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OB\Documents\"/>
    </mc:Choice>
  </mc:AlternateContent>
  <xr:revisionPtr revIDLastSave="0" documentId="13_ncr:1_{B27C91A0-8AAF-4BDC-849F-F7877A0251F6}" xr6:coauthVersionLast="45" xr6:coauthVersionMax="45" xr10:uidLastSave="{00000000-0000-0000-0000-000000000000}"/>
  <bookViews>
    <workbookView xWindow="-120" yWindow="-120" windowWidth="29040" windowHeight="15840" tabRatio="717" activeTab="2" xr2:uid="{00000000-000D-0000-FFFF-FFFF00000000}"/>
  </bookViews>
  <sheets>
    <sheet name="New Client" sheetId="61" r:id="rId1"/>
    <sheet name="Svc_Inv" sheetId="49" r:id="rId2"/>
    <sheet name="Prod_Inv" sheetId="54" r:id="rId3"/>
    <sheet name="Master" sheetId="50" r:id="rId4"/>
    <sheet name="SUPPLY ITEMS" sheetId="56" r:id="rId5"/>
    <sheet name="EQUIP" sheetId="58" r:id="rId6"/>
    <sheet name="SOFTWARE" sheetId="64" r:id="rId7"/>
    <sheet name="PARTS" sheetId="53" r:id="rId8"/>
    <sheet name="LABOR" sheetId="65" r:id="rId9"/>
    <sheet name="MAINT" sheetId="57" r:id="rId10"/>
    <sheet name="TAX RATES 2020" sheetId="59" r:id="rId11"/>
    <sheet name="EMPLOYEES" sheetId="55" r:id="rId12"/>
  </sheets>
  <definedNames>
    <definedName name="_xlnm._FilterDatabase" localSheetId="3" hidden="1">Master!$A$3:$BE$604</definedName>
    <definedName name="ADDRESS">Master!#REF!</definedName>
    <definedName name="CC">Master!$M:$M</definedName>
    <definedName name="CD">Master!#REF!</definedName>
    <definedName name="CITY">Master!#REF!</definedName>
    <definedName name="CLIENT">Master!$A:$A</definedName>
    <definedName name="CONTACT_2">Master!$AD:$AD</definedName>
    <definedName name="COUNTY">Master!#REF!</definedName>
    <definedName name="EQUIP">Master!$B:$B</definedName>
    <definedName name="INSTALL">Master!#REF!</definedName>
    <definedName name="LICENSE">Master!#REF!</definedName>
    <definedName name="NAME">Master!$Q:$Q</definedName>
    <definedName name="PHONE">Master!$R:$R</definedName>
    <definedName name="PHONE_2">Master!$AE:$AE</definedName>
    <definedName name="REC">Master!#REF!</definedName>
    <definedName name="REM">Master!#REF!</definedName>
    <definedName name="STATE">Master!$Y:$Y</definedName>
    <definedName name="TERMS">Master!#REF!</definedName>
    <definedName name="VERS">Master!#REF!</definedName>
    <definedName name="ZIP">Master!$Z:$Z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4" i="54" l="1"/>
  <c r="K21" i="54"/>
  <c r="K37" i="54" l="1"/>
  <c r="K36" i="54"/>
  <c r="K23" i="54" l="1"/>
  <c r="K22" i="54"/>
  <c r="K24" i="54" l="1"/>
  <c r="K22" i="61"/>
  <c r="K27" i="54" l="1"/>
  <c r="K26" i="54"/>
  <c r="K25" i="54"/>
  <c r="K38" i="54" l="1"/>
  <c r="K35" i="54"/>
  <c r="K42" i="56" l="1"/>
  <c r="K28" i="61" l="1"/>
  <c r="K30" i="61" s="1"/>
  <c r="K23" i="64"/>
  <c r="C16" i="49"/>
  <c r="K34" i="61"/>
  <c r="K23" i="61"/>
  <c r="K47" i="57"/>
  <c r="K38" i="57"/>
  <c r="K31" i="57"/>
  <c r="K26" i="57"/>
  <c r="K25" i="57"/>
  <c r="K23" i="57"/>
  <c r="K22" i="57"/>
  <c r="K18" i="57"/>
  <c r="K14" i="57"/>
  <c r="K13" i="57"/>
  <c r="K11" i="57"/>
  <c r="K10" i="57"/>
  <c r="K59" i="65"/>
  <c r="K56" i="65"/>
  <c r="K47" i="65"/>
  <c r="K44" i="65"/>
  <c r="K64" i="65"/>
  <c r="K58" i="65"/>
  <c r="K55" i="65"/>
  <c r="K51" i="65"/>
  <c r="K46" i="65"/>
  <c r="K43" i="65"/>
  <c r="K102" i="53"/>
  <c r="K101" i="53"/>
  <c r="K19" i="53"/>
  <c r="K66" i="64"/>
  <c r="K86" i="64"/>
  <c r="K85" i="64"/>
  <c r="K83" i="64"/>
  <c r="K82" i="64"/>
  <c r="K175" i="58"/>
  <c r="K139" i="58"/>
  <c r="K138" i="58"/>
  <c r="K26" i="64"/>
  <c r="K44" i="64"/>
  <c r="K61" i="64"/>
  <c r="K60" i="64"/>
  <c r="K59" i="64"/>
  <c r="K58" i="64"/>
  <c r="K57" i="64"/>
  <c r="K56" i="64"/>
  <c r="K43" i="64"/>
  <c r="K52" i="64"/>
  <c r="K54" i="64"/>
  <c r="K50" i="64"/>
  <c r="K48" i="64"/>
  <c r="K39" i="64"/>
  <c r="K38" i="64"/>
  <c r="K37" i="64"/>
  <c r="K36" i="64"/>
  <c r="K24" i="64"/>
  <c r="K21" i="64"/>
  <c r="K10" i="64"/>
  <c r="K13" i="64"/>
  <c r="K12" i="58"/>
  <c r="K114" i="58"/>
  <c r="K166" i="58"/>
  <c r="K98" i="58"/>
  <c r="K45" i="53"/>
  <c r="K207" i="58"/>
  <c r="K202" i="58"/>
  <c r="K91" i="58"/>
  <c r="K70" i="58"/>
  <c r="K72" i="58"/>
  <c r="K65" i="58"/>
  <c r="K64" i="58"/>
  <c r="K44" i="58"/>
  <c r="K39" i="58"/>
  <c r="K157" i="58"/>
  <c r="K155" i="53"/>
  <c r="K153" i="53"/>
  <c r="K151" i="53"/>
  <c r="K150" i="53"/>
  <c r="K148" i="53"/>
  <c r="K147" i="53"/>
  <c r="K146" i="53"/>
  <c r="K145" i="53"/>
  <c r="K144" i="53"/>
  <c r="K142" i="53"/>
  <c r="K141" i="53"/>
  <c r="K140" i="53"/>
  <c r="K139" i="53"/>
  <c r="K134" i="53"/>
  <c r="K133" i="53"/>
  <c r="K132" i="53"/>
  <c r="K130" i="53"/>
  <c r="K129" i="53"/>
  <c r="K128" i="53"/>
  <c r="K206" i="58"/>
  <c r="K205" i="58"/>
  <c r="K194" i="58"/>
  <c r="K193" i="58"/>
  <c r="K188" i="58"/>
  <c r="K185" i="58"/>
  <c r="K187" i="58"/>
  <c r="K184" i="58"/>
  <c r="K38" i="58"/>
  <c r="K24" i="58"/>
  <c r="K83" i="58"/>
  <c r="K28" i="54"/>
  <c r="K15" i="64"/>
  <c r="K11" i="64"/>
  <c r="K9" i="64"/>
  <c r="K28" i="64"/>
  <c r="K20" i="64"/>
  <c r="K176" i="58"/>
  <c r="K134" i="58"/>
  <c r="K133" i="58"/>
  <c r="K142" i="58"/>
  <c r="K141" i="58"/>
  <c r="K96" i="58"/>
  <c r="K95" i="58"/>
  <c r="K164" i="58"/>
  <c r="K163" i="58"/>
  <c r="K82" i="58"/>
  <c r="K80" i="58"/>
  <c r="K79" i="58"/>
  <c r="K78" i="58"/>
  <c r="K90" i="58"/>
  <c r="K89" i="58"/>
  <c r="K52" i="56"/>
  <c r="K30" i="65"/>
  <c r="K21" i="65"/>
  <c r="K20" i="65"/>
  <c r="K18" i="65"/>
  <c r="K35" i="65"/>
  <c r="K34" i="65"/>
  <c r="K33" i="65"/>
  <c r="K31" i="65"/>
  <c r="K29" i="65"/>
  <c r="K28" i="65"/>
  <c r="K27" i="65"/>
  <c r="K26" i="65"/>
  <c r="K10" i="65"/>
  <c r="K9" i="65"/>
  <c r="K7" i="65"/>
  <c r="K6" i="65"/>
  <c r="K75" i="58"/>
  <c r="K74" i="58"/>
  <c r="K68" i="58"/>
  <c r="K76" i="58"/>
  <c r="K67" i="58"/>
  <c r="K63" i="58"/>
  <c r="K62" i="58"/>
  <c r="K71" i="58"/>
  <c r="K58" i="58"/>
  <c r="K49" i="58"/>
  <c r="K48" i="58"/>
  <c r="K47" i="58"/>
  <c r="K46" i="58"/>
  <c r="K36" i="58"/>
  <c r="K34" i="58"/>
  <c r="K35" i="58"/>
  <c r="K33" i="58"/>
  <c r="K21" i="58"/>
  <c r="K22" i="58"/>
  <c r="K20" i="58"/>
  <c r="K19" i="58"/>
  <c r="K18" i="58"/>
  <c r="K17" i="58"/>
  <c r="K80" i="64"/>
  <c r="K78" i="64"/>
  <c r="K76" i="64"/>
  <c r="K75" i="64"/>
  <c r="K30" i="58"/>
  <c r="K31" i="58"/>
  <c r="K43" i="58"/>
  <c r="K42" i="58"/>
  <c r="K227" i="56"/>
  <c r="K226" i="56"/>
  <c r="K225" i="56"/>
  <c r="K224" i="56"/>
  <c r="K223" i="56"/>
  <c r="K222" i="56"/>
  <c r="K221" i="56"/>
  <c r="K67" i="56"/>
  <c r="K65" i="56"/>
  <c r="K182" i="56"/>
  <c r="K24" i="56"/>
  <c r="K21" i="56"/>
  <c r="K20" i="56"/>
  <c r="K14" i="56"/>
  <c r="K198" i="56"/>
  <c r="K197" i="56"/>
  <c r="K196" i="56"/>
  <c r="K195" i="56"/>
  <c r="K194" i="56"/>
  <c r="K193" i="56"/>
  <c r="K66" i="56"/>
  <c r="K159" i="56"/>
  <c r="K157" i="56"/>
  <c r="K156" i="56"/>
  <c r="K155" i="56"/>
  <c r="K154" i="56"/>
  <c r="K153" i="56"/>
  <c r="K178" i="56"/>
  <c r="K177" i="56"/>
  <c r="B29" i="54"/>
  <c r="K37" i="61"/>
  <c r="J30" i="54"/>
  <c r="K21" i="61"/>
  <c r="K24" i="61"/>
  <c r="K25" i="61"/>
  <c r="K26" i="61"/>
  <c r="K27" i="61"/>
  <c r="K33" i="61"/>
  <c r="K35" i="61"/>
  <c r="K36" i="61"/>
  <c r="K20" i="54"/>
  <c r="K33" i="54"/>
  <c r="K39" i="49"/>
  <c r="P1238" i="50"/>
  <c r="I11" i="54"/>
  <c r="I15" i="54"/>
  <c r="K14" i="54"/>
  <c r="J14" i="54"/>
  <c r="I14" i="54"/>
  <c r="I13" i="54"/>
  <c r="C12" i="49"/>
  <c r="K40" i="49"/>
  <c r="K32" i="49"/>
  <c r="K29" i="49"/>
  <c r="I12" i="49"/>
  <c r="AY1108" i="50"/>
  <c r="C15" i="54"/>
  <c r="F14" i="54"/>
  <c r="E14" i="54"/>
  <c r="C14" i="54"/>
  <c r="I15" i="49"/>
  <c r="K14" i="49"/>
  <c r="J14" i="49"/>
  <c r="I14" i="49"/>
  <c r="I13" i="49"/>
  <c r="K181" i="56"/>
  <c r="K31" i="49"/>
  <c r="I11" i="49"/>
  <c r="K46" i="57"/>
  <c r="K45" i="57"/>
  <c r="K37" i="57"/>
  <c r="K36" i="57"/>
  <c r="K218" i="58"/>
  <c r="K214" i="58"/>
  <c r="K213" i="58"/>
  <c r="K212" i="58"/>
  <c r="K201" i="58"/>
  <c r="K200" i="58"/>
  <c r="K197" i="58"/>
  <c r="K196" i="58"/>
  <c r="K179" i="58"/>
  <c r="K178" i="58"/>
  <c r="K174" i="58"/>
  <c r="K173" i="58"/>
  <c r="K171" i="58"/>
  <c r="K170" i="58"/>
  <c r="K169" i="58"/>
  <c r="K168" i="58"/>
  <c r="K165" i="58"/>
  <c r="K162" i="58"/>
  <c r="K161" i="58"/>
  <c r="K160" i="58"/>
  <c r="K158" i="58"/>
  <c r="K156" i="58"/>
  <c r="K152" i="58"/>
  <c r="K151" i="58"/>
  <c r="K150" i="58"/>
  <c r="K149" i="58"/>
  <c r="K145" i="58"/>
  <c r="K143" i="58"/>
  <c r="K137" i="58"/>
  <c r="K136" i="58"/>
  <c r="K131" i="58"/>
  <c r="K129" i="58"/>
  <c r="K127" i="58"/>
  <c r="K126" i="58"/>
  <c r="K121" i="58"/>
  <c r="K119" i="58"/>
  <c r="K118" i="58"/>
  <c r="K117" i="58"/>
  <c r="K116" i="58"/>
  <c r="K113" i="58"/>
  <c r="K111" i="58"/>
  <c r="K110" i="58"/>
  <c r="K109" i="58"/>
  <c r="K108" i="58"/>
  <c r="K107" i="58"/>
  <c r="K105" i="58"/>
  <c r="K104" i="58"/>
  <c r="K103" i="58"/>
  <c r="K102" i="58"/>
  <c r="K93" i="58"/>
  <c r="K88" i="58"/>
  <c r="K59" i="58"/>
  <c r="K57" i="58"/>
  <c r="K55" i="58"/>
  <c r="K54" i="58"/>
  <c r="K29" i="58"/>
  <c r="K15" i="58"/>
  <c r="K14" i="58"/>
  <c r="K11" i="58"/>
  <c r="K9" i="58"/>
  <c r="K8" i="58"/>
  <c r="K123" i="53"/>
  <c r="K122" i="53"/>
  <c r="K119" i="53"/>
  <c r="K118" i="53"/>
  <c r="K117" i="53"/>
  <c r="K116" i="53"/>
  <c r="K115" i="53"/>
  <c r="K114" i="53"/>
  <c r="K113" i="53"/>
  <c r="K112" i="53"/>
  <c r="K111" i="53"/>
  <c r="K110" i="53"/>
  <c r="K109" i="53"/>
  <c r="K108" i="53"/>
  <c r="K107" i="53"/>
  <c r="K106" i="53"/>
  <c r="K105" i="53"/>
  <c r="K104" i="53"/>
  <c r="K103" i="53"/>
  <c r="K100" i="53"/>
  <c r="K96" i="53"/>
  <c r="K95" i="53"/>
  <c r="K94" i="53"/>
  <c r="K92" i="53"/>
  <c r="K91" i="53"/>
  <c r="K90" i="53"/>
  <c r="K89" i="53"/>
  <c r="K88" i="53"/>
  <c r="K87" i="53"/>
  <c r="K86" i="53"/>
  <c r="K84" i="53"/>
  <c r="K83" i="53"/>
  <c r="K82" i="53"/>
  <c r="K81" i="53"/>
  <c r="K80" i="53"/>
  <c r="K79" i="53"/>
  <c r="K78" i="53"/>
  <c r="K77" i="53"/>
  <c r="K76" i="53"/>
  <c r="K75" i="53"/>
  <c r="K74" i="53"/>
  <c r="K73" i="53"/>
  <c r="K69" i="53"/>
  <c r="K68" i="53"/>
  <c r="K67" i="53"/>
  <c r="K66" i="53"/>
  <c r="K65" i="53"/>
  <c r="K64" i="53"/>
  <c r="K63" i="53"/>
  <c r="K62" i="53"/>
  <c r="K60" i="53"/>
  <c r="K58" i="53"/>
  <c r="K57" i="53"/>
  <c r="K56" i="53"/>
  <c r="K55" i="53"/>
  <c r="K54" i="53"/>
  <c r="K50" i="53"/>
  <c r="K49" i="53"/>
  <c r="K43" i="53"/>
  <c r="K42" i="53"/>
  <c r="K41" i="53"/>
  <c r="K40" i="53"/>
  <c r="K39" i="53"/>
  <c r="K37" i="53"/>
  <c r="K36" i="53"/>
  <c r="K35" i="53"/>
  <c r="K34" i="53"/>
  <c r="K33" i="53"/>
  <c r="K32" i="53"/>
  <c r="K31" i="53"/>
  <c r="K30" i="53"/>
  <c r="K29" i="53"/>
  <c r="K28" i="53"/>
  <c r="K27" i="53"/>
  <c r="K26" i="53"/>
  <c r="K25" i="53"/>
  <c r="K24" i="53"/>
  <c r="K23" i="53"/>
  <c r="K22" i="53"/>
  <c r="K20" i="53"/>
  <c r="K18" i="53"/>
  <c r="K14" i="53"/>
  <c r="K13" i="53"/>
  <c r="K12" i="53"/>
  <c r="K11" i="53"/>
  <c r="K10" i="53"/>
  <c r="K9" i="53"/>
  <c r="K8" i="53"/>
  <c r="K7" i="53"/>
  <c r="K6" i="53"/>
  <c r="K216" i="56"/>
  <c r="K215" i="56"/>
  <c r="K209" i="56"/>
  <c r="K208" i="56"/>
  <c r="K207" i="56"/>
  <c r="K206" i="56"/>
  <c r="K205" i="56"/>
  <c r="K204" i="56"/>
  <c r="K203" i="56"/>
  <c r="K191" i="56"/>
  <c r="K189" i="56"/>
  <c r="K187" i="56"/>
  <c r="K186" i="56"/>
  <c r="K185" i="56"/>
  <c r="K180" i="56"/>
  <c r="K175" i="56"/>
  <c r="K174" i="56"/>
  <c r="K173" i="56"/>
  <c r="K172" i="56"/>
  <c r="K170" i="56"/>
  <c r="K168" i="56"/>
  <c r="K167" i="56"/>
  <c r="K166" i="56"/>
  <c r="K164" i="56"/>
  <c r="K163" i="56"/>
  <c r="K148" i="56"/>
  <c r="K147" i="56"/>
  <c r="K146" i="56"/>
  <c r="K145" i="56"/>
  <c r="K144" i="56"/>
  <c r="K143" i="56"/>
  <c r="K142" i="56"/>
  <c r="K141" i="56"/>
  <c r="K140" i="56"/>
  <c r="K139" i="56"/>
  <c r="K138" i="56"/>
  <c r="K137" i="56"/>
  <c r="K136" i="56"/>
  <c r="K135" i="56"/>
  <c r="K134" i="56"/>
  <c r="K133" i="56"/>
  <c r="K132" i="56"/>
  <c r="K131" i="56"/>
  <c r="K130" i="56"/>
  <c r="K129" i="56"/>
  <c r="K128" i="56"/>
  <c r="K127" i="56"/>
  <c r="K126" i="56"/>
  <c r="K125" i="56"/>
  <c r="K124" i="56"/>
  <c r="K123" i="56"/>
  <c r="K122" i="56"/>
  <c r="K121" i="56"/>
  <c r="K120" i="56"/>
  <c r="K119" i="56"/>
  <c r="K118" i="56"/>
  <c r="K117" i="56"/>
  <c r="K116" i="56"/>
  <c r="K115" i="56"/>
  <c r="K114" i="56"/>
  <c r="K113" i="56"/>
  <c r="K112" i="56"/>
  <c r="K111" i="56"/>
  <c r="K110" i="56"/>
  <c r="K109" i="56"/>
  <c r="K108" i="56"/>
  <c r="K107" i="56"/>
  <c r="K106" i="56"/>
  <c r="K105" i="56"/>
  <c r="K104" i="56"/>
  <c r="K103" i="56"/>
  <c r="K102" i="56"/>
  <c r="K101" i="56"/>
  <c r="K100" i="56"/>
  <c r="K99" i="56"/>
  <c r="K98" i="56"/>
  <c r="K97" i="56"/>
  <c r="K96" i="56"/>
  <c r="K95" i="56"/>
  <c r="K94" i="56"/>
  <c r="K93" i="56"/>
  <c r="K92" i="56"/>
  <c r="K91" i="56"/>
  <c r="K90" i="56"/>
  <c r="K89" i="56"/>
  <c r="K88" i="56"/>
  <c r="K87" i="56"/>
  <c r="K86" i="56"/>
  <c r="K85" i="56"/>
  <c r="K84" i="56"/>
  <c r="K83" i="56"/>
  <c r="K82" i="56"/>
  <c r="K81" i="56"/>
  <c r="K80" i="56"/>
  <c r="K79" i="56"/>
  <c r="K78" i="56"/>
  <c r="K77" i="56"/>
  <c r="K76" i="56"/>
  <c r="K75" i="56"/>
  <c r="K74" i="56"/>
  <c r="K73" i="56"/>
  <c r="K72" i="56"/>
  <c r="K71" i="56"/>
  <c r="K63" i="56"/>
  <c r="K62" i="56"/>
  <c r="K61" i="56"/>
  <c r="K60" i="56"/>
  <c r="K59" i="56"/>
  <c r="K58" i="56"/>
  <c r="K57" i="56"/>
  <c r="K56" i="56"/>
  <c r="K55" i="56"/>
  <c r="K54" i="56"/>
  <c r="K53" i="56"/>
  <c r="K51" i="56"/>
  <c r="K50" i="56"/>
  <c r="K49" i="56"/>
  <c r="K48" i="56"/>
  <c r="K47" i="56"/>
  <c r="K46" i="56"/>
  <c r="K45" i="56"/>
  <c r="K44" i="56"/>
  <c r="K43" i="56"/>
  <c r="K41" i="56"/>
  <c r="K40" i="56"/>
  <c r="K39" i="56"/>
  <c r="K38" i="56"/>
  <c r="K37" i="56"/>
  <c r="K36" i="56"/>
  <c r="K35" i="56"/>
  <c r="K34" i="56"/>
  <c r="K33" i="56"/>
  <c r="K32" i="56"/>
  <c r="K31" i="56"/>
  <c r="K27" i="56"/>
  <c r="K26" i="56"/>
  <c r="K23" i="56"/>
  <c r="K17" i="56"/>
  <c r="K19" i="56"/>
  <c r="K16" i="56"/>
  <c r="K12" i="56"/>
  <c r="K11" i="56"/>
  <c r="K10" i="56"/>
  <c r="AY1700" i="50"/>
  <c r="AY1681" i="50"/>
  <c r="AY1679" i="50"/>
  <c r="AY1678" i="50"/>
  <c r="AY1677" i="50"/>
  <c r="AY1675" i="50"/>
  <c r="AY1669" i="50"/>
  <c r="T1699" i="50"/>
  <c r="T1697" i="50"/>
  <c r="T1696" i="50"/>
  <c r="T1695" i="50"/>
  <c r="T1694" i="50"/>
  <c r="T1692" i="50"/>
  <c r="T1691" i="50"/>
  <c r="T1690" i="50"/>
  <c r="AY1632" i="50"/>
  <c r="AY1620" i="50"/>
  <c r="AY1589" i="50"/>
  <c r="AY1579" i="50"/>
  <c r="AY1573" i="50"/>
  <c r="BD1524" i="50"/>
  <c r="AY1524" i="50"/>
  <c r="AY1522" i="50"/>
  <c r="AY1516" i="50"/>
  <c r="T1465" i="50"/>
  <c r="BD1462" i="50"/>
  <c r="BD1460" i="50"/>
  <c r="AY1460" i="50"/>
  <c r="AY1452" i="50"/>
  <c r="BD1409" i="50"/>
  <c r="AY1409" i="50"/>
  <c r="AY1407" i="50"/>
  <c r="AY1400" i="50"/>
  <c r="AY1314" i="50"/>
  <c r="AY1308" i="50"/>
  <c r="BD1298" i="50"/>
  <c r="AY1298" i="50"/>
  <c r="AY1289" i="50"/>
  <c r="AY1287" i="50"/>
  <c r="AY1286" i="50"/>
  <c r="AY1285" i="50"/>
  <c r="AY1284" i="50"/>
  <c r="AY1283" i="50"/>
  <c r="AY1281" i="50"/>
  <c r="AY1280" i="50"/>
  <c r="AY1279" i="50"/>
  <c r="AY1278" i="50"/>
  <c r="AY1277" i="50"/>
  <c r="AY1276" i="50"/>
  <c r="AY1275" i="50"/>
  <c r="AY1274" i="50"/>
  <c r="AY1272" i="50"/>
  <c r="AY1271" i="50"/>
  <c r="AY1259" i="50"/>
  <c r="AY1235" i="50"/>
  <c r="AY1220" i="50"/>
  <c r="AY1218" i="50"/>
  <c r="AY1211" i="50"/>
  <c r="AY1210" i="50"/>
  <c r="AY1196" i="50"/>
  <c r="AY1189" i="50"/>
  <c r="AY1184" i="50"/>
  <c r="AY1166" i="50"/>
  <c r="AY1144" i="50"/>
  <c r="AY1141" i="50"/>
  <c r="AY1136" i="50"/>
  <c r="AY1135" i="50"/>
  <c r="AY1134" i="50"/>
  <c r="AY1107" i="50"/>
  <c r="AY1106" i="50"/>
  <c r="AY1105" i="50"/>
  <c r="AY1104" i="50"/>
  <c r="AY1103" i="50"/>
  <c r="AY1102" i="50"/>
  <c r="AY1101" i="50"/>
  <c r="AY1100" i="50"/>
  <c r="AY1099" i="50"/>
  <c r="AY1098" i="50"/>
  <c r="AY1080" i="50"/>
  <c r="AY1076" i="50"/>
  <c r="AY1075" i="50"/>
  <c r="AY1057" i="50"/>
  <c r="BD1051" i="50"/>
  <c r="AY1051" i="50"/>
  <c r="AY1044" i="50"/>
  <c r="AY1036" i="50"/>
  <c r="AY1035" i="50"/>
  <c r="BD1029" i="50"/>
  <c r="AY1029" i="50"/>
  <c r="AY1028" i="50"/>
  <c r="AY1024" i="50"/>
  <c r="AY1023" i="50"/>
  <c r="AY1005" i="50"/>
  <c r="AY1004" i="50"/>
  <c r="AY990" i="50"/>
  <c r="AY979" i="50"/>
  <c r="AY968" i="50"/>
  <c r="AY952" i="50"/>
  <c r="AY1330" i="50"/>
  <c r="AY1329" i="50"/>
  <c r="AY945" i="50"/>
  <c r="AY934" i="50"/>
  <c r="BD919" i="50"/>
  <c r="BD857" i="50"/>
  <c r="AY857" i="50"/>
  <c r="AY816" i="50"/>
  <c r="AY742" i="50"/>
  <c r="AY735" i="50"/>
  <c r="AY727" i="50"/>
  <c r="BD721" i="50"/>
  <c r="AY721" i="50"/>
  <c r="AY712" i="50"/>
  <c r="AY690" i="50"/>
  <c r="AY687" i="50"/>
  <c r="AY678" i="50"/>
  <c r="AY673" i="50"/>
  <c r="AY668" i="50"/>
  <c r="AY661" i="50"/>
  <c r="AY632" i="50"/>
  <c r="AY631" i="50"/>
  <c r="AY624" i="50"/>
  <c r="AY613" i="50"/>
  <c r="AY602" i="50"/>
  <c r="AY601" i="50"/>
  <c r="AY596" i="50"/>
  <c r="AY586" i="50"/>
  <c r="AY578" i="50"/>
  <c r="AY576" i="50"/>
  <c r="AY572" i="50"/>
  <c r="AY565" i="50"/>
  <c r="AY551" i="50"/>
  <c r="AY537" i="50"/>
  <c r="AY533" i="50"/>
  <c r="AY531" i="50"/>
  <c r="AY528" i="50"/>
  <c r="AY527" i="50"/>
  <c r="AY500" i="50"/>
  <c r="AY494" i="50"/>
  <c r="BD484" i="50"/>
  <c r="AY481" i="50"/>
  <c r="AY480" i="50"/>
  <c r="AY473" i="50"/>
  <c r="BD459" i="50"/>
  <c r="AY431" i="50"/>
  <c r="AY386" i="50"/>
  <c r="AY381" i="50"/>
  <c r="AY376" i="50"/>
  <c r="AY375" i="50"/>
  <c r="AY372" i="50"/>
  <c r="AY359" i="50"/>
  <c r="AY341" i="50"/>
  <c r="AY330" i="50"/>
  <c r="AY307" i="50"/>
  <c r="AY274" i="50"/>
  <c r="AY258" i="50"/>
  <c r="AY250" i="50"/>
  <c r="AY243" i="50"/>
  <c r="AY235" i="50"/>
  <c r="BD230" i="50"/>
  <c r="AY228" i="50"/>
  <c r="AY220" i="50"/>
  <c r="AY218" i="50"/>
  <c r="AY210" i="50"/>
  <c r="AY199" i="50"/>
  <c r="AY189" i="50"/>
  <c r="AY186" i="50"/>
  <c r="AY185" i="50"/>
  <c r="AY178" i="50"/>
  <c r="AY166" i="50"/>
  <c r="AY161" i="50"/>
  <c r="AY151" i="50"/>
  <c r="AY118" i="50"/>
  <c r="AY89" i="50"/>
  <c r="AY75" i="50"/>
  <c r="AY71" i="50"/>
  <c r="BD60" i="50"/>
  <c r="BC60" i="50"/>
  <c r="BB60" i="50"/>
  <c r="AY60" i="50"/>
  <c r="AY41" i="50"/>
  <c r="AY40" i="50"/>
  <c r="AY34" i="50"/>
  <c r="AY33" i="50"/>
  <c r="AY30" i="50"/>
  <c r="AY27" i="50"/>
  <c r="AY26" i="50"/>
  <c r="AY13" i="50"/>
  <c r="BD10" i="50"/>
  <c r="BC10" i="50"/>
  <c r="BB10" i="50"/>
  <c r="AY10" i="50"/>
  <c r="B28" i="54"/>
  <c r="K41" i="49"/>
  <c r="K38" i="49"/>
  <c r="J35" i="49"/>
  <c r="B35" i="49"/>
  <c r="B34" i="49"/>
  <c r="K30" i="49"/>
  <c r="K28" i="49"/>
  <c r="C15" i="49"/>
  <c r="F14" i="49"/>
  <c r="E14" i="49"/>
  <c r="C14" i="49"/>
  <c r="C13" i="49"/>
  <c r="K33" i="49"/>
  <c r="K35" i="49" l="1"/>
  <c r="K45" i="49" s="1"/>
  <c r="C13" i="54"/>
  <c r="K40" i="61"/>
  <c r="K30" i="54"/>
  <c r="K42" i="5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PerformancePOS</author>
  </authors>
  <commentList>
    <comment ref="A79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PerformancePOS:</t>
        </r>
        <r>
          <rPr>
            <sz val="8"/>
            <color indexed="81"/>
            <rFont val="Tahoma"/>
            <family val="2"/>
          </rPr>
          <t xml:space="preserve">
Super Duper (10), Uno Dos, The Bird, Delarosa (2), Belga, Flores, Starbelly, Beretta, Lolinda, Techo, Barvale, a Mano
</t>
        </r>
      </text>
    </comment>
    <comment ref="A1392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PerformancePOS:</t>
        </r>
        <r>
          <rPr>
            <sz val="8"/>
            <color indexed="81"/>
            <rFont val="Tahoma"/>
            <family val="2"/>
          </rPr>
          <t xml:space="preserve">
Ron request all invoices to be emailed
rgates@specialtys.com</t>
        </r>
      </text>
    </comment>
  </commentList>
</comments>
</file>

<file path=xl/sharedStrings.xml><?xml version="1.0" encoding="utf-8"?>
<sst xmlns="http://schemas.openxmlformats.org/spreadsheetml/2006/main" count="43453" uniqueCount="13362">
  <si>
    <t>Tae Oh</t>
  </si>
  <si>
    <t>Messele</t>
  </si>
  <si>
    <t>510-215-0205</t>
  </si>
  <si>
    <t>Pedro</t>
  </si>
  <si>
    <t>13305  $30</t>
  </si>
  <si>
    <t>707-224-5885</t>
  </si>
  <si>
    <t>1906 VAN NESS AVENUE</t>
  </si>
  <si>
    <t>555 COLUMBUS AVENUE</t>
  </si>
  <si>
    <t>San Bruno Supermarket</t>
  </si>
  <si>
    <t>Castella</t>
  </si>
  <si>
    <t>Castle A.F.B.</t>
  </si>
  <si>
    <t>Castro Valley</t>
  </si>
  <si>
    <t>Castroville</t>
  </si>
  <si>
    <t>Catheys Valley</t>
  </si>
  <si>
    <t>Cayucos</t>
  </si>
  <si>
    <t>Cazadero</t>
  </si>
  <si>
    <t>Cecilville</t>
  </si>
  <si>
    <t>415-409-6120</t>
  </si>
  <si>
    <t>415-543-4679</t>
  </si>
  <si>
    <t>415-407-8257</t>
  </si>
  <si>
    <t>SYLVIA FAX 415-785-7538</t>
  </si>
  <si>
    <t>Homestead Oakland</t>
  </si>
  <si>
    <t>Abby</t>
  </si>
  <si>
    <t>510-420-6962</t>
  </si>
  <si>
    <t>415-666-4023</t>
  </si>
  <si>
    <t>Grand Century Enterprise</t>
  </si>
  <si>
    <t>Hon Chiu</t>
  </si>
  <si>
    <t>415-392-4060</t>
  </si>
  <si>
    <t>858 Clay Street</t>
  </si>
  <si>
    <t>DF</t>
  </si>
  <si>
    <t>Napa Valley Burger Company</t>
  </si>
  <si>
    <t>Emerald City Laundry</t>
  </si>
  <si>
    <t>707-825-6802</t>
  </si>
  <si>
    <t>1210 G Street</t>
  </si>
  <si>
    <t>808-543-2855</t>
  </si>
  <si>
    <t>805-466-1498</t>
  </si>
  <si>
    <t>415-752-9274</t>
  </si>
  <si>
    <t>Maclay</t>
  </si>
  <si>
    <t>15 ROWLAND WAY</t>
  </si>
  <si>
    <t>Cynthia-office</t>
  </si>
  <si>
    <t>415-716-6613</t>
  </si>
  <si>
    <t>415-925-5511</t>
  </si>
  <si>
    <t>SHARP  ER320</t>
  </si>
  <si>
    <t>707-942-4400</t>
  </si>
  <si>
    <t>TEC MA600 Till</t>
  </si>
  <si>
    <t>________</t>
  </si>
  <si>
    <t>Cash Register</t>
  </si>
  <si>
    <t>Richmond Country Club</t>
  </si>
  <si>
    <t>Jan</t>
  </si>
  <si>
    <t>510-232-1080</t>
  </si>
  <si>
    <t>925-833-0998</t>
  </si>
  <si>
    <t>1500 Hyde Street</t>
  </si>
  <si>
    <t>Elias = Owner</t>
  </si>
  <si>
    <t>Panda Restaurant Group</t>
  </si>
  <si>
    <t>1683 Walnut Grove Avenue</t>
  </si>
  <si>
    <t>201 Main Street</t>
  </si>
  <si>
    <t>SF Soup - Berkeley UCB</t>
  </si>
  <si>
    <t>SF Soup - 1 Market</t>
  </si>
  <si>
    <t>SF Soup - 142 2nd St</t>
  </si>
  <si>
    <t>El Pollo Lico</t>
  </si>
  <si>
    <t>Beverly Hills</t>
  </si>
  <si>
    <t>NCR 2113/2123/2127</t>
  </si>
  <si>
    <t># 70145</t>
  </si>
  <si>
    <t>415-277-0400</t>
  </si>
  <si>
    <t>I agree to the above charges and to pay this invoice according to the stated terms</t>
  </si>
  <si>
    <t>Client Signature</t>
  </si>
  <si>
    <t>This is your invoice. Kindly Pay from this invoice</t>
  </si>
  <si>
    <t>Payment Details</t>
  </si>
  <si>
    <t>415-981-1950</t>
  </si>
  <si>
    <t>323-720-5022</t>
  </si>
  <si>
    <t>626-839-6595 /CORP</t>
  </si>
  <si>
    <t>415-751-1950</t>
  </si>
  <si>
    <t>5420 Geary Blvd</t>
  </si>
  <si>
    <t>TecFS-1650</t>
  </si>
  <si>
    <t>Anson</t>
  </si>
  <si>
    <t>415-260-7643</t>
  </si>
  <si>
    <t>415-859-0480</t>
  </si>
  <si>
    <t>Glassell Park (Los Angeles*)</t>
  </si>
  <si>
    <t>Glendale*</t>
  </si>
  <si>
    <t>Glendora*</t>
  </si>
  <si>
    <t>Goleta*</t>
  </si>
  <si>
    <t>Gonzales*</t>
  </si>
  <si>
    <t>Granada Hills (Los Angeles*)</t>
  </si>
  <si>
    <t>Greenbrae (Larkspur*)</t>
  </si>
  <si>
    <t>Greenfield*</t>
  </si>
  <si>
    <t>Gridley*</t>
  </si>
  <si>
    <t>Grover Beach*</t>
  </si>
  <si>
    <t>Guadalupe*</t>
  </si>
  <si>
    <t>Guasti (Ontario*)</t>
  </si>
  <si>
    <t>Gustine*</t>
  </si>
  <si>
    <t>Half Moon Bay*</t>
  </si>
  <si>
    <t>Hamilton A.F.B. (Novato*)</t>
  </si>
  <si>
    <t>Hanford*</t>
  </si>
  <si>
    <t>Harbison Canyon</t>
  </si>
  <si>
    <t>Harbor City (Los Angeles*)</t>
  </si>
  <si>
    <t>Hawaiian Gardens*</t>
  </si>
  <si>
    <t>Hawthorne*</t>
  </si>
  <si>
    <t>Hayward*</t>
  </si>
  <si>
    <t>Healdsburg*</t>
  </si>
  <si>
    <t>Hemet*</t>
  </si>
  <si>
    <t>Hercules*</t>
  </si>
  <si>
    <t>Hermosa Beach*</t>
  </si>
  <si>
    <t>Hesperia*</t>
  </si>
  <si>
    <t>Hidden Hills*</t>
  </si>
  <si>
    <t>Highland Park (Los Angeles*)</t>
  </si>
  <si>
    <t>Highland*</t>
  </si>
  <si>
    <t>Highway City (Fresno*)</t>
  </si>
  <si>
    <t>Hillcrest (San Diego*)</t>
  </si>
  <si>
    <t>Hillsborough*</t>
  </si>
  <si>
    <t>Hillsdale (San Mateo*)</t>
  </si>
  <si>
    <t>Hollister*</t>
  </si>
  <si>
    <t>Hollywood (Los Angeles*)</t>
  </si>
  <si>
    <t>Holtville*</t>
  </si>
  <si>
    <t>Hope Valley (Forest Camp)</t>
  </si>
  <si>
    <t>Hughson*</t>
  </si>
  <si>
    <t>Requa</t>
  </si>
  <si>
    <t>dennisfees@performancepos.com</t>
  </si>
  <si>
    <t>www.bocapizzeria.com</t>
  </si>
  <si>
    <t>500 SUTTER STREET</t>
  </si>
  <si>
    <t>415-721-7703</t>
  </si>
  <si>
    <t>510-227-1350</t>
  </si>
  <si>
    <t>Mode Lock- Cash Register</t>
  </si>
  <si>
    <t>Uncle Yu's at the Vineyard</t>
  </si>
  <si>
    <t>39 South Livermore Avenue</t>
  </si>
  <si>
    <t>925-449-7010</t>
  </si>
  <si>
    <t>415-777-1200</t>
  </si>
  <si>
    <t>Dana</t>
  </si>
  <si>
    <t>KAM.LAWRENCE@YAHOO.COM</t>
  </si>
  <si>
    <t>650-888-7367</t>
  </si>
  <si>
    <t>Franck LeClerc</t>
  </si>
  <si>
    <t>415-520-0816</t>
  </si>
  <si>
    <t>425 Bush Street, Suite 444</t>
  </si>
  <si>
    <t>7 Claude Lane</t>
  </si>
  <si>
    <t>Discounts</t>
  </si>
  <si>
    <t>101 Spear Street, b-4</t>
  </si>
  <si>
    <t>415-957-9900</t>
  </si>
  <si>
    <t>415-541-0308</t>
  </si>
  <si>
    <t>415-777-6126</t>
  </si>
  <si>
    <t>415-896-6452</t>
  </si>
  <si>
    <t>San Luis Obispo</t>
  </si>
  <si>
    <t>San Bernardino</t>
  </si>
  <si>
    <t>Adin</t>
  </si>
  <si>
    <t>Modoc</t>
  </si>
  <si>
    <t>323-262-6640</t>
  </si>
  <si>
    <t>323-258-8600</t>
  </si>
  <si>
    <t>2501 W. Happy Valley Road #50-1250</t>
  </si>
  <si>
    <t>Phoenix</t>
  </si>
  <si>
    <t>Oscar</t>
  </si>
  <si>
    <t>saji@kellsirish.com</t>
  </si>
  <si>
    <t>Neda V- NPC</t>
  </si>
  <si>
    <t>Duncans Mills</t>
  </si>
  <si>
    <t>Dunlap</t>
  </si>
  <si>
    <t>Dunnigan</t>
  </si>
  <si>
    <t>Durham</t>
  </si>
  <si>
    <t>Dutch Flat</t>
  </si>
  <si>
    <t>Eagle Mountain</t>
  </si>
  <si>
    <t>155-A South Park Street</t>
  </si>
  <si>
    <t>1100 EL CAMINO REAL</t>
  </si>
  <si>
    <t>650-892-6121</t>
  </si>
  <si>
    <t># 40581</t>
  </si>
  <si>
    <t>Pan KXP 1090</t>
  </si>
  <si>
    <t># 40511</t>
  </si>
  <si>
    <t>502-479-0026</t>
  </si>
  <si>
    <t>TEC 1595</t>
  </si>
  <si>
    <t>Esther</t>
  </si>
  <si>
    <t>650-692-2236</t>
  </si>
  <si>
    <t>1841 El Camino Real</t>
  </si>
  <si>
    <t>Kyoko</t>
  </si>
  <si>
    <t>Rodeo</t>
  </si>
  <si>
    <t>Rohnerville</t>
  </si>
  <si>
    <t>Rosamond</t>
  </si>
  <si>
    <t>Rossmoor</t>
  </si>
  <si>
    <t>Rough and Ready</t>
  </si>
  <si>
    <t>Round Mountain</t>
  </si>
  <si>
    <t>Rowland Heights</t>
  </si>
  <si>
    <t>Concord</t>
  </si>
  <si>
    <t>Corona</t>
  </si>
  <si>
    <t>32082 Camino Capistrano</t>
  </si>
  <si>
    <t>949-493-4041</t>
  </si>
  <si>
    <t>Fresh Organics (Real Foods)</t>
  </si>
  <si>
    <t>310-260-1560</t>
  </si>
  <si>
    <t>IR 74</t>
  </si>
  <si>
    <t># 70215</t>
  </si>
  <si>
    <t>415-749-3062</t>
  </si>
  <si>
    <t xml:space="preserve"> # 62-481</t>
  </si>
  <si>
    <t>Tec RKP 300</t>
  </si>
  <si>
    <t>1122 Chorro Street</t>
  </si>
  <si>
    <t>415-485-1509</t>
  </si>
  <si>
    <t>c/o  Valentino</t>
  </si>
  <si>
    <t>39 Palmer Drive</t>
  </si>
  <si>
    <t>Ramin</t>
  </si>
  <si>
    <t>Rick</t>
  </si>
  <si>
    <t xml:space="preserve">CONTACT #2 </t>
  </si>
  <si>
    <t>Phone</t>
  </si>
  <si>
    <t>Store</t>
  </si>
  <si>
    <t>Corp or A/P</t>
  </si>
  <si>
    <t>Marcelina</t>
  </si>
  <si>
    <t>415-869-1585</t>
  </si>
  <si>
    <t>451 6TH ST</t>
  </si>
  <si>
    <t>Country Gables Café</t>
  </si>
  <si>
    <t>Sukhi</t>
  </si>
  <si>
    <t>Johnsondale</t>
  </si>
  <si>
    <t>Johnstonville</t>
  </si>
  <si>
    <t>Agoura Hills*</t>
  </si>
  <si>
    <t>Alameda*</t>
  </si>
  <si>
    <t>Contra Costa</t>
  </si>
  <si>
    <t>Alberhill (Lake Elsinore*)</t>
  </si>
  <si>
    <t>Alhambra*</t>
  </si>
  <si>
    <t>Alta Loma (Rancho Cucamonga*)</t>
  </si>
  <si>
    <t>Calaveras</t>
  </si>
  <si>
    <t>Alturas*</t>
  </si>
  <si>
    <t>Alviso (San Jose*)</t>
  </si>
  <si>
    <t>Amador City*</t>
  </si>
  <si>
    <t>Amargosa (Death Valley)</t>
  </si>
  <si>
    <t>American Canyon*</t>
  </si>
  <si>
    <t>Whispering Pines</t>
  </si>
  <si>
    <t>White Pines</t>
  </si>
  <si>
    <t>SF Soup - Corporate</t>
  </si>
  <si>
    <t>415-673-9900</t>
  </si>
  <si>
    <t>415-474-0449</t>
  </si>
  <si>
    <t>635 Sutter Street</t>
  </si>
  <si>
    <t>beresfordcorp@yahoo.com</t>
  </si>
  <si>
    <t>info@beresford.com</t>
  </si>
  <si>
    <t>2690 Middlefield Road, Suite A</t>
  </si>
  <si>
    <t>415-250-3658</t>
  </si>
  <si>
    <t>562-437-7775</t>
  </si>
  <si>
    <t xml:space="preserve">Ca  </t>
  </si>
  <si>
    <t>WA</t>
  </si>
  <si>
    <t>Twin Peaks</t>
  </si>
  <si>
    <t>Two Rock Coast Guard Station</t>
  </si>
  <si>
    <t>Universal City</t>
  </si>
  <si>
    <t>University</t>
  </si>
  <si>
    <t>Upland*</t>
  </si>
  <si>
    <t>Chico</t>
  </si>
  <si>
    <t>Campo Seco</t>
  </si>
  <si>
    <t>Camptonville</t>
  </si>
  <si>
    <t>Canby</t>
  </si>
  <si>
    <t>Canoga Annex</t>
  </si>
  <si>
    <t>Cantil</t>
  </si>
  <si>
    <t>Cantua Creek</t>
  </si>
  <si>
    <t>Canyon</t>
  </si>
  <si>
    <t>Canyondam</t>
  </si>
  <si>
    <t>Capay</t>
  </si>
  <si>
    <t>4625 COAST HWY 1</t>
  </si>
  <si>
    <t>Tec Ma1650</t>
  </si>
  <si>
    <t>Loma Rica</t>
  </si>
  <si>
    <t>London</t>
  </si>
  <si>
    <t>Lone Pine</t>
  </si>
  <si>
    <t>Long Barn</t>
  </si>
  <si>
    <t>Andrea Idano</t>
  </si>
  <si>
    <t>john@johnidano.com</t>
  </si>
  <si>
    <t>Jeff</t>
  </si>
  <si>
    <t>415-342-6537</t>
  </si>
  <si>
    <t>Traver</t>
  </si>
  <si>
    <t>2480 SAN BRUNO AVE</t>
  </si>
  <si>
    <t>415-407-2397</t>
  </si>
  <si>
    <t>415-468-3287</t>
  </si>
  <si>
    <t>415-788-7687</t>
  </si>
  <si>
    <t>Joanie</t>
  </si>
  <si>
    <t>315 CALIFORNIA STREET</t>
  </si>
  <si>
    <t>kate.hultin@hillstone.com</t>
  </si>
  <si>
    <t>Kate</t>
  </si>
  <si>
    <t>60-553-2184</t>
  </si>
  <si>
    <t>Kate Hultin</t>
  </si>
  <si>
    <t>602-553-2184</t>
  </si>
  <si>
    <t>415-695-1454</t>
  </si>
  <si>
    <t>BARBARA</t>
  </si>
  <si>
    <t>Spanish Flat</t>
  </si>
  <si>
    <t>Spreckels</t>
  </si>
  <si>
    <t>Wild Fox</t>
  </si>
  <si>
    <t>415-956-5101</t>
  </si>
  <si>
    <t>415-271-3988</t>
  </si>
  <si>
    <t>707-964-4283</t>
  </si>
  <si>
    <t>Stephanie</t>
  </si>
  <si>
    <t>Forbestown</t>
  </si>
  <si>
    <t>Forest Falls</t>
  </si>
  <si>
    <t>Forest Glen</t>
  </si>
  <si>
    <t>Forest Knolls</t>
  </si>
  <si>
    <t>Forest Park</t>
  </si>
  <si>
    <t>Forest Ranch</t>
  </si>
  <si>
    <t>Foresthill</t>
  </si>
  <si>
    <t>Forestville</t>
  </si>
  <si>
    <t>Van Nuys</t>
  </si>
  <si>
    <t>Sean</t>
  </si>
  <si>
    <t>L&amp;L BBQ - San Francisco</t>
  </si>
  <si>
    <t>RA</t>
  </si>
  <si>
    <t>340 Ignacio Blvd</t>
  </si>
  <si>
    <t>Simi Valley</t>
  </si>
  <si>
    <t>415-543-8228</t>
  </si>
  <si>
    <t>415-929-6608</t>
  </si>
  <si>
    <t>Betsy</t>
  </si>
  <si>
    <t>Juan</t>
  </si>
  <si>
    <t>Verifone Thermal</t>
  </si>
  <si>
    <t>Cash Reg- Thermal</t>
  </si>
  <si>
    <t>Herndon</t>
  </si>
  <si>
    <t>Heyer</t>
  </si>
  <si>
    <t>Hickman</t>
  </si>
  <si>
    <t>Highgrove</t>
  </si>
  <si>
    <t>Minimum After Hours Phone Support, up to 15min</t>
  </si>
  <si>
    <t>619-370-5554</t>
  </si>
  <si>
    <t>Bob</t>
  </si>
  <si>
    <t>408-723-1337</t>
  </si>
  <si>
    <t>7.05.38.006</t>
  </si>
  <si>
    <t>Dan</t>
  </si>
  <si>
    <t>408-981-2296%</t>
  </si>
  <si>
    <t>DEPOT</t>
  </si>
  <si>
    <t>Laton</t>
  </si>
  <si>
    <t>Laws</t>
  </si>
  <si>
    <t>Laytonville</t>
  </si>
  <si>
    <t>408-246-0896</t>
  </si>
  <si>
    <t>3580 Homestead Road</t>
  </si>
  <si>
    <t>Oki ML590/591</t>
  </si>
  <si>
    <t>Jonas CC</t>
  </si>
  <si>
    <t>415-332-7400</t>
  </si>
  <si>
    <t>Jenny's Giant Burger</t>
  </si>
  <si>
    <t>Jason</t>
  </si>
  <si>
    <t>707-964-2235</t>
  </si>
  <si>
    <t>940 North Main St</t>
  </si>
  <si>
    <t>415-461-8403</t>
  </si>
  <si>
    <t>Michael Cordsen</t>
  </si>
  <si>
    <t># 68710</t>
  </si>
  <si>
    <t xml:space="preserve"> black/red ribbons </t>
  </si>
  <si>
    <t># 68705</t>
  </si>
  <si>
    <t xml:space="preserve"> purple ribbons </t>
  </si>
  <si>
    <t># 68045</t>
  </si>
  <si>
    <t xml:space="preserve"> purple/red ribbons  </t>
  </si>
  <si>
    <t>PAPER</t>
  </si>
  <si>
    <t>Glenburn</t>
  </si>
  <si>
    <t>Glencoe</t>
  </si>
  <si>
    <t>Glenhaven</t>
  </si>
  <si>
    <t>Glennville</t>
  </si>
  <si>
    <t>Gold Run</t>
  </si>
  <si>
    <t>287 Jefferson St</t>
  </si>
  <si>
    <t>415-292-6032</t>
  </si>
  <si>
    <t>287 jefferson St</t>
  </si>
  <si>
    <t>Power Injector for Access Point ( power over ethernet)</t>
  </si>
  <si>
    <t>Frontera</t>
  </si>
  <si>
    <t>Fulton</t>
  </si>
  <si>
    <t>661-256-4602</t>
  </si>
  <si>
    <t>Risibisi Restaurant</t>
  </si>
  <si>
    <t>415-395-9285</t>
  </si>
  <si>
    <t xml:space="preserve">Integrated POS scale </t>
  </si>
  <si>
    <t xml:space="preserve"> #POS-032</t>
  </si>
  <si>
    <t>Tec 1040/1400</t>
  </si>
  <si>
    <t>Caffe Pucinni</t>
  </si>
  <si>
    <t>Gragiono</t>
  </si>
  <si>
    <t>415-989-7033</t>
  </si>
  <si>
    <t>411 Columbus Avenue</t>
  </si>
  <si>
    <t>Patrick</t>
  </si>
  <si>
    <t>Chung</t>
  </si>
  <si>
    <t>Les</t>
  </si>
  <si>
    <t>Edwin</t>
  </si>
  <si>
    <t>Jefferson</t>
  </si>
  <si>
    <t>Sandra</t>
  </si>
  <si>
    <t>in-shop initial menu programming for Maitre'd</t>
  </si>
  <si>
    <t>Chatsworth</t>
  </si>
  <si>
    <t>9229 Winnetka Ave, Suite D2</t>
  </si>
  <si>
    <t>KVM switch box to share Monitor/KB/Mouse between 2 PC</t>
  </si>
  <si>
    <t>Annual POS Hardware Depot Repair Coverage</t>
  </si>
  <si>
    <t>Office Server + peripherals</t>
  </si>
  <si>
    <t>Workstations+ peripherals</t>
  </si>
  <si>
    <t>Note: Client pays to ship to repair center, Performance pays to ship back ground</t>
  </si>
  <si>
    <t xml:space="preserve">  Coverage applies to wear &amp; tear resulting from normal operation of equipment</t>
  </si>
  <si>
    <t xml:space="preserve">Note: All work to be performed during bus.hours M-F </t>
  </si>
  <si>
    <t>Equipment (Taxable)</t>
  </si>
  <si>
    <t>Hollister</t>
  </si>
  <si>
    <t>accounting@alexandersteakhouse.com</t>
  </si>
  <si>
    <t>415-381-2942</t>
  </si>
  <si>
    <t>YES</t>
  </si>
  <si>
    <t>JFDIXON@IX.NETCOM.COM</t>
  </si>
  <si>
    <t>FRANCISCO@LORISDINER.COM</t>
  </si>
  <si>
    <t>925-565-6889</t>
  </si>
  <si>
    <t>amoyer@javadetour.com</t>
  </si>
  <si>
    <t>gm@seabowl.com</t>
  </si>
  <si>
    <t>insalatasrestaurant@comcast.net</t>
  </si>
  <si>
    <t>anitabreak1@cox.net</t>
  </si>
  <si>
    <t>Anthony</t>
  </si>
  <si>
    <t>Poona-IT guy</t>
  </si>
  <si>
    <t>415-785-4144</t>
  </si>
  <si>
    <t>100 Pelican Way, Suite "A"</t>
  </si>
  <si>
    <t>Tec Fs1650</t>
  </si>
  <si>
    <t>Klamath River</t>
  </si>
  <si>
    <t>Kneeland</t>
  </si>
  <si>
    <t>Knights Ferry</t>
  </si>
  <si>
    <t>Knights Landing</t>
  </si>
  <si>
    <t>5 Star Enterprises</t>
  </si>
  <si>
    <t>Sam4s ER285</t>
  </si>
  <si>
    <t>707-391-6581</t>
  </si>
  <si>
    <t xml:space="preserve">595 North State Street </t>
  </si>
  <si>
    <t>fivestarphil21@yahoo.com</t>
  </si>
  <si>
    <t>NBR corp A/P</t>
  </si>
  <si>
    <t>415-448-8525</t>
  </si>
  <si>
    <t>Cinderella Bakery</t>
  </si>
  <si>
    <t>2499 Lombard St</t>
  </si>
  <si>
    <t>415-931-2108</t>
  </si>
  <si>
    <t>PO Box 10788</t>
  </si>
  <si>
    <t>North Shore</t>
  </si>
  <si>
    <t>Nubieber</t>
  </si>
  <si>
    <t>Nuevo</t>
  </si>
  <si>
    <t>Terry</t>
  </si>
  <si>
    <t>4.02.001.27</t>
  </si>
  <si>
    <t>niknok1469@yahoo.com</t>
  </si>
  <si>
    <t>415-673-2824</t>
  </si>
  <si>
    <t>www.bocapizzeria.com/contact_cm.html</t>
  </si>
  <si>
    <t>415-878-4977</t>
  </si>
  <si>
    <t>Jessica(Corp)</t>
  </si>
  <si>
    <t>Mario's Mexican Restaurant</t>
  </si>
  <si>
    <t>714-916-8016</t>
  </si>
  <si>
    <t>714-842-0292</t>
  </si>
  <si>
    <t>T.Koller</t>
  </si>
  <si>
    <t>Heavenly Donuts</t>
  </si>
  <si>
    <t>1001 Saddle Creek Drive</t>
  </si>
  <si>
    <t>Copperoppolis</t>
  </si>
  <si>
    <t>415-834-0478</t>
  </si>
  <si>
    <t>joshernandez@mednet.ucla.edu</t>
  </si>
  <si>
    <t>Mead's Green Door Café</t>
  </si>
  <si>
    <t>530-528-2202</t>
  </si>
  <si>
    <t>Larwin Plaza</t>
  </si>
  <si>
    <t>415-441-3003</t>
  </si>
  <si>
    <t>415-441-3330</t>
  </si>
  <si>
    <t>707-595-5554</t>
  </si>
  <si>
    <t>707-758-3683</t>
  </si>
  <si>
    <t>Shameem</t>
  </si>
  <si>
    <t>707-299-6062</t>
  </si>
  <si>
    <t>Shaka Shack</t>
  </si>
  <si>
    <t>Avedano's Meats</t>
  </si>
  <si>
    <t>415-285-6328</t>
  </si>
  <si>
    <t>325 Cortland Avenue</t>
  </si>
  <si>
    <t>Melanie</t>
  </si>
  <si>
    <t>Imagine - Advent</t>
  </si>
  <si>
    <t>Jim Puccinelli</t>
  </si>
  <si>
    <t>650-483-8284</t>
  </si>
  <si>
    <t>7.05.075</t>
  </si>
  <si>
    <t>Cash Drawer Lock Mechanism</t>
  </si>
  <si>
    <t>Cash Drawer Solenoid</t>
  </si>
  <si>
    <t>Cash Register Battery</t>
  </si>
  <si>
    <t>POS Workstation Bezel</t>
  </si>
  <si>
    <t xml:space="preserve"> # 13-305G</t>
  </si>
  <si>
    <t>1217 Paru Street</t>
  </si>
  <si>
    <t>510-205-7156</t>
  </si>
  <si>
    <t>Huntington Park</t>
  </si>
  <si>
    <t>Valley Home</t>
  </si>
  <si>
    <t>Valley Springs</t>
  </si>
  <si>
    <t>Valley Village</t>
  </si>
  <si>
    <t>Valyermo</t>
  </si>
  <si>
    <t>Byron</t>
  </si>
  <si>
    <t>Cabazon</t>
  </si>
  <si>
    <t>Cabrillo</t>
  </si>
  <si>
    <t>Cadiz</t>
  </si>
  <si>
    <t xml:space="preserve">          </t>
  </si>
  <si>
    <t>Edwards A.F.B.</t>
  </si>
  <si>
    <t>El Dorado Hills</t>
  </si>
  <si>
    <t>El Granada</t>
  </si>
  <si>
    <t>TEC FS3600</t>
  </si>
  <si>
    <t>415-640-8327</t>
  </si>
  <si>
    <t>1500 HYDE ST</t>
  </si>
  <si>
    <t>415-331-2600</t>
  </si>
  <si>
    <t>3060 KERNER BLVD</t>
  </si>
  <si>
    <t>510-755-0748</t>
  </si>
  <si>
    <t>La Palma</t>
  </si>
  <si>
    <t>831-424-3253</t>
  </si>
  <si>
    <t>Mike Milligan</t>
  </si>
  <si>
    <t>510-845-5019</t>
  </si>
  <si>
    <t>Beaverton</t>
  </si>
  <si>
    <t>Stefano's Pizza - Mill Valley</t>
  </si>
  <si>
    <t>Livermore*</t>
  </si>
  <si>
    <t>Livingston*</t>
  </si>
  <si>
    <t>Lodi*</t>
  </si>
  <si>
    <t>Loma Linda*</t>
  </si>
  <si>
    <t>Lomita*</t>
  </si>
  <si>
    <t>Lompoc*</t>
  </si>
  <si>
    <t>Long Beach*</t>
  </si>
  <si>
    <t>Loomis*</t>
  </si>
  <si>
    <t>Los Alamitos*</t>
  </si>
  <si>
    <t>Los Altos Hills*</t>
  </si>
  <si>
    <t>Los Altos*</t>
  </si>
  <si>
    <t>Los Angeles*</t>
  </si>
  <si>
    <t>475 E. Strawberry Drive</t>
  </si>
  <si>
    <t>Mammoth Lakes*</t>
  </si>
  <si>
    <t>Manhattan Beach*</t>
  </si>
  <si>
    <t>Manteca*</t>
  </si>
  <si>
    <t>Mare Island (Vallejo*)</t>
  </si>
  <si>
    <t>Maricopa*</t>
  </si>
  <si>
    <t>Marina*</t>
  </si>
  <si>
    <t>510-595-3649</t>
  </si>
  <si>
    <t>4301 Piedmont Avenue</t>
  </si>
  <si>
    <t>Net-Epay CC processing Software, first workstation</t>
  </si>
  <si>
    <t>Newport Beach</t>
  </si>
  <si>
    <t>Orick</t>
  </si>
  <si>
    <t>Casey H</t>
  </si>
  <si>
    <t>N0</t>
  </si>
  <si>
    <t>Armona</t>
  </si>
  <si>
    <t>Kings</t>
  </si>
  <si>
    <t>Bar Bocce</t>
  </si>
  <si>
    <t>415-331-0555</t>
  </si>
  <si>
    <t>************************************</t>
  </si>
  <si>
    <t>Vinny</t>
  </si>
  <si>
    <t>Camp Kaweah</t>
  </si>
  <si>
    <t>Mark Hayashida</t>
  </si>
  <si>
    <t>916-392-5555</t>
  </si>
  <si>
    <t>1030 Florin Road</t>
  </si>
  <si>
    <t>916-275-1336</t>
  </si>
  <si>
    <t>Pedley</t>
  </si>
  <si>
    <t>Clipper Navigation</t>
  </si>
  <si>
    <t>206-443-2560</t>
  </si>
  <si>
    <t>SPQR</t>
  </si>
  <si>
    <t>Grizzly Flats</t>
  </si>
  <si>
    <t>Groveland</t>
  </si>
  <si>
    <t>Gualala</t>
  </si>
  <si>
    <t>Guatay</t>
  </si>
  <si>
    <t>415-951-0133</t>
  </si>
  <si>
    <t>266 SUTTER ST</t>
  </si>
  <si>
    <t>3068 CLAREMONT AVENUE</t>
  </si>
  <si>
    <t>11 E. BLITHEDALE AVENUE</t>
  </si>
  <si>
    <t>Pasadena</t>
  </si>
  <si>
    <t>152 Shoreline Highway</t>
  </si>
  <si>
    <t>Frantoio Ristorante</t>
  </si>
  <si>
    <t>TEC FS1350</t>
  </si>
  <si>
    <t>415-377-6891</t>
  </si>
  <si>
    <t>415-731-6433</t>
  </si>
  <si>
    <t>415-331-3474</t>
  </si>
  <si>
    <t>Shingle Springs</t>
  </si>
  <si>
    <t>Shingletown</t>
  </si>
  <si>
    <t>Shively</t>
  </si>
  <si>
    <t>Shore Acres</t>
  </si>
  <si>
    <t>Shoshone</t>
  </si>
  <si>
    <t>All Star Donut</t>
  </si>
  <si>
    <t>Sharp ER-A247</t>
  </si>
  <si>
    <t>Sem</t>
  </si>
  <si>
    <t>510-525-7289</t>
  </si>
  <si>
    <t>3070 El Cerrito Plaza</t>
  </si>
  <si>
    <t>El Cerrito</t>
  </si>
  <si>
    <t>Mosaic 4 Points Sheraton</t>
  </si>
  <si>
    <t>Mark Chieftain</t>
  </si>
  <si>
    <t>415-850-3327</t>
  </si>
  <si>
    <t>Cash Registers</t>
  </si>
  <si>
    <t>Fairy Lake Aquarium</t>
  </si>
  <si>
    <t>Johnson</t>
  </si>
  <si>
    <t>408-282-8850</t>
  </si>
  <si>
    <t>bakerhot1@aol.com</t>
  </si>
  <si>
    <t>Big Oak Flat</t>
  </si>
  <si>
    <t>415-897-0100</t>
  </si>
  <si>
    <t>Jenny</t>
  </si>
  <si>
    <t>SL5300</t>
  </si>
  <si>
    <t>415-673-8300</t>
  </si>
  <si>
    <t>415-931-6792</t>
  </si>
  <si>
    <t>deesf888@yahoo.com</t>
  </si>
  <si>
    <t>Lydia</t>
  </si>
  <si>
    <t>Molly</t>
  </si>
  <si>
    <t>Ed</t>
  </si>
  <si>
    <t>Sylvia</t>
  </si>
  <si>
    <t>Slim's</t>
  </si>
  <si>
    <t>Woodland Hills</t>
  </si>
  <si>
    <t>Sharpe Army Depot</t>
  </si>
  <si>
    <t>Shaver Lake</t>
  </si>
  <si>
    <t>Clinica Mi Pueblo - Anaheim</t>
  </si>
  <si>
    <t>Antioch Water Park</t>
  </si>
  <si>
    <t>Larry Montoya</t>
  </si>
  <si>
    <t>925-776-3070</t>
  </si>
  <si>
    <t>2512 BANCROFT STREET</t>
  </si>
  <si>
    <t>SW Corner of FIFTH &amp; JUNIPERO</t>
  </si>
  <si>
    <t>415-826-4200</t>
  </si>
  <si>
    <t>Vineyard RV Park</t>
  </si>
  <si>
    <t>3339 STEINER STREET</t>
  </si>
  <si>
    <t>310-518-5441</t>
  </si>
  <si>
    <t>Wilmington</t>
  </si>
  <si>
    <t>480-209-7446</t>
  </si>
  <si>
    <t>El Palmar</t>
  </si>
  <si>
    <t>Roberto</t>
  </si>
  <si>
    <t>415-456-5178</t>
  </si>
  <si>
    <t>Rabe Pimentel</t>
  </si>
  <si>
    <t>415-218-5741</t>
  </si>
  <si>
    <t>415-459-1091</t>
  </si>
  <si>
    <t>Cardwell</t>
  </si>
  <si>
    <t>Carlotta</t>
  </si>
  <si>
    <t>559-222-2838</t>
  </si>
  <si>
    <t>Lan Vu home</t>
  </si>
  <si>
    <t>408-270-4005</t>
  </si>
  <si>
    <t>lvu_3347@yahoo.com</t>
  </si>
  <si>
    <t>951-757-5843</t>
  </si>
  <si>
    <t>wanoha@aol.com</t>
  </si>
  <si>
    <t>415-564-2800</t>
  </si>
  <si>
    <t>Jasmine</t>
  </si>
  <si>
    <t>Mi Rancho Market</t>
  </si>
  <si>
    <t>90 Belvedere</t>
  </si>
  <si>
    <t>sepillo78@hotmail.com</t>
  </si>
  <si>
    <t>Tec Ma 1350</t>
  </si>
  <si>
    <t>Leo</t>
  </si>
  <si>
    <t>Michael Moore</t>
  </si>
  <si>
    <t>415-621-2378</t>
  </si>
  <si>
    <t>229 Broadway</t>
  </si>
  <si>
    <t>McNamara's Steak &amp; Chophouse</t>
  </si>
  <si>
    <t>925-833-0995</t>
  </si>
  <si>
    <t>7400 San Ramon Road</t>
  </si>
  <si>
    <t>510-769-0133</t>
  </si>
  <si>
    <t>203 N. McDowell Blvd</t>
  </si>
  <si>
    <t xml:space="preserve">7.04.021.018        </t>
  </si>
  <si>
    <t>Casmalia</t>
  </si>
  <si>
    <t>Caspar</t>
  </si>
  <si>
    <t>Cassel</t>
  </si>
  <si>
    <t>NETU14@NETZERO.COM</t>
  </si>
  <si>
    <t>Belinda</t>
  </si>
  <si>
    <t>paulpaul12344@yahoo.com</t>
  </si>
  <si>
    <t>Vino</t>
  </si>
  <si>
    <t>714-425-1927</t>
  </si>
  <si>
    <t>408-996-9607</t>
  </si>
  <si>
    <t>6750 Dumbarton Circle</t>
  </si>
  <si>
    <t>415-515-6207</t>
  </si>
  <si>
    <t>dirklpayne@gmail.com</t>
  </si>
  <si>
    <t>949-246-9100</t>
  </si>
  <si>
    <t>Beretta</t>
  </si>
  <si>
    <t>Marko</t>
  </si>
  <si>
    <t>415-695-1199</t>
  </si>
  <si>
    <t>1199 Valencia Street</t>
  </si>
  <si>
    <t>Heads Up Sports</t>
  </si>
  <si>
    <t>925-682-2277</t>
  </si>
  <si>
    <t>785 E-3 Oak Grove Road</t>
  </si>
  <si>
    <t>900 Larkspur Landing Circle #281</t>
  </si>
  <si>
    <t>707-763-2974</t>
  </si>
  <si>
    <t>310-679-6960</t>
  </si>
  <si>
    <t>714-842-5811</t>
  </si>
  <si>
    <t>SILVER</t>
  </si>
  <si>
    <t>UCLA Ticket Center</t>
  </si>
  <si>
    <t>415-440-8727</t>
  </si>
  <si>
    <t>415-512-5186</t>
  </si>
  <si>
    <t>Nicky Robertsons Vine soultions A/P</t>
  </si>
  <si>
    <t>nrobinson@vinesolutions.com</t>
  </si>
  <si>
    <t>408-719-0481</t>
  </si>
  <si>
    <t>Coloma</t>
  </si>
  <si>
    <t>Colorado</t>
  </si>
  <si>
    <t>Columbia</t>
  </si>
  <si>
    <t>Comptche</t>
  </si>
  <si>
    <t>Cool</t>
  </si>
  <si>
    <t>Tec ma1595</t>
  </si>
  <si>
    <t>707-258-8481</t>
  </si>
  <si>
    <t>2984 Jefferson Street</t>
  </si>
  <si>
    <t>415-362-2052 x1803</t>
  </si>
  <si>
    <t xml:space="preserve">                 </t>
  </si>
  <si>
    <t>707-665-9999</t>
  </si>
  <si>
    <t>3838 24th Street</t>
  </si>
  <si>
    <t xml:space="preserve">P.O. BOX 670 </t>
  </si>
  <si>
    <t>7x24</t>
  </si>
  <si>
    <t>415-383-9666</t>
  </si>
  <si>
    <t>235 POWELL STREET</t>
  </si>
  <si>
    <t>310-245-8718</t>
  </si>
  <si>
    <t>310-573-9007</t>
  </si>
  <si>
    <t>55 SERRAMONTE CENTER</t>
  </si>
  <si>
    <t>2801 24TH STREET</t>
  </si>
  <si>
    <t>Sam</t>
  </si>
  <si>
    <t>707-964-0254</t>
  </si>
  <si>
    <t>4251 South Higuera St, Suite 800K</t>
  </si>
  <si>
    <t>805-543-2855</t>
  </si>
  <si>
    <t>Paul Reddick</t>
  </si>
  <si>
    <t>408-380-4784</t>
  </si>
  <si>
    <t>1144 N. 4th Street</t>
  </si>
  <si>
    <t>smokingpigbbq@gmail.com</t>
  </si>
  <si>
    <t>lylekoch@sbcglobal.net</t>
  </si>
  <si>
    <t>Roche Winery &amp; Vineyards</t>
  </si>
  <si>
    <t>310-559-4732</t>
  </si>
  <si>
    <t>805-272-5182</t>
  </si>
  <si>
    <t>Old Chicago Pizza</t>
  </si>
  <si>
    <t>707-763-3897</t>
  </si>
  <si>
    <t>41 Petaluma Blvd</t>
  </si>
  <si>
    <t>Petrolia</t>
  </si>
  <si>
    <t>Phelan</t>
  </si>
  <si>
    <t>Phillipsville</t>
  </si>
  <si>
    <t>Philo</t>
  </si>
  <si>
    <t>Piedra</t>
  </si>
  <si>
    <t>Piercy</t>
  </si>
  <si>
    <t>907-250-4679</t>
  </si>
  <si>
    <t>510-444-7171</t>
  </si>
  <si>
    <t>1 Broadway</t>
  </si>
  <si>
    <t>Coleville</t>
  </si>
  <si>
    <t>College City</t>
  </si>
  <si>
    <t>Spring Garden</t>
  </si>
  <si>
    <t>Ted's Market</t>
  </si>
  <si>
    <t>Dave</t>
  </si>
  <si>
    <t>415-552-0309</t>
  </si>
  <si>
    <t>1008 West Highland</t>
  </si>
  <si>
    <t>510-791-1252</t>
  </si>
  <si>
    <t>Los Dos Compadres</t>
  </si>
  <si>
    <t>408-777-8805</t>
  </si>
  <si>
    <t>530-342-8118</t>
  </si>
  <si>
    <t>PO BOX 1030</t>
  </si>
  <si>
    <t>Dirty Habit</t>
  </si>
  <si>
    <t>916-878-8813</t>
  </si>
  <si>
    <t>bianca@spqrsf.com</t>
  </si>
  <si>
    <t>Installation Billing:</t>
  </si>
  <si>
    <t>in-shop initial menu programming for NCC</t>
  </si>
  <si>
    <t>415-564-0624</t>
  </si>
  <si>
    <t>Hi Dive</t>
  </si>
  <si>
    <t>Brett</t>
  </si>
  <si>
    <t>415-977-0170</t>
  </si>
  <si>
    <t>Pier 28 1/2 @ Bryant St</t>
  </si>
  <si>
    <t>415-348-1555</t>
  </si>
  <si>
    <t>415-348-1551</t>
  </si>
  <si>
    <t>Mariposa</t>
  </si>
  <si>
    <t>Beckwourth</t>
  </si>
  <si>
    <t>Belden</t>
  </si>
  <si>
    <t>Townhouse</t>
  </si>
  <si>
    <t>415-824-4056</t>
  </si>
  <si>
    <t>Parkfield</t>
  </si>
  <si>
    <t>Paskenta</t>
  </si>
  <si>
    <t>Patton</t>
  </si>
  <si>
    <t>Pauma Valley</t>
  </si>
  <si>
    <t>310-794-3210</t>
  </si>
  <si>
    <t>healthsystemap@mednet.ucla.edu</t>
  </si>
  <si>
    <t>PO BOX 951676</t>
  </si>
  <si>
    <t>Almaden Valley</t>
  </si>
  <si>
    <t>Santa Clara</t>
  </si>
  <si>
    <t>Almanor</t>
  </si>
  <si>
    <t>Plumas</t>
  </si>
  <si>
    <t>Almondale</t>
  </si>
  <si>
    <t>Alondra</t>
  </si>
  <si>
    <t>Inkjet report printer</t>
  </si>
  <si>
    <t>310-679-6326</t>
  </si>
  <si>
    <t>562-698-7724</t>
  </si>
  <si>
    <t>707-693-8797</t>
  </si>
  <si>
    <t xml:space="preserve">4985 MIDWAY </t>
  </si>
  <si>
    <t>Western Bagel</t>
  </si>
  <si>
    <t>Skip Scheidt</t>
  </si>
  <si>
    <t>818-786-5847</t>
  </si>
  <si>
    <t>7814 Sepulveda Blvd</t>
  </si>
  <si>
    <t>skipscheidt@gmail.com</t>
  </si>
  <si>
    <t>4601 Rosecrans Avenue</t>
  </si>
  <si>
    <t>Star SP300</t>
  </si>
  <si>
    <t>Calabasas Highlands</t>
  </si>
  <si>
    <t>Industry*</t>
  </si>
  <si>
    <t>Inglewood*</t>
  </si>
  <si>
    <t>Ione*</t>
  </si>
  <si>
    <t>Irvine*</t>
  </si>
  <si>
    <t>Irwindale*</t>
  </si>
  <si>
    <t>Isleton*</t>
  </si>
  <si>
    <t>Jackson*</t>
  </si>
  <si>
    <t>Jurupa Valley*</t>
  </si>
  <si>
    <t>Kerman*</t>
  </si>
  <si>
    <t>King City*</t>
  </si>
  <si>
    <t>Kingsburg*</t>
  </si>
  <si>
    <t>L.A. Airport (Los Angeles*)</t>
  </si>
  <si>
    <t>La Canada- Flintridge*</t>
  </si>
  <si>
    <t>La Habra Heights*</t>
  </si>
  <si>
    <t>La Habra*</t>
  </si>
  <si>
    <t>La Jolla (San Diego*)</t>
  </si>
  <si>
    <t>La Mesa*</t>
  </si>
  <si>
    <t>La Mirada*</t>
  </si>
  <si>
    <t>La Palma*</t>
  </si>
  <si>
    <t>La Puente*</t>
  </si>
  <si>
    <t>La Quinta*</t>
  </si>
  <si>
    <t>La Verne*</t>
  </si>
  <si>
    <t>Lafayette*</t>
  </si>
  <si>
    <t>1320 Baseline Road</t>
  </si>
  <si>
    <t>Denis' Country Kitchen</t>
  </si>
  <si>
    <t>Baxter</t>
  </si>
  <si>
    <t>Bayside</t>
  </si>
  <si>
    <t>Baywood Park</t>
  </si>
  <si>
    <t>661-256-3862</t>
  </si>
  <si>
    <t>Lookout</t>
  </si>
  <si>
    <t>Lorre Estates</t>
  </si>
  <si>
    <t>Note:  The following are the standard, everyday unit pricing for each individual item.</t>
  </si>
  <si>
    <t>Lark Shoes &amp; Repair</t>
  </si>
  <si>
    <t>415-461-6226</t>
  </si>
  <si>
    <t>415-349-1428</t>
  </si>
  <si>
    <t xml:space="preserve">     Shipping &amp; Handling:</t>
  </si>
  <si>
    <t>Venice</t>
  </si>
  <si>
    <t>All support plan options listed below are at standard pricing, payable upon receipt</t>
  </si>
  <si>
    <t>7.05.050.003</t>
  </si>
  <si>
    <t>7.05.067.004</t>
  </si>
  <si>
    <t>7.05.047.003</t>
  </si>
  <si>
    <t>7.05.066.004</t>
  </si>
  <si>
    <t>7.05.044.005</t>
  </si>
  <si>
    <t>7.05.053.010</t>
  </si>
  <si>
    <t>7.05.044.000</t>
  </si>
  <si>
    <t>7.05.065.03</t>
  </si>
  <si>
    <t>Skirball Cultural Center</t>
  </si>
  <si>
    <t>Julio Iturbe</t>
  </si>
  <si>
    <t># 62345</t>
  </si>
  <si>
    <t>Epson ERC 37</t>
  </si>
  <si>
    <t># 62285</t>
  </si>
  <si>
    <t>Tec MA1350</t>
  </si>
  <si>
    <t># 62265</t>
  </si>
  <si>
    <t>mikeazza@sbcglobal.net</t>
  </si>
  <si>
    <t>mikem@latrappecafe.com</t>
  </si>
  <si>
    <t>Jennifer</t>
  </si>
  <si>
    <t>925-225-9169</t>
  </si>
  <si>
    <t>2465 Stoneridge Mall Road, #207</t>
  </si>
  <si>
    <t>Coalinga*</t>
  </si>
  <si>
    <t>Colfax*</t>
  </si>
  <si>
    <t>Dublin</t>
  </si>
  <si>
    <t>506 MAIN STREET</t>
  </si>
  <si>
    <t>510-324-8848</t>
  </si>
  <si>
    <t>Al Burgos</t>
  </si>
  <si>
    <t>Holmes</t>
  </si>
  <si>
    <t>Palo Alto*</t>
  </si>
  <si>
    <t>Palos Verdes Estates*</t>
  </si>
  <si>
    <t>Panorama City (Los Angeles*)</t>
  </si>
  <si>
    <t>Paradise*</t>
  </si>
  <si>
    <t>415-244-2538</t>
  </si>
  <si>
    <t>415-720-6766</t>
  </si>
  <si>
    <t>MA1595</t>
  </si>
  <si>
    <t>925-681-3151</t>
  </si>
  <si>
    <t>60 Crescent Drive</t>
  </si>
  <si>
    <t>Huey</t>
  </si>
  <si>
    <t>925-584-8486</t>
  </si>
  <si>
    <t>y/n ?</t>
  </si>
  <si>
    <t>exp</t>
  </si>
  <si>
    <t>Bill To Name</t>
  </si>
  <si>
    <t>Downtown Joe's</t>
  </si>
  <si>
    <t>Leann</t>
  </si>
  <si>
    <t>707-258-2337</t>
  </si>
  <si>
    <t>javiermaderoz@yahoo.com</t>
  </si>
  <si>
    <t>415-453-7472</t>
  </si>
  <si>
    <t>707-994-3080</t>
  </si>
  <si>
    <t>14089 Lakeshore Drive</t>
  </si>
  <si>
    <t>Clear Lake</t>
  </si>
  <si>
    <t>L&amp;L BBQ - Anchorage</t>
  </si>
  <si>
    <t>Wallace</t>
  </si>
  <si>
    <t>Walnut Grove</t>
  </si>
  <si>
    <t>510-645-9010</t>
  </si>
  <si>
    <t>140 EAST NAPA STREET</t>
  </si>
  <si>
    <t>1275 HIGHWAY 1</t>
  </si>
  <si>
    <t>310-612-4489</t>
  </si>
  <si>
    <t>415-621-1994</t>
  </si>
  <si>
    <t xml:space="preserve">                </t>
  </si>
  <si>
    <t xml:space="preserve">            </t>
  </si>
  <si>
    <t>650-652-9825</t>
  </si>
  <si>
    <t>TEC  FS1450</t>
  </si>
  <si>
    <t>John Borghetti</t>
  </si>
  <si>
    <t>Warner Springs</t>
  </si>
  <si>
    <t># 67120</t>
  </si>
  <si>
    <t xml:space="preserve">  purple/red ribbons   </t>
  </si>
  <si>
    <t>Star SP200</t>
  </si>
  <si>
    <t># 67115</t>
  </si>
  <si>
    <t>black/red ribbons</t>
  </si>
  <si>
    <t># 67110</t>
  </si>
  <si>
    <t xml:space="preserve">  purple ribbons</t>
  </si>
  <si>
    <t># 65225</t>
  </si>
  <si>
    <t>Tec 1100/2200</t>
  </si>
  <si>
    <t># 65215</t>
  </si>
  <si>
    <t>Korbel</t>
  </si>
  <si>
    <t>CITY</t>
  </si>
  <si>
    <t>ZIP</t>
  </si>
  <si>
    <t>FAX</t>
  </si>
  <si>
    <t>TEC FS1450</t>
  </si>
  <si>
    <t>530-243-6790</t>
  </si>
  <si>
    <t>530-227-6437</t>
  </si>
  <si>
    <t>1313 Shasta Street</t>
  </si>
  <si>
    <t>Roger Garrett</t>
  </si>
  <si>
    <t>707-456-9226</t>
  </si>
  <si>
    <t>Arroyo Grande</t>
  </si>
  <si>
    <t>Atascadero</t>
  </si>
  <si>
    <t>Kettleman City</t>
  </si>
  <si>
    <t>Keyes</t>
  </si>
  <si>
    <t>Kings Beach</t>
  </si>
  <si>
    <t>Kings Canyon National Park</t>
  </si>
  <si>
    <t>Kinyon</t>
  </si>
  <si>
    <t>Kirkwood</t>
  </si>
  <si>
    <t>Kit Carson</t>
  </si>
  <si>
    <t>Gaspare's</t>
  </si>
  <si>
    <t>Grant Butler</t>
  </si>
  <si>
    <t>707-235-2276</t>
  </si>
  <si>
    <t>408-279-8397</t>
  </si>
  <si>
    <t>Moreno Valley</t>
  </si>
  <si>
    <t>Upper Lake/ Upper Lake Valley</t>
  </si>
  <si>
    <t>Val Verde Park</t>
  </si>
  <si>
    <t>Valinda</t>
  </si>
  <si>
    <t>Vallecito</t>
  </si>
  <si>
    <t>Valley Center</t>
  </si>
  <si>
    <t>Valley Fair</t>
  </si>
  <si>
    <t>Valley Ford</t>
  </si>
  <si>
    <t>738 Rose Avenue</t>
  </si>
  <si>
    <t>La Cabana</t>
  </si>
  <si>
    <t xml:space="preserve">2005 SP4 HF7   </t>
  </si>
  <si>
    <t>916-484-1916</t>
  </si>
  <si>
    <t>Black Plastic Money Tray</t>
  </si>
  <si>
    <t>MS-CF460 Till</t>
  </si>
  <si>
    <t>Mollie AP</t>
  </si>
  <si>
    <t>415-847-9232</t>
  </si>
  <si>
    <t>Hossam</t>
  </si>
  <si>
    <t>hkgreen1@gmail.com</t>
  </si>
  <si>
    <t>Seiya Restaurant</t>
  </si>
  <si>
    <t>650-534-4116</t>
  </si>
  <si>
    <t>ramp-accounting@comcast.net</t>
  </si>
  <si>
    <t>Pluto's - Chico</t>
  </si>
  <si>
    <t>Sh A-42S</t>
  </si>
  <si>
    <t>Somis</t>
  </si>
  <si>
    <t>Soquel</t>
  </si>
  <si>
    <t>490 TARAVAL STREET</t>
  </si>
  <si>
    <t>235 UNIVERSITY AVENUE</t>
  </si>
  <si>
    <t>1041 GILMAN STREET</t>
  </si>
  <si>
    <t>Destino Restaurant</t>
  </si>
  <si>
    <t>James S.</t>
  </si>
  <si>
    <t>415-552-4451</t>
  </si>
  <si>
    <t>Buckeye Roadhouse</t>
  </si>
  <si>
    <t>4 1/2" x 85 feet</t>
  </si>
  <si>
    <t>SB</t>
  </si>
  <si>
    <t>SF</t>
  </si>
  <si>
    <t>Willow Creek</t>
  </si>
  <si>
    <t>Willow Ranch</t>
  </si>
  <si>
    <t>Willowbrook</t>
  </si>
  <si>
    <t>Wilseyville</t>
  </si>
  <si>
    <t>Wilsona Gardens</t>
  </si>
  <si>
    <t>707-865-2261</t>
  </si>
  <si>
    <t>408-846-7316</t>
  </si>
  <si>
    <t>7210 Camino Arroyo</t>
  </si>
  <si>
    <t>7210 Camino Arroyo $104</t>
  </si>
  <si>
    <t>Ravendale</t>
  </si>
  <si>
    <t>Ravenna</t>
  </si>
  <si>
    <t>Raymond</t>
  </si>
  <si>
    <t>Red Mountain</t>
  </si>
  <si>
    <t>Meadow Valley</t>
  </si>
  <si>
    <t>Meadow Vista</t>
  </si>
  <si>
    <t>Meadowbrook</t>
  </si>
  <si>
    <t>650-504-3574</t>
  </si>
  <si>
    <t>310-559-4035</t>
  </si>
  <si>
    <t>415-405-2545</t>
  </si>
  <si>
    <t>408-899-6939</t>
  </si>
  <si>
    <t>JAMEEN</t>
  </si>
  <si>
    <t>Woodfords</t>
  </si>
  <si>
    <t>Woodleaf</t>
  </si>
  <si>
    <t>Woodville</t>
  </si>
  <si>
    <t>1201 MASON STREET</t>
  </si>
  <si>
    <t>707-937-1430</t>
  </si>
  <si>
    <t>Menodcino</t>
  </si>
  <si>
    <t>45104 Main Street #A</t>
  </si>
  <si>
    <t>Simply Delicious</t>
  </si>
  <si>
    <t>209-795-4578</t>
  </si>
  <si>
    <t>1051 Highway 4</t>
  </si>
  <si>
    <t>TEC  FDS300</t>
  </si>
  <si>
    <t>El Nido</t>
  </si>
  <si>
    <t>El Portal</t>
  </si>
  <si>
    <t>El Sobrante</t>
  </si>
  <si>
    <t>El Toro M.C.A.S.</t>
  </si>
  <si>
    <t>El Verano</t>
  </si>
  <si>
    <t>El Viejo</t>
  </si>
  <si>
    <t>805-581-1999</t>
  </si>
  <si>
    <t>805-971-5991</t>
  </si>
  <si>
    <t>Los Altos Grill</t>
  </si>
  <si>
    <t>Eva=owner</t>
  </si>
  <si>
    <t>650-235-6653</t>
  </si>
  <si>
    <t>415-546-7938 X12</t>
  </si>
  <si>
    <t>415-776-4067</t>
  </si>
  <si>
    <t>spiro_zafins@yahoo.com</t>
  </si>
  <si>
    <t>Catherine</t>
  </si>
  <si>
    <t>415-259-8383</t>
  </si>
  <si>
    <t>East Rancho Dominguez</t>
  </si>
  <si>
    <t>Taxable Items</t>
  </si>
  <si>
    <t xml:space="preserve"> # 62-418</t>
  </si>
  <si>
    <t>3 1/4" x 85 feet</t>
  </si>
  <si>
    <t>310-549-2824</t>
  </si>
  <si>
    <t>866-545-5965</t>
  </si>
  <si>
    <t xml:space="preserve">7.04.034.003          </t>
  </si>
  <si>
    <t>2114 Lombard Street, Suite #1</t>
  </si>
  <si>
    <t>Pluto's - Corporate</t>
  </si>
  <si>
    <t>Pluto's - Irving</t>
  </si>
  <si>
    <t>n/a</t>
  </si>
  <si>
    <t>Tec Sl9000/SL5300</t>
  </si>
  <si>
    <t>510-848-8351</t>
  </si>
  <si>
    <t>415-665-8859</t>
  </si>
  <si>
    <t>Garaje Restaurant</t>
  </si>
  <si>
    <t>475 Third Street</t>
  </si>
  <si>
    <t>Al McCoy</t>
  </si>
  <si>
    <t>Rose Devera</t>
  </si>
  <si>
    <t>530-672-1549</t>
  </si>
  <si>
    <t>3440 PALMER DR #8B</t>
  </si>
  <si>
    <t>3049 20TH STREET</t>
  </si>
  <si>
    <t>robfreaney@performancepos.com</t>
  </si>
  <si>
    <t>415-747-2568</t>
  </si>
  <si>
    <t>Doug Kelly</t>
  </si>
  <si>
    <t>dougkelly@performancepos.com</t>
  </si>
  <si>
    <t>Rich Alden</t>
  </si>
  <si>
    <t>Gerber</t>
  </si>
  <si>
    <t>Geyserville</t>
  </si>
  <si>
    <t>Giant Forest</t>
  </si>
  <si>
    <t>Gillman Hot Springs</t>
  </si>
  <si>
    <t>Ramil</t>
  </si>
  <si>
    <t>Milli Lee</t>
  </si>
  <si>
    <t>415-956-2888</t>
  </si>
  <si>
    <t>415-613-2982</t>
  </si>
  <si>
    <t>312 Kearny Street</t>
  </si>
  <si>
    <t>Island Mountain</t>
  </si>
  <si>
    <t>Johnstown</t>
  </si>
  <si>
    <t>Jolon</t>
  </si>
  <si>
    <t>Sylmar (Los Angeles*)</t>
  </si>
  <si>
    <t>Taft*</t>
  </si>
  <si>
    <t>Tamal (San Quentin)</t>
  </si>
  <si>
    <t>415-648-1047</t>
  </si>
  <si>
    <t>415-999-6274</t>
  </si>
  <si>
    <t>Angwin</t>
  </si>
  <si>
    <t>Annapolis</t>
  </si>
  <si>
    <t>925-706-7709</t>
  </si>
  <si>
    <t>39 South Livermore Ave</t>
  </si>
  <si>
    <t>925-449-7000</t>
  </si>
  <si>
    <t>408-262-5880</t>
  </si>
  <si>
    <t>273 W. Calaveras blvd</t>
  </si>
  <si>
    <t>415-447-4100</t>
  </si>
  <si>
    <t>805-646-8171</t>
  </si>
  <si>
    <t>760 CENTER BLVD</t>
  </si>
  <si>
    <t>707-763-5496</t>
  </si>
  <si>
    <t>Bianca</t>
  </si>
  <si>
    <t>Leona Valley</t>
  </si>
  <si>
    <t>Lewiston</t>
  </si>
  <si>
    <t>2201 Chestnut Street</t>
  </si>
  <si>
    <t>1099 E. Clark Avenue</t>
  </si>
  <si>
    <t>Yolo</t>
  </si>
  <si>
    <t>Brookdale</t>
  </si>
  <si>
    <t>Edgemont (Moreno Valley*)</t>
  </si>
  <si>
    <t>El Cajon*</t>
  </si>
  <si>
    <t>El Centro*</t>
  </si>
  <si>
    <t>El Cerrito*</t>
  </si>
  <si>
    <t>El Monte*</t>
  </si>
  <si>
    <t>Gualala Supermarket</t>
  </si>
  <si>
    <t>707-884-1205</t>
  </si>
  <si>
    <t>Fog Lifter Café</t>
  </si>
  <si>
    <t>707-963-1920</t>
  </si>
  <si>
    <t>Roland</t>
  </si>
  <si>
    <t>415-332-9551</t>
  </si>
  <si>
    <t>Delhi</t>
  </si>
  <si>
    <t>Denair</t>
  </si>
  <si>
    <t>Denny</t>
  </si>
  <si>
    <t>707-477-1441</t>
  </si>
  <si>
    <t>415-468-5788</t>
  </si>
  <si>
    <t>Richfield</t>
  </si>
  <si>
    <t>Richgrove</t>
  </si>
  <si>
    <t>Sonoma Valley Bagel</t>
  </si>
  <si>
    <t>Mei Ling</t>
  </si>
  <si>
    <t>707-579-5484</t>
  </si>
  <si>
    <t>2194 Santa Rosa Avenue</t>
  </si>
  <si>
    <t>408-981-6142</t>
  </si>
  <si>
    <t>650-504-3947</t>
  </si>
  <si>
    <t>josesantos@performancepos.com</t>
  </si>
  <si>
    <t>415-747-2564</t>
  </si>
  <si>
    <t>Mustafa</t>
  </si>
  <si>
    <t>Saul</t>
  </si>
  <si>
    <t>Aimon</t>
  </si>
  <si>
    <t xml:space="preserve">Richard Manolo  </t>
  </si>
  <si>
    <t>619-726-6118</t>
  </si>
  <si>
    <t>Tec Fs1450, Sh ErA42s</t>
  </si>
  <si>
    <t>3838 24TH STREET</t>
  </si>
  <si>
    <t>415-536-9110</t>
  </si>
  <si>
    <t>75 Yerba Buena Lane</t>
  </si>
  <si>
    <t xml:space="preserve">Ca </t>
  </si>
  <si>
    <t>TEC  MA1350</t>
  </si>
  <si>
    <t>707-778-9900</t>
  </si>
  <si>
    <t>415-567-0771</t>
  </si>
  <si>
    <t>Bistro 45</t>
  </si>
  <si>
    <t>626-795-2478</t>
  </si>
  <si>
    <t>45 South Mentor Avenue</t>
  </si>
  <si>
    <t>1544 Redwood Highway</t>
  </si>
  <si>
    <t>1119 FOURTH ST</t>
  </si>
  <si>
    <t>415-317-4902</t>
  </si>
  <si>
    <t>510-849-9888</t>
  </si>
  <si>
    <t>Clarksburg</t>
  </si>
  <si>
    <t>Clear Creek</t>
  </si>
  <si>
    <t>Lake</t>
  </si>
  <si>
    <t>Clearlake Oaks</t>
  </si>
  <si>
    <t>Clements</t>
  </si>
  <si>
    <t>415-896-2075</t>
  </si>
  <si>
    <t>Markleeville</t>
  </si>
  <si>
    <t>Marsh Manor</t>
  </si>
  <si>
    <t>Marshall</t>
  </si>
  <si>
    <t>Martell</t>
  </si>
  <si>
    <t>7 X 24</t>
  </si>
  <si>
    <t>408-996-9606</t>
  </si>
  <si>
    <t>707-480-8687</t>
  </si>
  <si>
    <t>Jeff x102</t>
  </si>
  <si>
    <t>510-527-9838</t>
  </si>
  <si>
    <t>Knightsen</t>
  </si>
  <si>
    <t>562-951-1867</t>
  </si>
  <si>
    <t>415-381-5302</t>
  </si>
  <si>
    <t>401 Strawberry Village</t>
  </si>
  <si>
    <t>415-381-5305</t>
  </si>
  <si>
    <t>818-633-0189</t>
  </si>
  <si>
    <t>510-559-</t>
  </si>
  <si>
    <t xml:space="preserve">   purple ribbons</t>
  </si>
  <si>
    <t>Epson ERC 31</t>
  </si>
  <si>
    <t>500 Country Club Drive</t>
  </si>
  <si>
    <t>415-407-2000</t>
  </si>
  <si>
    <t>Richard</t>
  </si>
  <si>
    <t>Onyx</t>
  </si>
  <si>
    <t>Opal Cliffs</t>
  </si>
  <si>
    <t>Orangevale</t>
  </si>
  <si>
    <t>Mead Valley</t>
  </si>
  <si>
    <t>Phil</t>
  </si>
  <si>
    <t>909-822-5667</t>
  </si>
  <si>
    <t>Estelle</t>
  </si>
  <si>
    <t>42 PETALUMA BLVD North</t>
  </si>
  <si>
    <t>Edna's Ichiban Library</t>
  </si>
  <si>
    <t>11030 Kernville Road</t>
  </si>
  <si>
    <t>760-376-6131</t>
  </si>
  <si>
    <t>Cheryl Borthick</t>
  </si>
  <si>
    <t>Cupertino</t>
  </si>
  <si>
    <t>Daly City</t>
  </si>
  <si>
    <t>kitchen</t>
  </si>
  <si>
    <t>707-257-2202</t>
  </si>
  <si>
    <t>460 7th Avenue</t>
  </si>
  <si>
    <t>415-257-4400</t>
  </si>
  <si>
    <t>415-332-1454</t>
  </si>
  <si>
    <t>415-955-1916</t>
  </si>
  <si>
    <t>530 JACKSON ST</t>
  </si>
  <si>
    <t>Claudia Hernandez</t>
  </si>
  <si>
    <t>Shoe Stop</t>
  </si>
  <si>
    <t>Lyman Chin</t>
  </si>
  <si>
    <t>415-495-2426</t>
  </si>
  <si>
    <t>Felipe</t>
  </si>
  <si>
    <t>415-883-2302</t>
  </si>
  <si>
    <t xml:space="preserve">670 Bridgeway </t>
  </si>
  <si>
    <t>Divino</t>
  </si>
  <si>
    <t>Goran</t>
  </si>
  <si>
    <t>Manny</t>
  </si>
  <si>
    <t>415-461-4475</t>
  </si>
  <si>
    <t>1110 Magnolia Avenue</t>
  </si>
  <si>
    <t>United Liquors</t>
  </si>
  <si>
    <t>Lennox</t>
  </si>
  <si>
    <t>Lenwood</t>
  </si>
  <si>
    <t>565 Jacoby Street</t>
  </si>
  <si>
    <t>Corralitos</t>
  </si>
  <si>
    <t>Crowley Lake</t>
  </si>
  <si>
    <t>Corte Madera</t>
  </si>
  <si>
    <t>Sheba Piano Lounge</t>
  </si>
  <si>
    <t>Netsanet</t>
  </si>
  <si>
    <t>Hue Hong</t>
  </si>
  <si>
    <t>Kelly-home</t>
  </si>
  <si>
    <t>949-498-8566</t>
  </si>
  <si>
    <t>Kelly-homefax</t>
  </si>
  <si>
    <t>949-498-2934</t>
  </si>
  <si>
    <t>redgummy@mac.com</t>
  </si>
  <si>
    <t>SL47</t>
  </si>
  <si>
    <t>650-348-0417</t>
  </si>
  <si>
    <t>650-799-9230</t>
  </si>
  <si>
    <t>L&amp;L BBQ - Riverbank</t>
  </si>
  <si>
    <t>Ella</t>
  </si>
  <si>
    <t>209-863-8876</t>
  </si>
  <si>
    <t>2447 Claribel Road, suite A</t>
  </si>
  <si>
    <t>Riverbank</t>
  </si>
  <si>
    <t>Mentone</t>
  </si>
  <si>
    <t>Meridian</t>
  </si>
  <si>
    <t>Mettler</t>
  </si>
  <si>
    <t>Meyers</t>
  </si>
  <si>
    <t>Middletown</t>
  </si>
  <si>
    <t>Midland</t>
  </si>
  <si>
    <t>Midpines</t>
  </si>
  <si>
    <t>TERMS:</t>
  </si>
  <si>
    <t>thewharf@mcn.org</t>
  </si>
  <si>
    <t>408-594-0146</t>
  </si>
  <si>
    <t>310 MAIN ST</t>
  </si>
  <si>
    <t>650-941-9634</t>
  </si>
  <si>
    <t>Cromberg</t>
  </si>
  <si>
    <t>Cross Roads</t>
  </si>
  <si>
    <t xml:space="preserve"> ribbons</t>
  </si>
  <si>
    <t>Star NX2400</t>
  </si>
  <si>
    <t># 40242</t>
  </si>
  <si>
    <t>650-941-7516</t>
  </si>
  <si>
    <t>909-421-1234</t>
  </si>
  <si>
    <t>Facosta123@aol.com</t>
  </si>
  <si>
    <t>MB</t>
  </si>
  <si>
    <t>Marin Resource Recovery</t>
  </si>
  <si>
    <t>Sharp UP600</t>
  </si>
  <si>
    <t>Debbie</t>
  </si>
  <si>
    <t>x224</t>
  </si>
  <si>
    <t>925-947-6000</t>
  </si>
  <si>
    <t>Tec Ma600</t>
  </si>
  <si>
    <t>25010 HESPERIAN BLVD</t>
  </si>
  <si>
    <t>415-751-9690</t>
  </si>
  <si>
    <t>Independence</t>
  </si>
  <si>
    <t>Inverness</t>
  </si>
  <si>
    <t>415-861-8887</t>
  </si>
  <si>
    <t>Arby's - Tustin</t>
  </si>
  <si>
    <t>Jeremiah</t>
  </si>
  <si>
    <t>805-439-3200</t>
  </si>
  <si>
    <t>415-642-2430</t>
  </si>
  <si>
    <t>3917 Grand Avenue</t>
  </si>
  <si>
    <t>510-547-5036</t>
  </si>
  <si>
    <t>www.thecoffeeroastery.com</t>
  </si>
  <si>
    <t>415-721-7987</t>
  </si>
  <si>
    <t>susanrogin@comcast.net</t>
  </si>
  <si>
    <t>415-794-9960</t>
  </si>
  <si>
    <t>415-286-3278</t>
  </si>
  <si>
    <t>650-365-6583</t>
  </si>
  <si>
    <t xml:space="preserve">7.04.027.005     </t>
  </si>
  <si>
    <t>707-260-5801 Ted Cell</t>
  </si>
  <si>
    <t>707-226-1617 Home Fax</t>
  </si>
  <si>
    <t>Clinica Mi Pueblo - Wilmington</t>
  </si>
  <si>
    <t>510-717-3498</t>
  </si>
  <si>
    <t>Placerville</t>
  </si>
  <si>
    <t>Westport</t>
  </si>
  <si>
    <t xml:space="preserve">7.04.028.003          </t>
  </si>
  <si>
    <t>Tracy Tran</t>
  </si>
  <si>
    <t>510-734-6984</t>
  </si>
  <si>
    <t>Cindy Lalime</t>
  </si>
  <si>
    <t>P.O. Box 549</t>
  </si>
  <si>
    <t>P.O. Box 906</t>
  </si>
  <si>
    <t>P.O. Box 2459</t>
  </si>
  <si>
    <t>1555 Bayshore Highway # 400</t>
  </si>
  <si>
    <t>3" one ply x 165</t>
  </si>
  <si>
    <t>Minimum In-Shop Labor Rate, up to 30min</t>
  </si>
  <si>
    <t>209-464-3940</t>
  </si>
  <si>
    <t>415-587-8787</t>
  </si>
  <si>
    <t>Albert</t>
  </si>
  <si>
    <t>Andy</t>
  </si>
  <si>
    <t xml:space="preserve">                    </t>
  </si>
  <si>
    <t xml:space="preserve">Javier  </t>
  </si>
  <si>
    <t>Virginia</t>
  </si>
  <si>
    <t>Gabe</t>
  </si>
  <si>
    <t>MS-SP103 Till</t>
  </si>
  <si>
    <t>Wine &amp; Waffles</t>
  </si>
  <si>
    <t>Ken Monize</t>
  </si>
  <si>
    <t>707-494-3609</t>
  </si>
  <si>
    <t>1505 Park Avenue</t>
  </si>
  <si>
    <t>510-522-8108</t>
  </si>
  <si>
    <t>kmonize@olewaffleshop.com</t>
  </si>
  <si>
    <t>ryan@olewaffleshop.com</t>
  </si>
  <si>
    <t>Becky</t>
  </si>
  <si>
    <t>707-833-6326</t>
  </si>
  <si>
    <t>3701 Cahuenga Blvd</t>
  </si>
  <si>
    <t>West Studio City</t>
  </si>
  <si>
    <t>10651 Magnolia Blvd</t>
  </si>
  <si>
    <t>Janet Tang</t>
  </si>
  <si>
    <t>650-692-8000</t>
  </si>
  <si>
    <t>650-473-6458</t>
  </si>
  <si>
    <t>650-692-0339</t>
  </si>
  <si>
    <t>1581 Webster Street</t>
  </si>
  <si>
    <t>650-347-2300</t>
  </si>
  <si>
    <t>1204 Broadway Avenue</t>
  </si>
  <si>
    <t>j.tang@oritzcorp.com</t>
  </si>
  <si>
    <t>Fred</t>
  </si>
  <si>
    <t>415-990-2500</t>
  </si>
  <si>
    <t>e1030@aol.com</t>
  </si>
  <si>
    <t>Beale A.F.B.</t>
  </si>
  <si>
    <t>Yuba</t>
  </si>
  <si>
    <t>Bear River Lake</t>
  </si>
  <si>
    <t>707-766-7610</t>
  </si>
  <si>
    <t>Castaic</t>
  </si>
  <si>
    <t>David Lippert</t>
  </si>
  <si>
    <t>805-701-3890</t>
  </si>
  <si>
    <t>2140 Polk Street</t>
  </si>
  <si>
    <t>Brandie Brewster</t>
  </si>
  <si>
    <t>510-419-0660</t>
  </si>
  <si>
    <t>Bombay Clay Pit</t>
  </si>
  <si>
    <t>925-240-1466</t>
  </si>
  <si>
    <t>3130 Balfour Road Suite E</t>
  </si>
  <si>
    <t>12 Tamalpais</t>
  </si>
  <si>
    <t>Tec MA 600</t>
  </si>
  <si>
    <t>South San Francisco</t>
  </si>
  <si>
    <t>St. Helena</t>
  </si>
  <si>
    <t>Stevenson Ranch</t>
  </si>
  <si>
    <t>Stockton</t>
  </si>
  <si>
    <t>Plainview</t>
  </si>
  <si>
    <t>415-834-1222</t>
  </si>
  <si>
    <t>Agua Caliente Springs</t>
  </si>
  <si>
    <t>San Diego</t>
  </si>
  <si>
    <t>Agua Dulce</t>
  </si>
  <si>
    <t>Aguanga</t>
  </si>
  <si>
    <t>Riverside</t>
  </si>
  <si>
    <t>Ahwahnee</t>
  </si>
  <si>
    <t>415-558-8123</t>
  </si>
  <si>
    <t>2304 Market Street</t>
  </si>
  <si>
    <t>408-204-3715</t>
  </si>
  <si>
    <t>408-515-1062</t>
  </si>
  <si>
    <t>Rudy</t>
  </si>
  <si>
    <t>415-272-0913</t>
  </si>
  <si>
    <t xml:space="preserve"> # 18-333</t>
  </si>
  <si>
    <t>three ply paper</t>
  </si>
  <si>
    <t>3"  w/c/p</t>
  </si>
  <si>
    <t xml:space="preserve"> # 46-015</t>
  </si>
  <si>
    <t>8463 Sierra Avenue</t>
  </si>
  <si>
    <t>Alhambra</t>
  </si>
  <si>
    <t>TEC 1350</t>
  </si>
  <si>
    <t>Bernadette</t>
  </si>
  <si>
    <t>A'Roma Ristorante</t>
  </si>
  <si>
    <t>760-346-0744</t>
  </si>
  <si>
    <t>Armando's Bar &amp; Grill</t>
  </si>
  <si>
    <t>225 ALAMEDA DEL PRADO</t>
  </si>
  <si>
    <t>5135 North Cedar</t>
  </si>
  <si>
    <t>Ray's Food Center</t>
  </si>
  <si>
    <t>707-546-2508</t>
  </si>
  <si>
    <t>2455 Dutton Avenue</t>
  </si>
  <si>
    <t>707-578-2650</t>
  </si>
  <si>
    <t>Tom LaTorre</t>
  </si>
  <si>
    <t>Joe Lien</t>
  </si>
  <si>
    <t>562-596-5800</t>
  </si>
  <si>
    <t>Garberville</t>
  </si>
  <si>
    <t>Inga</t>
  </si>
  <si>
    <t>Holt</t>
  </si>
  <si>
    <t>Holy City</t>
  </si>
  <si>
    <t>Homeland</t>
  </si>
  <si>
    <t>Homestead</t>
  </si>
  <si>
    <t>Homewood</t>
  </si>
  <si>
    <t>Honby</t>
  </si>
  <si>
    <t>Honeydew</t>
  </si>
  <si>
    <t>Hood</t>
  </si>
  <si>
    <t>Hoopa</t>
  </si>
  <si>
    <t>Hopland</t>
  </si>
  <si>
    <t>Hornbrook</t>
  </si>
  <si>
    <t>Hornitos</t>
  </si>
  <si>
    <t>Horse Creek</t>
  </si>
  <si>
    <t>Horse Lake</t>
  </si>
  <si>
    <t>Hume</t>
  </si>
  <si>
    <t>Huntington</t>
  </si>
  <si>
    <t>Huntington Lake</t>
  </si>
  <si>
    <t>Hyampom</t>
  </si>
  <si>
    <t>8.00.010.015</t>
  </si>
  <si>
    <t>John Ng</t>
  </si>
  <si>
    <t>707-588-8340</t>
  </si>
  <si>
    <t>510-730-0113</t>
  </si>
  <si>
    <t>El Segundo*</t>
  </si>
  <si>
    <t>El Toro (Lake Forest*)</t>
  </si>
  <si>
    <t>Elk Grove*</t>
  </si>
  <si>
    <t>Emerald Hills (Redwood City*)</t>
  </si>
  <si>
    <t>Emeryville*</t>
  </si>
  <si>
    <t>Rob</t>
  </si>
  <si>
    <t>415-456-0163</t>
  </si>
  <si>
    <t>415-240-1759</t>
  </si>
  <si>
    <t>415-521-2298</t>
  </si>
  <si>
    <t>Tropisueno</t>
  </si>
  <si>
    <t>Friant</t>
  </si>
  <si>
    <t>Costa Mesa</t>
  </si>
  <si>
    <t>Cotati</t>
  </si>
  <si>
    <t>714-775-3197</t>
  </si>
  <si>
    <t>760-951-7709</t>
  </si>
  <si>
    <t>David</t>
  </si>
  <si>
    <t>Pilot Hill</t>
  </si>
  <si>
    <t>805-342-7330</t>
  </si>
  <si>
    <t>661-272-1402</t>
  </si>
  <si>
    <t>909-964-8904</t>
  </si>
  <si>
    <t>type</t>
  </si>
  <si>
    <t>415-925-5510</t>
  </si>
  <si>
    <t>707-829-9510</t>
  </si>
  <si>
    <t>Crestline</t>
  </si>
  <si>
    <t>Oildale</t>
  </si>
  <si>
    <t>Olancha</t>
  </si>
  <si>
    <t>Old Station</t>
  </si>
  <si>
    <t>2260 Otay lakes Road # 105</t>
  </si>
  <si>
    <t>Pine Grove</t>
  </si>
  <si>
    <t>Pine Valley</t>
  </si>
  <si>
    <t>Pinecrest</t>
  </si>
  <si>
    <t>Pinetree</t>
  </si>
  <si>
    <t>Pinon Hills</t>
  </si>
  <si>
    <t>Pioneer</t>
  </si>
  <si>
    <t>Pioneertown</t>
  </si>
  <si>
    <t>Piru</t>
  </si>
  <si>
    <t>Pixley</t>
  </si>
  <si>
    <t>503-644-8010</t>
  </si>
  <si>
    <t>707-789-9712</t>
  </si>
  <si>
    <t>415-644-1321</t>
  </si>
  <si>
    <t>Ezequiel</t>
  </si>
  <si>
    <t>650-296-8587</t>
  </si>
  <si>
    <t>Seminole Hot Springs</t>
  </si>
  <si>
    <t>415-440-7415</t>
  </si>
  <si>
    <t>Mary</t>
  </si>
  <si>
    <t>Athens</t>
  </si>
  <si>
    <t>San Mateo</t>
  </si>
  <si>
    <t>Merced</t>
  </si>
  <si>
    <t>Atwood</t>
  </si>
  <si>
    <t>Auberry</t>
  </si>
  <si>
    <t>Fresno</t>
  </si>
  <si>
    <t>Avery</t>
  </si>
  <si>
    <t>Avila Beach</t>
  </si>
  <si>
    <t>Badger</t>
  </si>
  <si>
    <t>Bailey</t>
  </si>
  <si>
    <t>Baker</t>
  </si>
  <si>
    <t>Ballard</t>
  </si>
  <si>
    <t>Santa Barbara</t>
  </si>
  <si>
    <t>Ballico</t>
  </si>
  <si>
    <t>Ballroad</t>
  </si>
  <si>
    <t>Bangor</t>
  </si>
  <si>
    <t>Butte</t>
  </si>
  <si>
    <t>Hilmar</t>
  </si>
  <si>
    <t>Hilt</t>
  </si>
  <si>
    <t>Hinkley</t>
  </si>
  <si>
    <t>Hobergs</t>
  </si>
  <si>
    <t>San Benito</t>
  </si>
  <si>
    <t>415-332-0827</t>
  </si>
  <si>
    <t>San Rafael Joe's</t>
  </si>
  <si>
    <t>Cynthia</t>
  </si>
  <si>
    <t>415-456-2425</t>
  </si>
  <si>
    <t>Town Center</t>
  </si>
  <si>
    <t>Trabuco Canyon</t>
  </si>
  <si>
    <t>ST</t>
  </si>
  <si>
    <t>CONTACT #3</t>
  </si>
  <si>
    <t>CONTACT #4</t>
  </si>
  <si>
    <t>Alison Bagby</t>
  </si>
  <si>
    <t>415-345-3941</t>
  </si>
  <si>
    <t>Riley's Bar</t>
  </si>
  <si>
    <t>Travis</t>
  </si>
  <si>
    <t>530-343-7459</t>
  </si>
  <si>
    <t>310-248-2633</t>
  </si>
  <si>
    <t>650-737-9716</t>
  </si>
  <si>
    <t>Larkspur landing Circle</t>
  </si>
  <si>
    <t>Maggie</t>
  </si>
  <si>
    <t>Myra</t>
  </si>
  <si>
    <t>245 MARKET STREET</t>
  </si>
  <si>
    <t>5075 MAIN STREET, #122</t>
  </si>
  <si>
    <t>SUSAN-ACCT</t>
  </si>
  <si>
    <t>info@harmonyrestaurantgroup.com</t>
  </si>
  <si>
    <t>Franky's Restaurant</t>
  </si>
  <si>
    <t>530-898-9947</t>
  </si>
  <si>
    <t>506 Ivy Street</t>
  </si>
  <si>
    <t>The Liberties Bar &amp; Restaurant</t>
  </si>
  <si>
    <t>Kjerstie</t>
  </si>
  <si>
    <t>415-282-6789</t>
  </si>
  <si>
    <t>998 Guerrero Street</t>
  </si>
  <si>
    <t>415-755-2035</t>
  </si>
  <si>
    <t>805-938-0064</t>
  </si>
  <si>
    <t>Spiro Zafiris</t>
  </si>
  <si>
    <t>Perla</t>
  </si>
  <si>
    <t>333 ELEVENTH STREET</t>
  </si>
  <si>
    <t>780 N. HARBOR DRIVE</t>
  </si>
  <si>
    <t>684-633-7793</t>
  </si>
  <si>
    <t>684-258-9393</t>
  </si>
  <si>
    <t>415-453-5399</t>
  </si>
  <si>
    <t>TOPSIRLOIN@SBCGLOBAL.NET</t>
  </si>
  <si>
    <t># 62215</t>
  </si>
  <si>
    <t>freight ?</t>
  </si>
  <si>
    <t>562-869-0180</t>
  </si>
  <si>
    <t>707-942-4101</t>
  </si>
  <si>
    <t>415-553-3986</t>
  </si>
  <si>
    <t>205 Oak Street</t>
  </si>
  <si>
    <t>Peraya</t>
  </si>
  <si>
    <t>Francesco</t>
  </si>
  <si>
    <t>54220 $49</t>
  </si>
  <si>
    <t>415-888-8303</t>
  </si>
  <si>
    <t>310-472-0936</t>
  </si>
  <si>
    <t>6301 Mack Road</t>
  </si>
  <si>
    <t>530-566-9476</t>
  </si>
  <si>
    <t>bill@radioparadise.com</t>
  </si>
  <si>
    <t>23 Orinda Way   Suite F</t>
  </si>
  <si>
    <t>Louie's Deli</t>
  </si>
  <si>
    <t>415-332-6070</t>
  </si>
  <si>
    <t>2656 Bridgeway</t>
  </si>
  <si>
    <t>vince@santafeimporters.com</t>
  </si>
  <si>
    <t>Boca Tavern</t>
  </si>
  <si>
    <t>April Matthews</t>
  </si>
  <si>
    <t>Maria</t>
  </si>
  <si>
    <t xml:space="preserve">amatthews@at-properties.com </t>
  </si>
  <si>
    <t>7.05.062</t>
  </si>
  <si>
    <t>707-396-7904</t>
  </si>
  <si>
    <t>415-454-7700</t>
  </si>
  <si>
    <t>www.331fish.com</t>
  </si>
  <si>
    <t>www.finnegansmarin.com/</t>
  </si>
  <si>
    <t>Eagle Rock (Los Angeles*)</t>
  </si>
  <si>
    <t>East Highlands (Highland*)</t>
  </si>
  <si>
    <t>East Irvine (Irvine*)</t>
  </si>
  <si>
    <t>East Lynwood (Lynwood*)</t>
  </si>
  <si>
    <t>East Palo Alto*</t>
  </si>
  <si>
    <t>East San Pedro (Los Angeles*)</t>
  </si>
  <si>
    <t>Eastvale*</t>
  </si>
  <si>
    <t>Echo Park (Los Angeles*)</t>
  </si>
  <si>
    <t>Cha' Am Thai</t>
  </si>
  <si>
    <t>Liberty Farms</t>
  </si>
  <si>
    <t>1300 CLAY STREET</t>
  </si>
  <si>
    <t>Encinitas*</t>
  </si>
  <si>
    <t>Encino (Los Angeles*)</t>
  </si>
  <si>
    <t>Escalon*</t>
  </si>
  <si>
    <t>Escondido*</t>
  </si>
  <si>
    <t>Etiwanda (Rancho Cucamonga*)</t>
  </si>
  <si>
    <t>Etna*</t>
  </si>
  <si>
    <t>Eureka*</t>
  </si>
  <si>
    <t>Exeter*</t>
  </si>
  <si>
    <t>Fairfax*</t>
  </si>
  <si>
    <t>Fairfield*</t>
  </si>
  <si>
    <t>Farmersville*</t>
  </si>
  <si>
    <t>Fernbridge (Fortuna*)</t>
  </si>
  <si>
    <t>Ferndale*</t>
  </si>
  <si>
    <t>510-848-8515</t>
  </si>
  <si>
    <t>401 STRAWBERRY TOWN &amp; COUNTRY VILLAGE</t>
  </si>
  <si>
    <t>7 x 24</t>
  </si>
  <si>
    <t>120 SIR FRANCIS DRAKE BLVD</t>
  </si>
  <si>
    <t>Celia's - Hayward</t>
  </si>
  <si>
    <t>Celia's - San Bruno</t>
  </si>
  <si>
    <t>1 Vivian Street</t>
  </si>
  <si>
    <t>Taka-O Japanese Restaurant</t>
  </si>
  <si>
    <t>Jonathan</t>
  </si>
  <si>
    <t>Derick</t>
  </si>
  <si>
    <t>Liz</t>
  </si>
  <si>
    <t>Danville</t>
  </si>
  <si>
    <t>Davis</t>
  </si>
  <si>
    <t>627 Irving Street</t>
  </si>
  <si>
    <t>3258 Scott Street</t>
  </si>
  <si>
    <t>415-461-7620</t>
  </si>
  <si>
    <t>415-987-0815</t>
  </si>
  <si>
    <t>415-362-7727</t>
  </si>
  <si>
    <t>530-758-8676</t>
  </si>
  <si>
    <t>415-794-3663</t>
  </si>
  <si>
    <t>415-777-9950</t>
  </si>
  <si>
    <t>Farmstead Restaurant</t>
  </si>
  <si>
    <t>Serahan</t>
  </si>
  <si>
    <t>1101 FILLMORE STREET</t>
  </si>
  <si>
    <t>626-497-1121</t>
  </si>
  <si>
    <t>600 EMBARCADERO</t>
  </si>
  <si>
    <t>415-457-6171</t>
  </si>
  <si>
    <t>Marin City</t>
  </si>
  <si>
    <t>Fig Garden Village (Fresno*)</t>
  </si>
  <si>
    <t>Fillmore*</t>
  </si>
  <si>
    <t>Firebaugh*</t>
  </si>
  <si>
    <t>Flintridge (LaCanada/ Flintridge*)</t>
  </si>
  <si>
    <t>Folsom*</t>
  </si>
  <si>
    <t>Fontana*</t>
  </si>
  <si>
    <t>Fort Bragg*</t>
  </si>
  <si>
    <t>Fort Jones*</t>
  </si>
  <si>
    <t>Fort Ord (Seaside*)</t>
  </si>
  <si>
    <t>Fortuna*</t>
  </si>
  <si>
    <t>Foster City*</t>
  </si>
  <si>
    <t>Fountain Valley*</t>
  </si>
  <si>
    <t>Fowler*</t>
  </si>
  <si>
    <t>Freedom (Watsonville*)</t>
  </si>
  <si>
    <t>Fremont*</t>
  </si>
  <si>
    <t>Fresno*</t>
  </si>
  <si>
    <t>Friendly Valley (Santa Clarita*)</t>
  </si>
  <si>
    <t>Fullerton*</t>
  </si>
  <si>
    <t>Galt*</t>
  </si>
  <si>
    <t>Garden Grove*</t>
  </si>
  <si>
    <t>Gardena*</t>
  </si>
  <si>
    <t>Gilroy*</t>
  </si>
  <si>
    <t>info@alanascafe.com</t>
  </si>
  <si>
    <t>415 751-3318</t>
  </si>
  <si>
    <t>415-600-3224</t>
  </si>
  <si>
    <t>415-332-3040</t>
  </si>
  <si>
    <t>408-334-3244</t>
  </si>
  <si>
    <t>408-334-9399</t>
  </si>
  <si>
    <t>Sherman Oaks</t>
  </si>
  <si>
    <t>310-497-0162</t>
  </si>
  <si>
    <t>415-297-8080</t>
  </si>
  <si>
    <t>415-348-1075</t>
  </si>
  <si>
    <t>415-682-8038</t>
  </si>
  <si>
    <t>1127 SOLANO AVENUE</t>
  </si>
  <si>
    <t>415-455-8919</t>
  </si>
  <si>
    <t>Lebec</t>
  </si>
  <si>
    <t>Lee Vining</t>
  </si>
  <si>
    <t>Leggett</t>
  </si>
  <si>
    <t>Leisure World</t>
  </si>
  <si>
    <t>MARIN</t>
  </si>
  <si>
    <t>BUTTE</t>
  </si>
  <si>
    <t>KERN</t>
  </si>
  <si>
    <t>FRESNO</t>
  </si>
  <si>
    <t>SHASTA</t>
  </si>
  <si>
    <t>TEHAMA</t>
  </si>
  <si>
    <t>YUBA</t>
  </si>
  <si>
    <t>SUTTER</t>
  </si>
  <si>
    <t>Arturo</t>
  </si>
  <si>
    <t>415-312-0435</t>
  </si>
  <si>
    <t xml:space="preserve">211 South FIRST ST </t>
  </si>
  <si>
    <t>707-942-0145</t>
  </si>
  <si>
    <t>Edgewood</t>
  </si>
  <si>
    <t>Edison</t>
  </si>
  <si>
    <t>Edwards</t>
  </si>
  <si>
    <t>1075 Court Street #103</t>
  </si>
  <si>
    <t>805-934-4969</t>
  </si>
  <si>
    <t>2415 South Broadway</t>
  </si>
  <si>
    <t>Vinnie</t>
  </si>
  <si>
    <t>415-383-8211</t>
  </si>
  <si>
    <t>Barbara(Acct)</t>
  </si>
  <si>
    <t>7.05.065.003</t>
  </si>
  <si>
    <t>415-512-5175</t>
  </si>
  <si>
    <t>Erin</t>
  </si>
  <si>
    <t>3 1/8"  heavy duty</t>
  </si>
  <si>
    <t>12430 Seal Beach Blvd. Unit B</t>
  </si>
  <si>
    <t>707-277-7240</t>
  </si>
  <si>
    <t>Fort Irwin</t>
  </si>
  <si>
    <t>Fort Seward</t>
  </si>
  <si>
    <t>Frazier Park</t>
  </si>
  <si>
    <t>Freedom</t>
  </si>
  <si>
    <t>Freeport</t>
  </si>
  <si>
    <t>Freestone</t>
  </si>
  <si>
    <t>French Camp</t>
  </si>
  <si>
    <t>French Gulch</t>
  </si>
  <si>
    <t>Freshwater</t>
  </si>
  <si>
    <t>Mag swipe  ID card</t>
  </si>
  <si>
    <t>454 Ignacio Blvd</t>
  </si>
  <si>
    <t>54220  $49</t>
  </si>
  <si>
    <t>Elizabeth</t>
  </si>
  <si>
    <t>310-392-6161</t>
  </si>
  <si>
    <t>Sarah</t>
  </si>
  <si>
    <t>415-243-0298</t>
  </si>
  <si>
    <t>Carrie</t>
  </si>
  <si>
    <t>415-377-4525</t>
  </si>
  <si>
    <t>415-369-9955</t>
  </si>
  <si>
    <t>415-456-0708</t>
  </si>
  <si>
    <t># 68915</t>
  </si>
  <si>
    <t xml:space="preserve"> purple ribbons</t>
  </si>
  <si>
    <t>Victor 600</t>
  </si>
  <si>
    <t># 68905</t>
  </si>
  <si>
    <t xml:space="preserve"> black/red ribbons</t>
  </si>
  <si>
    <t>Antioch</t>
  </si>
  <si>
    <t>Arcata</t>
  </si>
  <si>
    <t xml:space="preserve"> # 15-303</t>
  </si>
  <si>
    <t>916-351-9300</t>
  </si>
  <si>
    <t>Stanislaus</t>
  </si>
  <si>
    <t>Challenge</t>
  </si>
  <si>
    <t>Chambers Lodge</t>
  </si>
  <si>
    <t>Charter Oak</t>
  </si>
  <si>
    <t>Cherry Valley</t>
  </si>
  <si>
    <t>Chester</t>
  </si>
  <si>
    <t>Chicago Park</t>
  </si>
  <si>
    <t>Chilcoot</t>
  </si>
  <si>
    <t>Chinese Camp</t>
  </si>
  <si>
    <t>Chiriaco Summit</t>
  </si>
  <si>
    <t>HARDWARE MAINT</t>
  </si>
  <si>
    <t>UCLA Surgical Center</t>
  </si>
  <si>
    <t>klowe1414@yahoo.com</t>
  </si>
  <si>
    <t>707-865-2320</t>
  </si>
  <si>
    <t>21050 RIVER BLVD</t>
  </si>
  <si>
    <t>Lost Hills</t>
  </si>
  <si>
    <t>Lost Lake</t>
  </si>
  <si>
    <t>Lotus</t>
  </si>
  <si>
    <t>Lower Lake</t>
  </si>
  <si>
    <t>Lucerne</t>
  </si>
  <si>
    <t>Lucerne Valley</t>
  </si>
  <si>
    <t>Sharp Er-A42s</t>
  </si>
  <si>
    <t>Mike-Intl freight</t>
  </si>
  <si>
    <t>650-259-5105</t>
  </si>
  <si>
    <t>530-846-3218</t>
  </si>
  <si>
    <t>Dwight</t>
  </si>
  <si>
    <t>39370-A Civic Center Drive</t>
  </si>
  <si>
    <t>650-738-8193</t>
  </si>
  <si>
    <t>114 W. Channel Road</t>
  </si>
  <si>
    <t>415-209-1323</t>
  </si>
  <si>
    <t>415-546-7938</t>
  </si>
  <si>
    <t>805-582-2550</t>
  </si>
  <si>
    <t>415-515-2483</t>
  </si>
  <si>
    <t>415-896-1585</t>
  </si>
  <si>
    <t xml:space="preserve">101 4th Street </t>
  </si>
  <si>
    <t>101 4th Street</t>
  </si>
  <si>
    <t>Marine Corps (Twentynine Palms*)</t>
  </si>
  <si>
    <t>Martinez*</t>
  </si>
  <si>
    <t>Marysville*</t>
  </si>
  <si>
    <t>Maywood*</t>
  </si>
  <si>
    <t>McFarland*</t>
  </si>
  <si>
    <t>Mendota*</t>
  </si>
  <si>
    <t>Menifee*</t>
  </si>
  <si>
    <t>Menlo Park*</t>
  </si>
  <si>
    <t>Merced*</t>
  </si>
  <si>
    <t>Mill Valley*</t>
  </si>
  <si>
    <t>Millbrae*</t>
  </si>
  <si>
    <t>Milpitas*</t>
  </si>
  <si>
    <t>Miramar (San Diego*)</t>
  </si>
  <si>
    <t>Mission Hills (Los Angeles*)</t>
  </si>
  <si>
    <t>Mission Viejo*</t>
  </si>
  <si>
    <t>Modesto*</t>
  </si>
  <si>
    <t>Monarch Beach (Dana Point*)</t>
  </si>
  <si>
    <t>Monrovia*</t>
  </si>
  <si>
    <t>Montague*</t>
  </si>
  <si>
    <t>Montalvo (Ventura*)</t>
  </si>
  <si>
    <t>Montclair*</t>
  </si>
  <si>
    <t>Monte Sereno*</t>
  </si>
  <si>
    <t>Montebello*</t>
  </si>
  <si>
    <t>Monterey Park*</t>
  </si>
  <si>
    <t>Moorpark*</t>
  </si>
  <si>
    <t>Moraga*</t>
  </si>
  <si>
    <t>Moreno Valley*</t>
  </si>
  <si>
    <t>Clinica Mi Pueblo - Corona</t>
  </si>
  <si>
    <t>Tracy</t>
  </si>
  <si>
    <t>Orcutt</t>
  </si>
  <si>
    <t>Ordbend</t>
  </si>
  <si>
    <t>Oregon House</t>
  </si>
  <si>
    <t>Belmont</t>
  </si>
  <si>
    <t>DIAMOND TOUCH</t>
  </si>
  <si>
    <t>Stirling City</t>
  </si>
  <si>
    <t>Stonyford</t>
  </si>
  <si>
    <t>Storrie</t>
  </si>
  <si>
    <t>Stratford</t>
  </si>
  <si>
    <t>Strathmore</t>
  </si>
  <si>
    <t>Strawberry</t>
  </si>
  <si>
    <t>Mumtaka</t>
  </si>
  <si>
    <t>Geary &amp; Hyde Market</t>
  </si>
  <si>
    <t>798 Geary St</t>
  </si>
  <si>
    <t>Fancher</t>
  </si>
  <si>
    <t>Farmington</t>
  </si>
  <si>
    <t>Fawnskin</t>
  </si>
  <si>
    <t>MENDO</t>
  </si>
  <si>
    <t>RIVER</t>
  </si>
  <si>
    <t>SON</t>
  </si>
  <si>
    <t>PLACER</t>
  </si>
  <si>
    <t>steven@triorussianriver.com</t>
  </si>
  <si>
    <t>650-625-8771</t>
  </si>
  <si>
    <t>408-829-2723</t>
  </si>
  <si>
    <t>415-362-2052</t>
  </si>
  <si>
    <t>Browns Valley</t>
  </si>
  <si>
    <t>Brownsville</t>
  </si>
  <si>
    <t>Bryn Mawr</t>
  </si>
  <si>
    <t>Burney</t>
  </si>
  <si>
    <t>Burnt Ranch</t>
  </si>
  <si>
    <t>Burrel</t>
  </si>
  <si>
    <t>Burson</t>
  </si>
  <si>
    <t>Black Hawk</t>
  </si>
  <si>
    <t>Blairsden</t>
  </si>
  <si>
    <t>Blocksburg</t>
  </si>
  <si>
    <t>Bloomington</t>
  </si>
  <si>
    <t>Blossom Hill</t>
  </si>
  <si>
    <t>Blossom Valley</t>
  </si>
  <si>
    <t>Blue Jay</t>
  </si>
  <si>
    <t>Bodega</t>
  </si>
  <si>
    <t>Bodega Bay</t>
  </si>
  <si>
    <t>Bodfish</t>
  </si>
  <si>
    <t>Bolinas</t>
  </si>
  <si>
    <t>Walnut Creek</t>
  </si>
  <si>
    <t>415-567-7357</t>
  </si>
  <si>
    <t>510-464-7121</t>
  </si>
  <si>
    <t>415-2430207</t>
  </si>
  <si>
    <t>Union St Parking Garage</t>
  </si>
  <si>
    <t xml:space="preserve"> # 65-364</t>
  </si>
  <si>
    <t>3 1/4" x 67 feet</t>
  </si>
  <si>
    <t xml:space="preserve"> # CC-234</t>
  </si>
  <si>
    <t>2 3/4" x 90 feet</t>
  </si>
  <si>
    <t xml:space="preserve"> # CC-235</t>
  </si>
  <si>
    <t>3" TWO ply</t>
  </si>
  <si>
    <t>2114 LOMBARD ST #1</t>
  </si>
  <si>
    <t>415-512-5105</t>
  </si>
  <si>
    <t>415-957-9800</t>
  </si>
  <si>
    <t>rest</t>
  </si>
  <si>
    <t>415-512-5151%</t>
  </si>
  <si>
    <t>x640</t>
  </si>
  <si>
    <t>415-512-5151</t>
  </si>
  <si>
    <t>Keiko</t>
  </si>
  <si>
    <t>415-834-0344</t>
  </si>
  <si>
    <t>415-834-0348</t>
  </si>
  <si>
    <t>415-647-7702</t>
  </si>
  <si>
    <t>500 Precita Avenue</t>
  </si>
  <si>
    <t>Fattoria E Mare</t>
  </si>
  <si>
    <t>650-342-4922</t>
  </si>
  <si>
    <t>1095 Rollins Road</t>
  </si>
  <si>
    <t>415-336-3596</t>
  </si>
  <si>
    <t>Resale</t>
  </si>
  <si>
    <t>831-758-9539</t>
  </si>
  <si>
    <t>ben@salinascashregister.com</t>
  </si>
  <si>
    <t>ca04thoms@granolas.com</t>
  </si>
  <si>
    <t>Andrew Lam</t>
  </si>
  <si>
    <t>Grass Valley</t>
  </si>
  <si>
    <t>Gridley</t>
  </si>
  <si>
    <t>415-986-7801</t>
  </si>
  <si>
    <t>415-272-3366</t>
  </si>
  <si>
    <t>brokersukhi@yahoo.com</t>
  </si>
  <si>
    <t>apdepartment@parking.com</t>
  </si>
  <si>
    <t>TN</t>
  </si>
  <si>
    <t>1-888-813-9511</t>
  </si>
  <si>
    <t>415-538-3435</t>
  </si>
  <si>
    <t>707-942-1697</t>
  </si>
  <si>
    <t>Coriander Gourmet Thai</t>
  </si>
  <si>
    <t>2709 San Pablo Avenue</t>
  </si>
  <si>
    <t>415-957-0356</t>
  </si>
  <si>
    <t>325 COREY WAY</t>
  </si>
  <si>
    <t>Sausalito Public Library</t>
  </si>
  <si>
    <t>415-289-4122</t>
  </si>
  <si>
    <t>420 Litho St</t>
  </si>
  <si>
    <t>Esteban</t>
  </si>
  <si>
    <t>Inyokern</t>
  </si>
  <si>
    <t>Iowa Hill</t>
  </si>
  <si>
    <t>Isla Vista</t>
  </si>
  <si>
    <t>707-816-9936</t>
  </si>
  <si>
    <t>Glen Avon</t>
  </si>
  <si>
    <t>Glen Ellen</t>
  </si>
  <si>
    <t>San Gregorio</t>
  </si>
  <si>
    <t>San Lorenzo</t>
  </si>
  <si>
    <t>San Lucas</t>
  </si>
  <si>
    <t>Fairmount</t>
  </si>
  <si>
    <t>25 Miller Avenue</t>
  </si>
  <si>
    <t>415-929-6407</t>
  </si>
  <si>
    <t>Penn Valley</t>
  </si>
  <si>
    <t>Penngrove</t>
  </si>
  <si>
    <t>Penryn</t>
  </si>
  <si>
    <t>Pepperwood</t>
  </si>
  <si>
    <t>Permanente</t>
  </si>
  <si>
    <t>Pescadero</t>
  </si>
  <si>
    <t>Dave's Café</t>
  </si>
  <si>
    <t>Orhan Kurt</t>
  </si>
  <si>
    <t>650-344-3900</t>
  </si>
  <si>
    <t>Brandon Go</t>
  </si>
  <si>
    <t>Cardiff By The Sea (Encinitas*)</t>
  </si>
  <si>
    <t>Carlsbad*</t>
  </si>
  <si>
    <t>Carmel*</t>
  </si>
  <si>
    <t>Carpinteria*</t>
  </si>
  <si>
    <t>Carson*</t>
  </si>
  <si>
    <t>Cathedral City*</t>
  </si>
  <si>
    <t>Ceres*</t>
  </si>
  <si>
    <t>Cerritos*</t>
  </si>
  <si>
    <t>Chatsworth (Los Angeles*)</t>
  </si>
  <si>
    <t>Chico*</t>
  </si>
  <si>
    <t>Chino Hills*</t>
  </si>
  <si>
    <t>Chino*</t>
  </si>
  <si>
    <t>Chowchilla*</t>
  </si>
  <si>
    <t>Chula Vista*</t>
  </si>
  <si>
    <t>Citrus Heights*</t>
  </si>
  <si>
    <t>City of Commerce*</t>
  </si>
  <si>
    <t>City of Industry*</t>
  </si>
  <si>
    <t>Claremont*</t>
  </si>
  <si>
    <t>Clayton*</t>
  </si>
  <si>
    <t>Clearlake Highlands (Clearlake*)</t>
  </si>
  <si>
    <t>916-645-7951</t>
  </si>
  <si>
    <t>Jamie</t>
  </si>
  <si>
    <t>Julio</t>
  </si>
  <si>
    <t>Yank Sing - Rincon</t>
  </si>
  <si>
    <t>Wraps to Go</t>
  </si>
  <si>
    <t>Woody's Yogurt</t>
  </si>
  <si>
    <t>Deb London</t>
  </si>
  <si>
    <t>Kelly London</t>
  </si>
  <si>
    <t>MAITRE'D</t>
  </si>
  <si>
    <t>Lockheed</t>
  </si>
  <si>
    <t>Lockwood</t>
  </si>
  <si>
    <t>Loleta</t>
  </si>
  <si>
    <t>650-738-8190</t>
  </si>
  <si>
    <t>Note:</t>
  </si>
  <si>
    <t>IR 213 Tec230/290</t>
  </si>
  <si>
    <t># 70265</t>
  </si>
  <si>
    <t>IR 214 Tec 140/190</t>
  </si>
  <si>
    <t># 70275</t>
  </si>
  <si>
    <t>IR 208  Tec 2200</t>
  </si>
  <si>
    <t>RIBBONS</t>
  </si>
  <si>
    <t>Fairfax</t>
  </si>
  <si>
    <t>Fairfield</t>
  </si>
  <si>
    <t>7.05.075.006</t>
  </si>
  <si>
    <t>Toy Boat</t>
  </si>
  <si>
    <t>Sharp ER-A420</t>
  </si>
  <si>
    <t>415-751-7505</t>
  </si>
  <si>
    <t>401 Clement Street</t>
  </si>
  <si>
    <t>707-887-2232</t>
  </si>
  <si>
    <t>ALOHA</t>
  </si>
  <si>
    <t>Santa Margarita</t>
  </si>
  <si>
    <t>Santa Nella</t>
  </si>
  <si>
    <t>Carmen</t>
  </si>
  <si>
    <t>Orcutt Burger - Santa Maria</t>
  </si>
  <si>
    <t>Cindy Pawlcyn's Wood Grill</t>
  </si>
  <si>
    <t>Jen Ingellis</t>
  </si>
  <si>
    <t>707-796-0700</t>
  </si>
  <si>
    <t>641 Main Street</t>
  </si>
  <si>
    <t>415-302-7067</t>
  </si>
  <si>
    <t>Denise</t>
  </si>
  <si>
    <t>Server Room</t>
  </si>
  <si>
    <t>415-491-5968</t>
  </si>
  <si>
    <t xml:space="preserve">2005 SP 1 HF2     </t>
  </si>
  <si>
    <t>www.tricoloresf.com</t>
  </si>
  <si>
    <t>142 2nd Street</t>
  </si>
  <si>
    <t>Hydesville</t>
  </si>
  <si>
    <t>Idria</t>
  </si>
  <si>
    <t>Idyllwild</t>
  </si>
  <si>
    <t>Igo</t>
  </si>
  <si>
    <t>Elias</t>
  </si>
  <si>
    <t>949-975-1451</t>
  </si>
  <si>
    <t>661-478-3612</t>
  </si>
  <si>
    <t>949-725-0397</t>
  </si>
  <si>
    <t>949-474-1296</t>
  </si>
  <si>
    <t>SAM  4915</t>
  </si>
  <si>
    <t>707-944-2856</t>
  </si>
  <si>
    <t>925-706-4232</t>
  </si>
  <si>
    <t>408-718-9539</t>
  </si>
  <si>
    <t>David -Cell</t>
  </si>
  <si>
    <t>415-362-2052 x1307</t>
  </si>
  <si>
    <t>Audrey</t>
  </si>
  <si>
    <t>415-771-7779</t>
  </si>
  <si>
    <t>Agua Caliente</t>
  </si>
  <si>
    <t>Sonoma</t>
  </si>
  <si>
    <t>2323 CHESTNUT STREET</t>
  </si>
  <si>
    <t>Maria  x103</t>
  </si>
  <si>
    <t>Manager x101</t>
  </si>
  <si>
    <t>New Idria</t>
  </si>
  <si>
    <t>Newberry</t>
  </si>
  <si>
    <t>SF Soup - 1 Cal</t>
  </si>
  <si>
    <t>SF Soup - 315 Cal</t>
  </si>
  <si>
    <t>415-317-6824</t>
  </si>
  <si>
    <t>Smoking Pig BBQ</t>
  </si>
  <si>
    <t>SLO</t>
  </si>
  <si>
    <t>LA</t>
  </si>
  <si>
    <t>SD</t>
  </si>
  <si>
    <t>415-309-2002</t>
  </si>
  <si>
    <t>415-640-5341</t>
  </si>
  <si>
    <t>415-487-1796</t>
  </si>
  <si>
    <t>Justin</t>
  </si>
  <si>
    <t>Dreams Down</t>
  </si>
  <si>
    <t>Letsy</t>
  </si>
  <si>
    <t>415-543-1800</t>
  </si>
  <si>
    <t>921 Howard Street</t>
  </si>
  <si>
    <t>GML Events</t>
  </si>
  <si>
    <t>717 Ignacio Woods Court</t>
  </si>
  <si>
    <t>415-264-7264</t>
  </si>
  <si>
    <t>408-839-0853</t>
  </si>
  <si>
    <t>LRS charging station for Pagers .  Max 30 pagers per charging station</t>
  </si>
  <si>
    <t>LRS Pager</t>
  </si>
  <si>
    <t xml:space="preserve">Numbers </t>
  </si>
  <si>
    <t>x-x</t>
  </si>
  <si>
    <t>415-436-2685</t>
  </si>
  <si>
    <t>62245  $35</t>
  </si>
  <si>
    <t>SC</t>
  </si>
  <si>
    <t>JS</t>
  </si>
  <si>
    <t>East Los Angeles</t>
  </si>
  <si>
    <t>East Nicolaus</t>
  </si>
  <si>
    <t xml:space="preserve">  purple ribbons </t>
  </si>
  <si>
    <t># 68015</t>
  </si>
  <si>
    <t>415-465-9100</t>
  </si>
  <si>
    <t>Kenny</t>
  </si>
  <si>
    <t>415-307-7649</t>
  </si>
  <si>
    <t>415-331-3421</t>
  </si>
  <si>
    <t>415-370-5437</t>
  </si>
  <si>
    <t>Joe Daly</t>
  </si>
  <si>
    <t>Epson TMU-220</t>
  </si>
  <si>
    <t xml:space="preserve"> # 13-305C</t>
  </si>
  <si>
    <t>3" one ply canary</t>
  </si>
  <si>
    <t>415-956-9737</t>
  </si>
  <si>
    <t>Raj</t>
  </si>
  <si>
    <t>805-736-7400</t>
  </si>
  <si>
    <t>1620 North H Street, Ste A</t>
  </si>
  <si>
    <t>805-237-2688</t>
  </si>
  <si>
    <t>104 Niblick Road</t>
  </si>
  <si>
    <t>NCC</t>
  </si>
  <si>
    <t>Coyote</t>
  </si>
  <si>
    <t>Crannell</t>
  </si>
  <si>
    <t>State Bird Provisions</t>
  </si>
  <si>
    <t>415-795-1272</t>
  </si>
  <si>
    <t>1529 Fillmore Street</t>
  </si>
  <si>
    <t>Richvale</t>
  </si>
  <si>
    <t>Rimforest</t>
  </si>
  <si>
    <t>Rio Linda</t>
  </si>
  <si>
    <t>Rio Nido</t>
  </si>
  <si>
    <t>Rio Oso</t>
  </si>
  <si>
    <t>415-931-6258</t>
  </si>
  <si>
    <t>415-882-1750</t>
  </si>
  <si>
    <t>415-380-8555</t>
  </si>
  <si>
    <t>198 5th Street</t>
  </si>
  <si>
    <t>Dogtown</t>
  </si>
  <si>
    <t>Downey</t>
  </si>
  <si>
    <t>Poplar</t>
  </si>
  <si>
    <t>707-789-9711</t>
  </si>
  <si>
    <t>707-604-7461</t>
  </si>
  <si>
    <t>Wrightwood</t>
  </si>
  <si>
    <t>Yankee Hill</t>
  </si>
  <si>
    <t>Yermo</t>
  </si>
  <si>
    <t>415-495-4767</t>
  </si>
  <si>
    <t>50 POST STREET, 3rd Floor Galleria</t>
  </si>
  <si>
    <t>650-652-9700</t>
  </si>
  <si>
    <t>Brian Wilcox</t>
  </si>
  <si>
    <t>401-787-3734</t>
  </si>
  <si>
    <t>bwilcox08@gmail.com</t>
  </si>
  <si>
    <t>Steve Patton</t>
  </si>
  <si>
    <t xml:space="preserve"> # 12-100</t>
  </si>
  <si>
    <t>one ply paper</t>
  </si>
  <si>
    <t>415-897-4473</t>
  </si>
  <si>
    <t>Anna Home</t>
  </si>
  <si>
    <t>661-266-8551</t>
  </si>
  <si>
    <t>Gerry</t>
  </si>
  <si>
    <t>Pago Pago, American Samoa</t>
  </si>
  <si>
    <t>684-699-3335</t>
  </si>
  <si>
    <t>Fenty</t>
  </si>
  <si>
    <t>fenty@cox.net</t>
  </si>
  <si>
    <t>Salute Ristorante</t>
  </si>
  <si>
    <t>Creston</t>
  </si>
  <si>
    <t>Mineral</t>
  </si>
  <si>
    <t>Mipitas</t>
  </si>
  <si>
    <t>1 BOLINAS ROAD</t>
  </si>
  <si>
    <t>Termo</t>
  </si>
  <si>
    <t>Terra Bella</t>
  </si>
  <si>
    <t>Crows Landing</t>
  </si>
  <si>
    <t>Cummings</t>
  </si>
  <si>
    <t>SF Soup - 580 Cal</t>
  </si>
  <si>
    <t>Universal C Wind</t>
  </si>
  <si>
    <t>4.01.003.56</t>
  </si>
  <si>
    <t>Erick</t>
  </si>
  <si>
    <t>Palm Desert</t>
  </si>
  <si>
    <t>Palmdale</t>
  </si>
  <si>
    <t>Palo Alto</t>
  </si>
  <si>
    <t>818-360-8884</t>
  </si>
  <si>
    <t>818-832-6606</t>
  </si>
  <si>
    <t>Grover Beach</t>
  </si>
  <si>
    <t>415-957-9388</t>
  </si>
  <si>
    <t>ARTHUR LI</t>
  </si>
  <si>
    <t>415-957-9990</t>
  </si>
  <si>
    <t>415-819-2080</t>
  </si>
  <si>
    <t>415-957-9322</t>
  </si>
  <si>
    <t>415-541-4949</t>
  </si>
  <si>
    <t>500 PARNASUS</t>
  </si>
  <si>
    <t>415-681-9927</t>
  </si>
  <si>
    <t>707-865-2300</t>
  </si>
  <si>
    <t>Ivanhoe</t>
  </si>
  <si>
    <t>Ivanpah</t>
  </si>
  <si>
    <t>Jacumba</t>
  </si>
  <si>
    <t>Jamacha</t>
  </si>
  <si>
    <t>Jamestown</t>
  </si>
  <si>
    <t>Jamul</t>
  </si>
  <si>
    <t>Janesville</t>
  </si>
  <si>
    <t>Ben Nuss</t>
  </si>
  <si>
    <t>Ernest Morgan</t>
  </si>
  <si>
    <t>310-440-4500 x.4735</t>
  </si>
  <si>
    <t>415-781-0894</t>
  </si>
  <si>
    <t>714-538-5407</t>
  </si>
  <si>
    <t>Anna</t>
  </si>
  <si>
    <t>MICROS</t>
  </si>
  <si>
    <t>415-409-1950</t>
  </si>
  <si>
    <t>Redwood Estates</t>
  </si>
  <si>
    <t>Giorgio Baldi</t>
  </si>
  <si>
    <t># 67210</t>
  </si>
  <si>
    <t xml:space="preserve">  purple/red ribbons</t>
  </si>
  <si>
    <t>415-986-5824</t>
  </si>
  <si>
    <t>Will</t>
  </si>
  <si>
    <t>707-226-3976</t>
  </si>
  <si>
    <t>Fremont</t>
  </si>
  <si>
    <t>805-642-6888</t>
  </si>
  <si>
    <t>805-684-4491</t>
  </si>
  <si>
    <t>Ping</t>
  </si>
  <si>
    <t>909-967-6256</t>
  </si>
  <si>
    <t>7419 Laguna Blvd</t>
  </si>
  <si>
    <t>350 SMITH RANCH ROAD</t>
  </si>
  <si>
    <t>Emily</t>
  </si>
  <si>
    <t>415-479-8989</t>
  </si>
  <si>
    <t>175 Paul Drive</t>
  </si>
  <si>
    <t>Mesquite Mexican Cuisine</t>
  </si>
  <si>
    <t>Claudia Vazquez</t>
  </si>
  <si>
    <t>916-984-8607</t>
  </si>
  <si>
    <t>25095 Blue Ravine Road</t>
  </si>
  <si>
    <t>916-817-2357</t>
  </si>
  <si>
    <t>Sonoma Bagel &amp; Deli</t>
  </si>
  <si>
    <t>707-526-1631</t>
  </si>
  <si>
    <t>515 Hahman Drive</t>
  </si>
  <si>
    <t>154 Petaluma Blvd North</t>
  </si>
  <si>
    <t>Rutherford Grill</t>
  </si>
  <si>
    <t>835 Terry Francois Street</t>
  </si>
  <si>
    <t>415-449-9172</t>
  </si>
  <si>
    <t>roberto06750@yahoo.com</t>
  </si>
  <si>
    <t>OP</t>
  </si>
  <si>
    <t>JEANNE/CAROL AP</t>
  </si>
  <si>
    <t>707-778-1716</t>
  </si>
  <si>
    <t>221 MONTGOMERY STREET</t>
  </si>
  <si>
    <t>415-834-0472</t>
  </si>
  <si>
    <t>5835 North Figueroa Street</t>
  </si>
  <si>
    <t>415-543-3661</t>
  </si>
  <si>
    <t>Adam Cox</t>
  </si>
  <si>
    <t>925-209-6152</t>
  </si>
  <si>
    <t>Daly City Locksmith</t>
  </si>
  <si>
    <t>707-538-3367</t>
  </si>
  <si>
    <t>52 MISSION CIRCLE#110</t>
  </si>
  <si>
    <t>Carnelian Bay</t>
  </si>
  <si>
    <t>Cartago</t>
  </si>
  <si>
    <t>Caruthers</t>
  </si>
  <si>
    <t>Casitas Springs</t>
  </si>
  <si>
    <t>702 N. Avalon Blvd</t>
  </si>
  <si>
    <t>Cindy Clark (a/p)</t>
  </si>
  <si>
    <t>Theresa &amp; Johnny's</t>
  </si>
  <si>
    <t>415-259-0182</t>
  </si>
  <si>
    <t>817 4th Street</t>
  </si>
  <si>
    <t>415-394-0585</t>
  </si>
  <si>
    <t>415-568-5571</t>
  </si>
  <si>
    <t>Connie</t>
  </si>
  <si>
    <t>408-390-0061</t>
  </si>
  <si>
    <t>Email</t>
  </si>
  <si>
    <t>Caffé Macaroni</t>
  </si>
  <si>
    <t>Justin Higgs</t>
  </si>
  <si>
    <t>605 Tasman Drive, Suite B</t>
  </si>
  <si>
    <t xml:space="preserve">Sunnyvale </t>
  </si>
  <si>
    <t>707-253-9264</t>
  </si>
  <si>
    <t>Lauro</t>
  </si>
  <si>
    <t>760-405-7882</t>
  </si>
  <si>
    <t>Mint Canyon</t>
  </si>
  <si>
    <t>Mira Loma</t>
  </si>
  <si>
    <t>Mira Vista</t>
  </si>
  <si>
    <t>Miracle Hot Springs</t>
  </si>
  <si>
    <t>Miramonte</t>
  </si>
  <si>
    <t>Miranda</t>
  </si>
  <si>
    <t>Mi-Wuk Village</t>
  </si>
  <si>
    <t>Moccasin</t>
  </si>
  <si>
    <t>Moffett Field</t>
  </si>
  <si>
    <t>Mojave</t>
  </si>
  <si>
    <t>Mokelumne Hill</t>
  </si>
  <si>
    <t>Moneta</t>
  </si>
  <si>
    <t>Mono Hot Springs</t>
  </si>
  <si>
    <t>Mono Lake</t>
  </si>
  <si>
    <t>Monolith</t>
  </si>
  <si>
    <t>Monta Vista</t>
  </si>
  <si>
    <t>415-602-4930</t>
  </si>
  <si>
    <t>707-448-8899</t>
  </si>
  <si>
    <t>Surf City Squeeze</t>
  </si>
  <si>
    <t>May</t>
  </si>
  <si>
    <t>Kathy</t>
  </si>
  <si>
    <t>University of Pacific-Dentistry</t>
  </si>
  <si>
    <t>2300 S Garfield Suite D</t>
  </si>
  <si>
    <t>2300 S Garfield #D</t>
  </si>
  <si>
    <t>415-924-3021</t>
  </si>
  <si>
    <t xml:space="preserve">Julia </t>
  </si>
  <si>
    <t>415-924-3024</t>
  </si>
  <si>
    <t>Fall River Mills</t>
  </si>
  <si>
    <t>650-992-2460</t>
  </si>
  <si>
    <t>Mill Valley Beerworks</t>
  </si>
  <si>
    <t>415-888-8218</t>
  </si>
  <si>
    <t>Vacaville</t>
  </si>
  <si>
    <t>415-389-1164</t>
  </si>
  <si>
    <t>415-461-4677</t>
  </si>
  <si>
    <t>1809 LARKSPUR LANDING</t>
  </si>
  <si>
    <t>Fax: 415-451-4866</t>
  </si>
  <si>
    <t>2072 Union Street</t>
  </si>
  <si>
    <t>Tricolore Café</t>
  </si>
  <si>
    <t>415-704-4533</t>
  </si>
  <si>
    <t>415-391-0509</t>
  </si>
  <si>
    <t>Firebaugh</t>
  </si>
  <si>
    <t>Sally</t>
  </si>
  <si>
    <t>Sutter</t>
  </si>
  <si>
    <t>Eastgate</t>
  </si>
  <si>
    <t>310-633-4283</t>
  </si>
  <si>
    <t>415-850-0334</t>
  </si>
  <si>
    <t>650-455-0814</t>
  </si>
  <si>
    <t>Panica</t>
  </si>
  <si>
    <t>650-255-9269</t>
  </si>
  <si>
    <t>Black retractable reel for ID card</t>
  </si>
  <si>
    <t>408-278-1477</t>
  </si>
  <si>
    <t>Alleghany</t>
  </si>
  <si>
    <t>Sierra</t>
  </si>
  <si>
    <t>4742 MISSION STREET</t>
  </si>
  <si>
    <t>7235 HEALDSBURG AVENUE</t>
  </si>
  <si>
    <t>498 O'FARREL STREET</t>
  </si>
  <si>
    <t>2990 BAKER STREET</t>
  </si>
  <si>
    <t>603 IRVING STREET</t>
  </si>
  <si>
    <t>TX</t>
  </si>
  <si>
    <t>Skip's Music</t>
  </si>
  <si>
    <t>Casey</t>
  </si>
  <si>
    <t>925-706-4230</t>
  </si>
  <si>
    <t>510-380-7635</t>
  </si>
  <si>
    <t>Lang</t>
  </si>
  <si>
    <t>Montgomery Creek</t>
  </si>
  <si>
    <t>Julia</t>
  </si>
  <si>
    <t>Tahoe Valley</t>
  </si>
  <si>
    <t>Tahoe Vista</t>
  </si>
  <si>
    <t>Tahoma</t>
  </si>
  <si>
    <t>Talmage</t>
  </si>
  <si>
    <t>Taylorsville</t>
  </si>
  <si>
    <t>Tecate</t>
  </si>
  <si>
    <t>Allows for unlimited calls Mon-Fri business hours for routine operational</t>
  </si>
  <si>
    <t>software assistance and troubleshooting.</t>
  </si>
  <si>
    <t>Does not cover new manager training or significant system re-programming</t>
  </si>
  <si>
    <t>1821 SOUTH CATALINA</t>
  </si>
  <si>
    <t>Club Calpella</t>
  </si>
  <si>
    <t>775-752-2116</t>
  </si>
  <si>
    <t>510-763-7688</t>
  </si>
  <si>
    <t>Tokyo Delve's Sushi Bar</t>
  </si>
  <si>
    <t xml:space="preserve">Ramon </t>
  </si>
  <si>
    <t>Ricky</t>
  </si>
  <si>
    <t>Fernando</t>
  </si>
  <si>
    <t>Mimi</t>
  </si>
  <si>
    <t>415-586-6891</t>
  </si>
  <si>
    <t>Bill To</t>
  </si>
  <si>
    <t>Client:</t>
  </si>
  <si>
    <t>707-489-5636</t>
  </si>
  <si>
    <t>707-937-0511 x151</t>
  </si>
  <si>
    <t>707-937-0513</t>
  </si>
  <si>
    <t>thomas.kravis@comcast.net</t>
  </si>
  <si>
    <t>bsumman@sbcglobal.net</t>
  </si>
  <si>
    <t>415-269-6970</t>
  </si>
  <si>
    <t>415-256-1945</t>
  </si>
  <si>
    <t>415-362-2052 x9649</t>
  </si>
  <si>
    <t>Witter Springs</t>
  </si>
  <si>
    <t>Wofford Heights</t>
  </si>
  <si>
    <t>Woodacre</t>
  </si>
  <si>
    <t>415-457-7950</t>
  </si>
  <si>
    <t>916-458-2773</t>
  </si>
  <si>
    <t>209-478-0600</t>
  </si>
  <si>
    <t>All prices are for pickup. Please add shipping fees below when using FEDEX</t>
  </si>
  <si>
    <t>Contact Supply dept for customized/discounted pricing schedule based on volume annual purchases</t>
  </si>
  <si>
    <t xml:space="preserve"> # 46-175</t>
  </si>
  <si>
    <t>ea</t>
  </si>
  <si>
    <t xml:space="preserve"> # 18-230</t>
  </si>
  <si>
    <t>George Chrysilou</t>
  </si>
  <si>
    <t>45 Castro St at Duboce</t>
  </si>
  <si>
    <t>5th Street Steakhouse</t>
  </si>
  <si>
    <t>Angela</t>
  </si>
  <si>
    <t>Arby's - Orange</t>
  </si>
  <si>
    <t>Point Reyes Station</t>
  </si>
  <si>
    <t>Pollock Pines</t>
  </si>
  <si>
    <t>Vineburg</t>
  </si>
  <si>
    <t>Vinton</t>
  </si>
  <si>
    <t>Virgilia</t>
  </si>
  <si>
    <t>206-264-0209</t>
  </si>
  <si>
    <t>206-682-2437</t>
  </si>
  <si>
    <t>1559 S. Novato Blvd</t>
  </si>
  <si>
    <t>415-713-8877</t>
  </si>
  <si>
    <t>Jimmy Hung</t>
  </si>
  <si>
    <t>Roderick</t>
  </si>
  <si>
    <t>415-512-7689</t>
  </si>
  <si>
    <t>3251 20TH AVENUE, Galleria</t>
  </si>
  <si>
    <t>415-986-3634</t>
  </si>
  <si>
    <t>858-453-2051</t>
  </si>
  <si>
    <t>415-978-9665</t>
  </si>
  <si>
    <t>Lorin</t>
  </si>
  <si>
    <t>Fera</t>
  </si>
  <si>
    <t>Mo</t>
  </si>
  <si>
    <t>Laurent</t>
  </si>
  <si>
    <t>Heidi</t>
  </si>
  <si>
    <t>Margaret</t>
  </si>
  <si>
    <t>425-894-3526</t>
  </si>
  <si>
    <t>Eva-office</t>
  </si>
  <si>
    <t>Bella Vista</t>
  </si>
  <si>
    <t>Marin</t>
  </si>
  <si>
    <t>Nick</t>
  </si>
  <si>
    <t>707-885-8021</t>
  </si>
  <si>
    <t>Central Valley Co-Op</t>
  </si>
  <si>
    <t>1001 W. Tehachapi Blvd C 200</t>
  </si>
  <si>
    <t>thecoffeeroastery@gmail.com</t>
  </si>
  <si>
    <t>Westside</t>
  </si>
  <si>
    <t>Westwood</t>
  </si>
  <si>
    <t>510-507-9230</t>
  </si>
  <si>
    <t>kiralaberkeley@sbcglobal.net</t>
  </si>
  <si>
    <t>415-512-7687</t>
  </si>
  <si>
    <t>301 HOWARD STREET</t>
  </si>
  <si>
    <t>415-512-0472</t>
  </si>
  <si>
    <t>510-763-7687</t>
  </si>
  <si>
    <t>831-636-6118</t>
  </si>
  <si>
    <t>Courtland</t>
  </si>
  <si>
    <t>Covelo</t>
  </si>
  <si>
    <t>Cowan Heights</t>
  </si>
  <si>
    <t>PIER 39 SPACE 121</t>
  </si>
  <si>
    <t>415-383-2665</t>
  </si>
  <si>
    <t>Epson ERC 27</t>
  </si>
  <si>
    <t>Northridge</t>
  </si>
  <si>
    <t>Olema</t>
  </si>
  <si>
    <t>Olinda</t>
  </si>
  <si>
    <t>Olivehurst</t>
  </si>
  <si>
    <t xml:space="preserve">  </t>
  </si>
  <si>
    <t>BILL GOLDSM  9.25%ITH</t>
  </si>
  <si>
    <t>650-637-8272</t>
  </si>
  <si>
    <t>206-447-8051</t>
  </si>
  <si>
    <t>L&amp;L BBQ - Sacramento</t>
  </si>
  <si>
    <t>916-689-9331</t>
  </si>
  <si>
    <t>1550 LOVERS LANE</t>
  </si>
  <si>
    <t>Louis Kimball</t>
  </si>
  <si>
    <t>650-838-0500</t>
  </si>
  <si>
    <t>632 Emerson Street</t>
  </si>
  <si>
    <t xml:space="preserve">                     </t>
  </si>
  <si>
    <t>408-828-5001</t>
  </si>
  <si>
    <t>Orange</t>
  </si>
  <si>
    <t>510-699-0031</t>
  </si>
  <si>
    <t>billwchung@gmail.com</t>
  </si>
  <si>
    <t>Discovery Shop</t>
  </si>
  <si>
    <t>TEC MA 1350</t>
  </si>
  <si>
    <t>234 POWELL STREET</t>
  </si>
  <si>
    <t>Happy Donut - Redwood City</t>
  </si>
  <si>
    <t>3" x 230 feet</t>
  </si>
  <si>
    <t>3 1/8" x 110 feet</t>
  </si>
  <si>
    <t xml:space="preserve"> # 46-802</t>
  </si>
  <si>
    <t>Jeff Arnold</t>
  </si>
  <si>
    <t>PRIMARY CONTACT</t>
  </si>
  <si>
    <t>Cell</t>
  </si>
  <si>
    <t>Hosanna</t>
  </si>
  <si>
    <t>San Juan Capistrano</t>
  </si>
  <si>
    <t>Debra</t>
  </si>
  <si>
    <t xml:space="preserve">           </t>
  </si>
  <si>
    <t>415-449-9173</t>
  </si>
  <si>
    <t>Le Regency Deli</t>
  </si>
  <si>
    <t>861 Main Street</t>
  </si>
  <si>
    <t>Oki Ml 80/82</t>
  </si>
  <si>
    <t># 65205</t>
  </si>
  <si>
    <t xml:space="preserve">  black ribbons</t>
  </si>
  <si>
    <t># 65190</t>
  </si>
  <si>
    <t xml:space="preserve">  #POS-043</t>
  </si>
  <si>
    <t>black ribbon</t>
  </si>
  <si>
    <t># 65185</t>
  </si>
  <si>
    <t>NCR 7156</t>
  </si>
  <si>
    <t># 65115</t>
  </si>
  <si>
    <t>NCR 2140</t>
  </si>
  <si>
    <t># 64025</t>
  </si>
  <si>
    <t># 60055</t>
  </si>
  <si>
    <t>Brother SR 302</t>
  </si>
  <si>
    <t>714-523-3729</t>
  </si>
  <si>
    <t>415-334-3235</t>
  </si>
  <si>
    <t>Celso</t>
  </si>
  <si>
    <t>www.depotbookstore.com</t>
  </si>
  <si>
    <t>Edgar</t>
  </si>
  <si>
    <t>Alioto's</t>
  </si>
  <si>
    <t>Tec Ma516</t>
  </si>
  <si>
    <t>Patty</t>
  </si>
  <si>
    <t>415-925-7474</t>
  </si>
  <si>
    <t>5492 COLLEGE AVE</t>
  </si>
  <si>
    <t>Samantha</t>
  </si>
  <si>
    <t>348 MERCHANT STREET</t>
  </si>
  <si>
    <t>10330 N. WOLFE ROAD</t>
  </si>
  <si>
    <t>650-892-4699</t>
  </si>
  <si>
    <t>mmacam@ednasichiban.com</t>
  </si>
  <si>
    <t>Mecca</t>
  </si>
  <si>
    <t>Meeks Bay</t>
  </si>
  <si>
    <t>Meiners Oaks</t>
  </si>
  <si>
    <t>714-838-3830</t>
  </si>
  <si>
    <t>Woody</t>
  </si>
  <si>
    <t>Lama Beans</t>
  </si>
  <si>
    <t>650-430-5380</t>
  </si>
  <si>
    <t>Hi Tops</t>
  </si>
  <si>
    <t>Aaron</t>
  </si>
  <si>
    <t>415-551-2500</t>
  </si>
  <si>
    <t>Market Street</t>
  </si>
  <si>
    <t>2247 Market Street</t>
  </si>
  <si>
    <t>707-528-8565</t>
  </si>
  <si>
    <t>Commonwealth - Oakland</t>
  </si>
  <si>
    <t>415-387-7837</t>
  </si>
  <si>
    <t>325 Westwood Plaza</t>
  </si>
  <si>
    <t>Michael Grossman</t>
  </si>
  <si>
    <t>kichigrill@gmail.com</t>
  </si>
  <si>
    <t>Uncle Darrow's</t>
  </si>
  <si>
    <t>Joann</t>
  </si>
  <si>
    <t>310-306-4862</t>
  </si>
  <si>
    <t>7.05.070.006</t>
  </si>
  <si>
    <t>415-362-2052 x1808</t>
  </si>
  <si>
    <t>661-609-8068</t>
  </si>
  <si>
    <t>SERVICE  INVOICE</t>
  </si>
  <si>
    <t>System</t>
  </si>
  <si>
    <t>Model#</t>
  </si>
  <si>
    <t>707-963-4555</t>
  </si>
  <si>
    <t>707-346-4531</t>
  </si>
  <si>
    <t>Lori's Diner - Sears Fine Foods</t>
  </si>
  <si>
    <t>roadsidebbq@yahoo.com</t>
  </si>
  <si>
    <t>Tone  Tran</t>
  </si>
  <si>
    <t>408-6911124</t>
  </si>
  <si>
    <t>Three Rivers</t>
  </si>
  <si>
    <t>Tierra Del Sol</t>
  </si>
  <si>
    <t>Tipton</t>
  </si>
  <si>
    <t>WaterBar</t>
  </si>
  <si>
    <t>Keith</t>
  </si>
  <si>
    <t>415-284-9922</t>
  </si>
  <si>
    <t>415-285-0674</t>
  </si>
  <si>
    <t>707-963-7812</t>
  </si>
  <si>
    <t>172 CHURCH STREET</t>
  </si>
  <si>
    <t>707-391-3330</t>
  </si>
  <si>
    <t>Fan- PC/POS</t>
  </si>
  <si>
    <t>Richardson Springs</t>
  </si>
  <si>
    <t>805-704-4541</t>
  </si>
  <si>
    <t>Beatriz Lares</t>
  </si>
  <si>
    <t>213-505-4056</t>
  </si>
  <si>
    <t xml:space="preserve">   purple/red ribbons</t>
  </si>
  <si>
    <t>415-383-6703</t>
  </si>
  <si>
    <t>Ken</t>
  </si>
  <si>
    <t>Travel</t>
  </si>
  <si>
    <t>Curry Village</t>
  </si>
  <si>
    <t>Cutler</t>
  </si>
  <si>
    <t>Cutten</t>
  </si>
  <si>
    <t>Cuyama</t>
  </si>
  <si>
    <t xml:space="preserve">Orange </t>
  </si>
  <si>
    <t>Daggett</t>
  </si>
  <si>
    <t>866-217-1076</t>
  </si>
  <si>
    <t>Please seek assistance in preparing such a full system quote</t>
  </si>
  <si>
    <t>999 BRANNON STREET</t>
  </si>
  <si>
    <t>Tiburon Tavern</t>
  </si>
  <si>
    <t>201 El Camino Real</t>
  </si>
  <si>
    <t>erin</t>
  </si>
  <si>
    <t>Renee</t>
  </si>
  <si>
    <t>Ferraro Fairfax</t>
  </si>
  <si>
    <t>Tacolocious- Palo Alto</t>
  </si>
  <si>
    <t>Alejo</t>
  </si>
  <si>
    <t>831-626-4055</t>
  </si>
  <si>
    <t>831-624-2233</t>
  </si>
  <si>
    <t>925-437-0033</t>
  </si>
  <si>
    <t>June Lake</t>
  </si>
  <si>
    <t>Jesse</t>
  </si>
  <si>
    <t>925-634-5192</t>
  </si>
  <si>
    <t>301 Oak Street</t>
  </si>
  <si>
    <t>925-634-2420</t>
  </si>
  <si>
    <t>Dama Ethnic Beauty Supply</t>
  </si>
  <si>
    <t>Delancey Street</t>
  </si>
  <si>
    <t>5800 Northgate Mall #138</t>
  </si>
  <si>
    <t>15 Shoreline Highway</t>
  </si>
  <si>
    <t>Harris</t>
  </si>
  <si>
    <t>Hat Creek</t>
  </si>
  <si>
    <t>Hathaway Pines</t>
  </si>
  <si>
    <t>Havasu Lake</t>
  </si>
  <si>
    <t>Hayfork</t>
  </si>
  <si>
    <t>Hazard</t>
  </si>
  <si>
    <t>Heber</t>
  </si>
  <si>
    <t>Helena</t>
  </si>
  <si>
    <t>Helendale</t>
  </si>
  <si>
    <t>Helm</t>
  </si>
  <si>
    <t>Herald</t>
  </si>
  <si>
    <t>Placerville News</t>
  </si>
  <si>
    <t>530-622-4510</t>
  </si>
  <si>
    <t>707-277-7535</t>
  </si>
  <si>
    <t>9435 KONOCTI BAY ROAD</t>
  </si>
  <si>
    <t>415-898-3661</t>
  </si>
  <si>
    <t>Steve</t>
  </si>
  <si>
    <t>Bill</t>
  </si>
  <si>
    <t>949-493-4941</t>
  </si>
  <si>
    <t>316-927-4680</t>
  </si>
  <si>
    <t>Jamie McFall A/P</t>
  </si>
  <si>
    <t>Camp Meeker</t>
  </si>
  <si>
    <t>Camp Nelson</t>
  </si>
  <si>
    <t>Wilton</t>
  </si>
  <si>
    <t>Winchester</t>
  </si>
  <si>
    <t>Yank Sing - Stevenson</t>
  </si>
  <si>
    <t>Santa Ana</t>
  </si>
  <si>
    <t>Santa Maria</t>
  </si>
  <si>
    <t>Santa Monica</t>
  </si>
  <si>
    <t>916-441-5894</t>
  </si>
  <si>
    <t>Vandenberg A.F.B</t>
  </si>
  <si>
    <t>760-346-0741</t>
  </si>
  <si>
    <t>Occidental</t>
  </si>
  <si>
    <t>Oceano</t>
  </si>
  <si>
    <t>Ocotillo</t>
  </si>
  <si>
    <t>Edna</t>
  </si>
  <si>
    <t>m-93</t>
  </si>
  <si>
    <t># 70105</t>
  </si>
  <si>
    <t>IR 40</t>
  </si>
  <si>
    <t># 70135</t>
  </si>
  <si>
    <t xml:space="preserve"> ink roller IR 90/91</t>
  </si>
  <si>
    <t>Sharp ER-320</t>
  </si>
  <si>
    <t># 70195</t>
  </si>
  <si>
    <t>415-861-6655</t>
  </si>
  <si>
    <t>415-725-6886</t>
  </si>
  <si>
    <t>Bear Valley</t>
  </si>
  <si>
    <t>Watts</t>
  </si>
  <si>
    <t>707-942-1637</t>
  </si>
  <si>
    <t xml:space="preserve"> # 13-304</t>
  </si>
  <si>
    <t>2 3/4" x 165 feet</t>
  </si>
  <si>
    <t>Matt Riley</t>
  </si>
  <si>
    <t>415-747-2103</t>
  </si>
  <si>
    <t>Katherine Brown</t>
  </si>
  <si>
    <t>Armando</t>
  </si>
  <si>
    <t>Bruce</t>
  </si>
  <si>
    <t>415-272-0943</t>
  </si>
  <si>
    <t>415-927-3308*127</t>
  </si>
  <si>
    <t>Cohasset</t>
  </si>
  <si>
    <t>Cole</t>
  </si>
  <si>
    <t>Sausalito</t>
  </si>
  <si>
    <t>Burbank</t>
  </si>
  <si>
    <t>Burlingame</t>
  </si>
  <si>
    <t>17700 HIGHWAY 253</t>
  </si>
  <si>
    <t>626-564-8111</t>
  </si>
  <si>
    <t>41 Hugus Alley</t>
  </si>
  <si>
    <t>Rocca Ristorante</t>
  </si>
  <si>
    <t>Geraldo Lopez</t>
  </si>
  <si>
    <t>510-364-8854</t>
  </si>
  <si>
    <t>1652 South DeAnza Blvd</t>
  </si>
  <si>
    <t>Ed Onas</t>
  </si>
  <si>
    <t>98 Mission Street</t>
  </si>
  <si>
    <t>2701 Alaskan Highway,Pier 69</t>
  </si>
  <si>
    <t>Seattle</t>
  </si>
  <si>
    <t>Tom</t>
  </si>
  <si>
    <t>415-289-5777</t>
  </si>
  <si>
    <t>415-982-5872</t>
  </si>
  <si>
    <t>Westside Grill</t>
  </si>
  <si>
    <t>408-847-3800</t>
  </si>
  <si>
    <t>8080 Santa Teresa Blvd #100</t>
  </si>
  <si>
    <t>408-847-3844</t>
  </si>
  <si>
    <t>Brad Gilbert Tennis Nation</t>
  </si>
  <si>
    <t>Harry Tong</t>
  </si>
  <si>
    <t>Cultured Affair Café</t>
  </si>
  <si>
    <t>TEC-1450</t>
  </si>
  <si>
    <t>101 West Broadway, #101</t>
  </si>
  <si>
    <t>NCR 2114</t>
  </si>
  <si>
    <t># 70175</t>
  </si>
  <si>
    <t>Casio M2122</t>
  </si>
  <si>
    <t># 70225</t>
  </si>
  <si>
    <t>NCR 2117</t>
  </si>
  <si>
    <t># 70245</t>
  </si>
  <si>
    <t>IR 212</t>
  </si>
  <si>
    <t># 70255</t>
  </si>
  <si>
    <t>Java NorCal - Corporate</t>
  </si>
  <si>
    <t>68 4th Street</t>
  </si>
  <si>
    <t>Annie</t>
  </si>
  <si>
    <t>San Rafael Public Library</t>
  </si>
  <si>
    <t>Peggy</t>
  </si>
  <si>
    <t>707 EAST WASHINGTON</t>
  </si>
  <si>
    <t>Talesai</t>
  </si>
  <si>
    <t>310-275-9724</t>
  </si>
  <si>
    <t>San Bernadino</t>
  </si>
  <si>
    <t>jesdanger@aol.com</t>
  </si>
  <si>
    <t>Kelly</t>
  </si>
  <si>
    <t>602 West 6th Street</t>
  </si>
  <si>
    <t>415-454-9840</t>
  </si>
  <si>
    <t>310-392-7973</t>
  </si>
  <si>
    <t>21250 STEVENS CREEK BLVD</t>
  </si>
  <si>
    <t>1327 W LOCKEFORD STREET</t>
  </si>
  <si>
    <t>OBTOY11@YAHOO.COM</t>
  </si>
  <si>
    <t>805-646-2723</t>
  </si>
  <si>
    <t>415-290-4177</t>
  </si>
  <si>
    <t>Services:</t>
  </si>
  <si>
    <t>1561 Sixth Street</t>
  </si>
  <si>
    <t>Wells</t>
  </si>
  <si>
    <t>Nv</t>
  </si>
  <si>
    <t>Larkfield</t>
  </si>
  <si>
    <t xml:space="preserve">                       </t>
  </si>
  <si>
    <t>www.harmonyrestaurantgroup.com/</t>
  </si>
  <si>
    <t>818-464-5038</t>
  </si>
  <si>
    <t>Setereh Market</t>
  </si>
  <si>
    <t>13374 Ranchero Road</t>
  </si>
  <si>
    <t>Beso</t>
  </si>
  <si>
    <t>502 S. Palm Drive</t>
  </si>
  <si>
    <t>415-440-7414</t>
  </si>
  <si>
    <t>1419 Fillmore St</t>
  </si>
  <si>
    <t>JS750NCR  CD</t>
  </si>
  <si>
    <t>Boo Koo Restaurant</t>
  </si>
  <si>
    <t>Nila</t>
  </si>
  <si>
    <t>408-799-0652</t>
  </si>
  <si>
    <t>Sebastian</t>
  </si>
  <si>
    <t>Redd Wood</t>
  </si>
  <si>
    <t>707-299-5030</t>
  </si>
  <si>
    <t>6755 Washington Street</t>
  </si>
  <si>
    <t>1180 Rutherford Road</t>
  </si>
  <si>
    <t>510-760-0566</t>
  </si>
  <si>
    <t>707-442-8699</t>
  </si>
  <si>
    <t>Yettem</t>
  </si>
  <si>
    <t>Yorkville</t>
  </si>
  <si>
    <t>GIna</t>
  </si>
  <si>
    <t>Chualar</t>
  </si>
  <si>
    <t>Cima</t>
  </si>
  <si>
    <t>City Terrace</t>
  </si>
  <si>
    <t>408-282-8888</t>
  </si>
  <si>
    <t>Cit IR 41</t>
  </si>
  <si>
    <t>Tacolicious-Valencia St</t>
  </si>
  <si>
    <t>Max Brown</t>
  </si>
  <si>
    <t>530-891-6328</t>
  </si>
  <si>
    <t>Lori's Diner - Ghirardelli</t>
  </si>
  <si>
    <t>Alpaugh</t>
  </si>
  <si>
    <t>Fort Bragg</t>
  </si>
  <si>
    <t>Nature's Own Health Foods</t>
  </si>
  <si>
    <t>Kathleen</t>
  </si>
  <si>
    <t>Tec  9500</t>
  </si>
  <si>
    <t># 40234</t>
  </si>
  <si>
    <t># 40093</t>
  </si>
  <si>
    <t>Redwood City Nursey</t>
  </si>
  <si>
    <t>650-368-0357</t>
  </si>
  <si>
    <t># 61115</t>
  </si>
  <si>
    <t xml:space="preserve">  black/red ribbons</t>
  </si>
  <si>
    <t># 61085</t>
  </si>
  <si>
    <t>Tec  MA516</t>
  </si>
  <si>
    <t># 61075</t>
  </si>
  <si>
    <t>Cit IR 51</t>
  </si>
  <si>
    <t># 61045</t>
  </si>
  <si>
    <t>Cit IR 61</t>
  </si>
  <si>
    <t># 61035</t>
  </si>
  <si>
    <t>#POS-003 B/R</t>
  </si>
  <si>
    <t># 61025</t>
  </si>
  <si>
    <t># 61015</t>
  </si>
  <si>
    <t xml:space="preserve">  black ribons</t>
  </si>
  <si>
    <t># 60075</t>
  </si>
  <si>
    <t>Brother SR 402</t>
  </si>
  <si>
    <t># 60065</t>
  </si>
  <si>
    <t>Westlake Village</t>
  </si>
  <si>
    <t>Whittier</t>
  </si>
  <si>
    <t>Aruson</t>
  </si>
  <si>
    <t>2000 PARADISE DRIVE</t>
  </si>
  <si>
    <t>650-652-9400</t>
  </si>
  <si>
    <t>151 6TH STREET</t>
  </si>
  <si>
    <t>3 FOURTH STREET</t>
  </si>
  <si>
    <t>burl</t>
  </si>
  <si>
    <t>North Hollywood</t>
  </si>
  <si>
    <t>11609 Sherman Way</t>
  </si>
  <si>
    <t>818-503-0336</t>
  </si>
  <si>
    <t>L&amp;L BBQ - Union City</t>
  </si>
  <si>
    <t>Hayward</t>
  </si>
  <si>
    <t># 61135</t>
  </si>
  <si>
    <t>Sharp UP-600</t>
  </si>
  <si>
    <t>510-333-4874</t>
  </si>
  <si>
    <t>James Haddow</t>
  </si>
  <si>
    <t>510-268-8849</t>
  </si>
  <si>
    <t>Hillside Supper Club</t>
  </si>
  <si>
    <t>415-285-6005</t>
  </si>
  <si>
    <t>300 Precita Ave</t>
  </si>
  <si>
    <t>Lincoln Village</t>
  </si>
  <si>
    <t>Linda</t>
  </si>
  <si>
    <t>Linden</t>
  </si>
  <si>
    <t>Linnell</t>
  </si>
  <si>
    <t>Litchfield</t>
  </si>
  <si>
    <t>Little Lake</t>
  </si>
  <si>
    <t>Little Norway</t>
  </si>
  <si>
    <t>Little Valley</t>
  </si>
  <si>
    <t>Littleriver</t>
  </si>
  <si>
    <t>Llano</t>
  </si>
  <si>
    <t>Loch Lomond</t>
  </si>
  <si>
    <t>Locke</t>
  </si>
  <si>
    <t>Lockeford</t>
  </si>
  <si>
    <t>415-797-8836</t>
  </si>
  <si>
    <t>626-757-7656</t>
  </si>
  <si>
    <t>415-270-2150</t>
  </si>
  <si>
    <t>415-370-2150</t>
  </si>
  <si>
    <t>19 Broadway</t>
  </si>
  <si>
    <t>17 Broadway</t>
  </si>
  <si>
    <t>Jawad</t>
  </si>
  <si>
    <t>Marina Del Rey</t>
  </si>
  <si>
    <t>Mariner</t>
  </si>
  <si>
    <t>Sausalito Yacht Club</t>
  </si>
  <si>
    <t>Tara Holgate</t>
  </si>
  <si>
    <t>405 Grass Valley Highway</t>
  </si>
  <si>
    <t>Ramon's Mexican Restaurant</t>
  </si>
  <si>
    <t>949-453-0137</t>
  </si>
  <si>
    <t>Excelsior J D Co.</t>
  </si>
  <si>
    <t>172 Golden Gate Ave.</t>
  </si>
  <si>
    <t>845 Market Street, Food Emporium #4</t>
  </si>
  <si>
    <t>Bethany</t>
  </si>
  <si>
    <t>206-903-0542</t>
  </si>
  <si>
    <t>Scott</t>
  </si>
  <si>
    <t>Walnut Park</t>
  </si>
  <si>
    <t>Java NorCal - Marysville #2</t>
  </si>
  <si>
    <t>705 10th Street</t>
  </si>
  <si>
    <t>530-741-3941</t>
  </si>
  <si>
    <t>Jay (young)</t>
  </si>
  <si>
    <t>415-645-4585</t>
  </si>
  <si>
    <t>JBUCKNER@MCN.ORG</t>
  </si>
  <si>
    <t>Alex Mayer</t>
  </si>
  <si>
    <t>ingrid@clarityinc.net</t>
  </si>
  <si>
    <t>Liz-receptionist</t>
  </si>
  <si>
    <t>Serial#</t>
  </si>
  <si>
    <t>Problem As Reported:</t>
  </si>
  <si>
    <t>Jose Santos</t>
  </si>
  <si>
    <t>Work Performed</t>
  </si>
  <si>
    <t>Parts Billing:</t>
  </si>
  <si>
    <t>Labor Billing:</t>
  </si>
  <si>
    <t>Printer Swap- whole unit</t>
  </si>
  <si>
    <t>Printer Motor</t>
  </si>
  <si>
    <t>Printer Rollers</t>
  </si>
  <si>
    <t>Printer Belt</t>
  </si>
  <si>
    <t>Printer Take-Up spool</t>
  </si>
  <si>
    <t>Mode Lock Key</t>
  </si>
  <si>
    <t>Cash Register Power Supply</t>
  </si>
  <si>
    <t>Cash Register Fuse</t>
  </si>
  <si>
    <t>Cash Register Keyboard membrane/circuit</t>
  </si>
  <si>
    <t>Cash Register Keyswitch</t>
  </si>
  <si>
    <t>Huntington Beach*</t>
  </si>
  <si>
    <t>Huntington Park*</t>
  </si>
  <si>
    <t>Huron*</t>
  </si>
  <si>
    <t>Hyde Park (Los Angeles*)</t>
  </si>
  <si>
    <t>Ignacio (Novato*)</t>
  </si>
  <si>
    <t>Imola (Napa*)</t>
  </si>
  <si>
    <t>Imperial Beach*</t>
  </si>
  <si>
    <t>Imperial*</t>
  </si>
  <si>
    <t>Indian Wells*</t>
  </si>
  <si>
    <t>Indio*</t>
  </si>
  <si>
    <t>Road Runner Burrito</t>
  </si>
  <si>
    <t>650-988-1500</t>
  </si>
  <si>
    <t>10330 N. Wolfe Road</t>
  </si>
  <si>
    <t>2217 Market Street</t>
  </si>
  <si>
    <t>200 MERRYDALE ROAD</t>
  </si>
  <si>
    <t>1313 Park Street</t>
  </si>
  <si>
    <t>510-769-1011</t>
  </si>
  <si>
    <t>415-982-0421</t>
  </si>
  <si>
    <t>Lindberg Lumber</t>
  </si>
  <si>
    <t>415-472-7107</t>
  </si>
  <si>
    <t>TEC 3600</t>
  </si>
  <si>
    <t>Spring Valley</t>
  </si>
  <si>
    <t>Springville</t>
  </si>
  <si>
    <t>Spyrock</t>
  </si>
  <si>
    <t>Ojai</t>
  </si>
  <si>
    <t>Poquito Mas - Chatsworth</t>
  </si>
  <si>
    <t>Harmony Restaurant</t>
  </si>
  <si>
    <t>415-883-0901</t>
  </si>
  <si>
    <t>415-748-9232</t>
  </si>
  <si>
    <t>626-403-8688</t>
  </si>
  <si>
    <t>WS</t>
  </si>
  <si>
    <t>ECR</t>
  </si>
  <si>
    <t>PANASONIC</t>
  </si>
  <si>
    <t>CASIO</t>
  </si>
  <si>
    <t>Sharp UP-700</t>
  </si>
  <si>
    <t>Sam 520RT</t>
  </si>
  <si>
    <t>RF</t>
  </si>
  <si>
    <t>DK</t>
  </si>
  <si>
    <t>SPT4500</t>
  </si>
  <si>
    <t>SUPPLY ONLY</t>
  </si>
  <si>
    <t xml:space="preserve">Tec 1350 </t>
  </si>
  <si>
    <t>COMTREX</t>
  </si>
  <si>
    <t>Crab Cakes and Sweets</t>
  </si>
  <si>
    <t>STERLING</t>
  </si>
  <si>
    <t>Tec ma600</t>
  </si>
  <si>
    <t>Tec 600F</t>
  </si>
  <si>
    <t>BREEZE</t>
  </si>
  <si>
    <t>SAM ER940</t>
  </si>
  <si>
    <t>Gina/Nelson</t>
  </si>
  <si>
    <t>Sam ER520</t>
  </si>
  <si>
    <t>SPT3000</t>
  </si>
  <si>
    <t>SPT 4500</t>
  </si>
  <si>
    <t>Tec Ma-600</t>
  </si>
  <si>
    <t>ALDELO</t>
  </si>
  <si>
    <t>SH  X650</t>
  </si>
  <si>
    <t>SH X650</t>
  </si>
  <si>
    <t>SH UP5500</t>
  </si>
  <si>
    <t>SH UP500</t>
  </si>
  <si>
    <t>TEC MA600/Tec 1535</t>
  </si>
  <si>
    <t>Sh ER-A3247</t>
  </si>
  <si>
    <t>SAM 520</t>
  </si>
  <si>
    <t>ca02stanyan@granolas.com</t>
  </si>
  <si>
    <t>650-508-8888</t>
  </si>
  <si>
    <t>Littlerock (Also Little Rock)</t>
  </si>
  <si>
    <t xml:space="preserve">Live Oak </t>
  </si>
  <si>
    <t>Live Oak*</t>
  </si>
  <si>
    <t>PO Box 191463</t>
  </si>
  <si>
    <t>650-347-6924</t>
  </si>
  <si>
    <t>3308 Balboa</t>
  </si>
  <si>
    <t>SUPPLY ITEMS</t>
  </si>
  <si>
    <t>MOST COMMON</t>
  </si>
  <si>
    <t>Oak Park</t>
  </si>
  <si>
    <t>Oak Run</t>
  </si>
  <si>
    <t>Oak View</t>
  </si>
  <si>
    <t>1725 POLK ST</t>
  </si>
  <si>
    <t>721 Lincoln Avenue</t>
  </si>
  <si>
    <t>Phone:</t>
  </si>
  <si>
    <t>Qty:</t>
  </si>
  <si>
    <t>Menlo Park</t>
  </si>
  <si>
    <t>Mill Valley</t>
  </si>
  <si>
    <t>Herlong</t>
  </si>
  <si>
    <t>Echo Lake</t>
  </si>
  <si>
    <t>Stanton*</t>
  </si>
  <si>
    <t>Stockton*</t>
  </si>
  <si>
    <t>Studio City (Los Angeles*)</t>
  </si>
  <si>
    <t>Suisun City*</t>
  </si>
  <si>
    <t>Sun Valley (Los Angeles*)</t>
  </si>
  <si>
    <t>Sunland (Los Angeles*)</t>
  </si>
  <si>
    <t>Sunnymead (Moreno Valley*)</t>
  </si>
  <si>
    <t>Sunnyvale*</t>
  </si>
  <si>
    <t>Surfside (Seal Beach*)</t>
  </si>
  <si>
    <t>Susanville*</t>
  </si>
  <si>
    <t>Sutter Creek*</t>
  </si>
  <si>
    <t>Swall Meadows (Bishop*)</t>
  </si>
  <si>
    <t>415-412-8850</t>
  </si>
  <si>
    <t>415-454-3740</t>
  </si>
  <si>
    <t>661-322-5388</t>
  </si>
  <si>
    <t>510-927-2427</t>
  </si>
  <si>
    <t>1000 Embarcadero</t>
  </si>
  <si>
    <t>brotzeit_local@hotmail.com</t>
  </si>
  <si>
    <t>Alessandra</t>
  </si>
  <si>
    <t>Tom Riordau</t>
  </si>
  <si>
    <t>jcarter@fireislandgrill.com</t>
  </si>
  <si>
    <t>Marin Alano Club</t>
  </si>
  <si>
    <t>415-456-8479</t>
  </si>
  <si>
    <t>1360 Lincoln Avenue</t>
  </si>
  <si>
    <t>510-652-6151</t>
  </si>
  <si>
    <t>415-885-4605</t>
  </si>
  <si>
    <t>Tyler</t>
  </si>
  <si>
    <t>415-797-8706</t>
  </si>
  <si>
    <t>Victorville</t>
  </si>
  <si>
    <t>760-379-7108</t>
  </si>
  <si>
    <t>Rialto</t>
  </si>
  <si>
    <t>Richmond</t>
  </si>
  <si>
    <t>415-531-2046</t>
  </si>
  <si>
    <t>209-785-7420</t>
  </si>
  <si>
    <t>949-498-7111</t>
  </si>
  <si>
    <t>425 N. El Camino Real</t>
  </si>
  <si>
    <t>Jessica</t>
  </si>
  <si>
    <t>510-549-0165</t>
  </si>
  <si>
    <t>Pacheco</t>
  </si>
  <si>
    <t>Pacific House</t>
  </si>
  <si>
    <t>Vina</t>
  </si>
  <si>
    <t>Vincent</t>
  </si>
  <si>
    <t>Butte City</t>
  </si>
  <si>
    <t>760-972-7118</t>
  </si>
  <si>
    <t>1750 Montgomery St</t>
  </si>
  <si>
    <t>Rescue</t>
  </si>
  <si>
    <t>Richardson Grove</t>
  </si>
  <si>
    <t>2 Embarcadero Center</t>
  </si>
  <si>
    <t>P.O. Box 1429</t>
  </si>
  <si>
    <t>Amanada</t>
  </si>
  <si>
    <t>626-823-4502</t>
  </si>
  <si>
    <t>741 Laurel Street</t>
  </si>
  <si>
    <t xml:space="preserve">                   </t>
  </si>
  <si>
    <t>Kua</t>
  </si>
  <si>
    <t>Sutro's ( at Cliff House)</t>
  </si>
  <si>
    <t>Mary Ing</t>
  </si>
  <si>
    <t>Brother 101/121</t>
  </si>
  <si>
    <t># 40587</t>
  </si>
  <si>
    <t>Alexanders Steakhouse</t>
  </si>
  <si>
    <t>SF State University</t>
  </si>
  <si>
    <t>Golden Hills</t>
  </si>
  <si>
    <t>Goodyears Bar</t>
  </si>
  <si>
    <t>Gorman</t>
  </si>
  <si>
    <t>Goshen</t>
  </si>
  <si>
    <t>Government Island</t>
  </si>
  <si>
    <t>Graeagle</t>
  </si>
  <si>
    <t>Quartz Hill</t>
  </si>
  <si>
    <t>Quincy</t>
  </si>
  <si>
    <t>Rackerby</t>
  </si>
  <si>
    <t>650-652-4908</t>
  </si>
  <si>
    <t>SHARP  UP700</t>
  </si>
  <si>
    <t>45080 MAIN ST</t>
  </si>
  <si>
    <t>Sheepranch</t>
  </si>
  <si>
    <t>Sheridan</t>
  </si>
  <si>
    <t>Sherman Island</t>
  </si>
  <si>
    <t>Sherwin Plaza</t>
  </si>
  <si>
    <t>Orleans</t>
  </si>
  <si>
    <t>Oro Grande</t>
  </si>
  <si>
    <t>Orosi</t>
  </si>
  <si>
    <t>Pajaro</t>
  </si>
  <si>
    <t>Pala</t>
  </si>
  <si>
    <t>Palermo</t>
  </si>
  <si>
    <t>Pallett</t>
  </si>
  <si>
    <t>Palm City</t>
  </si>
  <si>
    <t>100 FAIRGROUNDS DRIVE</t>
  </si>
  <si>
    <t>Civic Center Plaza Garage</t>
  </si>
  <si>
    <t>Office</t>
  </si>
  <si>
    <t>cafefogo1@gmail.com</t>
  </si>
  <si>
    <t>Dennis</t>
  </si>
  <si>
    <t>holly@grillys.com</t>
  </si>
  <si>
    <t>Marcello's Pizza</t>
  </si>
  <si>
    <t>415-863-3900</t>
  </si>
  <si>
    <t>1 Grand Avenue, BLDG 65, RM 121</t>
  </si>
  <si>
    <t>916 WHIPPLE AVENUE</t>
  </si>
  <si>
    <t>EL DOR</t>
  </si>
  <si>
    <t>Walter Hansel Wine Bistro</t>
  </si>
  <si>
    <t>Fred Callahan</t>
  </si>
  <si>
    <t>707-291-5171</t>
  </si>
  <si>
    <t>3535 Guerneville Road</t>
  </si>
  <si>
    <t>707-579-4389</t>
  </si>
  <si>
    <t>fred_callahan@sbcglobal.net</t>
  </si>
  <si>
    <t>becky (bill's wife)</t>
  </si>
  <si>
    <t>408-416-8880</t>
  </si>
  <si>
    <t>two ply paper</t>
  </si>
  <si>
    <t>ALA</t>
  </si>
  <si>
    <t>LCD Backlights</t>
  </si>
  <si>
    <t>619-517-2566</t>
  </si>
  <si>
    <t>Byron(Support)</t>
  </si>
  <si>
    <t>805-464-5090</t>
  </si>
  <si>
    <t>7341 El Camino Real</t>
  </si>
  <si>
    <t>South Fork</t>
  </si>
  <si>
    <t>Greenwood</t>
  </si>
  <si>
    <t>Grenada</t>
  </si>
  <si>
    <t>707-895-2353</t>
  </si>
  <si>
    <t>510-520-3574</t>
  </si>
  <si>
    <t>Ross Adair</t>
  </si>
  <si>
    <t>X8812</t>
  </si>
  <si>
    <t>KAYO</t>
  </si>
  <si>
    <t>Monti's Rotisserie &amp; Bar</t>
  </si>
  <si>
    <t>sbirkedal@aol.com</t>
  </si>
  <si>
    <t>Katie Miller</t>
  </si>
  <si>
    <t>530-515-6362</t>
  </si>
  <si>
    <t>805-598-5567</t>
  </si>
  <si>
    <t>Tia Margarita</t>
  </si>
  <si>
    <t>Dulzura</t>
  </si>
  <si>
    <t>Sharp Cash Drawer interface cable</t>
  </si>
  <si>
    <t>Cash Drawer Plastic Till insert</t>
  </si>
  <si>
    <t>Cash Drawer Rollers</t>
  </si>
  <si>
    <t>Cash Drawer Till clip, springs,or bill weight</t>
  </si>
  <si>
    <t>Vallejo</t>
  </si>
  <si>
    <t>Tagus Ranch</t>
  </si>
  <si>
    <t>Tahoe City</t>
  </si>
  <si>
    <t>Tahoe Paradise</t>
  </si>
  <si>
    <t>415-896-2174</t>
  </si>
  <si>
    <t>10351 OLD REDWOOD HWY #100</t>
  </si>
  <si>
    <t>707-620-0012</t>
  </si>
  <si>
    <t>Norma</t>
  </si>
  <si>
    <t>520 North Brand Blvd # 100</t>
  </si>
  <si>
    <t>714-502-9022</t>
  </si>
  <si>
    <t>March A.F.B.</t>
  </si>
  <si>
    <t>415-225-9525</t>
  </si>
  <si>
    <t>415-928-3063</t>
  </si>
  <si>
    <t>Wally</t>
  </si>
  <si>
    <t>813-784-4859</t>
  </si>
  <si>
    <t>Commissary</t>
  </si>
  <si>
    <t>Ben Franklin</t>
  </si>
  <si>
    <t>530-273-1348</t>
  </si>
  <si>
    <t>598 Sutton Way</t>
  </si>
  <si>
    <t>530-272-6452</t>
  </si>
  <si>
    <t>40117 10th Street West Suite B</t>
  </si>
  <si>
    <t>Tec Winpos</t>
  </si>
  <si>
    <t>Rafael</t>
  </si>
  <si>
    <t>LRS Pager Base Station</t>
  </si>
  <si>
    <t>160 Promenade Way, Suite A</t>
  </si>
  <si>
    <t>Likely</t>
  </si>
  <si>
    <t>714-717-5542</t>
  </si>
  <si>
    <t>760-243-7864</t>
  </si>
  <si>
    <t>Salma Parven</t>
  </si>
  <si>
    <t>707-447-0709</t>
  </si>
  <si>
    <t>www.snoopyshomeice.com</t>
  </si>
  <si>
    <t>Kelly Sugano</t>
  </si>
  <si>
    <t>949-212-1122</t>
  </si>
  <si>
    <t>415-292-3334</t>
  </si>
  <si>
    <t>714-523-0014</t>
  </si>
  <si>
    <t>info@aromalapalma.com</t>
  </si>
  <si>
    <t>54220  $56</t>
  </si>
  <si>
    <t>415-781-7687</t>
  </si>
  <si>
    <t xml:space="preserve">     Sales Tax</t>
  </si>
  <si>
    <t>415-453-3100</t>
  </si>
  <si>
    <t>Palos Verdes/Peninsula</t>
  </si>
  <si>
    <t>Parker Dam</t>
  </si>
  <si>
    <t>415-241-9120</t>
  </si>
  <si>
    <t>Eva-Tori</t>
  </si>
  <si>
    <t>707-799-6784</t>
  </si>
  <si>
    <t>707-573-1437</t>
  </si>
  <si>
    <t>Tahi</t>
  </si>
  <si>
    <t>Willy Wong</t>
  </si>
  <si>
    <t>408-266-9888</t>
  </si>
  <si>
    <t>415-630-3228</t>
  </si>
  <si>
    <t>5353 Almaden Expressway</t>
  </si>
  <si>
    <t>wongkpw@gmail.com</t>
  </si>
  <si>
    <t>INTERNATIONAL AIRPORT, TERMINAL 3</t>
  </si>
  <si>
    <t>Tehachapi</t>
  </si>
  <si>
    <t>Tiburon</t>
  </si>
  <si>
    <t>408-913-7120</t>
  </si>
  <si>
    <t>SUZY</t>
  </si>
  <si>
    <t>415-981-9052</t>
  </si>
  <si>
    <t>415-863-1537</t>
  </si>
  <si>
    <t>355 McAllister Street</t>
  </si>
  <si>
    <t>907-375-9988</t>
  </si>
  <si>
    <t>John Idano</t>
  </si>
  <si>
    <t>Lena</t>
  </si>
  <si>
    <t>9000 Grant Line Road</t>
  </si>
  <si>
    <t>Verifone Impact</t>
  </si>
  <si>
    <t xml:space="preserve"> # 18-234</t>
  </si>
  <si>
    <t>415-572-6832</t>
  </si>
  <si>
    <t>1803 Larkspur Landing Circle</t>
  </si>
  <si>
    <t>Peter Scales-MCM</t>
  </si>
  <si>
    <t>415-755-2440</t>
  </si>
  <si>
    <t>Matt-La Cocina</t>
  </si>
  <si>
    <t>peterscales1@gmail.com</t>
  </si>
  <si>
    <t>baywatchb@gmail.com</t>
  </si>
  <si>
    <t>Greg</t>
  </si>
  <si>
    <t>619-587-4600</t>
  </si>
  <si>
    <t>3145 Sports Arena Blvd #102</t>
  </si>
  <si>
    <t>619-223-8884</t>
  </si>
  <si>
    <t>Front Porch Restaurant</t>
  </si>
  <si>
    <t>415-695-7800</t>
  </si>
  <si>
    <t>65-A 29th Street</t>
  </si>
  <si>
    <t>Curtis</t>
  </si>
  <si>
    <t>916-723-6935</t>
  </si>
  <si>
    <t>530-308-8233</t>
  </si>
  <si>
    <t>NV</t>
  </si>
  <si>
    <t>415-485-3319</t>
  </si>
  <si>
    <t>1100 E Street</t>
  </si>
  <si>
    <t>707-552-6730</t>
  </si>
  <si>
    <t>32260 N. Harbor Drive</t>
  </si>
  <si>
    <t>510-786-9273</t>
  </si>
  <si>
    <t xml:space="preserve">7.04.025.007        </t>
  </si>
  <si>
    <t>9360 Telegraph Road</t>
  </si>
  <si>
    <t>Ship To:</t>
  </si>
  <si>
    <t>c/o</t>
  </si>
  <si>
    <t>TOTAL:</t>
  </si>
  <si>
    <t>Farallon Restaurant</t>
  </si>
  <si>
    <t>San Rafael</t>
  </si>
  <si>
    <t>Morro Bay*</t>
  </si>
  <si>
    <t>Mount Shasta*</t>
  </si>
  <si>
    <t>Mountain View*</t>
  </si>
  <si>
    <t>Murrieta*</t>
  </si>
  <si>
    <t>Napa*</t>
  </si>
  <si>
    <t>National City*</t>
  </si>
  <si>
    <t>Naval (Port Hueneme*)</t>
  </si>
  <si>
    <t>Naval (San Diego*)</t>
  </si>
  <si>
    <t>Bradbury*</t>
  </si>
  <si>
    <t>Brawley*</t>
  </si>
  <si>
    <t>Brea*</t>
  </si>
  <si>
    <t>Brentwood (Los Angeles*)</t>
  </si>
  <si>
    <t>Brisbane*</t>
  </si>
  <si>
    <t>Naval Air Station (Alameda*)</t>
  </si>
  <si>
    <t>Naval Air Station (Coronado*)</t>
  </si>
  <si>
    <t>Naval Air Station (Lemoore*)</t>
  </si>
  <si>
    <t>Naval Hospital (Oakland*)</t>
  </si>
  <si>
    <t>Naval Hospital (San Diego*)</t>
  </si>
  <si>
    <t>Naval Supply Center (Oakland*)</t>
  </si>
  <si>
    <t>Naval Training Center (San Diego*)</t>
  </si>
  <si>
    <t>Needles*</t>
  </si>
  <si>
    <t>Nevada City*</t>
  </si>
  <si>
    <t>Newark*</t>
  </si>
  <si>
    <t>Newbury Park (Thousand Oaks*)</t>
  </si>
  <si>
    <t>Newhall (Santa Clarita*)</t>
  </si>
  <si>
    <t>Newman*</t>
  </si>
  <si>
    <t>Newport Beach*</t>
  </si>
  <si>
    <t>Norco*</t>
  </si>
  <si>
    <t>North Hills (Los Angeles*)</t>
  </si>
  <si>
    <t>North Hollywood (Los Angeles*)</t>
  </si>
  <si>
    <t>Nicola</t>
  </si>
  <si>
    <t>SF Soup - Howard</t>
  </si>
  <si>
    <t>SF Soup - Montgomery</t>
  </si>
  <si>
    <t>SF Soup - Oakland</t>
  </si>
  <si>
    <t>Caffe Greco</t>
  </si>
  <si>
    <t>Hanna</t>
  </si>
  <si>
    <t>415-397-6261</t>
  </si>
  <si>
    <t>Manton</t>
  </si>
  <si>
    <t>Manzanita Lake</t>
  </si>
  <si>
    <t>Mar Vista</t>
  </si>
  <si>
    <t>415-346-7511</t>
  </si>
  <si>
    <t>Real Food Co.</t>
  </si>
  <si>
    <t>Collector's Cove</t>
  </si>
  <si>
    <t>S. Tarantino</t>
  </si>
  <si>
    <t>415-929-0231</t>
  </si>
  <si>
    <t>Toms Place</t>
  </si>
  <si>
    <t>rebecca@radioparadise.com</t>
  </si>
  <si>
    <t>7.05.040.002</t>
  </si>
  <si>
    <t>415-425-9461</t>
  </si>
  <si>
    <t>707-480-1339</t>
  </si>
  <si>
    <t>Mario</t>
  </si>
  <si>
    <t>Campo</t>
  </si>
  <si>
    <t>Flournoy</t>
  </si>
  <si>
    <t>Foothill Ranch</t>
  </si>
  <si>
    <t>530-224-9010</t>
  </si>
  <si>
    <t>Navarro</t>
  </si>
  <si>
    <t>Nelson</t>
  </si>
  <si>
    <t>New Almaden</t>
  </si>
  <si>
    <t>New Cuyama</t>
  </si>
  <si>
    <t>McArthur</t>
  </si>
  <si>
    <t>Brea</t>
  </si>
  <si>
    <t>707-648-0315</t>
  </si>
  <si>
    <t>4300 Sonoma Blvd. #724</t>
  </si>
  <si>
    <t>Miracle Mile Café</t>
  </si>
  <si>
    <t xml:space="preserve">         INVOICE</t>
  </si>
  <si>
    <t>Products:</t>
  </si>
  <si>
    <t>415-668-7270</t>
  </si>
  <si>
    <t>Pub Republic</t>
  </si>
  <si>
    <t>707-782-9090</t>
  </si>
  <si>
    <t>3120 Lakeville Highway</t>
  </si>
  <si>
    <t>382 MILLER AVENUE</t>
  </si>
  <si>
    <t>Sky Valley</t>
  </si>
  <si>
    <t>L&amp;L BBQ - Capitol Expressway</t>
  </si>
  <si>
    <t>5862 DOYLE STREET</t>
  </si>
  <si>
    <t>925-706-4231</t>
  </si>
  <si>
    <t>Lounge</t>
  </si>
  <si>
    <t>925-706-4228</t>
  </si>
  <si>
    <t>925-451-7191</t>
  </si>
  <si>
    <t>Andrei cell= 925-899-7666</t>
  </si>
  <si>
    <t>Sam= 925-706-4226</t>
  </si>
  <si>
    <t>429 CASTRO STREET</t>
  </si>
  <si>
    <t>San Tomas</t>
  </si>
  <si>
    <t>Sulphur Springs</t>
  </si>
  <si>
    <t>Sultana</t>
  </si>
  <si>
    <t>Summerland</t>
  </si>
  <si>
    <t>Summit</t>
  </si>
  <si>
    <t>Summit City</t>
  </si>
  <si>
    <t xml:space="preserve"> black ribbons</t>
  </si>
  <si>
    <t>www.cmonoakland.com</t>
  </si>
  <si>
    <t>Santa Rosa Valley</t>
  </si>
  <si>
    <t>Smartsville</t>
  </si>
  <si>
    <t>510-653-1567</t>
  </si>
  <si>
    <t>Diamond Jim's Casino</t>
  </si>
  <si>
    <t>jim@grillys.com</t>
  </si>
  <si>
    <t>SACSDOGS@SBCGLOBAL.NET</t>
  </si>
  <si>
    <t>510-207-7811</t>
  </si>
  <si>
    <t>415-721-7700</t>
  </si>
  <si>
    <t>5440 State Farm Drive</t>
  </si>
  <si>
    <t>Rubidoux</t>
  </si>
  <si>
    <t>Ruby Valley</t>
  </si>
  <si>
    <t>Rumsey</t>
  </si>
  <si>
    <t>707-887-8375</t>
  </si>
  <si>
    <t>office</t>
  </si>
  <si>
    <t>765 Center Boulevard</t>
  </si>
  <si>
    <t>415-485-1304</t>
  </si>
  <si>
    <t>415-543-6213</t>
  </si>
  <si>
    <t>415-533-5974</t>
  </si>
  <si>
    <t>chris@moylans.com</t>
  </si>
  <si>
    <t>Chuck Yeung</t>
  </si>
  <si>
    <t>415-350-9390</t>
  </si>
  <si>
    <t>415-883-9139</t>
  </si>
  <si>
    <t>Drake</t>
  </si>
  <si>
    <t>Sandy</t>
  </si>
  <si>
    <t>Adrianna</t>
  </si>
  <si>
    <t>650-291-8648</t>
  </si>
  <si>
    <t>Tec 1450/1650</t>
  </si>
  <si>
    <t># 67515</t>
  </si>
  <si>
    <t>546-7936</t>
  </si>
  <si>
    <t>415-383-0959</t>
  </si>
  <si>
    <t>Golden Chariot</t>
  </si>
  <si>
    <t>707-815-2979</t>
  </si>
  <si>
    <t>127 E. NAPA STREET</t>
  </si>
  <si>
    <t>L&amp;L BBQ - Vallejo</t>
  </si>
  <si>
    <t>ken</t>
  </si>
  <si>
    <t>415-819-8477</t>
  </si>
  <si>
    <t>3210 Park Center Drive #150</t>
  </si>
  <si>
    <t>POS Peripherals</t>
  </si>
  <si>
    <t>San Martin</t>
  </si>
  <si>
    <t>San Miguel</t>
  </si>
  <si>
    <t>San Quentin</t>
  </si>
  <si>
    <t>San Simeon</t>
  </si>
  <si>
    <t>49 STEVENSON STREET</t>
  </si>
  <si>
    <t>19930 STEVENS CREEK BLVD</t>
  </si>
  <si>
    <t>1902 Creston Road</t>
  </si>
  <si>
    <t>Charlie's Drug Store</t>
  </si>
  <si>
    <t>Central Market Restaurant</t>
  </si>
  <si>
    <t>Conrad's - Glendale</t>
  </si>
  <si>
    <t>270 Lorton Ave</t>
  </si>
  <si>
    <t>808-443-3003</t>
  </si>
  <si>
    <t>Las Vegas</t>
  </si>
  <si>
    <t>Henry-owner</t>
  </si>
  <si>
    <t>Rebecca</t>
  </si>
  <si>
    <t>415-255-0333</t>
  </si>
  <si>
    <t>415-999-0374</t>
  </si>
  <si>
    <t>Kitty</t>
  </si>
  <si>
    <t>Sequoia National Park</t>
  </si>
  <si>
    <t>Shandon</t>
  </si>
  <si>
    <t>Union St Coffee Roastery</t>
  </si>
  <si>
    <t>415-922-9559</t>
  </si>
  <si>
    <t>415-981-1952</t>
  </si>
  <si>
    <t xml:space="preserve"> # 54-170</t>
  </si>
  <si>
    <t>44mm x 230 feet</t>
  </si>
  <si>
    <t>Los Banos*</t>
  </si>
  <si>
    <t>Los Gatos*</t>
  </si>
  <si>
    <t>Los Serranos (Chino Hills*)</t>
  </si>
  <si>
    <t>Loyalton*</t>
  </si>
  <si>
    <t>Lynwood*</t>
  </si>
  <si>
    <t>Madera*</t>
  </si>
  <si>
    <t>Malibu*</t>
  </si>
  <si>
    <t>Coast Marine</t>
  </si>
  <si>
    <t>415-673-1923</t>
  </si>
  <si>
    <t>Beverly</t>
  </si>
  <si>
    <t>Thousand Palms</t>
  </si>
  <si>
    <t>650-483-1447</t>
  </si>
  <si>
    <t>ALEJANDRO</t>
  </si>
  <si>
    <t>408-446-2222</t>
  </si>
  <si>
    <t>408-446-2242</t>
  </si>
  <si>
    <t>CHEFSTOUT@ALEXANDERSSTEAKHOUSE.COM</t>
  </si>
  <si>
    <t>TEC FS1650</t>
  </si>
  <si>
    <t>Jimmy Beans</t>
  </si>
  <si>
    <t>Branscomb</t>
  </si>
  <si>
    <t>Brents Junction</t>
  </si>
  <si>
    <t>Briceland</t>
  </si>
  <si>
    <t>Bridgeport</t>
  </si>
  <si>
    <t>Bridgeville</t>
  </si>
  <si>
    <t xml:space="preserve">2005 SP4 HF11      </t>
  </si>
  <si>
    <t>26150 Iris Avenue #2</t>
  </si>
  <si>
    <t>415-391-4737</t>
  </si>
  <si>
    <t>Pier 39 Suite K-01</t>
  </si>
  <si>
    <t>misslisamae@yahoo.com</t>
  </si>
  <si>
    <t>Clipper Mills</t>
  </si>
  <si>
    <t>Coarsegold</t>
  </si>
  <si>
    <t>Cobb</t>
  </si>
  <si>
    <t>Tustin</t>
  </si>
  <si>
    <t>Ukiah</t>
  </si>
  <si>
    <t>Cash Register Keyboard Menu Item template</t>
  </si>
  <si>
    <t>510-215-0803</t>
  </si>
  <si>
    <t>1900 Esplanade Drive</t>
  </si>
  <si>
    <t>415-904-7661</t>
  </si>
  <si>
    <t>925-930-9919</t>
  </si>
  <si>
    <t>714-757-5379</t>
  </si>
  <si>
    <t>Camp Pendleton</t>
  </si>
  <si>
    <t>650-322-7687</t>
  </si>
  <si>
    <t>209-329-0167</t>
  </si>
  <si>
    <t>Amy- bookkeeper</t>
  </si>
  <si>
    <t>sherri@winetrain.com</t>
  </si>
  <si>
    <t>JASWINDERSINGH101@YAHOO.COM</t>
  </si>
  <si>
    <t>650-992-2451</t>
  </si>
  <si>
    <t>1230 Madera Road</t>
  </si>
  <si>
    <t>650-757-1009</t>
  </si>
  <si>
    <t>415-531-2076</t>
  </si>
  <si>
    <t>1120 Crane Street</t>
  </si>
  <si>
    <t>650-401-3700</t>
  </si>
  <si>
    <t>Carpaccio</t>
  </si>
  <si>
    <t>Redwood Bagel</t>
  </si>
  <si>
    <t>415-897-9007</t>
  </si>
  <si>
    <t>707-546-7147</t>
  </si>
  <si>
    <t>justin@snoopyshomeice.com</t>
  </si>
  <si>
    <t>Riverdale</t>
  </si>
  <si>
    <t>Terry King</t>
  </si>
  <si>
    <t>209-478-0500</t>
  </si>
  <si>
    <t>L&amp;L BBQ - Elk Grove</t>
  </si>
  <si>
    <t>L&amp;L BBQ - Martinez</t>
  </si>
  <si>
    <t>L&amp;L BBQ - Milpitas</t>
  </si>
  <si>
    <t>L&amp;L BBQ - Mountain View</t>
  </si>
  <si>
    <t>L&amp;L BBQ - Pacifica</t>
  </si>
  <si>
    <t>L&amp;L BBQ - Pago Pago</t>
  </si>
  <si>
    <t>L&amp;L BBQ - Palo Alto</t>
  </si>
  <si>
    <t>707-485-5343</t>
  </si>
  <si>
    <t>707-485-5346</t>
  </si>
  <si>
    <t>Alice</t>
  </si>
  <si>
    <t>415-225-5550</t>
  </si>
  <si>
    <t>707-935-5994</t>
  </si>
  <si>
    <t>415-982-6805</t>
  </si>
  <si>
    <t>415-397-2982</t>
  </si>
  <si>
    <t>Vicki</t>
  </si>
  <si>
    <t>Luciano</t>
  </si>
  <si>
    <t>Bob-owner</t>
  </si>
  <si>
    <t>Sweeney's Grill &amp; Bar</t>
  </si>
  <si>
    <t>6893 Mission Blvd</t>
  </si>
  <si>
    <t>Eva= owner</t>
  </si>
  <si>
    <t>Eva</t>
  </si>
  <si>
    <t>650-967-2555</t>
  </si>
  <si>
    <t>1327 Railroad Avenue</t>
  </si>
  <si>
    <t>707-963-1207</t>
  </si>
  <si>
    <t>650-948-3524</t>
  </si>
  <si>
    <t>415-381-8400</t>
  </si>
  <si>
    <t>650-366-2917</t>
  </si>
  <si>
    <t>415-543-7337</t>
  </si>
  <si>
    <t>Jamie Roose</t>
  </si>
  <si>
    <t>415-715-9335</t>
  </si>
  <si>
    <t>Bettie Scodel</t>
  </si>
  <si>
    <t>Ghiringhelli Specialty Foods</t>
  </si>
  <si>
    <t>Kelseyville</t>
  </si>
  <si>
    <t>Kelso</t>
  </si>
  <si>
    <t>Kensington</t>
  </si>
  <si>
    <t>Kentfield</t>
  </si>
  <si>
    <t>Royal Oaks</t>
  </si>
  <si>
    <t>1408 BURLINGAME AVENUE</t>
  </si>
  <si>
    <t>1020 MAIN STREET</t>
  </si>
  <si>
    <t>550 MARKET STREET</t>
  </si>
  <si>
    <t>845 Market St  #FE-9 ( Westfield Center)</t>
  </si>
  <si>
    <t>619-490-6109</t>
  </si>
  <si>
    <t>356 Broadway</t>
  </si>
  <si>
    <t>858-449-6987</t>
  </si>
  <si>
    <t>Yu Hong</t>
  </si>
  <si>
    <t>925-372-8888</t>
  </si>
  <si>
    <t>845 Market St  #FE-9 (Westfield Center)</t>
  </si>
  <si>
    <t>845 MARKET STREET, #FE-11 (Westfield Center)</t>
  </si>
  <si>
    <t>MINDY@WILDFOXRESTAURANT.COM</t>
  </si>
  <si>
    <t>415-461-9343</t>
  </si>
  <si>
    <t>Karen</t>
  </si>
  <si>
    <t>415-673-6700</t>
  </si>
  <si>
    <t>661-802-6071</t>
  </si>
  <si>
    <t>Patrick Burke</t>
  </si>
  <si>
    <t>Pedro/Rosa</t>
  </si>
  <si>
    <t>702 W. 5th Street</t>
  </si>
  <si>
    <t>TEC MA1350</t>
  </si>
  <si>
    <t>1330 El Camino Real</t>
  </si>
  <si>
    <t>415-821-7786</t>
  </si>
  <si>
    <t>Monica Sanchez (ap)</t>
  </si>
  <si>
    <t>Jose Perez</t>
  </si>
  <si>
    <t>415-931-4977</t>
  </si>
  <si>
    <t>Stan</t>
  </si>
  <si>
    <t>john</t>
  </si>
  <si>
    <t>510-712-3716</t>
  </si>
  <si>
    <t>sharon</t>
  </si>
  <si>
    <t>415-385-4601%</t>
  </si>
  <si>
    <t>Tecopa</t>
  </si>
  <si>
    <t>Templeton</t>
  </si>
  <si>
    <t>Cheryl's Diner</t>
  </si>
  <si>
    <t>Café Fogo</t>
  </si>
  <si>
    <t>Tec FS-3700</t>
  </si>
  <si>
    <t>Reba</t>
  </si>
  <si>
    <t>3800 SW Cedar Hills Blvd,Unit 200-A</t>
  </si>
  <si>
    <t>Jensen's</t>
  </si>
  <si>
    <t>714-542-8927</t>
  </si>
  <si>
    <t>4800 GOLF COURSE RD</t>
  </si>
  <si>
    <t>Tec Ma1535</t>
  </si>
  <si>
    <t>Helen Hobbs</t>
  </si>
  <si>
    <t>415-752-9294</t>
  </si>
  <si>
    <t>510-848-7687</t>
  </si>
  <si>
    <t>707-776-4559</t>
  </si>
  <si>
    <t>415-615-0916</t>
  </si>
  <si>
    <t>Suzanne</t>
  </si>
  <si>
    <t>Eric</t>
  </si>
  <si>
    <t>1458 LINCOLN AVE #1</t>
  </si>
  <si>
    <t>Imperial</t>
  </si>
  <si>
    <t>Barrington</t>
  </si>
  <si>
    <t>Bartlett</t>
  </si>
  <si>
    <t>Barton</t>
  </si>
  <si>
    <t>Base Line</t>
  </si>
  <si>
    <t>1205 Broadway</t>
  </si>
  <si>
    <t>415-256-8086</t>
  </si>
  <si>
    <t>415-902-8812</t>
  </si>
  <si>
    <t>NCC RHQ cloud reporting software, billed by NCC @ $50/mo/store</t>
  </si>
  <si>
    <t>2.25" x 42 feet</t>
  </si>
  <si>
    <t>Paging System</t>
  </si>
  <si>
    <t>Saddle Creek Golf Course</t>
  </si>
  <si>
    <t>Tami</t>
  </si>
  <si>
    <t>Guy Davis</t>
  </si>
  <si>
    <t>408-274-1388</t>
  </si>
  <si>
    <t>Joey Cummings</t>
  </si>
  <si>
    <t>Sable</t>
  </si>
  <si>
    <t>`</t>
  </si>
  <si>
    <t>www.lalimes.com</t>
  </si>
  <si>
    <t>Sonny</t>
  </si>
  <si>
    <t xml:space="preserve"> # 13-305</t>
  </si>
  <si>
    <t>290 Utah Street</t>
  </si>
  <si>
    <t>1015 Performance Drive</t>
  </si>
  <si>
    <t>707-762-6855</t>
  </si>
  <si>
    <t>2 3/4" x 95 feet</t>
  </si>
  <si>
    <t xml:space="preserve"> # 18-264</t>
  </si>
  <si>
    <t>Sue-owner</t>
  </si>
  <si>
    <t>TEC MA 1595</t>
  </si>
  <si>
    <t>Antonella's</t>
  </si>
  <si>
    <t>Pete</t>
  </si>
  <si>
    <t>510-663-3001</t>
  </si>
  <si>
    <t>415-925-5583</t>
  </si>
  <si>
    <t>4991 South Virginia St</t>
  </si>
  <si>
    <t>Reno</t>
  </si>
  <si>
    <t>Nevada</t>
  </si>
  <si>
    <t>Cedarpines Park</t>
  </si>
  <si>
    <t>Cedarville</t>
  </si>
  <si>
    <t>Central Valley</t>
  </si>
  <si>
    <t>Mary Goree</t>
  </si>
  <si>
    <t xml:space="preserve">                      </t>
  </si>
  <si>
    <t>Sue Ferraro</t>
  </si>
  <si>
    <t>11714 Barrington Court</t>
  </si>
  <si>
    <t xml:space="preserve"> </t>
  </si>
  <si>
    <t xml:space="preserve">Invoice No: </t>
  </si>
  <si>
    <t>Tony</t>
  </si>
  <si>
    <t>450 Post Street</t>
  </si>
  <si>
    <t>MARTHA87_09@YAHOO.COM</t>
  </si>
  <si>
    <t>707-592-7306</t>
  </si>
  <si>
    <t>707-542-0861</t>
  </si>
  <si>
    <t>Crockett</t>
  </si>
  <si>
    <t>Montara</t>
  </si>
  <si>
    <t>Monte Rio</t>
  </si>
  <si>
    <t>Montecito</t>
  </si>
  <si>
    <t>Monterey Bay Academy</t>
  </si>
  <si>
    <t>530-566-9556</t>
  </si>
  <si>
    <t>650-799-9210</t>
  </si>
  <si>
    <t>650-366-1498</t>
  </si>
  <si>
    <t>650-366-2117</t>
  </si>
  <si>
    <t>Tim</t>
  </si>
  <si>
    <t>650-703-9981</t>
  </si>
  <si>
    <t>Mag Card Reader- POS</t>
  </si>
  <si>
    <t>415-824-3211</t>
  </si>
  <si>
    <t>3296 22ND STREET</t>
  </si>
  <si>
    <t>93 WOODLAND AVENUE</t>
  </si>
  <si>
    <t>173 W. SANTA CLARA STREET</t>
  </si>
  <si>
    <t>vonreggie18@hotmail.com</t>
  </si>
  <si>
    <t>The Sea by Alexander's Steakhouse</t>
  </si>
  <si>
    <t>650-213-1111</t>
  </si>
  <si>
    <t>4269 El Camino Real</t>
  </si>
  <si>
    <t>Moylan's</t>
  </si>
  <si>
    <t>Nook</t>
  </si>
  <si>
    <t>Isaac</t>
  </si>
  <si>
    <t>Windsor Hills</t>
  </si>
  <si>
    <t>Winterhaven</t>
  </si>
  <si>
    <t>Winton</t>
  </si>
  <si>
    <t>Henny Penny</t>
  </si>
  <si>
    <t>Steve Laino</t>
  </si>
  <si>
    <t>697 South Orchard Avenue</t>
  </si>
  <si>
    <t>STEVE@SFSOUPCO.COM</t>
  </si>
  <si>
    <t>metreon@superdupersf.com</t>
  </si>
  <si>
    <t>Paicines</t>
  </si>
  <si>
    <t>MA1650</t>
  </si>
  <si>
    <t>Narcisco</t>
  </si>
  <si>
    <t>209-785-6859</t>
  </si>
  <si>
    <t>TEC  MA1650</t>
  </si>
  <si>
    <t>415-256-9837</t>
  </si>
  <si>
    <t>151 BELLAM BLVD</t>
  </si>
  <si>
    <t>Brookhurst Center</t>
  </si>
  <si>
    <t>Brooks</t>
  </si>
  <si>
    <t>Tuolumne</t>
  </si>
  <si>
    <t>661-900-4536</t>
  </si>
  <si>
    <t>Karstan</t>
  </si>
  <si>
    <t>530-624-9345</t>
  </si>
  <si>
    <t>Yvonne</t>
  </si>
  <si>
    <t>530-632-5092</t>
  </si>
  <si>
    <t>916-203-6202</t>
  </si>
  <si>
    <t>Tec Ma1350</t>
  </si>
  <si>
    <t>707-485-8630</t>
  </si>
  <si>
    <t>Tacolicious - North Beach</t>
  </si>
  <si>
    <t>415-433-1800</t>
  </si>
  <si>
    <t>1548 Stockton Street</t>
  </si>
  <si>
    <t>510-324-8838</t>
  </si>
  <si>
    <t>Freshco Management, Inc.</t>
  </si>
  <si>
    <t>La Playa</t>
  </si>
  <si>
    <t>707-963-2481</t>
  </si>
  <si>
    <t>Nicole</t>
  </si>
  <si>
    <t>OR</t>
  </si>
  <si>
    <t>Juniper</t>
  </si>
  <si>
    <t>Kagel Canyon</t>
  </si>
  <si>
    <t>Mount Wilson</t>
  </si>
  <si>
    <t>Mountain Center</t>
  </si>
  <si>
    <t>Mountain Mesa</t>
  </si>
  <si>
    <t>Mountain Pass</t>
  </si>
  <si>
    <t>Mountain Ranch</t>
  </si>
  <si>
    <t>310-573-1660</t>
  </si>
  <si>
    <t>Turlock</t>
  </si>
  <si>
    <t>L&amp;L BBQ - Stockton</t>
  </si>
  <si>
    <t>408-279-4922</t>
  </si>
  <si>
    <t>714-282-9313</t>
  </si>
  <si>
    <t>1320 INDUSTRIAL AVE, SUITE B</t>
  </si>
  <si>
    <t>Seal Beach</t>
  </si>
  <si>
    <t>Sebastopol</t>
  </si>
  <si>
    <t>Mike- acct</t>
  </si>
  <si>
    <t>415-850-2576</t>
  </si>
  <si>
    <t>Rancho Dominguez</t>
  </si>
  <si>
    <t>Rancho Murieta</t>
  </si>
  <si>
    <t>Rancho Santa Fe</t>
  </si>
  <si>
    <t>Randsburg</t>
  </si>
  <si>
    <t>ron@javadetour.com</t>
  </si>
  <si>
    <t>415-673-7100</t>
  </si>
  <si>
    <t>415-673-7200</t>
  </si>
  <si>
    <t>510-848-7688</t>
  </si>
  <si>
    <t>Maitre'd</t>
  </si>
  <si>
    <t>Vince home fax</t>
  </si>
  <si>
    <t>fernanda</t>
  </si>
  <si>
    <t>415-794-2118</t>
  </si>
  <si>
    <t>Joey</t>
  </si>
  <si>
    <t>Ferhan</t>
  </si>
  <si>
    <t>Green Beans Coffee Co</t>
  </si>
  <si>
    <t>Kelley</t>
  </si>
  <si>
    <t>415-461-4023</t>
  </si>
  <si>
    <t>Mineral King</t>
  </si>
  <si>
    <t>408-278-1400</t>
  </si>
  <si>
    <t>TEC WINPOS</t>
  </si>
  <si>
    <t>Santa Rosa</t>
  </si>
  <si>
    <t>310-470-0014</t>
  </si>
  <si>
    <t>697 South Orchard Ave</t>
  </si>
  <si>
    <t>1950 UNIVERSITY CIRCLE #101</t>
  </si>
  <si>
    <t>650-821-7687</t>
  </si>
  <si>
    <t>415-566-7687</t>
  </si>
  <si>
    <t>415-346-7684</t>
  </si>
  <si>
    <t>Ocotillo Wells</t>
  </si>
  <si>
    <t>Avenal*</t>
  </si>
  <si>
    <t>Azusa*</t>
  </si>
  <si>
    <t>Bakersfield*</t>
  </si>
  <si>
    <t>Northridge (Los Angeles*)</t>
  </si>
  <si>
    <t>Norton A.F.B. (San Bernardino*)</t>
  </si>
  <si>
    <t>Norwalk*</t>
  </si>
  <si>
    <t>Novato*</t>
  </si>
  <si>
    <t>Oakdale*</t>
  </si>
  <si>
    <t>Oakland*</t>
  </si>
  <si>
    <t>Oakley*</t>
  </si>
  <si>
    <t>Oceanside*</t>
  </si>
  <si>
    <t>Ojai*</t>
  </si>
  <si>
    <t>Olive View (Los Angeles*)</t>
  </si>
  <si>
    <t>Olivenhain (Encinitas*)</t>
  </si>
  <si>
    <t>Ontario*</t>
  </si>
  <si>
    <t>Orange Cove*</t>
  </si>
  <si>
    <t>Orange*</t>
  </si>
  <si>
    <t>Orinda*</t>
  </si>
  <si>
    <t>Orland*</t>
  </si>
  <si>
    <t>Oroville*</t>
  </si>
  <si>
    <t>Otay (Chula Vista*)</t>
  </si>
  <si>
    <t>Oxnard*</t>
  </si>
  <si>
    <t>Pacific Grove*</t>
  </si>
  <si>
    <t>Pacific Palisades (Los Angeles*)</t>
  </si>
  <si>
    <t>Pacifica*</t>
  </si>
  <si>
    <t>Pacoima (Los Angeles*)</t>
  </si>
  <si>
    <t>Palm City (San Diego*)</t>
  </si>
  <si>
    <t>Palm Desert*</t>
  </si>
  <si>
    <t>Palm Springs*</t>
  </si>
  <si>
    <t>Palmdale*</t>
  </si>
  <si>
    <t>Fernando Acosta</t>
  </si>
  <si>
    <t>Espe Ancayan</t>
  </si>
  <si>
    <t>Longview</t>
  </si>
  <si>
    <t>Red Boy Pizza - Novato</t>
  </si>
  <si>
    <t>2676 Middlefield Rd</t>
  </si>
  <si>
    <t>650-327-6272</t>
  </si>
  <si>
    <t>LAST SUPPLY??</t>
  </si>
  <si>
    <t>LAST   T&amp;M     ??</t>
  </si>
  <si>
    <t>VHOGAN1008@AOL.COM</t>
  </si>
  <si>
    <t>Planada</t>
  </si>
  <si>
    <t>Plaster City</t>
  </si>
  <si>
    <t>Platina</t>
  </si>
  <si>
    <t>Pleasant Grove</t>
  </si>
  <si>
    <t>Point Mugu</t>
  </si>
  <si>
    <t>2271 Grant Line Road #113</t>
  </si>
  <si>
    <t>742 POLHEMUS</t>
  </si>
  <si>
    <t>707-226-3954</t>
  </si>
  <si>
    <t>Service Contracts</t>
  </si>
  <si>
    <t>Los Alamos</t>
  </si>
  <si>
    <t>Los Molinos</t>
  </si>
  <si>
    <t>Los Nietos</t>
  </si>
  <si>
    <t>Los Olivos</t>
  </si>
  <si>
    <t>Los Osos</t>
  </si>
  <si>
    <t>Los Padres</t>
  </si>
  <si>
    <t>415-564-0585</t>
  </si>
  <si>
    <t>Sergio Lawas</t>
  </si>
  <si>
    <t>Mauro's Pasta</t>
  </si>
  <si>
    <t>Sven</t>
  </si>
  <si>
    <t>1601 Sir Francis Drake Blvd</t>
  </si>
  <si>
    <t>FairFax</t>
  </si>
  <si>
    <t>Saddle Rack</t>
  </si>
  <si>
    <t>510-979-0477</t>
  </si>
  <si>
    <t>42011 Boscell Road</t>
  </si>
  <si>
    <t>510-979-0464</t>
  </si>
  <si>
    <t>San Anselmo Swirl</t>
  </si>
  <si>
    <t>916 Sir Francis Drake Blvd</t>
  </si>
  <si>
    <t>916 Sir Francis Drake</t>
  </si>
  <si>
    <t>Union City</t>
  </si>
  <si>
    <t>Happy Taco Taqueria</t>
  </si>
  <si>
    <t>650-222-8187</t>
  </si>
  <si>
    <t>650-726-5480</t>
  </si>
  <si>
    <t>184 San Mateo Road</t>
  </si>
  <si>
    <t>415-456-8190</t>
  </si>
  <si>
    <t>707-778-3860</t>
  </si>
  <si>
    <t>Daron</t>
  </si>
  <si>
    <t>Pluto's - Sacramento</t>
  </si>
  <si>
    <t>1735 Arden Way</t>
  </si>
  <si>
    <t>#3 FISHERMANS WHARF</t>
  </si>
  <si>
    <t>Lincoln</t>
  </si>
  <si>
    <t>Lindsay</t>
  </si>
  <si>
    <t>Livermore</t>
  </si>
  <si>
    <t>408-828-8772</t>
  </si>
  <si>
    <t>Lan Vu</t>
  </si>
  <si>
    <t>1651 Tiburon Blvd</t>
  </si>
  <si>
    <t>415-435-2451</t>
  </si>
  <si>
    <t>16 ROSS COMMON</t>
  </si>
  <si>
    <t>650-579-4990</t>
  </si>
  <si>
    <t>June</t>
  </si>
  <si>
    <t>790 LOMBARD STREET</t>
  </si>
  <si>
    <t>12 EL PORTAL DRIVE</t>
  </si>
  <si>
    <t>707-964-7760</t>
  </si>
  <si>
    <t>Terry Kennedy</t>
  </si>
  <si>
    <t>14831 PIERCE RD</t>
  </si>
  <si>
    <t>408-741-2818</t>
  </si>
  <si>
    <t>Vista Park</t>
  </si>
  <si>
    <t>Volcano</t>
  </si>
  <si>
    <t>Volta</t>
  </si>
  <si>
    <t>Susan</t>
  </si>
  <si>
    <t>John</t>
  </si>
  <si>
    <t>537 BROADWAY</t>
  </si>
  <si>
    <t>jesse@bestbeverage.com</t>
  </si>
  <si>
    <t>510-520-3245</t>
  </si>
  <si>
    <t>310-475-2200</t>
  </si>
  <si>
    <t>Pago Pago</t>
  </si>
  <si>
    <t>650-879-1032</t>
  </si>
  <si>
    <t>2700 Pescadero Creek Road</t>
  </si>
  <si>
    <t>909-379-2951</t>
  </si>
  <si>
    <t>Sean (outside help)</t>
  </si>
  <si>
    <t>951-823-9428</t>
  </si>
  <si>
    <t>925-944-1910</t>
  </si>
  <si>
    <t>Tec 3700 R4</t>
  </si>
  <si>
    <t>1815 Ygnacio Valley Road #F</t>
  </si>
  <si>
    <t>Minh</t>
  </si>
  <si>
    <t>408-920-7772</t>
  </si>
  <si>
    <t>660 Bridgeway</t>
  </si>
  <si>
    <t>ZuZu Restaurant</t>
  </si>
  <si>
    <t>707-224-8555</t>
  </si>
  <si>
    <t>250 Bon Air</t>
  </si>
  <si>
    <t>Greenbrae</t>
  </si>
  <si>
    <t>800 MADISON STREET LM-C</t>
  </si>
  <si>
    <t>Junior</t>
  </si>
  <si>
    <t>510-329-6110</t>
  </si>
  <si>
    <t>Excel Murcata</t>
  </si>
  <si>
    <t>Auburn</t>
  </si>
  <si>
    <t>Colma*</t>
  </si>
  <si>
    <t>Colton*</t>
  </si>
  <si>
    <t>Colusa*</t>
  </si>
  <si>
    <t>Commerce*</t>
  </si>
  <si>
    <t>Compton*</t>
  </si>
  <si>
    <t>Concord*</t>
  </si>
  <si>
    <t>Corcoran*</t>
  </si>
  <si>
    <t>Corning*</t>
  </si>
  <si>
    <t>Corona Del Mar (Newport Beach*)</t>
  </si>
  <si>
    <t>Corona*</t>
  </si>
  <si>
    <t>Coronado*</t>
  </si>
  <si>
    <t>Corte Madera*</t>
  </si>
  <si>
    <t>Costa Mesa*</t>
  </si>
  <si>
    <t>Cotati*</t>
  </si>
  <si>
    <t>Covina*</t>
  </si>
  <si>
    <t>Crescent City*</t>
  </si>
  <si>
    <t>Crest</t>
  </si>
  <si>
    <t>Cucamonga (Rancho Cucamonga*)</t>
  </si>
  <si>
    <t>Cudahy*</t>
  </si>
  <si>
    <t>Culver City*</t>
  </si>
  <si>
    <t>Cupertino*</t>
  </si>
  <si>
    <t>Cypress*</t>
  </si>
  <si>
    <t>Daly City*</t>
  </si>
  <si>
    <t>Dana Point*</t>
  </si>
  <si>
    <t>Danville*</t>
  </si>
  <si>
    <t>Del Kern (Bakersfield*)</t>
  </si>
  <si>
    <t>Del Mar Heights (Morro Bay*)</t>
  </si>
  <si>
    <t>Del Mar*</t>
  </si>
  <si>
    <t>Del Rey Oaks*</t>
  </si>
  <si>
    <t>Delano*</t>
  </si>
  <si>
    <t>Desert Hot Springs*</t>
  </si>
  <si>
    <t>Diamond Bar*</t>
  </si>
  <si>
    <t>Dinuba*</t>
  </si>
  <si>
    <t>Dixon*</t>
  </si>
  <si>
    <t>Dorris*</t>
  </si>
  <si>
    <t>Dos Palos*</t>
  </si>
  <si>
    <t>Downey*</t>
  </si>
  <si>
    <t>Duarte*</t>
  </si>
  <si>
    <t>Dublin*</t>
  </si>
  <si>
    <t>Dunsmuir*</t>
  </si>
  <si>
    <t>1911 Fillmore St</t>
  </si>
  <si>
    <t>415-346-1960</t>
  </si>
  <si>
    <t>699 CHENERY STREET</t>
  </si>
  <si>
    <t xml:space="preserve">7.04.026.004      </t>
  </si>
  <si>
    <t>1150 Santa Rosa Avenue</t>
  </si>
  <si>
    <t>Somes Bar</t>
  </si>
  <si>
    <t>KristinStewart</t>
  </si>
  <si>
    <t>415-710-1776</t>
  </si>
  <si>
    <t>Hakim</t>
  </si>
  <si>
    <t>415-699-2067</t>
  </si>
  <si>
    <t>650-867-1766</t>
  </si>
  <si>
    <t>415-370-3636</t>
  </si>
  <si>
    <t>511 LAGUNA STREET</t>
  </si>
  <si>
    <t>415-897-5181</t>
  </si>
  <si>
    <t>California Valley</t>
  </si>
  <si>
    <t>Callahan</t>
  </si>
  <si>
    <t>Siskiyou</t>
  </si>
  <si>
    <t>Calpella</t>
  </si>
  <si>
    <t>Calpine</t>
  </si>
  <si>
    <t>Calwa</t>
  </si>
  <si>
    <t>Ventura</t>
  </si>
  <si>
    <t>Cambria</t>
  </si>
  <si>
    <t>Cambrian Park</t>
  </si>
  <si>
    <t>Cameron Park</t>
  </si>
  <si>
    <t>Camino</t>
  </si>
  <si>
    <t>Camp Beale</t>
  </si>
  <si>
    <t>Camp Connell</t>
  </si>
  <si>
    <t>L&amp;L BBQ - Campbell</t>
  </si>
  <si>
    <t>Gloria</t>
  </si>
  <si>
    <t>408-866-0982</t>
  </si>
  <si>
    <t>Gabriella fax</t>
  </si>
  <si>
    <t>Annette</t>
  </si>
  <si>
    <t>Saji</t>
  </si>
  <si>
    <t>Akira</t>
  </si>
  <si>
    <t>Ryan Kim</t>
  </si>
  <si>
    <t>1 CALIFORNIA STREET</t>
  </si>
  <si>
    <t>415-989-7687</t>
  </si>
  <si>
    <t>Bradley</t>
  </si>
  <si>
    <t>Heath Ceramics</t>
  </si>
  <si>
    <t>415-332-3732</t>
  </si>
  <si>
    <t>400 Gates 5 Rd.</t>
  </si>
  <si>
    <t>www.heathceramics.com</t>
  </si>
  <si>
    <t>805-497-2283</t>
  </si>
  <si>
    <t>415-788-7688</t>
  </si>
  <si>
    <t>415-283-5622</t>
  </si>
  <si>
    <t>415-378-0071</t>
  </si>
  <si>
    <t>415-512-0478</t>
  </si>
  <si>
    <t>Redwood City</t>
  </si>
  <si>
    <t xml:space="preserve">(415) 227-0116 </t>
  </si>
  <si>
    <t>707-226-1765</t>
  </si>
  <si>
    <t>Martinez</t>
  </si>
  <si>
    <t>Marysville</t>
  </si>
  <si>
    <t xml:space="preserve">Mather </t>
  </si>
  <si>
    <t>Bellam Self Storage</t>
  </si>
  <si>
    <t>415-454-1983</t>
  </si>
  <si>
    <t>24 Bellam Blvd</t>
  </si>
  <si>
    <t>707-258-8740</t>
  </si>
  <si>
    <t>elnopal@ymail.com</t>
  </si>
  <si>
    <t>415-885-4000</t>
  </si>
  <si>
    <t>1724 N. Durfee Avenue</t>
  </si>
  <si>
    <t>Wahid</t>
  </si>
  <si>
    <t>951-247-7200</t>
  </si>
  <si>
    <t>415-885-5452</t>
  </si>
  <si>
    <t xml:space="preserve">2005 SP4 HF11    </t>
  </si>
  <si>
    <t>30 Center Pointe Drive #1</t>
  </si>
  <si>
    <t>(714) 523-3729</t>
  </si>
  <si>
    <t>707-468-0395</t>
  </si>
  <si>
    <t>415-383-8164</t>
  </si>
  <si>
    <t>Jeff Stout</t>
  </si>
  <si>
    <t>510-589-7077</t>
  </si>
  <si>
    <t>425-462-4327</t>
  </si>
  <si>
    <t>312-252-1350</t>
  </si>
  <si>
    <t>312-775-9126</t>
  </si>
  <si>
    <t>Andrew</t>
  </si>
  <si>
    <t>Todd in Artesia</t>
  </si>
  <si>
    <t>562-402-2202</t>
  </si>
  <si>
    <t>415-302-0318</t>
  </si>
  <si>
    <t>mghir@comcast.net</t>
  </si>
  <si>
    <t>judy@gfoods.net</t>
  </si>
  <si>
    <t>707-561-7670</t>
  </si>
  <si>
    <t>TEC MA600</t>
  </si>
  <si>
    <t>707-775-3794</t>
  </si>
  <si>
    <t>1805 Capitol Expressway</t>
  </si>
  <si>
    <t>1 Markovich Lane</t>
  </si>
  <si>
    <t>P.O. Box 6008</t>
  </si>
  <si>
    <t>209-368-6350</t>
  </si>
  <si>
    <t>Dairy Farm</t>
  </si>
  <si>
    <t>Dardanelle</t>
  </si>
  <si>
    <t>Darwin</t>
  </si>
  <si>
    <t>Davenport</t>
  </si>
  <si>
    <t>PO Box 24200</t>
  </si>
  <si>
    <t>Terry-owner</t>
  </si>
  <si>
    <t>Toluca Lake</t>
  </si>
  <si>
    <t>Dan Brumleve</t>
  </si>
  <si>
    <t>925-944-5400</t>
  </si>
  <si>
    <t>925-691-4083</t>
  </si>
  <si>
    <t>831-277-7539</t>
  </si>
  <si>
    <t>San Francisco</t>
  </si>
  <si>
    <t>GOLD</t>
  </si>
  <si>
    <t>Paynes Creek</t>
  </si>
  <si>
    <t>Pearblossom</t>
  </si>
  <si>
    <t>Pearland</t>
  </si>
  <si>
    <t>Pebble Beach</t>
  </si>
  <si>
    <t>Marty</t>
  </si>
  <si>
    <t>Hector</t>
  </si>
  <si>
    <t>805-343-2211</t>
  </si>
  <si>
    <t>Far Western Tavern</t>
  </si>
  <si>
    <t>415-777-9933</t>
  </si>
  <si>
    <t>office use only:</t>
  </si>
  <si>
    <t>415-896-2886</t>
  </si>
  <si>
    <t>916-307-9331</t>
  </si>
  <si>
    <t xml:space="preserve">7.04.032.005      </t>
  </si>
  <si>
    <t>415-681-9925</t>
  </si>
  <si>
    <t>Chula Vista</t>
  </si>
  <si>
    <t>Clayton</t>
  </si>
  <si>
    <t>Lalime's</t>
  </si>
  <si>
    <t>Mayflower Inn</t>
  </si>
  <si>
    <t>Sh A42s</t>
  </si>
  <si>
    <t>415-453-1011</t>
  </si>
  <si>
    <t>Valeria</t>
  </si>
  <si>
    <t>415-388-0899</t>
  </si>
  <si>
    <t>Red Top</t>
  </si>
  <si>
    <t>Saboor</t>
  </si>
  <si>
    <t>415-777-9935</t>
  </si>
  <si>
    <t>415-706-4393</t>
  </si>
  <si>
    <t>1010 Fox Run Court</t>
  </si>
  <si>
    <t>415-298-2224</t>
  </si>
  <si>
    <t>Rico</t>
  </si>
  <si>
    <t>Los Altos</t>
  </si>
  <si>
    <t>Tec 3700</t>
  </si>
  <si>
    <t>510-773-4634</t>
  </si>
  <si>
    <t>62245  $42</t>
  </si>
  <si>
    <t>408-654-9000</t>
  </si>
  <si>
    <t>Vacaville*</t>
  </si>
  <si>
    <t>Valencia (Santa Clarita*)</t>
  </si>
  <si>
    <t>Vallejo*</t>
  </si>
  <si>
    <t>Van Nuys (Los Angeles*)</t>
  </si>
  <si>
    <t>Venice (Los Angeles*)</t>
  </si>
  <si>
    <t>Ventura*</t>
  </si>
  <si>
    <t>Verdugo City (Glendale*)</t>
  </si>
  <si>
    <t>Vernon*</t>
  </si>
  <si>
    <t>Veteran's Hospital (Los Angeles*)</t>
  </si>
  <si>
    <t>Victorville*</t>
  </si>
  <si>
    <t>Visalia*</t>
  </si>
  <si>
    <t>Vista*</t>
  </si>
  <si>
    <t>Walnut Creek*</t>
  </si>
  <si>
    <t>Walnut*</t>
  </si>
  <si>
    <t>Warm Springs (Fremont*)</t>
  </si>
  <si>
    <t>Wasco*</t>
  </si>
  <si>
    <t>Waterford*</t>
  </si>
  <si>
    <t>Watsonville*</t>
  </si>
  <si>
    <t>Weed*</t>
  </si>
  <si>
    <t>West Covina*</t>
  </si>
  <si>
    <t>West Hills (Los Angeles*)</t>
  </si>
  <si>
    <t>West Hollywood*</t>
  </si>
  <si>
    <t>West Los Angeles (Los Angeles*)</t>
  </si>
  <si>
    <t>West Sacramento*</t>
  </si>
  <si>
    <t>Westchester (Los Angeles*)</t>
  </si>
  <si>
    <t>Westlake (Los Angeles*)</t>
  </si>
  <si>
    <t>Westlake Village (Thousand Oaks*)</t>
  </si>
  <si>
    <t>Westlake Village*</t>
  </si>
  <si>
    <t>Westminster*</t>
  </si>
  <si>
    <t>Westmorland*</t>
  </si>
  <si>
    <t>Westwood (Los Angeles*)</t>
  </si>
  <si>
    <t>Wheatland*</t>
  </si>
  <si>
    <t>Whittier*</t>
  </si>
  <si>
    <t>Wildomar*</t>
  </si>
  <si>
    <t>Williams*</t>
  </si>
  <si>
    <t>Willits*</t>
  </si>
  <si>
    <t>Willows*</t>
  </si>
  <si>
    <t>Wilmington (Los Angeles*)</t>
  </si>
  <si>
    <t>Windsor*</t>
  </si>
  <si>
    <t>Winnetka (Los Angeles*)</t>
  </si>
  <si>
    <t>Winters*</t>
  </si>
  <si>
    <t>Woodlake*</t>
  </si>
  <si>
    <t>Woodland*</t>
  </si>
  <si>
    <t>Woodland Hills (Los Angeles*)</t>
  </si>
  <si>
    <t>Woodside*</t>
  </si>
  <si>
    <t>Yorba Linda*</t>
  </si>
  <si>
    <t>Yountville*</t>
  </si>
  <si>
    <t>Yreka*</t>
  </si>
  <si>
    <t>Yuba City*</t>
  </si>
  <si>
    <t>Yucaipa*</t>
  </si>
  <si>
    <t>Yucca Valley*</t>
  </si>
  <si>
    <t>Kayla</t>
  </si>
  <si>
    <t>Java NorCal - Marysville</t>
  </si>
  <si>
    <t>Java NorCal - Yuba City</t>
  </si>
  <si>
    <t>323-726-0333</t>
  </si>
  <si>
    <t>TEC MA516</t>
  </si>
  <si>
    <t>408-864-8515</t>
  </si>
  <si>
    <t>408-864-5525</t>
  </si>
  <si>
    <t>4054 24th Street</t>
  </si>
  <si>
    <t>916-443-9094</t>
  </si>
  <si>
    <t xml:space="preserve">              </t>
  </si>
  <si>
    <t>Johannesburg</t>
  </si>
  <si>
    <t>La Victoria # 2</t>
  </si>
  <si>
    <t>209-688-2417</t>
  </si>
  <si>
    <t>916-427-2210</t>
  </si>
  <si>
    <t>209-6882417</t>
  </si>
  <si>
    <t>650-704-0659</t>
  </si>
  <si>
    <t>650-742-5587</t>
  </si>
  <si>
    <t>Tec Ma1595</t>
  </si>
  <si>
    <t>Sherry</t>
  </si>
  <si>
    <t>Coso Junction</t>
  </si>
  <si>
    <t>Cottonwood</t>
  </si>
  <si>
    <t>Coulterville</t>
  </si>
  <si>
    <t>Cressey</t>
  </si>
  <si>
    <t>Crest Park</t>
  </si>
  <si>
    <t>Cresta Blanca</t>
  </si>
  <si>
    <t>415-885-0750</t>
  </si>
  <si>
    <t>859 O'FARRELL</t>
  </si>
  <si>
    <t>Vince Home Fax</t>
  </si>
  <si>
    <t>415-584-8814</t>
  </si>
  <si>
    <t>2018 LOMBARD STREET</t>
  </si>
  <si>
    <t>Newberry Springs</t>
  </si>
  <si>
    <t>Newcastle</t>
  </si>
  <si>
    <t>Nicasio</t>
  </si>
  <si>
    <t>8 E BLITHEDALE AVE</t>
  </si>
  <si>
    <t>415-485-6050</t>
  </si>
  <si>
    <t>All Cities</t>
  </si>
  <si>
    <t>Paso Robles</t>
  </si>
  <si>
    <t>Petaluma</t>
  </si>
  <si>
    <t>Mountain View</t>
  </si>
  <si>
    <t>Kevin (kimo)</t>
  </si>
  <si>
    <t>415-386-6299</t>
  </si>
  <si>
    <t>Tomales</t>
  </si>
  <si>
    <t>818-840-1222</t>
  </si>
  <si>
    <t>Ross*</t>
  </si>
  <si>
    <t>Sacramento*</t>
  </si>
  <si>
    <t>Saint Helena*</t>
  </si>
  <si>
    <t>Salinas*</t>
  </si>
  <si>
    <t>San Anselmo*</t>
  </si>
  <si>
    <t>San Bernardino*</t>
  </si>
  <si>
    <t>San Bruno*</t>
  </si>
  <si>
    <t>San Carlos (San Diego*)</t>
  </si>
  <si>
    <t>San Carlos*</t>
  </si>
  <si>
    <t>San Clemente*</t>
  </si>
  <si>
    <t>San Fernando*</t>
  </si>
  <si>
    <t>San Francisco*</t>
  </si>
  <si>
    <t>San Gabriel*</t>
  </si>
  <si>
    <t>San Jacinto*</t>
  </si>
  <si>
    <t>San Joaquin*</t>
  </si>
  <si>
    <t>San Jose*</t>
  </si>
  <si>
    <t>San Juan Bautista*</t>
  </si>
  <si>
    <t>708 POST ST</t>
  </si>
  <si>
    <t>415-383-7012</t>
  </si>
  <si>
    <t>310-474-1998</t>
  </si>
  <si>
    <t>Micros</t>
  </si>
  <si>
    <t>Fred Home</t>
  </si>
  <si>
    <t>415-453-1178</t>
  </si>
  <si>
    <t>510-229-0216</t>
  </si>
  <si>
    <t>510-653-6806</t>
  </si>
  <si>
    <t>5.3.24</t>
  </si>
  <si>
    <t>415-488-7139</t>
  </si>
  <si>
    <t>Austin</t>
  </si>
  <si>
    <t>415-821-7758</t>
  </si>
  <si>
    <t>Lucia</t>
  </si>
  <si>
    <t>Ludlow</t>
  </si>
  <si>
    <t>Lugo</t>
  </si>
  <si>
    <t>Lytle Creek</t>
  </si>
  <si>
    <t>Macdoel</t>
  </si>
  <si>
    <t>TEC MA1595</t>
  </si>
  <si>
    <t>707-468-8323</t>
  </si>
  <si>
    <t>2271 West Grant Line Road #113</t>
  </si>
  <si>
    <t>209-832-3388</t>
  </si>
  <si>
    <t>Jenner</t>
  </si>
  <si>
    <t>Irvine</t>
  </si>
  <si>
    <t>Camp Curry</t>
  </si>
  <si>
    <t>Freddy</t>
  </si>
  <si>
    <t># 62500</t>
  </si>
  <si>
    <t>Epson FX870/880</t>
  </si>
  <si>
    <t>Tec 1350</t>
  </si>
  <si>
    <t>Casa Lupe</t>
  </si>
  <si>
    <t>Isela</t>
  </si>
  <si>
    <t>805-210-1938</t>
  </si>
  <si>
    <t>7.04.027.005</t>
  </si>
  <si>
    <t>883-3965</t>
  </si>
  <si>
    <t>415-883-3293</t>
  </si>
  <si>
    <t>3 1/4" x 240 feet</t>
  </si>
  <si>
    <t>Bombay Beach</t>
  </si>
  <si>
    <t>Bonita</t>
  </si>
  <si>
    <t>Thornton</t>
  </si>
  <si>
    <t xml:space="preserve"> # 54-273</t>
  </si>
  <si>
    <t>3 1/8 x 273'</t>
  </si>
  <si>
    <t>415-474-1222</t>
  </si>
  <si>
    <t>College Grove Center</t>
  </si>
  <si>
    <t>Az</t>
  </si>
  <si>
    <t>Stella</t>
  </si>
  <si>
    <t>415-577-3170</t>
  </si>
  <si>
    <t>Camp Roberts</t>
  </si>
  <si>
    <t>714-671-6888</t>
  </si>
  <si>
    <t xml:space="preserve">714-838-2688 </t>
  </si>
  <si>
    <t>home office</t>
  </si>
  <si>
    <t>Brotzeit Beergarden</t>
  </si>
  <si>
    <t>Krista Granieri</t>
  </si>
  <si>
    <t>Lake Shastina</t>
  </si>
  <si>
    <t>415-381-3278</t>
  </si>
  <si>
    <t>Clearlake Park (Clearlake*)</t>
  </si>
  <si>
    <t>Clearlake*</t>
  </si>
  <si>
    <t>Cloverdale*</t>
  </si>
  <si>
    <t>Clovis*</t>
  </si>
  <si>
    <t>Coachella*</t>
  </si>
  <si>
    <t>kelley@greenbeanscoffee.com</t>
  </si>
  <si>
    <t>415-284-0161</t>
  </si>
  <si>
    <t>Alma</t>
  </si>
  <si>
    <t>707-829-1407</t>
  </si>
  <si>
    <t>Jose</t>
  </si>
  <si>
    <t>Pete's 881 Club</t>
  </si>
  <si>
    <t>415-453-5888</t>
  </si>
  <si>
    <t>707-480-8117</t>
  </si>
  <si>
    <t>South Whittier</t>
  </si>
  <si>
    <t>Kham</t>
  </si>
  <si>
    <t xml:space="preserve">Maria  </t>
  </si>
  <si>
    <t>Armand</t>
  </si>
  <si>
    <t>Jeff Learner</t>
  </si>
  <si>
    <t>415-740-2176</t>
  </si>
  <si>
    <t>714-425-7792</t>
  </si>
  <si>
    <t>626-839-8285</t>
  </si>
  <si>
    <t>2401 Tripaldi Way</t>
  </si>
  <si>
    <t>510-786-9276</t>
  </si>
  <si>
    <t>909-429-7468</t>
  </si>
  <si>
    <t>Piggie's Charbroiled Burgers</t>
  </si>
  <si>
    <t>Francisco</t>
  </si>
  <si>
    <t>Bolsa</t>
  </si>
  <si>
    <t xml:space="preserve">7.04.020.008      </t>
  </si>
  <si>
    <t>510-524-9816</t>
  </si>
  <si>
    <t>Michelle Louie</t>
  </si>
  <si>
    <t>415-310-5228</t>
  </si>
  <si>
    <t>Norman Louie</t>
  </si>
  <si>
    <t>harmonyrest@aol.com</t>
  </si>
  <si>
    <t>Mike Moore</t>
  </si>
  <si>
    <t>415-576-4903</t>
  </si>
  <si>
    <t>818-981-7557</t>
  </si>
  <si>
    <t>415-393-9974</t>
  </si>
  <si>
    <t>415-925-7263</t>
  </si>
  <si>
    <t>415-389-1165</t>
  </si>
  <si>
    <t>415-777-6989</t>
  </si>
  <si>
    <t>101 SPEAR ST SPACE A-18</t>
  </si>
  <si>
    <t>Davis Creek</t>
  </si>
  <si>
    <t>Death Valley</t>
  </si>
  <si>
    <t>Death Valley Junction</t>
  </si>
  <si>
    <t>Deer Park</t>
  </si>
  <si>
    <t>Del Rey</t>
  </si>
  <si>
    <t>Del Rosa</t>
  </si>
  <si>
    <t>Del Sur</t>
  </si>
  <si>
    <t>Deleven</t>
  </si>
  <si>
    <t>415-346-7470</t>
  </si>
  <si>
    <t>Epson 30/34/38</t>
  </si>
  <si>
    <t># 62240</t>
  </si>
  <si>
    <t># 62245</t>
  </si>
  <si>
    <t>EPSON TM-220</t>
  </si>
  <si>
    <t># 62235</t>
  </si>
  <si>
    <t># 62225</t>
  </si>
  <si>
    <t>Tec DRS207</t>
  </si>
  <si>
    <t>Adam</t>
  </si>
  <si>
    <t>415-437-1836</t>
  </si>
  <si>
    <t>707-642-2442</t>
  </si>
  <si>
    <t>707-642-5832</t>
  </si>
  <si>
    <t>Lake Isabella</t>
  </si>
  <si>
    <t>Lake Los Angeles</t>
  </si>
  <si>
    <t>619-444-4323</t>
  </si>
  <si>
    <t>Oakhurst</t>
  </si>
  <si>
    <t>Oakville</t>
  </si>
  <si>
    <t>Oasis</t>
  </si>
  <si>
    <t>Name</t>
  </si>
  <si>
    <t>Port Costa</t>
  </si>
  <si>
    <t>2 1/4" x 150 feet</t>
  </si>
  <si>
    <t>Cash Register Keyboard Cover, silicone</t>
  </si>
  <si>
    <t>Cash Register Op/Cust Display circuit</t>
  </si>
  <si>
    <t>Cash Register CPU board swap</t>
  </si>
  <si>
    <t>Cables/Connectors</t>
  </si>
  <si>
    <t>Raw Network Cable, per foot</t>
  </si>
  <si>
    <t>RG59 DVR siamese cable</t>
  </si>
  <si>
    <t>Patch Panel</t>
  </si>
  <si>
    <t>VGA extension cable</t>
  </si>
  <si>
    <t>USB cable</t>
  </si>
  <si>
    <t>USB extension cable</t>
  </si>
  <si>
    <t>Standard Power Cord</t>
  </si>
  <si>
    <t>Triangle Power Cord</t>
  </si>
  <si>
    <t>Power Strip</t>
  </si>
  <si>
    <t>TEC FDS</t>
  </si>
  <si>
    <t>Vasquez Rocks</t>
  </si>
  <si>
    <t>Ventucopa</t>
  </si>
  <si>
    <t>Vernalis</t>
  </si>
  <si>
    <t>Victor</t>
  </si>
  <si>
    <t>Vidal</t>
  </si>
  <si>
    <t>909-882-5667</t>
  </si>
  <si>
    <t>Hector Navarro</t>
  </si>
  <si>
    <t>Michelle</t>
  </si>
  <si>
    <t>650-780-9767</t>
  </si>
  <si>
    <t>2760 El Camino Real</t>
  </si>
  <si>
    <t>Salvador Guillern</t>
  </si>
  <si>
    <t>SD-18</t>
  </si>
  <si>
    <t>Niko</t>
  </si>
  <si>
    <t>Gracias Madre</t>
  </si>
  <si>
    <t>415-683-1346</t>
  </si>
  <si>
    <t>Tacolicious- Chestnut</t>
  </si>
  <si>
    <t>Sandro</t>
  </si>
  <si>
    <t>Amador</t>
  </si>
  <si>
    <t>Inyo</t>
  </si>
  <si>
    <t>Amboy</t>
  </si>
  <si>
    <t>Napa</t>
  </si>
  <si>
    <t>1107 N. Tustin</t>
  </si>
  <si>
    <t>13305  $27</t>
  </si>
  <si>
    <t>415-457-8375</t>
  </si>
  <si>
    <t>Arrowbear Lake</t>
  </si>
  <si>
    <t>Arrowhead Highlands</t>
  </si>
  <si>
    <t>Artois</t>
  </si>
  <si>
    <t>415-716-0539</t>
  </si>
  <si>
    <t>415-716-4082</t>
  </si>
  <si>
    <t>L&amp;L BBQ - Daly City</t>
  </si>
  <si>
    <t>300 19th Avenue</t>
  </si>
  <si>
    <t xml:space="preserve"> # 54-220</t>
  </si>
  <si>
    <t xml:space="preserve"> # 62-106</t>
  </si>
  <si>
    <t>38mm x 145 feet</t>
  </si>
  <si>
    <t>www.spqrsf.com</t>
  </si>
  <si>
    <t>200 FILLMORE STREET</t>
  </si>
  <si>
    <t>Elena Baldi</t>
  </si>
  <si>
    <t>Sabella LaTorre</t>
  </si>
  <si>
    <t>#3 Fishermans Wharf</t>
  </si>
  <si>
    <t>415-923-0585</t>
  </si>
  <si>
    <t>50 Fremont Street</t>
  </si>
  <si>
    <t>RESALE</t>
  </si>
  <si>
    <t>Saeed</t>
  </si>
  <si>
    <t>510-444-1717</t>
  </si>
  <si>
    <t>510-379-2657</t>
  </si>
  <si>
    <t>Jasmin Noor</t>
  </si>
  <si>
    <t>Lungomare</t>
  </si>
  <si>
    <t>415-461-6939</t>
  </si>
  <si>
    <t>158 Bon Air Shop Center</t>
  </si>
  <si>
    <t>Don</t>
  </si>
  <si>
    <t>Emeryville</t>
  </si>
  <si>
    <t>415-538-7894</t>
  </si>
  <si>
    <t>Copperopolis</t>
  </si>
  <si>
    <t>Cornell</t>
  </si>
  <si>
    <t>Tehama</t>
  </si>
  <si>
    <t>415-381-6010</t>
  </si>
  <si>
    <t>650-280-8704</t>
  </si>
  <si>
    <t>415-453-9898</t>
  </si>
  <si>
    <t>O/S</t>
  </si>
  <si>
    <t>530-823-5282</t>
  </si>
  <si>
    <t>916-645-1440</t>
  </si>
  <si>
    <t>Clinter</t>
  </si>
  <si>
    <t>Clio</t>
  </si>
  <si>
    <t>Albion</t>
  </si>
  <si>
    <t>Mendocino</t>
  </si>
  <si>
    <t>Alderpoint</t>
  </si>
  <si>
    <t>Humboldt</t>
  </si>
  <si>
    <t>The Candy Store</t>
  </si>
  <si>
    <t>Klaus</t>
  </si>
  <si>
    <t>415-435-3430</t>
  </si>
  <si>
    <t>775-677-8888</t>
  </si>
  <si>
    <t>7 Main Street</t>
  </si>
  <si>
    <t>415-806-2044</t>
  </si>
  <si>
    <t>510-985-7381</t>
  </si>
  <si>
    <t>Marcelo</t>
  </si>
  <si>
    <t>Cindy's Backstreet Kitchen</t>
  </si>
  <si>
    <t>707-963-1200</t>
  </si>
  <si>
    <t>SYMPHONY</t>
  </si>
  <si>
    <t>415-472-7101</t>
  </si>
  <si>
    <t>Alton</t>
  </si>
  <si>
    <t>310-463-3767</t>
  </si>
  <si>
    <t>310-392-8261</t>
  </si>
  <si>
    <t>les@mosaicdowntown.com</t>
  </si>
  <si>
    <t>Murray Circle Restaurant</t>
  </si>
  <si>
    <t>415-339-4700</t>
  </si>
  <si>
    <t>601 Murray Circle</t>
  </si>
  <si>
    <t>510-549-3486</t>
  </si>
  <si>
    <t>2100 WARD ST</t>
  </si>
  <si>
    <t>$$</t>
  </si>
  <si>
    <t>inc</t>
  </si>
  <si>
    <t>415-644-1320</t>
  </si>
  <si>
    <t>650-755-3949</t>
  </si>
  <si>
    <t>415-621-5288</t>
  </si>
  <si>
    <t>Steven</t>
  </si>
  <si>
    <t>Mr. Betz</t>
  </si>
  <si>
    <t>George</t>
  </si>
  <si>
    <t>530-902-4656</t>
  </si>
  <si>
    <t>Ron Sands</t>
  </si>
  <si>
    <t>Berkeley</t>
  </si>
  <si>
    <t>600 Townsend St</t>
  </si>
  <si>
    <t>Lee Carter</t>
  </si>
  <si>
    <t>Loma Mar</t>
  </si>
  <si>
    <t>510-522-5822</t>
  </si>
  <si>
    <t>Elizabeth Ugarte</t>
  </si>
  <si>
    <t>Allows for unlimited calls Mon-Sun 7 x 24 hour for routine operational</t>
  </si>
  <si>
    <t>Gilroy</t>
  </si>
  <si>
    <t>Glendale</t>
  </si>
  <si>
    <t>No. Hollywood</t>
  </si>
  <si>
    <t>415-931-8181</t>
  </si>
  <si>
    <t>EBIKAHI@GMAIL.COM</t>
  </si>
  <si>
    <t>408-266-9828</t>
  </si>
  <si>
    <t>Winnie ap</t>
  </si>
  <si>
    <t>415-309-8451</t>
  </si>
  <si>
    <t>Butte Meadows</t>
  </si>
  <si>
    <t>Buttonwillow</t>
  </si>
  <si>
    <t>Popeye's - Moreno Valley</t>
  </si>
  <si>
    <t>415-615-0760</t>
  </si>
  <si>
    <t>Silbermann's Ice Cream</t>
  </si>
  <si>
    <t>196 Northgate One</t>
  </si>
  <si>
    <t>415-479-1657</t>
  </si>
  <si>
    <t>Robbins</t>
  </si>
  <si>
    <t>62245  $39</t>
  </si>
  <si>
    <t>Five Points</t>
  </si>
  <si>
    <t>Flinn Springs</t>
  </si>
  <si>
    <t>Florence</t>
  </si>
  <si>
    <t>Floriston</t>
  </si>
  <si>
    <t>Klamath</t>
  </si>
  <si>
    <t>Seeley</t>
  </si>
  <si>
    <t>Seiad Valley</t>
  </si>
  <si>
    <t>Selby</t>
  </si>
  <si>
    <t>510-232-0209</t>
  </si>
  <si>
    <t>Michelle Davey</t>
  </si>
  <si>
    <t>415-385-9178</t>
  </si>
  <si>
    <t>702 San Anselmo Avenue</t>
  </si>
  <si>
    <t>rick@flourcraftbakery.com</t>
  </si>
  <si>
    <t>Rick Perko</t>
  </si>
  <si>
    <t>Flour Craft Bakery</t>
  </si>
  <si>
    <t>Description:</t>
  </si>
  <si>
    <t>Unit Price</t>
  </si>
  <si>
    <t>350 West Fifth Ave  #404 (food court)</t>
  </si>
  <si>
    <t>5021 Verdugo Way #109</t>
  </si>
  <si>
    <t>Paul Dongo</t>
  </si>
  <si>
    <t>Thai Peru Restaurant</t>
  </si>
  <si>
    <t>Boon Eat &amp; Drink</t>
  </si>
  <si>
    <t>Jennie</t>
  </si>
  <si>
    <t>415-883-2802</t>
  </si>
  <si>
    <t>415-883-6700</t>
  </si>
  <si>
    <t>415-989-7437</t>
  </si>
  <si>
    <t>PIER 39-SPACE 103</t>
  </si>
  <si>
    <t xml:space="preserve">               </t>
  </si>
  <si>
    <t>415-398-9196</t>
  </si>
  <si>
    <t>707-425-3207</t>
  </si>
  <si>
    <t>Sol Food</t>
  </si>
  <si>
    <t>415-451-4765</t>
  </si>
  <si>
    <t>954-648-9919</t>
  </si>
  <si>
    <t>Randy-cell</t>
  </si>
  <si>
    <t>Ash</t>
  </si>
  <si>
    <t>Sutter St. Steakhouse</t>
  </si>
  <si>
    <t>Eric Freedle</t>
  </si>
  <si>
    <t>916-351-9100</t>
  </si>
  <si>
    <t># 60035</t>
  </si>
  <si>
    <t xml:space="preserve">   </t>
  </si>
  <si>
    <t>El Huarache Loco</t>
  </si>
  <si>
    <t>Poquito Mas - Woodland Hills</t>
  </si>
  <si>
    <t>Robby</t>
  </si>
  <si>
    <t>1029 Arnold Drive Suite 2</t>
  </si>
  <si>
    <t>Java on Ocean</t>
  </si>
  <si>
    <t>707-849-8685</t>
  </si>
  <si>
    <t>Mona Home</t>
  </si>
  <si>
    <t>Squally cell</t>
  </si>
  <si>
    <t>415-846-6651</t>
  </si>
  <si>
    <t>408-979-0634</t>
  </si>
  <si>
    <t>4644 Meridian Avenue</t>
  </si>
  <si>
    <t xml:space="preserve">         </t>
  </si>
  <si>
    <t>Jeffrey</t>
  </si>
  <si>
    <t>2560 South Lincoln Boulevard</t>
  </si>
  <si>
    <t>3962 Clearbrook Ct</t>
  </si>
  <si>
    <t>attn: Mona</t>
  </si>
  <si>
    <t>Sunny</t>
  </si>
  <si>
    <t xml:space="preserve">                        </t>
  </si>
  <si>
    <t>Nice</t>
  </si>
  <si>
    <t>Nicolaus</t>
  </si>
  <si>
    <t>Niland</t>
  </si>
  <si>
    <t>Nipomo</t>
  </si>
  <si>
    <t>Nipton</t>
  </si>
  <si>
    <t>Norden</t>
  </si>
  <si>
    <t>North Edwards</t>
  </si>
  <si>
    <t>North Fork</t>
  </si>
  <si>
    <t>North Gardena</t>
  </si>
  <si>
    <t>North Highlands</t>
  </si>
  <si>
    <t>North Palm Springs</t>
  </si>
  <si>
    <t>415-296-8847</t>
  </si>
  <si>
    <t>defchefcater@hotmail.com</t>
  </si>
  <si>
    <t>www.barbocce.com</t>
  </si>
  <si>
    <t>P. Schumaker</t>
  </si>
  <si>
    <t>Bibi</t>
  </si>
  <si>
    <t>Leoto</t>
  </si>
  <si>
    <t>415-512-7888</t>
  </si>
  <si>
    <t>Jim</t>
  </si>
  <si>
    <t>310-825-2101</t>
  </si>
  <si>
    <t>Viking Bar</t>
  </si>
  <si>
    <t>415-897-3624</t>
  </si>
  <si>
    <t>Integrated Hand scanner, single line</t>
  </si>
  <si>
    <t>Integrated Hand scanner, multi-line</t>
  </si>
  <si>
    <t>Biometric Fingerprint ID unit</t>
  </si>
  <si>
    <t>Kitchen Video station with Bump Bar and LCD Monitor (non-touch)</t>
  </si>
  <si>
    <t>Kitchen Video Station, with Touchscreen LCD monitor</t>
  </si>
  <si>
    <t>Kitchen Video CPU only ( no bump or monitor)</t>
  </si>
  <si>
    <t>Power Conditioner/UPS</t>
  </si>
  <si>
    <t>Office Equipment</t>
  </si>
  <si>
    <t>Elmira</t>
  </si>
  <si>
    <t>Elmwood</t>
  </si>
  <si>
    <t>Elverta</t>
  </si>
  <si>
    <t>Emigrant Gap</t>
  </si>
  <si>
    <t>Empire</t>
  </si>
  <si>
    <t>Enterprise</t>
  </si>
  <si>
    <t>Esparto</t>
  </si>
  <si>
    <t>Essex</t>
  </si>
  <si>
    <t>Ettersburg</t>
  </si>
  <si>
    <t>Hung Ming Aquarium</t>
  </si>
  <si>
    <t xml:space="preserve">7.04.020.008     </t>
  </si>
  <si>
    <t>415-485-5647</t>
  </si>
  <si>
    <t xml:space="preserve"> ************************************************</t>
  </si>
  <si>
    <t>Dino's Burgers</t>
  </si>
  <si>
    <t>415-289-5775</t>
  </si>
  <si>
    <t>415-381-4992</t>
  </si>
  <si>
    <t>Erica</t>
  </si>
  <si>
    <t>Hawthorne</t>
  </si>
  <si>
    <t>SF Soup - SFO</t>
  </si>
  <si>
    <t>Berry Creek</t>
  </si>
  <si>
    <t>Bethel Island</t>
  </si>
  <si>
    <t>Betteravia</t>
  </si>
  <si>
    <t>Bieber</t>
  </si>
  <si>
    <t>Lassen</t>
  </si>
  <si>
    <t>Big Bar</t>
  </si>
  <si>
    <t>Trinity</t>
  </si>
  <si>
    <t>Big Basin</t>
  </si>
  <si>
    <t>Big Bear City</t>
  </si>
  <si>
    <t>Big Bend</t>
  </si>
  <si>
    <t>Villa Grande</t>
  </si>
  <si>
    <t>415-626-5352</t>
  </si>
  <si>
    <t>415-458-3539</t>
  </si>
  <si>
    <t>530-673-2252</t>
  </si>
  <si>
    <t>415-457-4581</t>
  </si>
  <si>
    <t>Pier 26, Box 7</t>
  </si>
  <si>
    <t>Potter Valley</t>
  </si>
  <si>
    <t>Prather</t>
  </si>
  <si>
    <t>PO Box 1226</t>
  </si>
  <si>
    <t>Pompei's Grotto</t>
  </si>
  <si>
    <t>415-776-9265</t>
  </si>
  <si>
    <t>415-776-9646</t>
  </si>
  <si>
    <t>Zamora</t>
  </si>
  <si>
    <t>Zenia</t>
  </si>
  <si>
    <t>La Selva Beach</t>
  </si>
  <si>
    <t>La Vina</t>
  </si>
  <si>
    <t>Ladera</t>
  </si>
  <si>
    <t>Ladera Heights</t>
  </si>
  <si>
    <t>Ladera Ranch</t>
  </si>
  <si>
    <t>Lagunitas</t>
  </si>
  <si>
    <t>Lake Alpine</t>
  </si>
  <si>
    <t>Lake Arrowhead</t>
  </si>
  <si>
    <t>Lake City</t>
  </si>
  <si>
    <t>Lake Hughes</t>
  </si>
  <si>
    <t>50 FREMONT STREET</t>
  </si>
  <si>
    <t>Lompoc</t>
  </si>
  <si>
    <t>Catherine Home</t>
  </si>
  <si>
    <t>Kaweah</t>
  </si>
  <si>
    <t>Keddie</t>
  </si>
  <si>
    <t>Keeler</t>
  </si>
  <si>
    <t>1090 Point Lobos Avenue</t>
  </si>
  <si>
    <t>Anza</t>
  </si>
  <si>
    <t>Applegate</t>
  </si>
  <si>
    <t>Aptos</t>
  </si>
  <si>
    <t>Santa Cruz</t>
  </si>
  <si>
    <t>Bounty Hunter Wine Bar</t>
  </si>
  <si>
    <t xml:space="preserve"> # 62-464</t>
  </si>
  <si>
    <t>600 Pacific Coast Highway</t>
  </si>
  <si>
    <t>brandongo@koisushi.com</t>
  </si>
  <si>
    <t>Prima Café</t>
  </si>
  <si>
    <t>415-424-2840</t>
  </si>
  <si>
    <t>Caramba Restaurant</t>
  </si>
  <si>
    <t>Thom's Fresh Organics</t>
  </si>
  <si>
    <t>Carmel Rancho</t>
  </si>
  <si>
    <t>Carmel Valley</t>
  </si>
  <si>
    <t>Carmichael</t>
  </si>
  <si>
    <t>Keystone Jack, RJ 45</t>
  </si>
  <si>
    <t>1237 Lincoln Avenue</t>
  </si>
  <si>
    <t>415-518-0024</t>
  </si>
  <si>
    <t>661-256-1400 x0</t>
  </si>
  <si>
    <t>White Horse @ Hotel Beresford</t>
  </si>
  <si>
    <t>kayo.asakura@pandarg.com</t>
  </si>
  <si>
    <t>415-451-1825</t>
  </si>
  <si>
    <t>4 BOLINAS ROAD</t>
  </si>
  <si>
    <t>FS3700 R4</t>
  </si>
  <si>
    <t>650-465-9128</t>
  </si>
  <si>
    <t>1360 SOUTH LOOP ROAD</t>
  </si>
  <si>
    <t>530-893-2828</t>
  </si>
  <si>
    <t>2522 Mankas Corner Road</t>
  </si>
  <si>
    <t xml:space="preserve"> # POS-014</t>
  </si>
  <si>
    <t xml:space="preserve"> ERC 23  B/R</t>
  </si>
  <si>
    <t># 62195</t>
  </si>
  <si>
    <t>Epson ERC 23</t>
  </si>
  <si>
    <t># 62185</t>
  </si>
  <si>
    <t># 62155</t>
  </si>
  <si>
    <t>Epson ERC 18</t>
  </si>
  <si>
    <t># 62120</t>
  </si>
  <si>
    <t>Epson ERC 09</t>
  </si>
  <si>
    <t># 62115</t>
  </si>
  <si>
    <t>802 STRAWBERRY VILLAGE</t>
  </si>
  <si>
    <t>Tec 3600</t>
  </si>
  <si>
    <t>Stacy</t>
  </si>
  <si>
    <t>Elizabeth Lake</t>
  </si>
  <si>
    <t>Elk</t>
  </si>
  <si>
    <t>Raisin City</t>
  </si>
  <si>
    <t>530-891-8339</t>
  </si>
  <si>
    <t>415-461-0836</t>
  </si>
  <si>
    <t>415-777-9925</t>
  </si>
  <si>
    <t>Olympic Valley</t>
  </si>
  <si>
    <t>Omo Ranch</t>
  </si>
  <si>
    <t>O'Neals</t>
  </si>
  <si>
    <t>Other Store</t>
  </si>
  <si>
    <t>Skyforest</t>
  </si>
  <si>
    <t>Sleepy Valley</t>
  </si>
  <si>
    <t>Sloat</t>
  </si>
  <si>
    <t>Sloughhouse</t>
  </si>
  <si>
    <t>Smith River</t>
  </si>
  <si>
    <t>Smithflat</t>
  </si>
  <si>
    <t>Snelling</t>
  </si>
  <si>
    <t>Soda Springs</t>
  </si>
  <si>
    <t>Grimes</t>
  </si>
  <si>
    <t>415-552-3000</t>
  </si>
  <si>
    <t>2272 Market Street</t>
  </si>
  <si>
    <t>858-693-0488</t>
  </si>
  <si>
    <t>Digital Dining</t>
  </si>
  <si>
    <t>1815 Market Street</t>
  </si>
  <si>
    <t>707-260-5801</t>
  </si>
  <si>
    <t>925-785-5931</t>
  </si>
  <si>
    <t>Santa Paula</t>
  </si>
  <si>
    <t>scotty@tacolicious.com</t>
  </si>
  <si>
    <t>Cash Drawers</t>
  </si>
  <si>
    <t>Epson Cash Drawer interface cable</t>
  </si>
  <si>
    <t>415-615-0917</t>
  </si>
  <si>
    <t>ciaran@thechieftain.com</t>
  </si>
  <si>
    <t>Todd Humphries</t>
  </si>
  <si>
    <t>J&amp;V Catering</t>
  </si>
  <si>
    <t>415-765-9913</t>
  </si>
  <si>
    <t>Merton</t>
  </si>
  <si>
    <t>650-291-1748</t>
  </si>
  <si>
    <t>Man</t>
  </si>
  <si>
    <t>Morgan Hill</t>
  </si>
  <si>
    <t>Redcrest</t>
  </si>
  <si>
    <t>Redway</t>
  </si>
  <si>
    <t>415-662-2219</t>
  </si>
  <si>
    <t>#1 OLD RANCHERIA ROAD</t>
  </si>
  <si>
    <t>Sunset Whitney Ranch</t>
  </si>
  <si>
    <t>Paul</t>
  </si>
  <si>
    <t xml:space="preserve">                  </t>
  </si>
  <si>
    <t>415-826-2279</t>
  </si>
  <si>
    <t>415-595-7636</t>
  </si>
  <si>
    <t>M-F</t>
  </si>
  <si>
    <t>4416 West Shaw Avenue</t>
  </si>
  <si>
    <t>Lori's Diner - Sutter</t>
  </si>
  <si>
    <t>Posey</t>
  </si>
  <si>
    <t>Veronica Salazar</t>
  </si>
  <si>
    <t>El Cajon</t>
  </si>
  <si>
    <t>415-225-7495</t>
  </si>
  <si>
    <t>415-295-4145</t>
  </si>
  <si>
    <t>500 PARNASSUS</t>
  </si>
  <si>
    <t>707-875-3517</t>
  </si>
  <si>
    <t>Gary-Home</t>
  </si>
  <si>
    <t>707-875-9970</t>
  </si>
  <si>
    <t>650-525-1277</t>
  </si>
  <si>
    <t>www.latrappecafe.com</t>
  </si>
  <si>
    <t>Herb</t>
  </si>
  <si>
    <t>Young</t>
  </si>
  <si>
    <t>415-254-4144</t>
  </si>
  <si>
    <t>2020 Jerrold Avenue</t>
  </si>
  <si>
    <t>415-225-2469</t>
  </si>
  <si>
    <t>Belmont*</t>
  </si>
  <si>
    <t>Benicia*</t>
  </si>
  <si>
    <t>Berkeley*</t>
  </si>
  <si>
    <t>Beverly Hills*</t>
  </si>
  <si>
    <t>Big Bear Lake*</t>
  </si>
  <si>
    <t>Biggs*</t>
  </si>
  <si>
    <t>Biola College (La Mirada*)</t>
  </si>
  <si>
    <t>Bishop*</t>
  </si>
  <si>
    <t>Blue Lake*</t>
  </si>
  <si>
    <t>Blythe*</t>
  </si>
  <si>
    <t>Bouquet Canyon (Santa Clarita*)</t>
  </si>
  <si>
    <t>818-789-9400</t>
  </si>
  <si>
    <t>Army Terminal</t>
  </si>
  <si>
    <t>Arnold</t>
  </si>
  <si>
    <t>Aromas</t>
  </si>
  <si>
    <t>Monterey</t>
  </si>
  <si>
    <t>Nicole-A/P fax</t>
  </si>
  <si>
    <t>415-382-6045</t>
  </si>
  <si>
    <t>707-766-7600</t>
  </si>
  <si>
    <t>559-442-1789</t>
  </si>
  <si>
    <t>Easton</t>
  </si>
  <si>
    <t>Eastside</t>
  </si>
  <si>
    <t>Clinica Mi Pueblo - Oxnard</t>
  </si>
  <si>
    <t>805-483-4700</t>
  </si>
  <si>
    <t>El Macero</t>
  </si>
  <si>
    <t>El Modena</t>
  </si>
  <si>
    <t>415-492-1950</t>
  </si>
  <si>
    <t>tjsb23@gmail.com</t>
  </si>
  <si>
    <t>El Camino</t>
  </si>
  <si>
    <t>Edward Valle</t>
  </si>
  <si>
    <t>925-595-5978</t>
  </si>
  <si>
    <t>6611 Brentwood Blvd</t>
  </si>
  <si>
    <t>edward.v88@hotmail.com</t>
  </si>
  <si>
    <t>Kevin McCarney</t>
  </si>
  <si>
    <t>Rate</t>
  </si>
  <si>
    <t>Santa Clara*</t>
  </si>
  <si>
    <t>Santa Clarita*</t>
  </si>
  <si>
    <t>Santa Cruz*</t>
  </si>
  <si>
    <t>Santa Fe Springs*</t>
  </si>
  <si>
    <t>Santa Maria*</t>
  </si>
  <si>
    <t>Santa Monica*</t>
  </si>
  <si>
    <t>Santa Paula*</t>
  </si>
  <si>
    <t>Santa Rosa*</t>
  </si>
  <si>
    <t>Santee*</t>
  </si>
  <si>
    <t>Saratoga*</t>
  </si>
  <si>
    <t>Saugus (Santa Clarita*)</t>
  </si>
  <si>
    <t>Sausalito*</t>
  </si>
  <si>
    <t>Sawtelle (Los Angeles*)</t>
  </si>
  <si>
    <t>Scotts Valley*</t>
  </si>
  <si>
    <t>Seabright (Santa Cruz*)</t>
  </si>
  <si>
    <t>Seal Beach*</t>
  </si>
  <si>
    <t>Seaside*</t>
  </si>
  <si>
    <t>Sebastopol*</t>
  </si>
  <si>
    <t>Selma*</t>
  </si>
  <si>
    <t>Sepulveda (Los Angeles*)</t>
  </si>
  <si>
    <t>Shafter*</t>
  </si>
  <si>
    <t>Shasta Lake*</t>
  </si>
  <si>
    <t>Shell Beach (Pismo Beach*)</t>
  </si>
  <si>
    <t>Sherman Oaks (Los Angeles*)</t>
  </si>
  <si>
    <t>Mann Lee</t>
  </si>
  <si>
    <t>707-942-5938</t>
  </si>
  <si>
    <t>1457 Lincoln Avenue</t>
  </si>
  <si>
    <t>707-942-5948</t>
  </si>
  <si>
    <t>michael@calistogainn.com</t>
  </si>
  <si>
    <t>Gladys</t>
  </si>
  <si>
    <t>Munther</t>
  </si>
  <si>
    <t>415-328-6847</t>
  </si>
  <si>
    <t>Michi</t>
  </si>
  <si>
    <t>3260 Tomahawk Drive</t>
  </si>
  <si>
    <t>Tec FS1450</t>
  </si>
  <si>
    <t>Bill Foss</t>
  </si>
  <si>
    <t>Glenn</t>
  </si>
  <si>
    <t>Kern</t>
  </si>
  <si>
    <t>Ashland</t>
  </si>
  <si>
    <t>Asti</t>
  </si>
  <si>
    <t>650-941-3007</t>
  </si>
  <si>
    <t>La Crescenta</t>
  </si>
  <si>
    <t>La Cresta Village</t>
  </si>
  <si>
    <t>La Grange</t>
  </si>
  <si>
    <t>La Honda</t>
  </si>
  <si>
    <t>La Porte</t>
  </si>
  <si>
    <t>530-872-4993</t>
  </si>
  <si>
    <t>415-934-8637</t>
  </si>
  <si>
    <t>Western Boat Shop</t>
  </si>
  <si>
    <t>415-454-4177</t>
  </si>
  <si>
    <t>101 3rd Street</t>
  </si>
  <si>
    <t>1329 Gilman Street</t>
  </si>
  <si>
    <t>sharon (AP)</t>
  </si>
  <si>
    <t>456-0120</t>
  </si>
  <si>
    <t>Armando Alvarez</t>
  </si>
  <si>
    <t>Gary</t>
  </si>
  <si>
    <t>73260 El Paseo #1A</t>
  </si>
  <si>
    <t>619-216-8899</t>
  </si>
  <si>
    <t>337 E. Ojai Avenue</t>
  </si>
  <si>
    <t>TEC MA1450</t>
  </si>
  <si>
    <t>Energy Gas &amp; Market</t>
  </si>
  <si>
    <t>Daniel Barba</t>
  </si>
  <si>
    <t>415-990-9968</t>
  </si>
  <si>
    <t>650-347-7687</t>
  </si>
  <si>
    <t>650-347-7688</t>
  </si>
  <si>
    <t>Camino Restaurant</t>
  </si>
  <si>
    <t>Penny</t>
  </si>
  <si>
    <t>415-472-7200</t>
  </si>
  <si>
    <t>Sierra City</t>
  </si>
  <si>
    <t>707-942-4914</t>
  </si>
  <si>
    <t>415-457-7700</t>
  </si>
  <si>
    <t>650-322-7688</t>
  </si>
  <si>
    <t>The Butler &amp; The Chef</t>
  </si>
  <si>
    <t>Joel</t>
  </si>
  <si>
    <t>408-260-1115</t>
  </si>
  <si>
    <t>TEC 1450</t>
  </si>
  <si>
    <t>Despy</t>
  </si>
  <si>
    <t>ktobin@mednet.ucla.edu</t>
  </si>
  <si>
    <t>415-331-6067</t>
  </si>
  <si>
    <t>415-734-1099</t>
  </si>
  <si>
    <t>Naples</t>
  </si>
  <si>
    <t>Nashville</t>
  </si>
  <si>
    <t>415-362-3406</t>
  </si>
  <si>
    <t>Ryan x 9666</t>
  </si>
  <si>
    <t>415-264-6859</t>
  </si>
  <si>
    <t>Sandra Home</t>
  </si>
  <si>
    <t>415-785-8227</t>
  </si>
  <si>
    <t>Sandra Cell</t>
  </si>
  <si>
    <t>510-910-0913</t>
  </si>
  <si>
    <t>510-547-5035</t>
  </si>
  <si>
    <t>415-673-7420</t>
  </si>
  <si>
    <t>Aram</t>
  </si>
  <si>
    <t>510-439-8224</t>
  </si>
  <si>
    <t>Rex Ace Hardware</t>
  </si>
  <si>
    <t>707-762-7355</t>
  </si>
  <si>
    <t>415-381-1476</t>
  </si>
  <si>
    <t>2005 SP1</t>
  </si>
  <si>
    <t>470 BAYSHORE BLVD</t>
  </si>
  <si>
    <t>Cholame</t>
  </si>
  <si>
    <t>Date:</t>
  </si>
  <si>
    <t>650-726-4444</t>
  </si>
  <si>
    <t>650-726-7224</t>
  </si>
  <si>
    <t>650-868-7927</t>
  </si>
  <si>
    <t>Mather</t>
  </si>
  <si>
    <t>Maxwell</t>
  </si>
  <si>
    <t>U-Save Beer &amp; Wine</t>
  </si>
  <si>
    <t>7500 Commerce Blvd</t>
  </si>
  <si>
    <t>Tec Ma600F</t>
  </si>
  <si>
    <t>Benny</t>
  </si>
  <si>
    <t>415-543-8515</t>
  </si>
  <si>
    <t>101 Spear Street</t>
  </si>
  <si>
    <t>Maya Mercado &amp; Deli</t>
  </si>
  <si>
    <t>510-647-9264</t>
  </si>
  <si>
    <t>1704 University Avenue</t>
  </si>
  <si>
    <t>Portales Taqueria</t>
  </si>
  <si>
    <t>Rosa/ Gustavo</t>
  </si>
  <si>
    <t>510-728-0511</t>
  </si>
  <si>
    <t>3153 Castro Valley Blvd</t>
  </si>
  <si>
    <t>510-728-0522</t>
  </si>
  <si>
    <t>Archive Bar &amp; Kitchen</t>
  </si>
  <si>
    <t>415-987-5770</t>
  </si>
  <si>
    <t>602 Mission Street</t>
  </si>
  <si>
    <t>707-537-0462</t>
  </si>
  <si>
    <t>707-537-6623</t>
  </si>
  <si>
    <t>Greg Arena</t>
  </si>
  <si>
    <t>707-338-0510</t>
  </si>
  <si>
    <t>mkdhar@aol.com</t>
  </si>
  <si>
    <t>Bryan</t>
  </si>
  <si>
    <t>415-328-2201</t>
  </si>
  <si>
    <t>Bungalow 44</t>
  </si>
  <si>
    <t>415-381-2500</t>
  </si>
  <si>
    <t>44 E. Blithedale Road</t>
  </si>
  <si>
    <t>Ripley</t>
  </si>
  <si>
    <t>River Pines</t>
  </si>
  <si>
    <t>L&amp;L BBQ - Castro Valley</t>
  </si>
  <si>
    <t>Golapendu</t>
  </si>
  <si>
    <t>NONE</t>
  </si>
  <si>
    <t>3127 Mission College Blvd</t>
  </si>
  <si>
    <t>L&amp;L BBQ - Redwood City</t>
  </si>
  <si>
    <t>L&amp;L BBQ - Reno</t>
  </si>
  <si>
    <t>650-299-1544</t>
  </si>
  <si>
    <t>324 Walnut St</t>
  </si>
  <si>
    <t>Koi Restaurant</t>
  </si>
  <si>
    <t xml:space="preserve">2005 SP4 HF16   </t>
  </si>
  <si>
    <t>Pablo</t>
  </si>
  <si>
    <t xml:space="preserve">             </t>
  </si>
  <si>
    <t>415-785-8077</t>
  </si>
  <si>
    <t>206-443-2583</t>
  </si>
  <si>
    <t>142 2ND STREET</t>
  </si>
  <si>
    <t>Jenna</t>
  </si>
  <si>
    <t xml:space="preserve"> STORE ADDRESS</t>
  </si>
  <si>
    <t>AK</t>
  </si>
  <si>
    <t>415-357-6238</t>
  </si>
  <si>
    <t>5843 Geary Blvd</t>
  </si>
  <si>
    <t>415-431-1536</t>
  </si>
  <si>
    <t>6675 Front Street</t>
  </si>
  <si>
    <t>Santa Rita Park</t>
  </si>
  <si>
    <t>Granite Bay</t>
  </si>
  <si>
    <t>Graton</t>
  </si>
  <si>
    <t>Green Valley</t>
  </si>
  <si>
    <t>Green Valley Lake</t>
  </si>
  <si>
    <t>Greenacres</t>
  </si>
  <si>
    <t>Greenview</t>
  </si>
  <si>
    <t>Greenville</t>
  </si>
  <si>
    <t>3825 Union Road</t>
  </si>
  <si>
    <t>831-636-6114</t>
  </si>
  <si>
    <t>Ono</t>
  </si>
  <si>
    <t>619-216-7788</t>
  </si>
  <si>
    <t>559-659-1116</t>
  </si>
  <si>
    <t>42681 W. Panoche Road</t>
  </si>
  <si>
    <t>Dino's Pizza</t>
  </si>
  <si>
    <t>Jesus</t>
  </si>
  <si>
    <t>415-922-4700</t>
  </si>
  <si>
    <t>415-271-9880</t>
  </si>
  <si>
    <t>415-573-6469</t>
  </si>
  <si>
    <t>Diana Zalba</t>
  </si>
  <si>
    <t>Boogaloo's</t>
  </si>
  <si>
    <t>48 SOUTH FIRST STREET</t>
  </si>
  <si>
    <t>9043 Sunset Boulevard</t>
  </si>
  <si>
    <t>415-812-1327</t>
  </si>
  <si>
    <t>Hannah</t>
  </si>
  <si>
    <t>415-664-9618</t>
  </si>
  <si>
    <t>800 Font Boulevard</t>
  </si>
  <si>
    <t>Keene</t>
  </si>
  <si>
    <t>Kelsey</t>
  </si>
  <si>
    <t>Michael Brogden</t>
  </si>
  <si>
    <t>650-742-5588</t>
  </si>
  <si>
    <t>Michael-Home</t>
  </si>
  <si>
    <t>650-574-9282</t>
  </si>
  <si>
    <t>805-384-0965</t>
  </si>
  <si>
    <t>The Bagelry</t>
  </si>
  <si>
    <t>Long Ly</t>
  </si>
  <si>
    <t>510-967-2439</t>
  </si>
  <si>
    <t>Mike</t>
  </si>
  <si>
    <t>website</t>
  </si>
  <si>
    <t>TEC MA-600</t>
  </si>
  <si>
    <t>415-600-6107</t>
  </si>
  <si>
    <t>510-652-0173</t>
  </si>
  <si>
    <t>415-383-4881</t>
  </si>
  <si>
    <t>ehall@javadetour.com</t>
  </si>
  <si>
    <t>evan@nawtonhall.com</t>
  </si>
  <si>
    <t>415-826-7378</t>
  </si>
  <si>
    <t xml:space="preserve">7.04.032.005          </t>
  </si>
  <si>
    <t>Oak Hills</t>
  </si>
  <si>
    <t>Georgetown</t>
  </si>
  <si>
    <t>Salinas</t>
  </si>
  <si>
    <t>Jerry</t>
  </si>
  <si>
    <t>800-825-9475</t>
  </si>
  <si>
    <t>122 West Spain Street</t>
  </si>
  <si>
    <t>laura a/p</t>
  </si>
  <si>
    <t>415-456-3123</t>
  </si>
  <si>
    <t>Jujaar</t>
  </si>
  <si>
    <t>Serry</t>
  </si>
  <si>
    <t>Antelope Acres</t>
  </si>
  <si>
    <t>Ciaran McDunphy</t>
  </si>
  <si>
    <t>415-595-4759</t>
  </si>
  <si>
    <t>Balboa (Newport Beach*)</t>
  </si>
  <si>
    <t>Balboa Island (Newport Beach*)</t>
  </si>
  <si>
    <t>Balboa Park (San Diego*)</t>
  </si>
  <si>
    <t>Baldwin Park*</t>
  </si>
  <si>
    <t>Banning*</t>
  </si>
  <si>
    <t>Barstow*</t>
  </si>
  <si>
    <t>Beaumont*</t>
  </si>
  <si>
    <t>Bell Gardens*</t>
  </si>
  <si>
    <t>Bell*</t>
  </si>
  <si>
    <t>45 BROADWAY</t>
  </si>
  <si>
    <t>Tollhouse</t>
  </si>
  <si>
    <t>Colorado Springs</t>
  </si>
  <si>
    <t>Co</t>
  </si>
  <si>
    <t>715 HARRISON STREET</t>
  </si>
  <si>
    <t>2525 East Imperial Hwy</t>
  </si>
  <si>
    <t>714-838-2688</t>
  </si>
  <si>
    <t>Ambrose Lam</t>
  </si>
  <si>
    <t>Folsom</t>
  </si>
  <si>
    <t>Fontana</t>
  </si>
  <si>
    <t xml:space="preserve">Mi Familia Market </t>
  </si>
  <si>
    <t>925-803-8485</t>
  </si>
  <si>
    <t>2411 Oak Grove Road</t>
  </si>
  <si>
    <t>Internal Rear Customer Display-Sharp</t>
  </si>
  <si>
    <t>415-749-1873</t>
  </si>
  <si>
    <t>415-850-7530</t>
  </si>
  <si>
    <t>vicas</t>
  </si>
  <si>
    <t>510-464-7136</t>
  </si>
  <si>
    <t>Sierra Madre*</t>
  </si>
  <si>
    <t>Signal Hill*</t>
  </si>
  <si>
    <t>Simi Valley*</t>
  </si>
  <si>
    <t>Smoke Tree (Palm Springs*)</t>
  </si>
  <si>
    <t>Shasta</t>
  </si>
  <si>
    <t>Platano Salvadorian Cuisine</t>
  </si>
  <si>
    <t>510-704-0325</t>
  </si>
  <si>
    <t>2042 University Avenue</t>
  </si>
  <si>
    <t>430 Miller Avenue</t>
  </si>
  <si>
    <t>Terry Rose</t>
  </si>
  <si>
    <t>415-883-5952x561</t>
  </si>
  <si>
    <t>Panasonic</t>
  </si>
  <si>
    <t>Mike Boris</t>
  </si>
  <si>
    <t>Ahmed</t>
  </si>
  <si>
    <t>Vince</t>
  </si>
  <si>
    <t>Mike Macam</t>
  </si>
  <si>
    <t>Rail Road Flat</t>
  </si>
  <si>
    <t>Nyeland Acres</t>
  </si>
  <si>
    <t>415-479-7201</t>
  </si>
  <si>
    <t>415-864-2107</t>
  </si>
  <si>
    <t>Village Market &amp; Pizza</t>
  </si>
  <si>
    <t>Siam Orchid Thai</t>
  </si>
  <si>
    <t>Manager</t>
  </si>
  <si>
    <t>925-253-1975</t>
  </si>
  <si>
    <t>415-383-0157</t>
  </si>
  <si>
    <t>712 Santa Cruz Ave</t>
  </si>
  <si>
    <t>650-473-6438</t>
  </si>
  <si>
    <t>714-588-7843</t>
  </si>
  <si>
    <t>2500 GEARY BLVD</t>
  </si>
  <si>
    <t>Palo Cedro</t>
  </si>
  <si>
    <t>Palo Verde</t>
  </si>
  <si>
    <t>Palomar Mountain</t>
  </si>
  <si>
    <t>SF Soup - Battery</t>
  </si>
  <si>
    <t>SF Soup - Crocker</t>
  </si>
  <si>
    <t>Man/Millie</t>
  </si>
  <si>
    <t>L&amp;L BBQ - Roseville</t>
  </si>
  <si>
    <t>916-650-5596</t>
  </si>
  <si>
    <t>9050 Fairway Drive # 160</t>
  </si>
  <si>
    <t>9050 Fairway Drive #160</t>
  </si>
  <si>
    <t>Pumpkin Center</t>
  </si>
  <si>
    <t>Arbuckle</t>
  </si>
  <si>
    <t>Colusa</t>
  </si>
  <si>
    <t>Argus</t>
  </si>
  <si>
    <t xml:space="preserve"> # 13-450</t>
  </si>
  <si>
    <t>4 1/2" x 165 feet</t>
  </si>
  <si>
    <t>thermal paper</t>
  </si>
  <si>
    <t xml:space="preserve"> # 15-044</t>
  </si>
  <si>
    <t>415-899-1516</t>
  </si>
  <si>
    <t>877 GRANT AVENUE</t>
  </si>
  <si>
    <t>Louisville</t>
  </si>
  <si>
    <t>Ky</t>
  </si>
  <si>
    <t>415-387-6367</t>
  </si>
  <si>
    <t>221 2nd Street</t>
  </si>
  <si>
    <t>Discovery Bay</t>
  </si>
  <si>
    <t>East Porterville</t>
  </si>
  <si>
    <t>San Rafael, Ca 94901</t>
  </si>
  <si>
    <t>415-451-4861</t>
  </si>
  <si>
    <t>Kit</t>
  </si>
  <si>
    <t>TEC  MA1450</t>
  </si>
  <si>
    <t>Richard Miyashiro</t>
  </si>
  <si>
    <t>415-515-6084</t>
  </si>
  <si>
    <t>415-386-3330</t>
  </si>
  <si>
    <t>3394 22nd Street</t>
  </si>
  <si>
    <t>916-797-0669</t>
  </si>
  <si>
    <t>699 Washington Blvd  C-1</t>
  </si>
  <si>
    <t xml:space="preserve"> # 65-229</t>
  </si>
  <si>
    <t>44mm x 100 feet</t>
  </si>
  <si>
    <t xml:space="preserve"> # 65-264</t>
  </si>
  <si>
    <t>3 1/4" x 100 feet</t>
  </si>
  <si>
    <t>415-461-8400</t>
  </si>
  <si>
    <t>415-369-0115</t>
  </si>
  <si>
    <t>415-760-9315</t>
  </si>
  <si>
    <t>Ted</t>
  </si>
  <si>
    <t>Jimmy</t>
  </si>
  <si>
    <t>Brian</t>
  </si>
  <si>
    <t>Mona</t>
  </si>
  <si>
    <t>24 Springstowne Center</t>
  </si>
  <si>
    <t>650-877-8245</t>
  </si>
  <si>
    <t>Vallejo Elk Lodge</t>
  </si>
  <si>
    <t>Pete McMullen</t>
  </si>
  <si>
    <t>707-643-0301</t>
  </si>
  <si>
    <t>Nomad Café</t>
  </si>
  <si>
    <t xml:space="preserve">Sophia </t>
  </si>
  <si>
    <t>510-595-5345</t>
  </si>
  <si>
    <t>Smoke Tree (Twentynine Palms*)</t>
  </si>
  <si>
    <t>Solana Beach*</t>
  </si>
  <si>
    <t>Soledad*</t>
  </si>
  <si>
    <t>Solvang*</t>
  </si>
  <si>
    <t>Sonoma*</t>
  </si>
  <si>
    <t>Sonora*</t>
  </si>
  <si>
    <t>South El Monte*</t>
  </si>
  <si>
    <t>South Gate*</t>
  </si>
  <si>
    <t>South Laguna (Laguna Beach*)</t>
  </si>
  <si>
    <t>South Lake Tahoe*</t>
  </si>
  <si>
    <t>South Pasadena*</t>
  </si>
  <si>
    <t>South San Francisco*</t>
  </si>
  <si>
    <t>South Shore (Alameda*)</t>
  </si>
  <si>
    <t>St. Helena*</t>
  </si>
  <si>
    <t>tabdulkade@abm.com</t>
  </si>
  <si>
    <t>info@alegraissf.com</t>
  </si>
  <si>
    <t>Calistoga</t>
  </si>
  <si>
    <t>Camarillo</t>
  </si>
  <si>
    <t>Campbell</t>
  </si>
  <si>
    <t>Jaime</t>
  </si>
  <si>
    <t>External Post Display- POS</t>
  </si>
  <si>
    <t>206-218-8589</t>
  </si>
  <si>
    <t>350 HARBOR DRIVE</t>
  </si>
  <si>
    <t>26 Mix</t>
  </si>
  <si>
    <t>William</t>
  </si>
  <si>
    <t>510-734-5931</t>
  </si>
  <si>
    <t>Yerba Buena Market</t>
  </si>
  <si>
    <t>1160 Mission Street</t>
  </si>
  <si>
    <t>707-568-4404</t>
  </si>
  <si>
    <t>714 Village Court</t>
  </si>
  <si>
    <t>Larkspur</t>
  </si>
  <si>
    <t>1535 S. Novato Blvd</t>
  </si>
  <si>
    <t>626-372-8905</t>
  </si>
  <si>
    <t>Rainbow</t>
  </si>
  <si>
    <t>Family Thrift Store</t>
  </si>
  <si>
    <t>Feather Falls</t>
  </si>
  <si>
    <t>Fellows</t>
  </si>
  <si>
    <t>Felton</t>
  </si>
  <si>
    <t>Fenner</t>
  </si>
  <si>
    <t>Fiddletown</t>
  </si>
  <si>
    <t>Fields Landing</t>
  </si>
  <si>
    <t>Finley</t>
  </si>
  <si>
    <t>Fish Camp</t>
  </si>
  <si>
    <t>4049 18th Street</t>
  </si>
  <si>
    <t>Paul He</t>
  </si>
  <si>
    <t>510-493-8400</t>
  </si>
  <si>
    <t>20438 Redwood Blvd</t>
  </si>
  <si>
    <t>Laguna Beach*</t>
  </si>
  <si>
    <t>Laguna Hills*</t>
  </si>
  <si>
    <t>Laguna Niguel*</t>
  </si>
  <si>
    <t>Laguna Woods*</t>
  </si>
  <si>
    <t>Lake Elsinore*</t>
  </si>
  <si>
    <t>Lake Forest*</t>
  </si>
  <si>
    <t>Lakeport*</t>
  </si>
  <si>
    <t>Lakeview Terrace (Los Angeles*)</t>
  </si>
  <si>
    <t>Lakewood*</t>
  </si>
  <si>
    <t>Lancaster*</t>
  </si>
  <si>
    <t>Larkspur*</t>
  </si>
  <si>
    <t>Lathrop*</t>
  </si>
  <si>
    <t>Lawndale*</t>
  </si>
  <si>
    <t>Le Grand (Also Legrand)</t>
  </si>
  <si>
    <t>Leisure World (Seal Beach*)</t>
  </si>
  <si>
    <t>Lemon Grove*</t>
  </si>
  <si>
    <t>Lemoore*</t>
  </si>
  <si>
    <t>Leucadia (Encinitas*)</t>
  </si>
  <si>
    <t>Lincoln Heights (Los Angeles*)</t>
  </si>
  <si>
    <t>Lincoln*</t>
  </si>
  <si>
    <t>Lindsay*</t>
  </si>
  <si>
    <t>Laura Bice</t>
  </si>
  <si>
    <t>Moby Dick</t>
  </si>
  <si>
    <t>415-861-1199</t>
  </si>
  <si>
    <t>707-963-3196</t>
  </si>
  <si>
    <t>Chuck Frank</t>
  </si>
  <si>
    <t>650-401-5807</t>
  </si>
  <si>
    <t>650-401-5816</t>
  </si>
  <si>
    <t>131 W. Anaheim Street</t>
  </si>
  <si>
    <t>Rohnert Park</t>
  </si>
  <si>
    <t>David 707-963-1792</t>
  </si>
  <si>
    <t>415-515-3064</t>
  </si>
  <si>
    <t>jd@rougesf.com</t>
  </si>
  <si>
    <t>bibi@sfclubs.com</t>
  </si>
  <si>
    <t>Bibi- CFO-corp</t>
  </si>
  <si>
    <t>Yosemite Lodge</t>
  </si>
  <si>
    <t>Amy</t>
  </si>
  <si>
    <t>Joe</t>
  </si>
  <si>
    <t>Downieville</t>
  </si>
  <si>
    <t xml:space="preserve">7.04.028.008      </t>
  </si>
  <si>
    <t>Peninsula Hardware</t>
  </si>
  <si>
    <t>Tec MA 1650</t>
  </si>
  <si>
    <t>Gary Burke</t>
  </si>
  <si>
    <t>Julie Long</t>
  </si>
  <si>
    <t>richalden@performancepos.com</t>
  </si>
  <si>
    <t>415-747-0038</t>
  </si>
  <si>
    <t>Milton Bland</t>
  </si>
  <si>
    <t>milton@performancepos.com</t>
  </si>
  <si>
    <t>415-747-0039</t>
  </si>
  <si>
    <t>626-575-1682</t>
  </si>
  <si>
    <t>510-705-1932</t>
  </si>
  <si>
    <t>Daniel</t>
  </si>
  <si>
    <t>510-521-1000</t>
  </si>
  <si>
    <t>Big Creek</t>
  </si>
  <si>
    <t>Orinda</t>
  </si>
  <si>
    <t>Noelle</t>
  </si>
  <si>
    <t>415-491-5959</t>
  </si>
  <si>
    <t>Ryan</t>
  </si>
  <si>
    <t>931 4th Street</t>
  </si>
  <si>
    <t>Madera</t>
  </si>
  <si>
    <t>Al Tahoe</t>
  </si>
  <si>
    <t>El Dorado</t>
  </si>
  <si>
    <t>Alameda</t>
  </si>
  <si>
    <t>Alamo</t>
  </si>
  <si>
    <t>South El Monte</t>
  </si>
  <si>
    <t>Bass Lake</t>
  </si>
  <si>
    <t>Bassett</t>
  </si>
  <si>
    <t>www.specialtys.com</t>
  </si>
  <si>
    <t>310-451-1813</t>
  </si>
  <si>
    <t>CONTACT #5</t>
  </si>
  <si>
    <t>Back Of the House INC</t>
  </si>
  <si>
    <t>Oban</t>
  </si>
  <si>
    <t>Tec Ma1450</t>
  </si>
  <si>
    <t>STREET</t>
  </si>
  <si>
    <t>Hamilton City</t>
  </si>
  <si>
    <t>Happy Camp</t>
  </si>
  <si>
    <t>Harmony</t>
  </si>
  <si>
    <t>BofA-scott</t>
  </si>
  <si>
    <t># 67215</t>
  </si>
  <si>
    <t xml:space="preserve"> # POS-029</t>
  </si>
  <si>
    <t>Tec RKP300</t>
  </si>
  <si>
    <t>George Lartundo</t>
  </si>
  <si>
    <t>530-893-1891</t>
  </si>
  <si>
    <t>101 SPEAR STREET, # A-14</t>
  </si>
  <si>
    <t>101 SPEAR STREET, # A-17</t>
  </si>
  <si>
    <t>2570 9TH STREET</t>
  </si>
  <si>
    <t>Alegria's</t>
  </si>
  <si>
    <t>Mario's Mexican Food</t>
  </si>
  <si>
    <t>Torrance*</t>
  </si>
  <si>
    <t>Tracy*</t>
  </si>
  <si>
    <t>Travis A.F.B. (Fairfield*)</t>
  </si>
  <si>
    <t>Trinidad*</t>
  </si>
  <si>
    <t>Truckee*</t>
  </si>
  <si>
    <t>Tujunga (Los Angeles*)</t>
  </si>
  <si>
    <t>Tulare*</t>
  </si>
  <si>
    <t>Tulelake*</t>
  </si>
  <si>
    <t>Turlock*</t>
  </si>
  <si>
    <t>Tustin*</t>
  </si>
  <si>
    <t>Twentynine Palms*</t>
  </si>
  <si>
    <t>U.S. Naval Postgrad School (Monterey*)</t>
  </si>
  <si>
    <t>Ukiah*</t>
  </si>
  <si>
    <t>Union City*</t>
  </si>
  <si>
    <t>University Park (Irvine*)</t>
  </si>
  <si>
    <t>L&amp;L BBQ - Tracy</t>
  </si>
  <si>
    <t>Frankie Lorico</t>
  </si>
  <si>
    <t>510-494-8177</t>
  </si>
  <si>
    <t>5333 Thornton Avenue</t>
  </si>
  <si>
    <t>Fiesta Hall - Whittier</t>
  </si>
  <si>
    <t>El Carbonero</t>
  </si>
  <si>
    <t>Poquito Mas - Encino</t>
  </si>
  <si>
    <t>TEC  FS1650</t>
  </si>
  <si>
    <t>Fallbrook Junction</t>
  </si>
  <si>
    <t>Fallen Leaf</t>
  </si>
  <si>
    <t>Fallon</t>
  </si>
  <si>
    <t>435 DU BOIS STREET</t>
  </si>
  <si>
    <t>1550 BRYANT STREET, #500</t>
  </si>
  <si>
    <t>Clinica Mi Pueblo - Victorville</t>
  </si>
  <si>
    <t>Clinica Mi Pueblo - Santa Ana</t>
  </si>
  <si>
    <t>Clinica Mi Pueblo - Palmdale</t>
  </si>
  <si>
    <t>Clinica Mi Pueblo - North Hollywood</t>
  </si>
  <si>
    <t>Clinica Mi Pueblo - Highland Park</t>
  </si>
  <si>
    <t>Irene</t>
  </si>
  <si>
    <t>Suzy</t>
  </si>
  <si>
    <t>Huntington Beach</t>
  </si>
  <si>
    <t>Ted Ginn</t>
  </si>
  <si>
    <t>Rob Freaney</t>
  </si>
  <si>
    <t>510-864-0803</t>
  </si>
  <si>
    <t>Bob / Antonio</t>
  </si>
  <si>
    <t>Veronica</t>
  </si>
  <si>
    <t>Angelus Oaks</t>
  </si>
  <si>
    <t>707-435-8084</t>
  </si>
  <si>
    <t>POS Printers</t>
  </si>
  <si>
    <t>805-473-0564</t>
  </si>
  <si>
    <t>1540 E Grande Ave, Ste D</t>
  </si>
  <si>
    <t>Laura(Acct)</t>
  </si>
  <si>
    <t>Touchscreen-  15"</t>
  </si>
  <si>
    <t>Touchscreen-  10" or 12"</t>
  </si>
  <si>
    <t>Tec FS3600</t>
  </si>
  <si>
    <t>Jay</t>
  </si>
  <si>
    <t>Odette</t>
  </si>
  <si>
    <t>Café Talesai</t>
  </si>
  <si>
    <t>Sumitra</t>
  </si>
  <si>
    <t>310-271-9345</t>
  </si>
  <si>
    <t>9198 W. Olympic Blvd</t>
  </si>
  <si>
    <t>Marilyn</t>
  </si>
  <si>
    <t>415-209-1300</t>
  </si>
  <si>
    <t>Epson ERC 41</t>
  </si>
  <si>
    <t># 40368</t>
  </si>
  <si>
    <t>Cit IR 71</t>
  </si>
  <si>
    <t># 40283</t>
  </si>
  <si>
    <t>Michael</t>
  </si>
  <si>
    <t>340 BELLAM BLVD</t>
  </si>
  <si>
    <t>415-382-7711</t>
  </si>
  <si>
    <t>Deborah-office</t>
  </si>
  <si>
    <t>City</t>
  </si>
  <si>
    <t>County</t>
  </si>
  <si>
    <t>Acampo</t>
  </si>
  <si>
    <t>San Joaquin</t>
  </si>
  <si>
    <t>Acton</t>
  </si>
  <si>
    <t>Los Angeles</t>
  </si>
  <si>
    <t>Pond</t>
  </si>
  <si>
    <t>Pondosa</t>
  </si>
  <si>
    <t>Pope Valley</t>
  </si>
  <si>
    <t>Kyburz</t>
  </si>
  <si>
    <t>Running Springs</t>
  </si>
  <si>
    <t>Ruth</t>
  </si>
  <si>
    <t>Street</t>
  </si>
  <si>
    <t>St</t>
  </si>
  <si>
    <t>Zip</t>
  </si>
  <si>
    <t>TEC MA1535</t>
  </si>
  <si>
    <t>Michael Dunsford</t>
  </si>
  <si>
    <t>707-695-8556</t>
  </si>
  <si>
    <t>423 Columbus Avenue</t>
  </si>
  <si>
    <t>Francesca</t>
  </si>
  <si>
    <t>415-642-2410</t>
  </si>
  <si>
    <t>Junction City</t>
  </si>
  <si>
    <t>Twin Oaks Tavern</t>
  </si>
  <si>
    <t>Dirk</t>
  </si>
  <si>
    <t>707-795-5118</t>
  </si>
  <si>
    <t>5745 Old Redwood Hwy</t>
  </si>
  <si>
    <t>Angel</t>
  </si>
  <si>
    <t>San Pablo</t>
  </si>
  <si>
    <t>Ashria LLC Matting Ent</t>
  </si>
  <si>
    <t>1508 Eureka Rd Suite 140</t>
  </si>
  <si>
    <t>916-740-1276</t>
  </si>
  <si>
    <t>Tara L. Coffman</t>
  </si>
  <si>
    <t xml:space="preserve">2005 SP4 HF1       </t>
  </si>
  <si>
    <t xml:space="preserve">Joe's Ice Cream </t>
  </si>
  <si>
    <t>415-567-4903</t>
  </si>
  <si>
    <t>415-215-2022</t>
  </si>
  <si>
    <t>855 Terry Francois Street</t>
  </si>
  <si>
    <t>Whitewater</t>
  </si>
  <si>
    <t>Whitlow</t>
  </si>
  <si>
    <t>Whitmore</t>
  </si>
  <si>
    <t>Wildwood</t>
  </si>
  <si>
    <t>Lincoln Acres</t>
  </si>
  <si>
    <t>591 REDWOOD HWY</t>
  </si>
  <si>
    <t>Purity Market</t>
  </si>
  <si>
    <t>Randy</t>
  </si>
  <si>
    <t>Central Parking</t>
  </si>
  <si>
    <t>Ali</t>
  </si>
  <si>
    <t>Willits</t>
  </si>
  <si>
    <t>1138 MAIN STREET</t>
  </si>
  <si>
    <t>Network Card</t>
  </si>
  <si>
    <t>Pluto's - Scott St</t>
  </si>
  <si>
    <t>Bombay Indian Restaurant</t>
  </si>
  <si>
    <t>510-289-1955</t>
  </si>
  <si>
    <t>ROSS@CMONOAKLAND.COM</t>
  </si>
  <si>
    <t>Ahna Adair</t>
  </si>
  <si>
    <t>Martha</t>
  </si>
  <si>
    <t>Club Waziema</t>
  </si>
  <si>
    <t>Nebiat</t>
  </si>
  <si>
    <t>415-346-6641</t>
  </si>
  <si>
    <t>543 Divisadero Street</t>
  </si>
  <si>
    <t>Redwood Valley</t>
  </si>
  <si>
    <t>Refugio Beach</t>
  </si>
  <si>
    <t>4924 Balboa Blvd  #555</t>
  </si>
  <si>
    <t>Canyon Country (Santa Clarita*)</t>
  </si>
  <si>
    <t>Canyon Lake*</t>
  </si>
  <si>
    <t>Capistrano Beach (Dana Point*)</t>
  </si>
  <si>
    <t>415-533-6765</t>
  </si>
  <si>
    <t>415-648-0109</t>
  </si>
  <si>
    <t>Montrose</t>
  </si>
  <si>
    <t>Mooney</t>
  </si>
  <si>
    <t>Moonridge</t>
  </si>
  <si>
    <t>588 Bridgeway</t>
  </si>
  <si>
    <t>818-563-2252</t>
  </si>
  <si>
    <t>818-720-2875</t>
  </si>
  <si>
    <t>ap_supplier@bart.gov</t>
  </si>
  <si>
    <t>NCC 5700</t>
  </si>
  <si>
    <t>707-251-5207</t>
  </si>
  <si>
    <t>805-522-9888</t>
  </si>
  <si>
    <t>415-209-1316</t>
  </si>
  <si>
    <t>180 Rowland Way</t>
  </si>
  <si>
    <t>HERWIG@HIGHLANDDELL.COM</t>
  </si>
  <si>
    <t>415-332-0211</t>
  </si>
  <si>
    <t>Holly= Office</t>
  </si>
  <si>
    <t>Nordic House</t>
  </si>
  <si>
    <t>Pia</t>
  </si>
  <si>
    <t>Bouchaine Vineyards</t>
  </si>
  <si>
    <t>Dee</t>
  </si>
  <si>
    <t>707-252-9065</t>
  </si>
  <si>
    <t>1075 Buchli Station Road</t>
  </si>
  <si>
    <t>707-252-0401</t>
  </si>
  <si>
    <t>Tec Fs1350</t>
  </si>
  <si>
    <t>helen@tiamargarita.net</t>
  </si>
  <si>
    <t>San Anselmo</t>
  </si>
  <si>
    <t>San Bruno</t>
  </si>
  <si>
    <t>San Carlos</t>
  </si>
  <si>
    <t>San Clemente</t>
  </si>
  <si>
    <t>www.triorussianriver.com</t>
  </si>
  <si>
    <t>Trio Restaurant</t>
  </si>
  <si>
    <t>550 Kearny Street</t>
  </si>
  <si>
    <t xml:space="preserve">     </t>
  </si>
  <si>
    <t>Sopha Fax</t>
  </si>
  <si>
    <t>Big Sur</t>
  </si>
  <si>
    <t>Bijou</t>
  </si>
  <si>
    <t>Biola</t>
  </si>
  <si>
    <t>Birds Landing</t>
  </si>
  <si>
    <t>Eldridge</t>
  </si>
  <si>
    <t>Topaz</t>
  </si>
  <si>
    <t>CLAYTON@SFSOUPCO.COM</t>
  </si>
  <si>
    <t>Yountville</t>
  </si>
  <si>
    <t>858-693-5888</t>
  </si>
  <si>
    <t>8280-A Mira Mesa Blvd</t>
  </si>
  <si>
    <t>415-883-9477</t>
  </si>
  <si>
    <t>250 Entrada Drive</t>
  </si>
  <si>
    <t>Marco</t>
  </si>
  <si>
    <t>408-920-7773</t>
  </si>
  <si>
    <t>650-355-9988</t>
  </si>
  <si>
    <t>1231 Linda Mar Shop Center</t>
  </si>
  <si>
    <t>5460 CABRILLO HWY</t>
  </si>
  <si>
    <t>Katie</t>
  </si>
  <si>
    <t>Gina</t>
  </si>
  <si>
    <t xml:space="preserve">    Taxable Subtotal:</t>
  </si>
  <si>
    <t>472-7500 x120</t>
  </si>
  <si>
    <t>mbiphan@prestongroup.com</t>
  </si>
  <si>
    <t>Guerneville</t>
  </si>
  <si>
    <t>Guinda</t>
  </si>
  <si>
    <t>Hacienda Heights</t>
  </si>
  <si>
    <t>Halcyon</t>
  </si>
  <si>
    <t>415-931-7800</t>
  </si>
  <si>
    <t>Ca</t>
  </si>
  <si>
    <t>562-431-1186</t>
  </si>
  <si>
    <t>721 Market Street</t>
  </si>
  <si>
    <t>San francisco</t>
  </si>
  <si>
    <t>kevin</t>
  </si>
  <si>
    <t>SF Soup - Palo Alto</t>
  </si>
  <si>
    <t>650-325-3491</t>
  </si>
  <si>
    <t>Eddie Papa's</t>
  </si>
  <si>
    <t>925-469-6266</t>
  </si>
  <si>
    <t>4889 Hopyard Road</t>
  </si>
  <si>
    <t>SF Soup - Stonestown</t>
  </si>
  <si>
    <t>SF Soup - Westfield</t>
  </si>
  <si>
    <t>NAPA</t>
  </si>
  <si>
    <t>Altaville</t>
  </si>
  <si>
    <t>Anaheim</t>
  </si>
  <si>
    <t>North San Juan</t>
  </si>
  <si>
    <t>415-674-1494</t>
  </si>
  <si>
    <t>707-869-0780</t>
  </si>
  <si>
    <t>16428 Main Street</t>
  </si>
  <si>
    <t>Guernville</t>
  </si>
  <si>
    <t>Popeye's - Fresno Shaw</t>
  </si>
  <si>
    <t>Marin Rod &amp; Gun Club</t>
  </si>
  <si>
    <t>Lenny</t>
  </si>
  <si>
    <t>415-456-8142</t>
  </si>
  <si>
    <t>www.hillstone.com</t>
  </si>
  <si>
    <t>323-888-2695</t>
  </si>
  <si>
    <t>2649 Gage Avenue</t>
  </si>
  <si>
    <t>caffetutti@yahoo.com</t>
  </si>
  <si>
    <t>mcmacj@yahoo.com</t>
  </si>
  <si>
    <t>415-441-3649</t>
  </si>
  <si>
    <t>Finnegan's</t>
  </si>
  <si>
    <t>707-561-7683</t>
  </si>
  <si>
    <t>707-554-8400</t>
  </si>
  <si>
    <t>Ginnie</t>
  </si>
  <si>
    <t>info@kojisakelounge.com</t>
  </si>
  <si>
    <t>2365 FRANCISCO BLVD E</t>
  </si>
  <si>
    <t>805-237-9880</t>
  </si>
  <si>
    <t>David Szeto</t>
  </si>
  <si>
    <t xml:space="preserve">415-564-1361 </t>
  </si>
  <si>
    <t>408-968-9381</t>
  </si>
  <si>
    <t>Thai To Go</t>
  </si>
  <si>
    <t>Terrace Café</t>
  </si>
  <si>
    <t>L&amp;L BBQ - Point Loma</t>
  </si>
  <si>
    <t>CC</t>
  </si>
  <si>
    <t>SM</t>
  </si>
  <si>
    <t>La Morena Taqueria</t>
  </si>
  <si>
    <t>Tec Fs1450</t>
  </si>
  <si>
    <t>Kim</t>
  </si>
  <si>
    <t>530-308-6011</t>
  </si>
  <si>
    <t>Dawn</t>
  </si>
  <si>
    <t>Starbelly</t>
  </si>
  <si>
    <t>415-252-7500</t>
  </si>
  <si>
    <t>3583 16th Street</t>
  </si>
  <si>
    <t>IBM 4693</t>
  </si>
  <si>
    <t># 63005</t>
  </si>
  <si>
    <t>Fujitsu 7800</t>
  </si>
  <si>
    <t>1250 LINCOLN AVENUE</t>
  </si>
  <si>
    <t>1668 Decoto Road</t>
  </si>
  <si>
    <t>TEC MA 516</t>
  </si>
  <si>
    <t>Sierraville</t>
  </si>
  <si>
    <t>Silver Lake</t>
  </si>
  <si>
    <t>Silverado Canyon</t>
  </si>
  <si>
    <t>Sisquoc</t>
  </si>
  <si>
    <t>Sites</t>
  </si>
  <si>
    <t>L&amp;L BBQ - Chula Vista</t>
  </si>
  <si>
    <t>L&amp;L BBQ - Mira Mesa</t>
  </si>
  <si>
    <t>415-453-4940x211</t>
  </si>
  <si>
    <t>337 Biscayne Drive</t>
  </si>
  <si>
    <t>714-496-2830</t>
  </si>
  <si>
    <t>ugarteb2@msn.com</t>
  </si>
  <si>
    <t>Villa Corona</t>
  </si>
  <si>
    <t>L&amp;L BBQ - Gilroy</t>
  </si>
  <si>
    <t>Arby's - Brea</t>
  </si>
  <si>
    <t>Soulsbyville</t>
  </si>
  <si>
    <t>South Dos Palos</t>
  </si>
  <si>
    <t>707-888-7434</t>
  </si>
  <si>
    <t>Tulare</t>
  </si>
  <si>
    <t>Alpine</t>
  </si>
  <si>
    <t>Ordered by:</t>
  </si>
  <si>
    <t>Rep:</t>
  </si>
  <si>
    <t>Agoura</t>
  </si>
  <si>
    <t>Coto De Caza</t>
  </si>
  <si>
    <t>Fair Oaks</t>
  </si>
  <si>
    <t>Torafuku - USA</t>
  </si>
  <si>
    <t>831-625-6655</t>
  </si>
  <si>
    <t>Moss Landing</t>
  </si>
  <si>
    <t>Mount Hamilton</t>
  </si>
  <si>
    <t>Mount Hebron</t>
  </si>
  <si>
    <t>Mount Hermon</t>
  </si>
  <si>
    <t>Mount Laguna</t>
  </si>
  <si>
    <t>4701 Lone Tree Way</t>
  </si>
  <si>
    <t>925-776-3076</t>
  </si>
  <si>
    <t>650-619-5742</t>
  </si>
  <si>
    <t>Tec 1450</t>
  </si>
  <si>
    <t>209-329-9820</t>
  </si>
  <si>
    <t>Edmundo</t>
  </si>
  <si>
    <t xml:space="preserve">continuous </t>
  </si>
  <si>
    <t>57mm x 49.2 mm</t>
  </si>
  <si>
    <t>UPC</t>
  </si>
  <si>
    <t>310-440-4500</t>
  </si>
  <si>
    <t>2701 N. Sepulveda Blvd.</t>
  </si>
  <si>
    <t>310-440-4549</t>
  </si>
  <si>
    <t>Novato</t>
  </si>
  <si>
    <t>Oakland</t>
  </si>
  <si>
    <t>451-495-4765</t>
  </si>
  <si>
    <t>RBS merch help</t>
  </si>
  <si>
    <t>Loretta Yokoyama</t>
  </si>
  <si>
    <t xml:space="preserve">2005 SP4 HF18    </t>
  </si>
  <si>
    <t>439 POWELL STREET</t>
  </si>
  <si>
    <t>Marin Country Club</t>
  </si>
  <si>
    <t>Tiffany</t>
  </si>
  <si>
    <t>415-382-6700</t>
  </si>
  <si>
    <t>Forks of Salmon</t>
  </si>
  <si>
    <t>Fort Bidwell</t>
  </si>
  <si>
    <t>Fort Dick</t>
  </si>
  <si>
    <t>Coastal Pacific</t>
  </si>
  <si>
    <t>757-858-9426</t>
  </si>
  <si>
    <t>415-986-1160</t>
  </si>
  <si>
    <t>Magalia</t>
  </si>
  <si>
    <t>Malaga</t>
  </si>
  <si>
    <t>310-472-0886</t>
  </si>
  <si>
    <t>87 Throckmorton Avenue</t>
  </si>
  <si>
    <t>510-528-3435</t>
  </si>
  <si>
    <t>415-345-0355</t>
  </si>
  <si>
    <t>415-753-8867</t>
  </si>
  <si>
    <t>18603 Main Street</t>
  </si>
  <si>
    <t>(714) 842-5811</t>
  </si>
  <si>
    <t>John Dang</t>
  </si>
  <si>
    <t>Beth</t>
  </si>
  <si>
    <t>Rutherford</t>
  </si>
  <si>
    <t>Ryde</t>
  </si>
  <si>
    <t>HARRISON STREET</t>
  </si>
  <si>
    <t>Milo</t>
  </si>
  <si>
    <t>Wheeler Ridge</t>
  </si>
  <si>
    <t>Whiskeytown</t>
  </si>
  <si>
    <t>Mike Cruz</t>
  </si>
  <si>
    <t>415-986-4800</t>
  </si>
  <si>
    <t>818-246-6547</t>
  </si>
  <si>
    <t>Chris</t>
  </si>
  <si>
    <t>39225 Highway 1</t>
  </si>
  <si>
    <t>2101 Fillmore Street</t>
  </si>
  <si>
    <t xml:space="preserve">San Francisco </t>
  </si>
  <si>
    <t>415-202-3965</t>
  </si>
  <si>
    <t>Pupuseria Metapan</t>
  </si>
  <si>
    <t>Tec FS1350</t>
  </si>
  <si>
    <t>Rabe</t>
  </si>
  <si>
    <t>415-587-8599</t>
  </si>
  <si>
    <t>Poquito Mas - Sherman Oaks</t>
  </si>
  <si>
    <t>1380 W Campbell Ave</t>
  </si>
  <si>
    <t>415-479-3086</t>
  </si>
  <si>
    <t>153 Plaza Drive, Suite 107</t>
  </si>
  <si>
    <t>Ron</t>
  </si>
  <si>
    <t>Allam</t>
  </si>
  <si>
    <t>Arnie</t>
  </si>
  <si>
    <t>Mark</t>
  </si>
  <si>
    <t>Lisa</t>
  </si>
  <si>
    <t>Union Square Garage</t>
  </si>
  <si>
    <t>415-397-0631</t>
  </si>
  <si>
    <t>333 Post Street</t>
  </si>
  <si>
    <t>San Jose</t>
  </si>
  <si>
    <t>TEC  3600</t>
  </si>
  <si>
    <t>510-589-6472</t>
  </si>
  <si>
    <t>Midway City</t>
  </si>
  <si>
    <t>Milford</t>
  </si>
  <si>
    <t>Mill Creek</t>
  </si>
  <si>
    <t>Millville</t>
  </si>
  <si>
    <t># 68715</t>
  </si>
  <si>
    <t xml:space="preserve"> purple/red ribbons</t>
  </si>
  <si>
    <t>Veriphone 900</t>
  </si>
  <si>
    <t>Big Pine</t>
  </si>
  <si>
    <t>Big River</t>
  </si>
  <si>
    <t>Crescent Mills</t>
  </si>
  <si>
    <t>Thermal</t>
  </si>
  <si>
    <t>Del Norte</t>
  </si>
  <si>
    <t>SF Soup - Fremont</t>
  </si>
  <si>
    <t>650-483-9206</t>
  </si>
  <si>
    <t>Po Box 24200</t>
  </si>
  <si>
    <t>Roger</t>
  </si>
  <si>
    <t>6065 E. Washington Blvd #240</t>
  </si>
  <si>
    <t>hotel</t>
  </si>
  <si>
    <t>415-986-4400</t>
  </si>
  <si>
    <t>IL</t>
  </si>
  <si>
    <t>Garden Valley</t>
  </si>
  <si>
    <t>Garey</t>
  </si>
  <si>
    <t>Garnet</t>
  </si>
  <si>
    <t>Bard</t>
  </si>
  <si>
    <t>415-577-5266</t>
  </si>
  <si>
    <t>206-621-7464</t>
  </si>
  <si>
    <t>Steele Park</t>
  </si>
  <si>
    <t>Stevinson</t>
  </si>
  <si>
    <t>Stewarts Point</t>
  </si>
  <si>
    <t>Gabriella</t>
  </si>
  <si>
    <t>Stephen</t>
  </si>
  <si>
    <t>707-422-8694</t>
  </si>
  <si>
    <t>*******************************</t>
  </si>
  <si>
    <t>415-929-8888</t>
  </si>
  <si>
    <t>707-570-2279</t>
  </si>
  <si>
    <t>Address:</t>
  </si>
  <si>
    <t>City:</t>
  </si>
  <si>
    <t>James Riordan</t>
  </si>
  <si>
    <t>Peter</t>
  </si>
  <si>
    <t>Calabasas Park</t>
  </si>
  <si>
    <t>Caliente</t>
  </si>
  <si>
    <t>California Hot Springs</t>
  </si>
  <si>
    <t>Whitethorn</t>
  </si>
  <si>
    <t>Grilly's - Mill Valley</t>
  </si>
  <si>
    <t>Estuardo</t>
  </si>
  <si>
    <t>ELLA (A/P)</t>
  </si>
  <si>
    <t>1223 16th Street</t>
  </si>
  <si>
    <t>UCLA Health System</t>
  </si>
  <si>
    <t>10920 Willshire Blvd</t>
  </si>
  <si>
    <t>Descanso</t>
  </si>
  <si>
    <t>Porter Ranch (Los Angeles*)</t>
  </si>
  <si>
    <t>Porterville*</t>
  </si>
  <si>
    <t>Portola Valley*</t>
  </si>
  <si>
    <t>Portola*</t>
  </si>
  <si>
    <t>Portuguese Bend (Rancho Palos Verdes*)</t>
  </si>
  <si>
    <t>Poway*</t>
  </si>
  <si>
    <t>Presidio (San Francisco*)</t>
  </si>
  <si>
    <t>Presidio of Monterey (Monterey*)</t>
  </si>
  <si>
    <t>Rancho Bernardo (San Diego*)</t>
  </si>
  <si>
    <t>Rancho Cucamonga*</t>
  </si>
  <si>
    <t>Rancho Mirage*</t>
  </si>
  <si>
    <t>415-847-4267</t>
  </si>
  <si>
    <t>415-777-1277</t>
  </si>
  <si>
    <t>Bob Columbo</t>
  </si>
  <si>
    <t>650-322-1211</t>
  </si>
  <si>
    <t>Priest Valley</t>
  </si>
  <si>
    <t>Princeton</t>
  </si>
  <si>
    <t>Proberta</t>
  </si>
  <si>
    <t>Project City</t>
  </si>
  <si>
    <t>Prunedale</t>
  </si>
  <si>
    <t>Pt. Dume</t>
  </si>
  <si>
    <t>Pulga</t>
  </si>
  <si>
    <t>90210</t>
  </si>
  <si>
    <t>375 North Cannon Drive</t>
  </si>
  <si>
    <t>Edoardo Baldi</t>
  </si>
  <si>
    <t>Kenwood</t>
  </si>
  <si>
    <t>Kernville</t>
  </si>
  <si>
    <t>Keswick</t>
  </si>
  <si>
    <t>4.01.003.54</t>
  </si>
  <si>
    <t>Barbara Rossini</t>
  </si>
  <si>
    <t>barbara@snoopyshomeice.com</t>
  </si>
  <si>
    <t>415-538-3437</t>
  </si>
  <si>
    <t>707-315-0289</t>
  </si>
  <si>
    <t>2445 SPRINGS ROAD</t>
  </si>
  <si>
    <t>323-589-5190</t>
  </si>
  <si>
    <t>Royal Donut Shop</t>
  </si>
  <si>
    <t>Sama4s er-940</t>
  </si>
  <si>
    <t>650-756-6982</t>
  </si>
  <si>
    <t>7438 Mission Street</t>
  </si>
  <si>
    <t>415-226-0262</t>
  </si>
  <si>
    <t>842 4th Street</t>
  </si>
  <si>
    <t>Phipps Country Store</t>
  </si>
  <si>
    <t>Teresa</t>
  </si>
  <si>
    <t>West Point</t>
  </si>
  <si>
    <t>Westend</t>
  </si>
  <si>
    <t>Westhaven</t>
  </si>
  <si>
    <t>Westley</t>
  </si>
  <si>
    <t>Robert</t>
  </si>
  <si>
    <t>650-756-7188</t>
  </si>
  <si>
    <t>Alta</t>
  </si>
  <si>
    <t>Placer</t>
  </si>
  <si>
    <t>Altadena</t>
  </si>
  <si>
    <t>SYSTEM</t>
  </si>
  <si>
    <t>415-785-8301</t>
  </si>
  <si>
    <t>Forks Ranch Market</t>
  </si>
  <si>
    <t>TecMA-1650</t>
  </si>
  <si>
    <t>707-462-4334</t>
  </si>
  <si>
    <t>707-972-8858</t>
  </si>
  <si>
    <t>3152 North State Street</t>
  </si>
  <si>
    <t>Nancy (wife)</t>
  </si>
  <si>
    <t>EBT contact</t>
  </si>
  <si>
    <t>Wishon</t>
  </si>
  <si>
    <t>415-435-3400</t>
  </si>
  <si>
    <t>Eloy</t>
  </si>
  <si>
    <t>650-589-4447</t>
  </si>
  <si>
    <t>Eagleville</t>
  </si>
  <si>
    <t>Earlimart</t>
  </si>
  <si>
    <t>Earp</t>
  </si>
  <si>
    <t xml:space="preserve">2005 SP4 HF6     </t>
  </si>
  <si>
    <t>Denise Pierce/William Howell</t>
  </si>
  <si>
    <t>1500 Broadway</t>
  </si>
  <si>
    <t>415-339-8686</t>
  </si>
  <si>
    <t>661-965-7028</t>
  </si>
  <si>
    <t>415-456-0164</t>
  </si>
  <si>
    <t>1 Mkt St BAYSIDES FOODCOURT</t>
  </si>
  <si>
    <t>707-963-1792</t>
  </si>
  <si>
    <t>P.O. Box 2115</t>
  </si>
  <si>
    <t>650-738-2247</t>
  </si>
  <si>
    <t>Luis</t>
  </si>
  <si>
    <t>580 CALIFORNIA STREET</t>
  </si>
  <si>
    <t>Elk Creek</t>
  </si>
  <si>
    <t>2239 Larkspur Landing Circle</t>
  </si>
  <si>
    <t xml:space="preserve">Il Borgo </t>
  </si>
  <si>
    <t>Spt4500</t>
  </si>
  <si>
    <t>Sergio Frigerio</t>
  </si>
  <si>
    <t>415-255-9108</t>
  </si>
  <si>
    <t>500 Fell St</t>
  </si>
  <si>
    <t>500 Fell Street</t>
  </si>
  <si>
    <t>ilborgosf@gmail.com</t>
  </si>
  <si>
    <t>840 Petaluma Blvd. North</t>
  </si>
  <si>
    <t>595 Market Street</t>
  </si>
  <si>
    <t>707-328-2977</t>
  </si>
  <si>
    <t>Natasha Gatto</t>
  </si>
  <si>
    <t>415-416-6989</t>
  </si>
  <si>
    <t>1785 Fulton Street</t>
  </si>
  <si>
    <t>Imagine - Orrick</t>
  </si>
  <si>
    <t>405 Howard Street</t>
  </si>
  <si>
    <t>510-464-7138</t>
  </si>
  <si>
    <t>275 BATTERY STREET</t>
  </si>
  <si>
    <t>415-904-7660</t>
  </si>
  <si>
    <t>707-864-9873</t>
  </si>
  <si>
    <t>5121 Business Center Drive</t>
  </si>
  <si>
    <t>Monte Carlo Club &amp; Restaurant</t>
  </si>
  <si>
    <t>Yas</t>
  </si>
  <si>
    <t>Yosemite National Park</t>
  </si>
  <si>
    <t>265 HUMBOLT AVENUE</t>
  </si>
  <si>
    <t>Lupe</t>
  </si>
  <si>
    <t>510-419-0606</t>
  </si>
  <si>
    <t>315 Franklin Street</t>
  </si>
  <si>
    <t>Matt</t>
  </si>
  <si>
    <t>HELP DESK</t>
  </si>
  <si>
    <t>4054 24TH STREET</t>
  </si>
  <si>
    <t>3" one ply   green</t>
  </si>
  <si>
    <t>TEC 3700</t>
  </si>
  <si>
    <t>510-652-2490</t>
  </si>
  <si>
    <t>Beth Anne</t>
  </si>
  <si>
    <t>x218</t>
  </si>
  <si>
    <t>Tina Tobin</t>
  </si>
  <si>
    <t>401 MAIN STREET</t>
  </si>
  <si>
    <t>Solemint</t>
  </si>
  <si>
    <t>Somerset</t>
  </si>
  <si>
    <t>Cedar</t>
  </si>
  <si>
    <t>Cedar Crest</t>
  </si>
  <si>
    <t>Cedar Glen</t>
  </si>
  <si>
    <t>Cedar Ridge</t>
  </si>
  <si>
    <t>4555 North Pershing Ave. #33A</t>
  </si>
  <si>
    <t>4555 North Pershing Avenue #33A</t>
  </si>
  <si>
    <t>Tony's Cable Car</t>
  </si>
  <si>
    <t>Santa Ysabel</t>
  </si>
  <si>
    <t>Saticoy</t>
  </si>
  <si>
    <t>Sattley</t>
  </si>
  <si>
    <t>Sawyers Bar</t>
  </si>
  <si>
    <t>Scotia</t>
  </si>
  <si>
    <t>Scott Bar</t>
  </si>
  <si>
    <t>Sea Ranch</t>
  </si>
  <si>
    <t>Morongo Valley</t>
  </si>
  <si>
    <t>Morro Plaza</t>
  </si>
  <si>
    <t>Moss Beach</t>
  </si>
  <si>
    <t>415-921-0854</t>
  </si>
  <si>
    <t>Woodbridge</t>
  </si>
  <si>
    <t>707-226-1560</t>
  </si>
  <si>
    <t>7222 REGIONAL STREET</t>
  </si>
  <si>
    <t>1819 EL CAMINO REAL</t>
  </si>
  <si>
    <t>510-549-2522</t>
  </si>
  <si>
    <t>757 Lincoln Avenue</t>
  </si>
  <si>
    <t>Plymouth*</t>
  </si>
  <si>
    <t>Point Arena*</t>
  </si>
  <si>
    <t>Pomona*</t>
  </si>
  <si>
    <t>Port Hueneme*</t>
  </si>
  <si>
    <t>Redding*</t>
  </si>
  <si>
    <t>Redlands*</t>
  </si>
  <si>
    <t>Redondo Beach*</t>
  </si>
  <si>
    <t>Redwood City*</t>
  </si>
  <si>
    <t>Reedley*</t>
  </si>
  <si>
    <t>Represa (Folsom Prison)</t>
  </si>
  <si>
    <t>Reseda (Los Angeles*)</t>
  </si>
  <si>
    <t>Rheem Valley (Moraga*)</t>
  </si>
  <si>
    <t>Rialto*</t>
  </si>
  <si>
    <t>Richmond*</t>
  </si>
  <si>
    <t>Ridgecrest*</t>
  </si>
  <si>
    <t>Rimpau (Los Angeles*)</t>
  </si>
  <si>
    <t>Rio Bravo (Bakersfield*)</t>
  </si>
  <si>
    <t>Rio Dell*</t>
  </si>
  <si>
    <t>Rio Vista*</t>
  </si>
  <si>
    <t>Ripon*</t>
  </si>
  <si>
    <t>Riverbank*</t>
  </si>
  <si>
    <t>Riverside*</t>
  </si>
  <si>
    <t>Rocklin*</t>
  </si>
  <si>
    <t>Rohnert Park*</t>
  </si>
  <si>
    <t>Rolling Hills Estates*</t>
  </si>
  <si>
    <t>Rolling Hills*</t>
  </si>
  <si>
    <t>Rose Bowl (Pasadena*)</t>
  </si>
  <si>
    <t>Rosemead*</t>
  </si>
  <si>
    <t>Roseville*</t>
  </si>
  <si>
    <t>Garland Cel</t>
  </si>
  <si>
    <t>415-570-3463</t>
  </si>
  <si>
    <t>415-241-8020</t>
  </si>
  <si>
    <t>www.tiamargarita.net</t>
  </si>
  <si>
    <t>415-461-4476</t>
  </si>
  <si>
    <t>Vintage Wine Merchant</t>
  </si>
  <si>
    <t>Brent Runyon</t>
  </si>
  <si>
    <t>408-985-9463</t>
  </si>
  <si>
    <t>377 Santana Row #1135</t>
  </si>
  <si>
    <t>805-525-2109</t>
  </si>
  <si>
    <t>415-595-4867</t>
  </si>
  <si>
    <t>Desert Center</t>
  </si>
  <si>
    <t>Di Giorgio</t>
  </si>
  <si>
    <t>Diablo</t>
  </si>
  <si>
    <t>Diamond Springs</t>
  </si>
  <si>
    <t>Dillon Beach</t>
  </si>
  <si>
    <t>Dinkey Creek</t>
  </si>
  <si>
    <t>Dobbins</t>
  </si>
  <si>
    <t>Dollar Ranch</t>
  </si>
  <si>
    <t>Dos Rios</t>
  </si>
  <si>
    <t>Douglas City</t>
  </si>
  <si>
    <t>Douglas Flat</t>
  </si>
  <si>
    <t>Ben Lomond</t>
  </si>
  <si>
    <t>Solano</t>
  </si>
  <si>
    <t>Benton</t>
  </si>
  <si>
    <t>Mono</t>
  </si>
  <si>
    <t>Bermuda Dunes</t>
  </si>
  <si>
    <t>714-264-2928</t>
  </si>
  <si>
    <t>P.O Box 6088</t>
  </si>
  <si>
    <t>1771 W. Grand Avenue</t>
  </si>
  <si>
    <t>Kent</t>
  </si>
  <si>
    <t>415-297-7687</t>
  </si>
  <si>
    <t>Clayton-office</t>
  </si>
  <si>
    <t>415-773-2152</t>
  </si>
  <si>
    <t>415-773-2137</t>
  </si>
  <si>
    <t>PETE@COMONOAKLAND,COM</t>
  </si>
  <si>
    <t>AHNA@CMONOAKLAND.COM</t>
  </si>
  <si>
    <t>Encino</t>
  </si>
  <si>
    <t>530-749-1303</t>
  </si>
  <si>
    <t>Banta</t>
  </si>
  <si>
    <t>415-454-2220</t>
  </si>
  <si>
    <t>7.05.062.005</t>
  </si>
  <si>
    <t>Jude</t>
  </si>
  <si>
    <t>650-218-1639</t>
  </si>
  <si>
    <t>Roy</t>
  </si>
  <si>
    <t>Gail</t>
  </si>
  <si>
    <t>Haji</t>
  </si>
  <si>
    <t>Weaverville</t>
  </si>
  <si>
    <t>Weimar</t>
  </si>
  <si>
    <t>Weldon</t>
  </si>
  <si>
    <t>Wendel</t>
  </si>
  <si>
    <t>Weott</t>
  </si>
  <si>
    <t>Qty</t>
  </si>
  <si>
    <t>Price</t>
  </si>
  <si>
    <t>Ext</t>
  </si>
  <si>
    <t>201 SIXTH STREET</t>
  </si>
  <si>
    <t>Mt. Aukum</t>
  </si>
  <si>
    <t>Mt. Baldy</t>
  </si>
  <si>
    <t>Murphys</t>
  </si>
  <si>
    <t>Muscoy</t>
  </si>
  <si>
    <t>Myers Flat</t>
  </si>
  <si>
    <t>JOLINAGA@YAHOO.COM</t>
  </si>
  <si>
    <t>626-799-9898</t>
  </si>
  <si>
    <t>101 Benicia Road</t>
  </si>
  <si>
    <t>818-766-3868</t>
  </si>
  <si>
    <t>916-686-8330</t>
  </si>
  <si>
    <t>Max</t>
  </si>
  <si>
    <t>50 South Main Street</t>
  </si>
  <si>
    <t>jarnold@zenfoods.com</t>
  </si>
  <si>
    <t>Rickey's Restaurant</t>
  </si>
  <si>
    <t>John Marshall</t>
  </si>
  <si>
    <t>Stinson Beach</t>
  </si>
  <si>
    <t>415-346-7683</t>
  </si>
  <si>
    <t>415-956-1710</t>
  </si>
  <si>
    <t>301 SACRAMENTO ST</t>
  </si>
  <si>
    <t>408-266-0550</t>
  </si>
  <si>
    <t>5027 Almaden Expressway</t>
  </si>
  <si>
    <t>Morgan Hill*</t>
  </si>
  <si>
    <t>Chicago</t>
  </si>
  <si>
    <t>650-246-1889</t>
  </si>
  <si>
    <t>408-410-5511</t>
  </si>
  <si>
    <t>408-894-9941</t>
  </si>
  <si>
    <t>2740 Auburn Blvd</t>
  </si>
  <si>
    <t>415-898-4677</t>
  </si>
  <si>
    <t>916-484-7575</t>
  </si>
  <si>
    <t>Santa Ynez</t>
  </si>
  <si>
    <t>Waukena</t>
  </si>
  <si>
    <t>Wawona</t>
  </si>
  <si>
    <t>Anaheim*</t>
  </si>
  <si>
    <t>Angels Camp*</t>
  </si>
  <si>
    <t>Antioch*</t>
  </si>
  <si>
    <t>Apple Valley*</t>
  </si>
  <si>
    <t>Arcadia*</t>
  </si>
  <si>
    <t>Arcata*</t>
  </si>
  <si>
    <t>Arleta (Los Angeles*)</t>
  </si>
  <si>
    <t>Arlington (Riverside*)</t>
  </si>
  <si>
    <t>Arroyo Grande*</t>
  </si>
  <si>
    <t>Artesia*</t>
  </si>
  <si>
    <t>Arvin*</t>
  </si>
  <si>
    <t>Atascadero*</t>
  </si>
  <si>
    <t>Atherton*</t>
  </si>
  <si>
    <t>Atwater*</t>
  </si>
  <si>
    <t>Auburn*</t>
  </si>
  <si>
    <t>Avalon*</t>
  </si>
  <si>
    <t>Tres Pinos</t>
  </si>
  <si>
    <t>Trinity Center</t>
  </si>
  <si>
    <t>Trona</t>
  </si>
  <si>
    <t>Trowbridge</t>
  </si>
  <si>
    <t>Tuolumne Meadows</t>
  </si>
  <si>
    <t>Tupman</t>
  </si>
  <si>
    <t>Twain</t>
  </si>
  <si>
    <t>Twain Harte</t>
  </si>
  <si>
    <t>Twin Bridges</t>
  </si>
  <si>
    <t>NO</t>
  </si>
  <si>
    <t>7.05  50</t>
  </si>
  <si>
    <t>Pier 41 Marina Terminal, 2nd Floor</t>
  </si>
  <si>
    <t>510-375-9425</t>
  </si>
  <si>
    <t>Thomas</t>
  </si>
  <si>
    <t>Brentwood</t>
  </si>
  <si>
    <t>Brisbane</t>
  </si>
  <si>
    <t>Jim Cargill</t>
  </si>
  <si>
    <t>408-873-1600</t>
  </si>
  <si>
    <t>408-497-6542</t>
  </si>
  <si>
    <t>10525 S. DEANZA BLVD #100</t>
  </si>
  <si>
    <t>818-887-2007</t>
  </si>
  <si>
    <t>415-479-9111</t>
  </si>
  <si>
    <t>TEC MA 1450</t>
  </si>
  <si>
    <t>http://www.calistogainn.com/</t>
  </si>
  <si>
    <t>SO Fresh, L.P.</t>
  </si>
  <si>
    <t>Pluto's - Palo Alto</t>
  </si>
  <si>
    <t>150 BELLAM RD #210</t>
  </si>
  <si>
    <t>Pleasant Hill</t>
  </si>
  <si>
    <t>Pleasanton</t>
  </si>
  <si>
    <t>415-299-9316</t>
  </si>
  <si>
    <t xml:space="preserve">235 Second Street </t>
  </si>
  <si>
    <t>415-344-1448</t>
  </si>
  <si>
    <t>Stacey Jones</t>
  </si>
  <si>
    <t>Jorge</t>
  </si>
  <si>
    <t>Ramona</t>
  </si>
  <si>
    <t>Ranchita</t>
  </si>
  <si>
    <t>Rancho California</t>
  </si>
  <si>
    <t>Elk Grove</t>
  </si>
  <si>
    <t>233 3rd Street</t>
  </si>
  <si>
    <t>650-948-5661</t>
  </si>
  <si>
    <t>Mad River</t>
  </si>
  <si>
    <t>Madeline</t>
  </si>
  <si>
    <t>Madison</t>
  </si>
  <si>
    <t>707-462-0757</t>
  </si>
  <si>
    <t>Brenda</t>
  </si>
  <si>
    <t>783 Mission Street</t>
  </si>
  <si>
    <t>1275 McKinstry ST</t>
  </si>
  <si>
    <t>415-317-3705</t>
  </si>
  <si>
    <t>Helen Home</t>
  </si>
  <si>
    <t>Bar</t>
  </si>
  <si>
    <t>415-883-5113</t>
  </si>
  <si>
    <t>235 Powell Street</t>
  </si>
  <si>
    <t>JD</t>
  </si>
  <si>
    <t>1911 Fillmore Street</t>
  </si>
  <si>
    <t>Raul</t>
  </si>
  <si>
    <t>L&amp;L BBQ - Pleasant Hill</t>
  </si>
  <si>
    <t>Donna Cell</t>
  </si>
  <si>
    <t>310-612-6125</t>
  </si>
  <si>
    <t>310-248-3625</t>
  </si>
  <si>
    <t>EDOBALDI@GMAIL.COM</t>
  </si>
  <si>
    <t>415-773-5563</t>
  </si>
  <si>
    <t>619-247-3304</t>
  </si>
  <si>
    <t>HBBQMIRAMESA@GMAIL.COM</t>
  </si>
  <si>
    <t>415-222-9918</t>
  </si>
  <si>
    <t>Sunnyside</t>
  </si>
  <si>
    <t>Sunol</t>
  </si>
  <si>
    <t>Sunset Beach</t>
  </si>
  <si>
    <t>310-206-6555</t>
  </si>
  <si>
    <t>650-888-8814</t>
  </si>
  <si>
    <t>310-592-4635</t>
  </si>
  <si>
    <t>Canela</t>
  </si>
  <si>
    <t>LCD Invertor</t>
  </si>
  <si>
    <t xml:space="preserve">Lori </t>
  </si>
  <si>
    <t xml:space="preserve">The Factory </t>
  </si>
  <si>
    <t>415-543-3663</t>
  </si>
  <si>
    <t>53 Stevenson Street</t>
  </si>
  <si>
    <t>949-251-1997</t>
  </si>
  <si>
    <t>Paramount*</t>
  </si>
  <si>
    <t>Parlier*</t>
  </si>
  <si>
    <t>Pasadena*</t>
  </si>
  <si>
    <t>Paso Robles*</t>
  </si>
  <si>
    <t>Patterson*</t>
  </si>
  <si>
    <t>Perris*</t>
  </si>
  <si>
    <t>Perry (Whittier*)</t>
  </si>
  <si>
    <t>Petaluma*</t>
  </si>
  <si>
    <t>Pico Rivera*</t>
  </si>
  <si>
    <t>Piedmont*</t>
  </si>
  <si>
    <t>Pinedale (Fresno*)</t>
  </si>
  <si>
    <t>Pinole*</t>
  </si>
  <si>
    <t>Pismo Beach*</t>
  </si>
  <si>
    <t>Pittsburg*</t>
  </si>
  <si>
    <t>Placentia*</t>
  </si>
  <si>
    <t>Placerville*</t>
  </si>
  <si>
    <t>Playa Del Rey (Los Angeles*)</t>
  </si>
  <si>
    <t>Pleasant Hill*</t>
  </si>
  <si>
    <t>Pleasanton*</t>
  </si>
  <si>
    <t>Rancho Palos Verdes*</t>
  </si>
  <si>
    <t>Rancho Park (Los Angeles*)</t>
  </si>
  <si>
    <t>Rancho Santa Margarita*</t>
  </si>
  <si>
    <t>Red Bluff*</t>
  </si>
  <si>
    <t>Alex</t>
  </si>
  <si>
    <t>Alvanette</t>
  </si>
  <si>
    <t>Millenium Restaurant</t>
  </si>
  <si>
    <t>Redding</t>
  </si>
  <si>
    <t>Ricardo's Place</t>
  </si>
  <si>
    <t>Rosa</t>
  </si>
  <si>
    <t>510-532-1775</t>
  </si>
  <si>
    <t>415-989-7688</t>
  </si>
  <si>
    <t>415-781-7688</t>
  </si>
  <si>
    <t>415-256-9596</t>
  </si>
  <si>
    <t>Fisherman's Cove</t>
  </si>
  <si>
    <t>Sh ER-A347</t>
  </si>
  <si>
    <t>916-647-7306</t>
  </si>
  <si>
    <t>1850 Bay Flat Road</t>
  </si>
  <si>
    <t>Lake Sherwood</t>
  </si>
  <si>
    <t>Lakehead</t>
  </si>
  <si>
    <t>Lakeshore</t>
  </si>
  <si>
    <t>Lakeside</t>
  </si>
  <si>
    <t>Lakeview</t>
  </si>
  <si>
    <t>Lamont</t>
  </si>
  <si>
    <t>Landers</t>
  </si>
  <si>
    <t>Landscape</t>
  </si>
  <si>
    <t>Rosemead</t>
  </si>
  <si>
    <t>Roseville</t>
  </si>
  <si>
    <t>Vera</t>
  </si>
  <si>
    <t>562-698-6774</t>
  </si>
  <si>
    <t>Joshua Tree</t>
  </si>
  <si>
    <t>Julian</t>
  </si>
  <si>
    <t>510-652-2430</t>
  </si>
  <si>
    <t>707-964-6885</t>
  </si>
  <si>
    <t>415-634-1666</t>
  </si>
  <si>
    <t>Michael-Direct</t>
  </si>
  <si>
    <t>650-871-0208</t>
  </si>
  <si>
    <t>460 G Street</t>
  </si>
  <si>
    <t>415-401-7847</t>
  </si>
  <si>
    <t>415-435-3133</t>
  </si>
  <si>
    <t>Newark</t>
  </si>
  <si>
    <t>707-484-6337</t>
  </si>
  <si>
    <t>313 B Street</t>
  </si>
  <si>
    <t>805-889-0923</t>
  </si>
  <si>
    <t>415-338-6445</t>
  </si>
  <si>
    <t>1600 Holloway Ave, Admin,Rm155</t>
  </si>
  <si>
    <t>900 NORTH POINTE</t>
  </si>
  <si>
    <t>829 Main Street</t>
  </si>
  <si>
    <t>818-765-9369</t>
  </si>
  <si>
    <t>Ava</t>
  </si>
  <si>
    <t>415-369-6000</t>
  </si>
  <si>
    <t># 62105</t>
  </si>
  <si>
    <t>Epson ERC 03</t>
  </si>
  <si>
    <t># 62095</t>
  </si>
  <si>
    <t># 61905</t>
  </si>
  <si>
    <t># 61500</t>
  </si>
  <si>
    <t>DTS 200/500</t>
  </si>
  <si>
    <t># 61125</t>
  </si>
  <si>
    <t>Cit  IR 51</t>
  </si>
  <si>
    <t xml:space="preserve">  black/red ribbons  </t>
  </si>
  <si>
    <t>Tec RKP 200</t>
  </si>
  <si>
    <t># 67655</t>
  </si>
  <si>
    <t xml:space="preserve"> #POS- 053</t>
  </si>
  <si>
    <t>Joe's Taco Lounge</t>
  </si>
  <si>
    <t>1819 LARKSPUR LANDING CIRCLE</t>
  </si>
  <si>
    <t>Jason-Mgr</t>
  </si>
  <si>
    <t>415785-7538</t>
  </si>
  <si>
    <t>Fallbrook</t>
  </si>
  <si>
    <t>McClellan</t>
  </si>
  <si>
    <t>Rio Del Mar</t>
  </si>
  <si>
    <t>Roseland</t>
  </si>
  <si>
    <t>Potrero</t>
  </si>
  <si>
    <t>415-491-5961</t>
  </si>
  <si>
    <t>TEC 5300</t>
  </si>
  <si>
    <t>2565 KILBURN AVENUE</t>
  </si>
  <si>
    <t>1130 E. SANTA CLARA ST #5</t>
  </si>
  <si>
    <t>Gasquet</t>
  </si>
  <si>
    <t>Gaviota</t>
  </si>
  <si>
    <t>Gazelle</t>
  </si>
  <si>
    <t>707-226-2757</t>
  </si>
  <si>
    <t>eric@mifamiliamarket.com</t>
  </si>
  <si>
    <t>Grazie Restaurant</t>
  </si>
  <si>
    <t>Minimum Business Hours Phone Support, up to 15min</t>
  </si>
  <si>
    <t>Squaw Valley</t>
  </si>
  <si>
    <t>Standard</t>
  </si>
  <si>
    <t>Standish</t>
  </si>
  <si>
    <t>Stanford</t>
  </si>
  <si>
    <t>L&amp;L BBQ - Happy Valley</t>
  </si>
  <si>
    <t>623-434-4119</t>
  </si>
  <si>
    <t>Doyle</t>
  </si>
  <si>
    <t>Drytown</t>
  </si>
  <si>
    <t>Ducor</t>
  </si>
  <si>
    <t>Crown Cleaners</t>
  </si>
  <si>
    <t>Cathy</t>
  </si>
  <si>
    <t>415-928-7852</t>
  </si>
  <si>
    <t>Tim Seberson</t>
  </si>
  <si>
    <t>602-553-2170</t>
  </si>
  <si>
    <t>Johnny</t>
  </si>
  <si>
    <t>141-553-8080</t>
  </si>
  <si>
    <t>CBS Interactive</t>
  </si>
  <si>
    <t>Sharp ER-A347</t>
  </si>
  <si>
    <t>Pacifica</t>
  </si>
  <si>
    <t>707-921-8372</t>
  </si>
  <si>
    <t>Harry</t>
  </si>
  <si>
    <t>L&amp;L BBQ - Ventura</t>
  </si>
  <si>
    <t>101 EAST SIR FRANCIS DRAKE</t>
  </si>
  <si>
    <t>Pluto's - Roseville</t>
  </si>
  <si>
    <t>415-931-2416</t>
  </si>
  <si>
    <t>2409 SHATTUCK AVENUE</t>
  </si>
  <si>
    <t>98 FIRST STREET</t>
  </si>
  <si>
    <t>Hrly Rate</t>
  </si>
  <si>
    <t>***************************************</t>
  </si>
  <si>
    <t>Total</t>
  </si>
  <si>
    <t>201 2nd Avenue</t>
  </si>
  <si>
    <t>650-342-2356</t>
  </si>
  <si>
    <t>Tec WinPOs</t>
  </si>
  <si>
    <t>Tec WinPos</t>
  </si>
  <si>
    <t>Jim Carter</t>
  </si>
  <si>
    <t>7.05.50</t>
  </si>
  <si>
    <t>415-883-9125</t>
  </si>
  <si>
    <t>Carlos</t>
  </si>
  <si>
    <t>707-964-0747</t>
  </si>
  <si>
    <t>415-430-8152</t>
  </si>
  <si>
    <t>510-685-8708</t>
  </si>
  <si>
    <t>Clear plastic holder for ID card</t>
  </si>
  <si>
    <t>415-986-4528</t>
  </si>
  <si>
    <t>Miguel</t>
  </si>
  <si>
    <t>Mama's Market</t>
  </si>
  <si>
    <t>3500 22nd Street</t>
  </si>
  <si>
    <t>Evette</t>
  </si>
  <si>
    <t>650-952-2451</t>
  </si>
  <si>
    <t>www.blueandgoldfleet.com</t>
  </si>
  <si>
    <t>paul@stargazerproductions.com</t>
  </si>
  <si>
    <t>Tony Najiola</t>
  </si>
  <si>
    <t>707-287-6756</t>
  </si>
  <si>
    <t>707-648-8066</t>
  </si>
  <si>
    <t>662 Gayley Avenue  Rm#b504a</t>
  </si>
  <si>
    <t>310-794-0418</t>
  </si>
  <si>
    <t>310-794-8541</t>
  </si>
  <si>
    <t>415-355-9991</t>
  </si>
  <si>
    <t>34 7th Street</t>
  </si>
  <si>
    <t>415-332-4033</t>
  </si>
  <si>
    <t>Pearl's Burgers - Post St</t>
  </si>
  <si>
    <t>La Fusion</t>
  </si>
  <si>
    <t>Javier Maderoz</t>
  </si>
  <si>
    <t>415-574-8028</t>
  </si>
  <si>
    <t>475 Pine Street</t>
  </si>
  <si>
    <t>Gary Mead</t>
  </si>
  <si>
    <t>Lake Mary</t>
  </si>
  <si>
    <t>Lake San Marcos</t>
  </si>
  <si>
    <t>707-462-1969</t>
  </si>
  <si>
    <t>661-265-0790</t>
  </si>
  <si>
    <t>232 East Palmdale Blvd</t>
  </si>
  <si>
    <t>German</t>
  </si>
  <si>
    <t>Terzo Restaurant</t>
  </si>
  <si>
    <t>1224 Oak Knoll Drive</t>
  </si>
  <si>
    <t>3544 Clayton Road</t>
  </si>
  <si>
    <t>925-980-1105</t>
  </si>
  <si>
    <t>Javier</t>
  </si>
  <si>
    <t>Real Foods - Polk</t>
  </si>
  <si>
    <t>619-223-8888</t>
  </si>
  <si>
    <t>805-237-2194</t>
  </si>
  <si>
    <t>101 W  Main Street</t>
  </si>
  <si>
    <t>(626) 293-5520</t>
  </si>
  <si>
    <t>Diamond Panda</t>
  </si>
  <si>
    <t>760-241-0771</t>
  </si>
  <si>
    <t>14770 La Paz Drive #C</t>
  </si>
  <si>
    <t>530-898-9951</t>
  </si>
  <si>
    <t>415-272-2766</t>
  </si>
  <si>
    <t>415-435-2311</t>
  </si>
  <si>
    <t>Amber</t>
  </si>
  <si>
    <t xml:space="preserve">2005 SP3 HF2       </t>
  </si>
  <si>
    <t>Roberto Lopez</t>
  </si>
  <si>
    <t>415-956-6991</t>
  </si>
  <si>
    <t>Bonny Doon</t>
  </si>
  <si>
    <t>Bonsall</t>
  </si>
  <si>
    <t>415-705-8265</t>
  </si>
  <si>
    <t>PIER 41 MARINA</t>
  </si>
  <si>
    <t>ARLENE</t>
  </si>
  <si>
    <t>415-705-5458</t>
  </si>
  <si>
    <t>415-705-5429</t>
  </si>
  <si>
    <t>Buonarotti Ristorante</t>
  </si>
  <si>
    <t># 68035</t>
  </si>
  <si>
    <t>Red Grape Restaurant</t>
  </si>
  <si>
    <t>707-996-4103</t>
  </si>
  <si>
    <t>529 First Street</t>
  </si>
  <si>
    <t>Akane Japanese Cuisine</t>
  </si>
  <si>
    <t>Frances</t>
  </si>
  <si>
    <t>650-941-8150</t>
  </si>
  <si>
    <t>Commerce</t>
  </si>
  <si>
    <t>Tranquillity</t>
  </si>
  <si>
    <t>Salida</t>
  </si>
  <si>
    <t>Salton City</t>
  </si>
  <si>
    <t>Salyer</t>
  </si>
  <si>
    <t>Samoa</t>
  </si>
  <si>
    <t>San Andreas</t>
  </si>
  <si>
    <t>San Ardo</t>
  </si>
  <si>
    <t>San Geronimo</t>
  </si>
  <si>
    <t>Wa</t>
  </si>
  <si>
    <t>750 Font Blvd, Building A</t>
  </si>
  <si>
    <t>Ramp Restaurant</t>
  </si>
  <si>
    <t>415-441-3200</t>
  </si>
  <si>
    <t>Dennis Fees</t>
  </si>
  <si>
    <t>Dwyer</t>
  </si>
  <si>
    <t>Discounts are available when compiling a quote for a full system with many components.</t>
  </si>
  <si>
    <t>Louis R. Ferrari</t>
  </si>
  <si>
    <t>Peninsula Village</t>
  </si>
  <si>
    <t>Elaine</t>
  </si>
  <si>
    <t>925-930-9999</t>
  </si>
  <si>
    <t>TEC MA1650</t>
  </si>
  <si>
    <t>415-333-6075</t>
  </si>
  <si>
    <t>1700 Ocean Ave</t>
  </si>
  <si>
    <t>Salinas Cash Register</t>
  </si>
  <si>
    <t>Jim Bell</t>
  </si>
  <si>
    <t>415-331-3034</t>
  </si>
  <si>
    <t>Half Moon Bay</t>
  </si>
  <si>
    <t>Valley Tavern</t>
  </si>
  <si>
    <t>WARR</t>
  </si>
  <si>
    <t>707-865-9135</t>
  </si>
  <si>
    <t>25300 STEELHEAD BLVD</t>
  </si>
  <si>
    <t xml:space="preserve">7.04.025.007     </t>
  </si>
  <si>
    <t># 70155</t>
  </si>
  <si>
    <t xml:space="preserve"> ink roller</t>
  </si>
  <si>
    <t>George A.F.B.</t>
  </si>
  <si>
    <t>415-974-1545</t>
  </si>
  <si>
    <t>TEC  FS3700</t>
  </si>
  <si>
    <t>707-895-2337</t>
  </si>
  <si>
    <t>Tarzana (Los Angeles*)</t>
  </si>
  <si>
    <t>Tehachapi*</t>
  </si>
  <si>
    <t>Tehama*</t>
  </si>
  <si>
    <t>Temecula*</t>
  </si>
  <si>
    <t>Temple City*</t>
  </si>
  <si>
    <t>Terminal Island (Los Angeles*)</t>
  </si>
  <si>
    <t>Thousand Oaks*</t>
  </si>
  <si>
    <t>Tiburon*</t>
  </si>
  <si>
    <t>Tierrasanta (San Diego*)</t>
  </si>
  <si>
    <t>Toluca Lake (Los Angeles*)</t>
  </si>
  <si>
    <t>707-239-1471</t>
  </si>
  <si>
    <t>702-792-9898</t>
  </si>
  <si>
    <t>415-474-1887</t>
  </si>
  <si>
    <t>916-441-5213</t>
  </si>
  <si>
    <t>310-828-3228</t>
  </si>
  <si>
    <t>2216 Wilshire Blvd</t>
  </si>
  <si>
    <t>O'Brien</t>
  </si>
  <si>
    <t>510-231-2240</t>
  </si>
  <si>
    <t>Euromix</t>
  </si>
  <si>
    <t>510-418-5380</t>
  </si>
  <si>
    <t>Boonville</t>
  </si>
  <si>
    <t>Boron</t>
  </si>
  <si>
    <t>Borrego Springs</t>
  </si>
  <si>
    <t>Bostonia</t>
  </si>
  <si>
    <t>Boulder Creek</t>
  </si>
  <si>
    <t>Boulevard</t>
  </si>
  <si>
    <t>Bowman</t>
  </si>
  <si>
    <t>Boyes Hot Springs</t>
  </si>
  <si>
    <t>Bradford</t>
  </si>
  <si>
    <t>707-287-7526</t>
  </si>
  <si>
    <t>818-981-7500</t>
  </si>
  <si>
    <t>hernandez2588@gmail.com</t>
  </si>
  <si>
    <t>707-315-5078</t>
  </si>
  <si>
    <t>Sharp A42s</t>
  </si>
  <si>
    <t>Strawberry Valley</t>
  </si>
  <si>
    <t>Sugarloaf</t>
  </si>
  <si>
    <t>310-652-7008</t>
  </si>
  <si>
    <t>626-3470</t>
  </si>
  <si>
    <t>orchid</t>
  </si>
  <si>
    <t>info@barbocce.com</t>
  </si>
  <si>
    <t>Theresa</t>
  </si>
  <si>
    <t>415-397-7688</t>
  </si>
  <si>
    <t>McCloud</t>
  </si>
  <si>
    <t>McKinleyville</t>
  </si>
  <si>
    <t>McKittrick</t>
  </si>
  <si>
    <t>Clayton Chan</t>
  </si>
  <si>
    <t># 62205</t>
  </si>
  <si>
    <t>714-538-5054</t>
  </si>
  <si>
    <t>510-845-4852</t>
  </si>
  <si>
    <t>707-964-5049</t>
  </si>
  <si>
    <t>Broderick (West Sacramento*)</t>
  </si>
  <si>
    <t>Bryte (West Sacramento*)</t>
  </si>
  <si>
    <t>Buellton*</t>
  </si>
  <si>
    <t>Buena Park*</t>
  </si>
  <si>
    <t>Burbank*</t>
  </si>
  <si>
    <t>Burlingame*</t>
  </si>
  <si>
    <t>Calabasas*</t>
  </si>
  <si>
    <t>Calexico*</t>
  </si>
  <si>
    <t>California City*</t>
  </si>
  <si>
    <t>Calimesa*</t>
  </si>
  <si>
    <t>Calipatria*</t>
  </si>
  <si>
    <t>Calistoga*</t>
  </si>
  <si>
    <t>Camarillo*</t>
  </si>
  <si>
    <t>Campbell*</t>
  </si>
  <si>
    <t>Canoga Park (Los Angeles*)</t>
  </si>
  <si>
    <t>493 Miller Road</t>
  </si>
  <si>
    <t>Orcutt Burger - Grover Beach</t>
  </si>
  <si>
    <t>Capitola*</t>
  </si>
  <si>
    <t>West Hollywood</t>
  </si>
  <si>
    <t>Internal Rear Customer Display- POS</t>
  </si>
  <si>
    <t>800 EAST DIAMOND BLVD,#3-011</t>
  </si>
  <si>
    <t>Frank</t>
  </si>
  <si>
    <t>San Juan Capistrano*</t>
  </si>
  <si>
    <t>San Juan Plaza (San Juan Capistrano*)</t>
  </si>
  <si>
    <t>San Leandro*</t>
  </si>
  <si>
    <t>San Luis Obispo*</t>
  </si>
  <si>
    <t>San Luis Rey (Oceanside*)</t>
  </si>
  <si>
    <t>San Marcos*</t>
  </si>
  <si>
    <t>San Marino*</t>
  </si>
  <si>
    <t>San Mateo*</t>
  </si>
  <si>
    <t>San Pablo*</t>
  </si>
  <si>
    <t>San Pedro (Los Angeles*)</t>
  </si>
  <si>
    <t>San Rafael*</t>
  </si>
  <si>
    <t>San Ramon*</t>
  </si>
  <si>
    <t>San Ysidro (San Diego*)</t>
  </si>
  <si>
    <t>Sand City*</t>
  </si>
  <si>
    <t>Sanger*</t>
  </si>
  <si>
    <t>Santa Ana*</t>
  </si>
  <si>
    <t>4.02.001.16</t>
  </si>
  <si>
    <t>925-634-4011</t>
  </si>
  <si>
    <t>345 W. 5th Street</t>
  </si>
  <si>
    <t>cc235  $39</t>
  </si>
  <si>
    <t>Iron Springs Pub &amp; Brewery</t>
  </si>
  <si>
    <t>415-485-1005</t>
  </si>
  <si>
    <t>Cove Coffee</t>
  </si>
  <si>
    <t>707-882-2665</t>
  </si>
  <si>
    <t>790 Port Road</t>
  </si>
  <si>
    <t>Point Arena</t>
  </si>
  <si>
    <t>El Valle Mexican Food</t>
  </si>
  <si>
    <t>Alvaro</t>
  </si>
  <si>
    <t>7.05.065</t>
  </si>
  <si>
    <t>Breeze</t>
  </si>
  <si>
    <t>1650 So Amphiett Blvd suite 226</t>
  </si>
  <si>
    <t>Jennifer Procopio</t>
  </si>
  <si>
    <t>Antelope</t>
  </si>
  <si>
    <t>Sacramento</t>
  </si>
  <si>
    <t>2501 Geneva Avenue</t>
  </si>
  <si>
    <t>425-864-1815</t>
  </si>
  <si>
    <t>415-432-0630</t>
  </si>
  <si>
    <t>SSLY6O@GMAIL.COM</t>
  </si>
  <si>
    <t>485 Valley Drive, Suite A</t>
  </si>
  <si>
    <t>949-836-6321</t>
  </si>
  <si>
    <t>South Beach Yacht Club</t>
  </si>
  <si>
    <t>415-495-2295</t>
  </si>
  <si>
    <t>Pier 40 A</t>
  </si>
  <si>
    <t>40 Pier, Suite 5</t>
  </si>
  <si>
    <t>415-362-2052 x.1210</t>
  </si>
  <si>
    <t>773-818-6673</t>
  </si>
  <si>
    <t>713-922-7386</t>
  </si>
  <si>
    <t>714-469-5067</t>
  </si>
  <si>
    <t>714-397-2133</t>
  </si>
  <si>
    <t>Gabriela Huerta (closing mgr)</t>
  </si>
  <si>
    <t>Julie G. (Closing mgr)</t>
  </si>
  <si>
    <t>206-972-4416</t>
  </si>
  <si>
    <t>Daniel De los Palos</t>
  </si>
  <si>
    <t>425-208-1320</t>
  </si>
  <si>
    <t>Jessica Hawkins</t>
  </si>
  <si>
    <t>206-335-7883</t>
  </si>
  <si>
    <t>111 Universal Hollywood Drive #P101</t>
  </si>
  <si>
    <t>415-362-2052 x1118</t>
  </si>
  <si>
    <t>206-623-0146</t>
  </si>
  <si>
    <t>520 Terry Avenue North</t>
  </si>
  <si>
    <t>Kirsten Sheaffer</t>
  </si>
  <si>
    <t>425-923-7882</t>
  </si>
  <si>
    <t>206-265-9095</t>
  </si>
  <si>
    <t>408-836-9177</t>
  </si>
  <si>
    <t>Natalie Ramirez</t>
  </si>
  <si>
    <t>408-667-3113</t>
  </si>
  <si>
    <t>408-744-1318</t>
  </si>
  <si>
    <t>510-366-5018</t>
  </si>
  <si>
    <t>6200 Stoneridge Mall Road # 120</t>
  </si>
  <si>
    <t>Crystal Lucero</t>
  </si>
  <si>
    <t>510-909-8352</t>
  </si>
  <si>
    <t>Vanessa Gonzales</t>
  </si>
  <si>
    <t>408-569-6858</t>
  </si>
  <si>
    <t>925-730-0288</t>
  </si>
  <si>
    <t>415-362-2052 x.1015</t>
  </si>
  <si>
    <t>650-224-2282</t>
  </si>
  <si>
    <t>150 Spear Street, #100</t>
  </si>
  <si>
    <t>Genesis Torio</t>
  </si>
  <si>
    <t>415-867-8092</t>
  </si>
  <si>
    <t>Vanessa Warren</t>
  </si>
  <si>
    <t>925-759-2965</t>
  </si>
  <si>
    <t>Richard Kuhn</t>
  </si>
  <si>
    <t>415-724-7357</t>
  </si>
  <si>
    <t>415-362-2052 x.1703</t>
  </si>
  <si>
    <t>949-232-5502</t>
  </si>
  <si>
    <t>Chris O'Dell</t>
  </si>
  <si>
    <t>Joel Lopez</t>
  </si>
  <si>
    <t>Carmela Sanchez</t>
  </si>
  <si>
    <t>Adrian Basa</t>
  </si>
  <si>
    <t>213-489-1198</t>
  </si>
  <si>
    <t>Ashley Parker</t>
  </si>
  <si>
    <t>510-857-3788</t>
  </si>
  <si>
    <t>Norys Barrios</t>
  </si>
  <si>
    <t>opening mgr</t>
  </si>
  <si>
    <t>650-215-0082</t>
  </si>
  <si>
    <t>Lydia Castro</t>
  </si>
  <si>
    <t>408-658-5775</t>
  </si>
  <si>
    <t>Nicole Florendo</t>
  </si>
  <si>
    <t>408-205-8558</t>
  </si>
  <si>
    <t>Cooper Cheng</t>
  </si>
  <si>
    <t>408-480-6263</t>
  </si>
  <si>
    <t>650-438-6802</t>
  </si>
  <si>
    <t>1900 Powell Street, #115</t>
  </si>
  <si>
    <t>Briane Bruce</t>
  </si>
  <si>
    <t>510-459-4599</t>
  </si>
  <si>
    <t>510-655-1840</t>
  </si>
  <si>
    <t>415-362-2052 x.1803</t>
  </si>
  <si>
    <t>415-362-2052 x.1016</t>
  </si>
  <si>
    <t>Dmitriy Domaskin</t>
  </si>
  <si>
    <t>415-860-3730</t>
  </si>
  <si>
    <t>Tara  Binsaree</t>
  </si>
  <si>
    <t>650-255-8134</t>
  </si>
  <si>
    <t>Duane Wilson</t>
  </si>
  <si>
    <t>231-420-5371</t>
  </si>
  <si>
    <t>415-362-2052 x.1018</t>
  </si>
  <si>
    <t>760-500-7979</t>
  </si>
  <si>
    <t>Justin Mann</t>
  </si>
  <si>
    <t>916-459-0282</t>
  </si>
  <si>
    <t>Lindsay Anderson</t>
  </si>
  <si>
    <t>510-228-2534</t>
  </si>
  <si>
    <t>Joan Licudo</t>
  </si>
  <si>
    <t>415-260-8356</t>
  </si>
  <si>
    <t>626-429-9010</t>
  </si>
  <si>
    <t>714-979-0400</t>
  </si>
  <si>
    <t>949-290-9386</t>
  </si>
  <si>
    <t>20 Pacifica #175</t>
  </si>
  <si>
    <t>Jorlynne Leos</t>
  </si>
  <si>
    <t>1886 South Norfolk Street</t>
  </si>
  <si>
    <t>Erika Ochoa</t>
  </si>
  <si>
    <t>408-910-5721</t>
  </si>
  <si>
    <t>Maria Jimenez</t>
  </si>
  <si>
    <t>650-921-2591</t>
  </si>
  <si>
    <t>Rebecca Gonzalez</t>
  </si>
  <si>
    <t>650-276-9539</t>
  </si>
  <si>
    <t>415-362-2052 x.1017</t>
  </si>
  <si>
    <t>714-394-0001</t>
  </si>
  <si>
    <t>Immanuel Phillips</t>
  </si>
  <si>
    <t>415-300-5159</t>
  </si>
  <si>
    <t>Maria Mercado</t>
  </si>
  <si>
    <t>415-426-9037</t>
  </si>
  <si>
    <t>Maricela Ochoa</t>
  </si>
  <si>
    <t>415-531-0173</t>
  </si>
  <si>
    <t>415-362-2052 x.1301</t>
  </si>
  <si>
    <t>2580 North 1st Street, #150</t>
  </si>
  <si>
    <t>Nayeli Garcia</t>
  </si>
  <si>
    <t>408-469-3981</t>
  </si>
  <si>
    <t>Gina Kim</t>
  </si>
  <si>
    <t>408-693-9011</t>
  </si>
  <si>
    <t>Karla Garcia</t>
  </si>
  <si>
    <t>949-212-2777</t>
  </si>
  <si>
    <t>415-362-2052 x.1702</t>
  </si>
  <si>
    <t>310-903-2391</t>
  </si>
  <si>
    <t>Kayleigh Beckman</t>
  </si>
  <si>
    <t>559-679-0319</t>
  </si>
  <si>
    <t>323-805-3183</t>
  </si>
  <si>
    <t>Georgette Gonzalez</t>
  </si>
  <si>
    <t>312-213-7648</t>
  </si>
  <si>
    <t>525 West Monroe Street, #100A</t>
  </si>
  <si>
    <t>Courtney Baca</t>
  </si>
  <si>
    <t>510-557-9187</t>
  </si>
  <si>
    <t>Matthew Harris</t>
  </si>
  <si>
    <t>262-498-6450</t>
  </si>
  <si>
    <t>Jason Harnew</t>
  </si>
  <si>
    <t>815-351-4335</t>
  </si>
  <si>
    <t>415-362-2052 x.1806</t>
  </si>
  <si>
    <t>925-890-5634</t>
  </si>
  <si>
    <t>2350 Mission College Blvd, #120</t>
  </si>
  <si>
    <t>Francine Gutierrez</t>
  </si>
  <si>
    <t>408-393-7866</t>
  </si>
  <si>
    <t>408-727-6337</t>
  </si>
  <si>
    <t>690 North McCarthy Blvd # 120</t>
  </si>
  <si>
    <t>Maryanne Ablaza</t>
  </si>
  <si>
    <t>408-726-3282</t>
  </si>
  <si>
    <t>Elaine Gutierrez</t>
  </si>
  <si>
    <t>408-648-5138</t>
  </si>
  <si>
    <t>Carina Jimenez</t>
  </si>
  <si>
    <t>408-518-9268</t>
  </si>
  <si>
    <t>949-689-2950</t>
  </si>
  <si>
    <t>2010 Main Street, # 150</t>
  </si>
  <si>
    <t>Chenda Theam</t>
  </si>
  <si>
    <t>562-882-7593</t>
  </si>
  <si>
    <t>4695 MacArthur Court, # 170</t>
  </si>
  <si>
    <t>Amy Mitchell</t>
  </si>
  <si>
    <t>714-800-0711</t>
  </si>
  <si>
    <t>Mark Gamaza</t>
  </si>
  <si>
    <t>Shipping/Receiving</t>
  </si>
  <si>
    <t>650-366-4127</t>
  </si>
  <si>
    <t>Caroline Gray</t>
  </si>
  <si>
    <t>Nicole Earing</t>
  </si>
  <si>
    <t>858-735-3309</t>
  </si>
  <si>
    <t>Christie Medina</t>
  </si>
  <si>
    <t>100 Innovation Drive, #150</t>
  </si>
  <si>
    <t>Premetta Nihipali</t>
  </si>
  <si>
    <t>310-525-4827</t>
  </si>
  <si>
    <t>Amanda Johnson</t>
  </si>
  <si>
    <t>562-266-7131</t>
  </si>
  <si>
    <t>415-362-2052 x.1022</t>
  </si>
  <si>
    <t>415-596-1095</t>
  </si>
  <si>
    <t>500 Howard Street, # 102</t>
  </si>
  <si>
    <t>Gregg Stauffer</t>
  </si>
  <si>
    <t>510-502-4720</t>
  </si>
  <si>
    <t>Chris Pascual</t>
  </si>
  <si>
    <t>415-513-6404</t>
  </si>
  <si>
    <t>Josef Gerstgraser</t>
  </si>
  <si>
    <t>415-215-5810</t>
  </si>
  <si>
    <t>155 Grand Avenue, #110</t>
  </si>
  <si>
    <t>Darnell Carter</t>
  </si>
  <si>
    <t>510-685-0332</t>
  </si>
  <si>
    <t>Traci Watson</t>
  </si>
  <si>
    <t>510-415-8469</t>
  </si>
  <si>
    <t>Josue Preciado</t>
  </si>
  <si>
    <t>510-904-2683</t>
  </si>
  <si>
    <t>415-362-2052 x.1021</t>
  </si>
  <si>
    <t>650-400-0606</t>
  </si>
  <si>
    <t>701 Gateway Blvd, #150</t>
  </si>
  <si>
    <t>Richard Villanueva</t>
  </si>
  <si>
    <t>650-720-0202</t>
  </si>
  <si>
    <t>Abigail Mora</t>
  </si>
  <si>
    <t>650-690-4451</t>
  </si>
  <si>
    <t>415-362-2052 x.1305</t>
  </si>
  <si>
    <t>408-512-6736</t>
  </si>
  <si>
    <t>Marie Burrmann</t>
  </si>
  <si>
    <t>408-431-4112</t>
  </si>
  <si>
    <t>Karla Hernandez</t>
  </si>
  <si>
    <t>408-242-4083</t>
  </si>
  <si>
    <t>415-362-2052 x.1212</t>
  </si>
  <si>
    <t>312-434-9403</t>
  </si>
  <si>
    <t>77 South Dearborn Street</t>
  </si>
  <si>
    <t>Joshua Barnes</t>
  </si>
  <si>
    <t>219-455-9446</t>
  </si>
  <si>
    <t>Sara Schultz</t>
  </si>
  <si>
    <t>920-285-5115</t>
  </si>
  <si>
    <t>Josh Reilly</t>
  </si>
  <si>
    <t>605-354-5621</t>
  </si>
  <si>
    <t>Katie Sutherland</t>
  </si>
  <si>
    <t>847-687-7687</t>
  </si>
  <si>
    <t>5050 Hopyard Road, Suite 250</t>
  </si>
  <si>
    <t>Peter Havas x.9608</t>
  </si>
  <si>
    <t>Renjie Wang x.9651</t>
  </si>
  <si>
    <t>510-388-5007</t>
  </si>
  <si>
    <t>Joe Reidy=IT</t>
  </si>
  <si>
    <t>415-362-2052 x.9652</t>
  </si>
  <si>
    <t>701 5th Avenue</t>
  </si>
  <si>
    <t>Kellen Smith</t>
  </si>
  <si>
    <t>206-954-7497</t>
  </si>
  <si>
    <t>425-691-0927</t>
  </si>
  <si>
    <t>Eylnne Gardner</t>
  </si>
  <si>
    <t>206-910-4765</t>
  </si>
  <si>
    <t>115 South Market Street</t>
  </si>
  <si>
    <t>Justin Rush</t>
  </si>
  <si>
    <t>408-829-7577</t>
  </si>
  <si>
    <t>Michelle Desmet</t>
  </si>
  <si>
    <t>805-268-9555</t>
  </si>
  <si>
    <t>408-375-1335</t>
  </si>
  <si>
    <t>858-373-7633</t>
  </si>
  <si>
    <t>Jason Shirley</t>
  </si>
  <si>
    <t>619-940-3697</t>
  </si>
  <si>
    <t>Teri Martinez</t>
  </si>
  <si>
    <t>951-282-5897</t>
  </si>
  <si>
    <t>Nicole Hause</t>
  </si>
  <si>
    <t>570-951-6881</t>
  </si>
  <si>
    <t>415-362-2052 x.1602</t>
  </si>
  <si>
    <t>630-802-2610</t>
  </si>
  <si>
    <t>500 108th Avenue NE, Suite 1D1</t>
  </si>
  <si>
    <t>Brandee Guerreo</t>
  </si>
  <si>
    <t>425-830-4833</t>
  </si>
  <si>
    <t>Melissa Personius</t>
  </si>
  <si>
    <t>425-232-6407</t>
  </si>
  <si>
    <t>415-362-2052 x.1014</t>
  </si>
  <si>
    <t>415-404-1676</t>
  </si>
  <si>
    <t>Heather Spearman</t>
  </si>
  <si>
    <t>248-379-1712</t>
  </si>
  <si>
    <t>Daniel Roy</t>
  </si>
  <si>
    <t>925-719-6934</t>
  </si>
  <si>
    <t>415-362-2052 x.1804</t>
  </si>
  <si>
    <t>818-983-5885</t>
  </si>
  <si>
    <t>2121 Avenue of the Stars, #100</t>
  </si>
  <si>
    <t>253-722-8968</t>
  </si>
  <si>
    <t>1918 8th Avenue, #200</t>
  </si>
  <si>
    <t>Amanda Puffenbarger</t>
  </si>
  <si>
    <t>425-941-0856</t>
  </si>
  <si>
    <t>Kaijson Noilmar</t>
  </si>
  <si>
    <t>253-218-5306</t>
  </si>
  <si>
    <t>415-362-2052 x.1805</t>
  </si>
  <si>
    <t>904 7th Avenue, #101</t>
  </si>
  <si>
    <t>206-349-6205</t>
  </si>
  <si>
    <t>Judy Padilla</t>
  </si>
  <si>
    <t>206-927-0286</t>
  </si>
  <si>
    <t>206-467-2767</t>
  </si>
  <si>
    <t>415-362-2052 x.1111</t>
  </si>
  <si>
    <t>206-535-5576</t>
  </si>
  <si>
    <t>505 5th Avenue South</t>
  </si>
  <si>
    <t>Michelle Gonzalez</t>
  </si>
  <si>
    <t>505-514-7654</t>
  </si>
  <si>
    <t>Jaqueline Butler</t>
  </si>
  <si>
    <t>206-639-4237</t>
  </si>
  <si>
    <t>David Rios</t>
  </si>
  <si>
    <t>253-335-4915</t>
  </si>
  <si>
    <t>1023 3rd Avenue</t>
  </si>
  <si>
    <t>Corey Berg</t>
  </si>
  <si>
    <t>206-499-2251</t>
  </si>
  <si>
    <t>Mitchell Roberts</t>
  </si>
  <si>
    <t>864-680-0677</t>
  </si>
  <si>
    <t>Kirby Hrusovsky</t>
  </si>
  <si>
    <t>702-715-8294</t>
  </si>
  <si>
    <t>415-362-2052 x.1504</t>
  </si>
  <si>
    <t>415-521-8598</t>
  </si>
  <si>
    <t>555 12th Street, #101</t>
  </si>
  <si>
    <t>Keith Cooper</t>
  </si>
  <si>
    <t>510-239-6237</t>
  </si>
  <si>
    <t>Heather Cantrell</t>
  </si>
  <si>
    <t>209-622-8627</t>
  </si>
  <si>
    <t>Daniel Robillard</t>
  </si>
  <si>
    <t>510-457-6935</t>
  </si>
  <si>
    <t>Super Duper Burger - Mill Valley</t>
  </si>
  <si>
    <t>Super Duper Burger - 2304 Mkt</t>
  </si>
  <si>
    <t>Super Duper Burger - 721 Mkt</t>
  </si>
  <si>
    <t>Super Duper Burger - Chestnut</t>
  </si>
  <si>
    <t>Super Duper Burger - Metreon</t>
  </si>
  <si>
    <t xml:space="preserve">Super Duper Burger - Valley Fair </t>
  </si>
  <si>
    <t>415-595-9867</t>
  </si>
  <si>
    <t>Randy Anzaldo</t>
  </si>
  <si>
    <t>Super Duper Burger - 98 Mission</t>
  </si>
  <si>
    <t>415-974-1200</t>
  </si>
  <si>
    <t>Farideh</t>
  </si>
  <si>
    <t>98missionsuperduperburgers@gmail.com</t>
  </si>
  <si>
    <t>408-985-1352</t>
  </si>
  <si>
    <t>408-931-3906</t>
  </si>
  <si>
    <t>2855 Stevens Creek Boulevard, Space2465</t>
  </si>
  <si>
    <t>farideh@superdupersf.com</t>
  </si>
  <si>
    <t>Specialty's Café - Wacker  #210</t>
  </si>
  <si>
    <t>Specialty's Café - VonKarman  #401</t>
  </si>
  <si>
    <t>Specialty's Café - Union  #114</t>
  </si>
  <si>
    <t>Specialty's Café - Terry Ave  #118</t>
  </si>
  <si>
    <t>Specialty's Café - Stoneridge  #503</t>
  </si>
  <si>
    <t>Specialty's Café - Spear  #15</t>
  </si>
  <si>
    <t>Specialty's Café - Sansome  #19</t>
  </si>
  <si>
    <t>Specialty's Café - Redwood  #304</t>
  </si>
  <si>
    <t>Specialty's Café - Powell  #803</t>
  </si>
  <si>
    <t>Specialty's Café - Post  #16</t>
  </si>
  <si>
    <t>Specialty's Café - Park Center  #807</t>
  </si>
  <si>
    <t>Specialty's Café - Norfolk  #303</t>
  </si>
  <si>
    <t>Specialty's Café - NewMo  #17</t>
  </si>
  <si>
    <t>Specialty's Café - N. Brand  #702</t>
  </si>
  <si>
    <t>Specialty's Café - N. First  #301</t>
  </si>
  <si>
    <t>Specialty's Café - Monroe  #211</t>
  </si>
  <si>
    <t>Specialty's Café - Main St  #403</t>
  </si>
  <si>
    <t>Specialty's Café - Innovation  #404</t>
  </si>
  <si>
    <t>Specialty's Café - Howard  #22</t>
  </si>
  <si>
    <t>Specialty's Café - Grand  #501</t>
  </si>
  <si>
    <t>Specialty's Café - Gateway  #21</t>
  </si>
  <si>
    <t>Specialty's Café - Ellis  #305</t>
  </si>
  <si>
    <t>Specialty's Café - Dearborn  #212</t>
  </si>
  <si>
    <t>Specialty's Café - Corp</t>
  </si>
  <si>
    <t>Specialty's Café - Broadway  #602</t>
  </si>
  <si>
    <t>Specialty's Café - Battery  #14</t>
  </si>
  <si>
    <t>Specialty's Café - 5th Ave  #111</t>
  </si>
  <si>
    <t>Specialty's Café - 3rd Ave  #110</t>
  </si>
  <si>
    <t>Specialty's Café - La Jolla  #601</t>
  </si>
  <si>
    <t>1815F Ygnacio Valley Road</t>
  </si>
  <si>
    <t>650-726-8161</t>
  </si>
  <si>
    <t>82 Chestnut Street</t>
  </si>
  <si>
    <t>Clinica Mi Pueblo - Huntington Park</t>
  </si>
  <si>
    <t>Taqueria Rosita</t>
  </si>
  <si>
    <t>Sh Er-A247</t>
  </si>
  <si>
    <t>707-644-8226</t>
  </si>
  <si>
    <t>3427 Broadway</t>
  </si>
  <si>
    <t>American Canyon</t>
  </si>
  <si>
    <t>Terrapin Crossroads</t>
  </si>
  <si>
    <t>Nathan Clark</t>
  </si>
  <si>
    <t>415-524-2773</t>
  </si>
  <si>
    <t>100 Yacht Club Drive</t>
  </si>
  <si>
    <t>Yuzu</t>
  </si>
  <si>
    <t>415-775-1873</t>
  </si>
  <si>
    <t>3347 Fillmore Street</t>
  </si>
  <si>
    <t>Rancho Las Trancas</t>
  </si>
  <si>
    <t>650-583-4751</t>
  </si>
  <si>
    <t>792 El Camino Real</t>
  </si>
  <si>
    <t>So. San Francisco</t>
  </si>
  <si>
    <t>Café Taboo</t>
  </si>
  <si>
    <t>415-341-1188</t>
  </si>
  <si>
    <t>600 York Street</t>
  </si>
  <si>
    <t>md8 hf31</t>
  </si>
  <si>
    <t>Carole</t>
  </si>
  <si>
    <t>Maritza</t>
  </si>
  <si>
    <t>650-454-0291</t>
  </si>
  <si>
    <t>omar@comebuyusa.com</t>
  </si>
  <si>
    <t>Omar Sam</t>
  </si>
  <si>
    <t>Precita Park Café</t>
  </si>
  <si>
    <t>5331 Hopyard Blvd</t>
  </si>
  <si>
    <t>Sanko Cooking Supply</t>
  </si>
  <si>
    <t>Mariko</t>
  </si>
  <si>
    <t>415-922-8331</t>
  </si>
  <si>
    <t>1758 Buchanna St</t>
  </si>
  <si>
    <t>1758 Buchanan St</t>
  </si>
  <si>
    <t>Claude Lane</t>
  </si>
  <si>
    <t>323-283-9393</t>
  </si>
  <si>
    <t>Gaspar</t>
  </si>
  <si>
    <t>415-576-8804</t>
  </si>
  <si>
    <t>185 Sutter Street</t>
  </si>
  <si>
    <t>Gitane</t>
  </si>
  <si>
    <t>415-788-6686</t>
  </si>
  <si>
    <t>6 Claude Lane</t>
  </si>
  <si>
    <t>Yuba City</t>
  </si>
  <si>
    <t>James</t>
  </si>
  <si>
    <t>408-380-0040</t>
  </si>
  <si>
    <t>5245 Prospect Road</t>
  </si>
  <si>
    <t>1311 Bridgeway</t>
  </si>
  <si>
    <t>Sarup</t>
  </si>
  <si>
    <t>Olema Farm House</t>
  </si>
  <si>
    <t>SQUIRREL</t>
  </si>
  <si>
    <t>Ashley</t>
  </si>
  <si>
    <t>415-663-1264</t>
  </si>
  <si>
    <t>1005 Highway One</t>
  </si>
  <si>
    <t>10005 Highway One</t>
  </si>
  <si>
    <t>805-497-2297</t>
  </si>
  <si>
    <t>Tootsie's</t>
  </si>
  <si>
    <t>Candy</t>
  </si>
  <si>
    <t>360-683-9524</t>
  </si>
  <si>
    <t>537 West Washington</t>
  </si>
  <si>
    <t>Sequim</t>
  </si>
  <si>
    <t>Sausalito Market</t>
  </si>
  <si>
    <t>Sam4S ER530RT</t>
  </si>
  <si>
    <t>415-332-9963</t>
  </si>
  <si>
    <t>415-362-2052 x1505</t>
  </si>
  <si>
    <t>Walter-GM</t>
  </si>
  <si>
    <t>155 5th Street Room 505</t>
  </si>
  <si>
    <t>Popeye's - Tracy</t>
  </si>
  <si>
    <t>510-432-2505</t>
  </si>
  <si>
    <t>Omar</t>
  </si>
  <si>
    <t>209-830-1111</t>
  </si>
  <si>
    <t>Hamid</t>
  </si>
  <si>
    <t>209-830-1112</t>
  </si>
  <si>
    <t>sjoeamin@aol.com</t>
  </si>
  <si>
    <t>sticknmov@gmail.com</t>
  </si>
  <si>
    <t>Popeye's Chicken</t>
  </si>
  <si>
    <t>Silva's Sheldon Inn</t>
  </si>
  <si>
    <t>Peter Ong</t>
  </si>
  <si>
    <t>415-460-4846</t>
  </si>
  <si>
    <t>petero@woodlandsmarket.com</t>
  </si>
  <si>
    <t>707-206-9131</t>
  </si>
  <si>
    <t># MSR CLEANER CARDS</t>
  </si>
  <si>
    <t># 61670</t>
  </si>
  <si>
    <t>TEC 1350/1450/1650</t>
  </si>
  <si>
    <t>Model 57</t>
  </si>
  <si>
    <t>Abdul</t>
  </si>
  <si>
    <t>916-331-2144</t>
  </si>
  <si>
    <t>Abdul Noor</t>
  </si>
  <si>
    <t>sieanoor@yahoo.com</t>
  </si>
  <si>
    <t>Boulevard Restaurant</t>
  </si>
  <si>
    <t>415-543-6084</t>
  </si>
  <si>
    <t>1 Mission Street</t>
  </si>
  <si>
    <t>702-882-8045</t>
  </si>
  <si>
    <t>805-237-8084</t>
  </si>
  <si>
    <t>702-732-9898</t>
  </si>
  <si>
    <t>7320 S. Rainbow Blvd Suite 104</t>
  </si>
  <si>
    <t>7320 So Rainbow Blvd Suite 104</t>
  </si>
  <si>
    <t>Jenny Low's Chinese Cuisine</t>
  </si>
  <si>
    <t>Sharp ER-A320</t>
  </si>
  <si>
    <t xml:space="preserve">Denise </t>
  </si>
  <si>
    <t>415-892-8838</t>
  </si>
  <si>
    <t>510-685-6746</t>
  </si>
  <si>
    <t>120 Vintage Way</t>
  </si>
  <si>
    <t>Café Flore</t>
  </si>
  <si>
    <t>415-621-8579</t>
  </si>
  <si>
    <t>2298 Market Street</t>
  </si>
  <si>
    <t>916-419-3302</t>
  </si>
  <si>
    <t>916-832-3810</t>
  </si>
  <si>
    <t>Mifune Bistro</t>
  </si>
  <si>
    <t>Alberto</t>
  </si>
  <si>
    <t>415-409-4959</t>
  </si>
  <si>
    <t xml:space="preserve"> # HOLDER</t>
  </si>
  <si>
    <t xml:space="preserve"> # REEL-BLACK</t>
  </si>
  <si>
    <t xml:space="preserve"> # CARD-MD</t>
  </si>
  <si>
    <t xml:space="preserve"> # CARD-NCC</t>
  </si>
  <si>
    <t>per roll</t>
  </si>
  <si>
    <t>Datamax- Direct Thermal</t>
  </si>
  <si>
    <t>7.05.083.001</t>
  </si>
  <si>
    <t>L&amp;L BBQ - Las Vegas  Maryland</t>
  </si>
  <si>
    <t>L&amp;L BBQ - Las Vegas Rainbow</t>
  </si>
  <si>
    <t>7 Mile House</t>
  </si>
  <si>
    <t>Lory Marquez</t>
  </si>
  <si>
    <t>415-467-2343</t>
  </si>
  <si>
    <t>2800 Bayshore Blvd</t>
  </si>
  <si>
    <t>Town &amp; Country Market</t>
  </si>
  <si>
    <t>La Rosa Market y Taqueria</t>
  </si>
  <si>
    <t>Cecil's Café</t>
  </si>
  <si>
    <t>415-379-1121</t>
  </si>
  <si>
    <t>415-621-2500</t>
  </si>
  <si>
    <t>415-200-6654</t>
  </si>
  <si>
    <t>Ami</t>
  </si>
  <si>
    <t>415-892-1373</t>
  </si>
  <si>
    <t>Fenix</t>
  </si>
  <si>
    <t>Hal</t>
  </si>
  <si>
    <t>415-813-5600</t>
  </si>
  <si>
    <t>919 4th Street</t>
  </si>
  <si>
    <t>Tiburon Thrift Shop</t>
  </si>
  <si>
    <t>Carolyn Grey</t>
  </si>
  <si>
    <t>415-435-7605</t>
  </si>
  <si>
    <t>96 Main Street</t>
  </si>
  <si>
    <t>email@forgeintheforest.com</t>
  </si>
  <si>
    <t>721 Lincoln Ave</t>
  </si>
  <si>
    <t>Scootrz Deli</t>
  </si>
  <si>
    <t>707-462-1500</t>
  </si>
  <si>
    <t>2670 North State Street</t>
  </si>
  <si>
    <t>Fred's Liquors - 6th St</t>
  </si>
  <si>
    <t>415-543-5434</t>
  </si>
  <si>
    <t>Popeye's - Rohnert Park</t>
  </si>
  <si>
    <t>Popeye's - North Highlands</t>
  </si>
  <si>
    <t>Salt House</t>
  </si>
  <si>
    <t>Reagan Hall</t>
  </si>
  <si>
    <t>415-543-8900</t>
  </si>
  <si>
    <t>545 Mission St</t>
  </si>
  <si>
    <t>545 Mission Street</t>
  </si>
  <si>
    <t>323-726-0313</t>
  </si>
  <si>
    <t>707-778-8333</t>
  </si>
  <si>
    <t>Janet</t>
  </si>
  <si>
    <t>L&amp;L BBQ - El Cajon</t>
  </si>
  <si>
    <t>7.05.93</t>
  </si>
  <si>
    <t>805-937-2211</t>
  </si>
  <si>
    <t>Angela (Office Manager)</t>
  </si>
  <si>
    <t>345 South A Street</t>
  </si>
  <si>
    <t>Oxnard</t>
  </si>
  <si>
    <t>Red Boy Pizza - Petaluma</t>
  </si>
  <si>
    <t>707-765-1300</t>
  </si>
  <si>
    <t>401 Kenilworth Drive</t>
  </si>
  <si>
    <t>angela@farwesterntavern.com</t>
  </si>
  <si>
    <t>PO Box 2878</t>
  </si>
  <si>
    <t>805-937-2266</t>
  </si>
  <si>
    <t>46 Caledonia Street</t>
  </si>
  <si>
    <t>Zio Fraedo</t>
  </si>
  <si>
    <t>707-642-8984</t>
  </si>
  <si>
    <t>23 Harbor Way</t>
  </si>
  <si>
    <t>415-925-1403</t>
  </si>
  <si>
    <t>Ojai Coffee Roasting</t>
  </si>
  <si>
    <t>UP V5500</t>
  </si>
  <si>
    <t>Warm Puppy Café</t>
  </si>
  <si>
    <t xml:space="preserve">707-778-8222 </t>
  </si>
  <si>
    <t>L&amp;L BBQ - Santa Clara</t>
  </si>
  <si>
    <t>L&amp;L BBQ - Las Vegas Tropical</t>
  </si>
  <si>
    <t>925-469-0344</t>
  </si>
  <si>
    <t>Aura (A/P)</t>
  </si>
  <si>
    <t>408-777-8620</t>
  </si>
  <si>
    <t>houseofprimerib@aol.com</t>
  </si>
  <si>
    <t>mattmusa@aol.com</t>
  </si>
  <si>
    <t>26 Medway Road #5</t>
  </si>
  <si>
    <t>Doug</t>
  </si>
  <si>
    <t>office@sausalitoyachtclub.org</t>
  </si>
  <si>
    <t>100 Humboldt Avenue</t>
  </si>
  <si>
    <t>Uchiwa Ramen</t>
  </si>
  <si>
    <t>Benson Yang</t>
  </si>
  <si>
    <t>415-847-0133</t>
  </si>
  <si>
    <t>821 B Street</t>
  </si>
  <si>
    <t>818-994-8226</t>
  </si>
  <si>
    <t>818-775-1555</t>
  </si>
  <si>
    <t>818-760-8226</t>
  </si>
  <si>
    <t>Stormy</t>
  </si>
  <si>
    <t>Sarina (co-owner)</t>
  </si>
  <si>
    <t>919-522-1443</t>
  </si>
  <si>
    <t>Kristy Allen (co-owner)</t>
  </si>
  <si>
    <t>sarina.nathan2@gmail.com</t>
  </si>
  <si>
    <t>kristy_allen@sbcglobal.net</t>
  </si>
  <si>
    <t>Laura (Accountant)</t>
  </si>
  <si>
    <t>925-292-1024</t>
  </si>
  <si>
    <t>SH UPX650</t>
  </si>
  <si>
    <t>1031-B East Hillsdale Blvd</t>
  </si>
  <si>
    <t>Foster City</t>
  </si>
  <si>
    <t>Sharp UP-V5500</t>
  </si>
  <si>
    <t>3296 22nd St</t>
  </si>
  <si>
    <t>Vesuvio</t>
  </si>
  <si>
    <t>Janet Clyde</t>
  </si>
  <si>
    <t>415-362-3370</t>
  </si>
  <si>
    <t>janet.clyde@gmail.com</t>
  </si>
  <si>
    <t>255 Columbus Street</t>
  </si>
  <si>
    <t>400 South Hope Street, Suite 110</t>
  </si>
  <si>
    <t>300 Clarke Ave Old Town</t>
  </si>
  <si>
    <t>Rocco's Pizzaria</t>
  </si>
  <si>
    <t>415-388-4444</t>
  </si>
  <si>
    <t>downtownbritarms@yahoo.com</t>
  </si>
  <si>
    <t>BEN A/P</t>
  </si>
  <si>
    <t>951-788-2652</t>
  </si>
  <si>
    <t>6539 Magnolia Avenue</t>
  </si>
  <si>
    <t>Heidi Liang</t>
  </si>
  <si>
    <t>h.liang@oritzcorp.com</t>
  </si>
  <si>
    <t>Louis Kimball (A/R)</t>
  </si>
  <si>
    <t>louisk@plutosfreshfood.com</t>
  </si>
  <si>
    <t>segafoodsf@gmail.com</t>
  </si>
  <si>
    <t>FS3700</t>
  </si>
  <si>
    <t>L&amp;L BBQ - Santa Cruz</t>
  </si>
  <si>
    <t xml:space="preserve">Monterey Park </t>
  </si>
  <si>
    <t>raegan@salthousesf.com</t>
  </si>
  <si>
    <t>Sen Asian Kitchen</t>
  </si>
  <si>
    <t>Catine</t>
  </si>
  <si>
    <t>323-423-9265</t>
  </si>
  <si>
    <t>2000 Avenue of the Stars #30</t>
  </si>
  <si>
    <t>Garry Graham</t>
  </si>
  <si>
    <t>Barrel House Tavern</t>
  </si>
  <si>
    <t>415-729-9593</t>
  </si>
  <si>
    <t>650-280-8705</t>
  </si>
  <si>
    <t>Janni Suyanto</t>
  </si>
  <si>
    <t>jannisuyanto@gmail.com</t>
  </si>
  <si>
    <t>L&amp;L BBQ - San Jose - Coleman</t>
  </si>
  <si>
    <t>L&amp;L BBQ - San Jose - Berryessa</t>
  </si>
  <si>
    <t>Bethanny</t>
  </si>
  <si>
    <t>408-929-3188</t>
  </si>
  <si>
    <t>1712 Berryessa Road #10</t>
  </si>
  <si>
    <t>L&amp;L BBQ - Almaden</t>
  </si>
  <si>
    <t>L&amp;L BBQ - Fairfield</t>
  </si>
  <si>
    <t>L&amp;L BBQ - Sac - Florin</t>
  </si>
  <si>
    <t>Motel Six - Wells</t>
  </si>
  <si>
    <t>323-651-5866</t>
  </si>
  <si>
    <t>8360 Melrose Avenue, #101</t>
  </si>
  <si>
    <t>Sharp ER-247</t>
  </si>
  <si>
    <t>Elmore</t>
  </si>
  <si>
    <t>415-454-3344</t>
  </si>
  <si>
    <t>Poquito Mas - Corp - Burbank</t>
  </si>
  <si>
    <t>Poquito Mas - Corp - N. Hollywood</t>
  </si>
  <si>
    <t>Poquito Mas - Corporate</t>
  </si>
  <si>
    <t>Popeye's - Victorville</t>
  </si>
  <si>
    <t>Popeye's - Rialto</t>
  </si>
  <si>
    <t>Popeye's - Cedar</t>
  </si>
  <si>
    <t>Popeye's - McKinley # 3351</t>
  </si>
  <si>
    <t>Mirna Silva</t>
  </si>
  <si>
    <t>PO Box 2309</t>
  </si>
  <si>
    <t>818-840-1177</t>
  </si>
  <si>
    <t>818-452-9436</t>
  </si>
  <si>
    <t>Clarity Management, Inc.</t>
  </si>
  <si>
    <t>Rest Inn Suites Motel</t>
  </si>
  <si>
    <t>Suki</t>
  </si>
  <si>
    <t>775-752-2277</t>
  </si>
  <si>
    <t>1509 E. Sixth Street</t>
  </si>
  <si>
    <t>454 Ignacio Boulevard</t>
  </si>
  <si>
    <t>Roadside BBQ - RP</t>
  </si>
  <si>
    <t>Roadside BBQ - SR</t>
  </si>
  <si>
    <t xml:space="preserve">SF Soup - Metreon </t>
  </si>
  <si>
    <t>Scoma's - Sausalito</t>
  </si>
  <si>
    <t>Carlos Leyva</t>
  </si>
  <si>
    <t>Topsy's Kitchen</t>
  </si>
  <si>
    <t>707-773-4743</t>
  </si>
  <si>
    <t>131 Kentucky Street</t>
  </si>
  <si>
    <t>SAM4s ER520RT</t>
  </si>
  <si>
    <t>Jesse Singh</t>
  </si>
  <si>
    <t>707-664-8045</t>
  </si>
  <si>
    <t>Yogurt Creations - Arroyo Grande</t>
  </si>
  <si>
    <t>Yogurt Creations - Santa Maria</t>
  </si>
  <si>
    <t>Yogurt Creations - SLO</t>
  </si>
  <si>
    <t>Yogurt Creations - Paso Robles</t>
  </si>
  <si>
    <t>Yogurt Creations - Lompoc</t>
  </si>
  <si>
    <t>Yogurt Creations - Corp</t>
  </si>
  <si>
    <t>Yogurt Creations - Cal Poly</t>
  </si>
  <si>
    <t>Yogurt Creations - Atascadero</t>
  </si>
  <si>
    <t>714-771-8556</t>
  </si>
  <si>
    <t>Red Dog Restaurant</t>
  </si>
  <si>
    <t>415-692-0211</t>
  </si>
  <si>
    <t>303 2nd Street Plaza, Suite H</t>
  </si>
  <si>
    <t>Pineapples</t>
  </si>
  <si>
    <t>Catherine Yang</t>
  </si>
  <si>
    <t>619-894-3099</t>
  </si>
  <si>
    <t>296 Ocean Avenue</t>
  </si>
  <si>
    <t>catherineyang.29@gmail.com</t>
  </si>
  <si>
    <t>Super Duper Burger - Novato</t>
  </si>
  <si>
    <t>5800 Nave Drive, Suite C</t>
  </si>
  <si>
    <t>edonas@superdupersf.com</t>
  </si>
  <si>
    <t>St. James Gate</t>
  </si>
  <si>
    <t>Chris Mottern</t>
  </si>
  <si>
    <t>510-851-1145</t>
  </si>
  <si>
    <t>1410 Old County Road</t>
  </si>
  <si>
    <t>mottren48@gmail.com</t>
  </si>
  <si>
    <t>650-592-5923</t>
  </si>
  <si>
    <t>c/o Hanan</t>
  </si>
  <si>
    <t>Brick House Restaurant &amp; Lounge</t>
  </si>
  <si>
    <t>916-714-0840</t>
  </si>
  <si>
    <t>9027 Elk Grove Blvd, Suite 100</t>
  </si>
  <si>
    <t>Alicia Cuellar</t>
  </si>
  <si>
    <t>ALDO</t>
  </si>
  <si>
    <t>Nina</t>
  </si>
  <si>
    <t>Napoli Pizza</t>
  </si>
  <si>
    <t>415-459-3315</t>
  </si>
  <si>
    <t>415-599-5119</t>
  </si>
  <si>
    <t>869 4th Street</t>
  </si>
  <si>
    <t>415-769-5328</t>
  </si>
  <si>
    <t>Geraldo= A/P</t>
  </si>
  <si>
    <t>510-744-0776</t>
  </si>
  <si>
    <t>Lorena= A/P</t>
  </si>
  <si>
    <t>7 x24</t>
  </si>
  <si>
    <t>Yoshi's Restaurant &amp; Jazz Club</t>
  </si>
  <si>
    <t>Rocio Sanchez</t>
  </si>
  <si>
    <t>510-238-4205</t>
  </si>
  <si>
    <t>510 Embarcadero West</t>
  </si>
  <si>
    <t>510-238-4551</t>
  </si>
  <si>
    <t>El Agavero</t>
  </si>
  <si>
    <t>Al</t>
  </si>
  <si>
    <t>510-339-3000</t>
  </si>
  <si>
    <t>2071 Mountain Road</t>
  </si>
  <si>
    <t>Guadalajara</t>
  </si>
  <si>
    <t>510-533-7194</t>
  </si>
  <si>
    <t>1001 Fruitvale Avenue</t>
  </si>
  <si>
    <t>Gator=chef</t>
  </si>
  <si>
    <t>daniel.indelicato@gmail.com</t>
  </si>
  <si>
    <t>Trick Dog</t>
  </si>
  <si>
    <t>Caitlan Laman</t>
  </si>
  <si>
    <t>415-471-2999</t>
  </si>
  <si>
    <t>3010 20th Street</t>
  </si>
  <si>
    <t>Heidi-owner</t>
  </si>
  <si>
    <t>L&amp;L BBQ-  Fremont</t>
  </si>
  <si>
    <t>510-794-8885</t>
  </si>
  <si>
    <t>5255 Mowry Avenue, Suite S</t>
  </si>
  <si>
    <t>5255 Mowry Avenue</t>
  </si>
  <si>
    <t>Sheri</t>
  </si>
  <si>
    <t>Caitlan</t>
  </si>
  <si>
    <t>MA 1650</t>
  </si>
  <si>
    <t>510-277-6484</t>
  </si>
  <si>
    <t>1320 Market Street</t>
  </si>
  <si>
    <t>1320 Market St</t>
  </si>
  <si>
    <t>Marinitas</t>
  </si>
  <si>
    <t>415-454-8900</t>
  </si>
  <si>
    <t>218 Sir Francis Drake Blvd</t>
  </si>
  <si>
    <t>218 Sir Francis Blvd</t>
  </si>
  <si>
    <t>Sierra Nevada Brewing Co</t>
  </si>
  <si>
    <t>Jackie S</t>
  </si>
  <si>
    <t>530-345-2739</t>
  </si>
  <si>
    <t>1075 E. 20th Street</t>
  </si>
  <si>
    <t>2260 Otay Lakes Road # 105</t>
  </si>
  <si>
    <t>510-763-8888</t>
  </si>
  <si>
    <t>Fountain Café</t>
  </si>
  <si>
    <t>MICROSALE</t>
  </si>
  <si>
    <t>510-451-6400</t>
  </si>
  <si>
    <t>499 14th Street, Suite 125</t>
  </si>
  <si>
    <t>La Pinata #2</t>
  </si>
  <si>
    <t>Alfonso</t>
  </si>
  <si>
    <t>510-352-8901</t>
  </si>
  <si>
    <t>510-813-0545</t>
  </si>
  <si>
    <t>2699 Merced Street</t>
  </si>
  <si>
    <t>San Leandro</t>
  </si>
  <si>
    <t>HS Lordships</t>
  </si>
  <si>
    <t>Sam4s er-290</t>
  </si>
  <si>
    <t>510-843-2733</t>
  </si>
  <si>
    <t>199 Seawall Drive</t>
  </si>
  <si>
    <t>199 Sewall Drive</t>
  </si>
  <si>
    <t>510-434-1301</t>
  </si>
  <si>
    <t>1502 Fruitvale Avenue</t>
  </si>
  <si>
    <t>El Charro Super Mercado</t>
  </si>
  <si>
    <t>Lakeside Market</t>
  </si>
  <si>
    <t>Casio TE7000</t>
  </si>
  <si>
    <t>Aziz Hugais</t>
  </si>
  <si>
    <t>300 14th Street</t>
  </si>
  <si>
    <t>State Market</t>
  </si>
  <si>
    <t>510-444-8842</t>
  </si>
  <si>
    <t>707 Willow Street</t>
  </si>
  <si>
    <t>680 Folsom Street</t>
  </si>
  <si>
    <t>Sieghor Hort</t>
  </si>
  <si>
    <t>650-858-2878</t>
  </si>
  <si>
    <t>3890 El Camino Real</t>
  </si>
  <si>
    <t>415-487-2600</t>
  </si>
  <si>
    <t>600 Guerrero Street</t>
  </si>
  <si>
    <t>Matt Murtagh</t>
  </si>
  <si>
    <t xml:space="preserve">Big Papa's Steakhouse </t>
  </si>
  <si>
    <t>661-822-7677</t>
  </si>
  <si>
    <t>LG</t>
  </si>
  <si>
    <t>415-385-2891</t>
  </si>
  <si>
    <t>GABRIEL@ARCHIVEBARSF.COM</t>
  </si>
  <si>
    <t>Stookey's Club Moderne</t>
  </si>
  <si>
    <t>Tim Stookey</t>
  </si>
  <si>
    <t>415-728-7965</t>
  </si>
  <si>
    <t>895 Bush Street</t>
  </si>
  <si>
    <t>Aaron Cole</t>
  </si>
  <si>
    <t>510-828-8071</t>
  </si>
  <si>
    <t>tomstookey63@gmail.com</t>
  </si>
  <si>
    <t>Vanir</t>
  </si>
  <si>
    <t>510-536-0717</t>
  </si>
  <si>
    <t>1244 High Street</t>
  </si>
  <si>
    <t>Taqueria El Gordo</t>
  </si>
  <si>
    <t>510-895-1769</t>
  </si>
  <si>
    <t>579-B Floresta Blvd</t>
  </si>
  <si>
    <t>La Penca Azul</t>
  </si>
  <si>
    <t>510-769-9110</t>
  </si>
  <si>
    <t>1440 Park Street</t>
  </si>
  <si>
    <t>Lakeshore Produce</t>
  </si>
  <si>
    <t>Tey Uch</t>
  </si>
  <si>
    <t>510-444-7783</t>
  </si>
  <si>
    <t>L&amp;L BBQ - Las Vegas  Craig</t>
  </si>
  <si>
    <t>Janny</t>
  </si>
  <si>
    <t>2520 East Craig Road #105</t>
  </si>
  <si>
    <t>2520 East Craig Road, #105</t>
  </si>
  <si>
    <t>415-460-9813</t>
  </si>
  <si>
    <t>650-918-5030</t>
  </si>
  <si>
    <t>401 South " B" Street</t>
  </si>
  <si>
    <t>Ashbury Tobacco Center</t>
  </si>
  <si>
    <t>415-552-5556</t>
  </si>
  <si>
    <t>1524 Haight Street</t>
  </si>
  <si>
    <t>Dreyer's Grand Ice Cream</t>
  </si>
  <si>
    <t>TEC FS600</t>
  </si>
  <si>
    <t>Moses</t>
  </si>
  <si>
    <t>415-370-9988</t>
  </si>
  <si>
    <t>Pier 39- Space Q1</t>
  </si>
  <si>
    <t>Pier 39  Space Q1</t>
  </si>
  <si>
    <t>La Taberna</t>
  </si>
  <si>
    <t>Eddie</t>
  </si>
  <si>
    <t>707-224-5551</t>
  </si>
  <si>
    <t>815 Main Street</t>
  </si>
  <si>
    <t>Mercado Del Sol</t>
  </si>
  <si>
    <t>Casio TE 8500s</t>
  </si>
  <si>
    <t>Fabian</t>
  </si>
  <si>
    <t>925-676-8837</t>
  </si>
  <si>
    <t>1450-B Monument Blvd</t>
  </si>
  <si>
    <t>1450-B  Monument Blvd</t>
  </si>
  <si>
    <t>New King Egg Roll</t>
  </si>
  <si>
    <t>Casio Qt6600</t>
  </si>
  <si>
    <t>408-946-8881</t>
  </si>
  <si>
    <t>Milpitas</t>
  </si>
  <si>
    <t>415-395-3152</t>
  </si>
  <si>
    <t>Pier 39 Space 259</t>
  </si>
  <si>
    <t>415-398-3152</t>
  </si>
  <si>
    <t>650-649-9326</t>
  </si>
  <si>
    <t>1243 Middlefield Road</t>
  </si>
  <si>
    <t>865 Market Street, Space C46, Lower Level</t>
  </si>
  <si>
    <t>2855 Stevens Creek Blvd, Space 2454</t>
  </si>
  <si>
    <t>408-248-4451</t>
  </si>
  <si>
    <t>Casio TE 8500</t>
  </si>
  <si>
    <t>707-642-6454</t>
  </si>
  <si>
    <t>1075 Redwood Street</t>
  </si>
  <si>
    <t>M&amp;M Liquor</t>
  </si>
  <si>
    <t>Ayman</t>
  </si>
  <si>
    <t>705 Sonoma Blvd</t>
  </si>
  <si>
    <t>707-642-3524</t>
  </si>
  <si>
    <t>A Sweet Affair - Ygnacio</t>
  </si>
  <si>
    <t>Michael Voltaggio's Ink</t>
  </si>
  <si>
    <t>Acrobat</t>
  </si>
  <si>
    <t>Gabe Bryant</t>
  </si>
  <si>
    <t>Beep's Burger</t>
  </si>
  <si>
    <t>415-584-2650</t>
  </si>
  <si>
    <t>1051 Ocean Avenue</t>
  </si>
  <si>
    <t>SPT4700</t>
  </si>
  <si>
    <t>TEC Ma600</t>
  </si>
  <si>
    <t>Andy Chiu</t>
  </si>
  <si>
    <t>415-850-4285</t>
  </si>
  <si>
    <t>303 2nd Street</t>
  </si>
  <si>
    <t>andy@leesdeli.com</t>
  </si>
  <si>
    <t>Jennie= A/P</t>
  </si>
  <si>
    <t xml:space="preserve">707-972-2522 </t>
  </si>
  <si>
    <t>707-370-6300</t>
  </si>
  <si>
    <t>jennie@stevensfinancial.com</t>
  </si>
  <si>
    <t>Brewed Awakening</t>
  </si>
  <si>
    <t>Sush</t>
  </si>
  <si>
    <t>1807 Euclid Avenue</t>
  </si>
  <si>
    <t>510-540-8865</t>
  </si>
  <si>
    <t>510-538-9967</t>
  </si>
  <si>
    <t>904 Rose Street</t>
  </si>
  <si>
    <t>Carl</t>
  </si>
  <si>
    <t>510-652-6317</t>
  </si>
  <si>
    <t>510-821-3025</t>
  </si>
  <si>
    <t>2429 Telegraph Avenue</t>
  </si>
  <si>
    <t>Casio QT6600</t>
  </si>
  <si>
    <t>Lowell Galang</t>
  </si>
  <si>
    <t>lgalang@performancepos.com</t>
  </si>
  <si>
    <t>650-278-2997</t>
  </si>
  <si>
    <t>armandononi@hotmail.com</t>
  </si>
  <si>
    <t>9520 International Blvd</t>
  </si>
  <si>
    <t>510-567-8617</t>
  </si>
  <si>
    <t>510-357-7028</t>
  </si>
  <si>
    <t>510-852-2519</t>
  </si>
  <si>
    <t>gloriaw88@gmail.com</t>
  </si>
  <si>
    <t>650-521-3305</t>
  </si>
  <si>
    <t>650-854-2342</t>
  </si>
  <si>
    <t>Café phone</t>
  </si>
  <si>
    <t>650-854-5855</t>
  </si>
  <si>
    <t>650-854-3254</t>
  </si>
  <si>
    <t>415-479-3200</t>
  </si>
  <si>
    <t>Casio Te-2200</t>
  </si>
  <si>
    <t>510-536-6800</t>
  </si>
  <si>
    <t>925-408-7027</t>
  </si>
  <si>
    <t>503-243-7557</t>
  </si>
  <si>
    <t>Portland</t>
  </si>
  <si>
    <t>Or</t>
  </si>
  <si>
    <t>Lee's Deli HQ</t>
  </si>
  <si>
    <t>100 Bush Street # 820</t>
  </si>
  <si>
    <t xml:space="preserve"> # 15-157</t>
  </si>
  <si>
    <t xml:space="preserve"> # 15-160</t>
  </si>
  <si>
    <t>2 1/4 x  60' thermal</t>
  </si>
  <si>
    <t xml:space="preserve"> # 15-185</t>
  </si>
  <si>
    <r>
      <t xml:space="preserve">2 1/4 x </t>
    </r>
    <r>
      <rPr>
        <b/>
        <sz val="10"/>
        <rFont val="Book Antiqua"/>
        <family val="1"/>
      </rPr>
      <t>230</t>
    </r>
    <r>
      <rPr>
        <sz val="10"/>
        <rFont val="Book Antiqua"/>
        <family val="1"/>
      </rPr>
      <t>'thermal</t>
    </r>
  </si>
  <si>
    <r>
      <t xml:space="preserve">2 1/4 x  </t>
    </r>
    <r>
      <rPr>
        <b/>
        <sz val="10"/>
        <rFont val="Book Antiqua"/>
        <family val="1"/>
      </rPr>
      <t>85</t>
    </r>
    <r>
      <rPr>
        <sz val="10"/>
        <rFont val="Book Antiqua"/>
        <family val="1"/>
      </rPr>
      <t>' thermal</t>
    </r>
  </si>
  <si>
    <t>BPM Reprographics</t>
  </si>
  <si>
    <t>415-459-4772</t>
  </si>
  <si>
    <t>2171 E. Francisco Blvd. Suite B</t>
  </si>
  <si>
    <t>bpm@sbcglobal.net</t>
  </si>
  <si>
    <t>TEC 1650</t>
  </si>
  <si>
    <t>Nancy</t>
  </si>
  <si>
    <t>916-381-9331</t>
  </si>
  <si>
    <t>8484 Florin Road #70</t>
  </si>
  <si>
    <t>916-383-9621</t>
  </si>
  <si>
    <t>Liquor Land</t>
  </si>
  <si>
    <t>Ray</t>
  </si>
  <si>
    <t>650-588-4044</t>
  </si>
  <si>
    <t>1599 El Camino Real</t>
  </si>
  <si>
    <t>Millbrae</t>
  </si>
  <si>
    <t>Val's Liquors Downtown Napa</t>
  </si>
  <si>
    <t>Casio</t>
  </si>
  <si>
    <t>QT 6600</t>
  </si>
  <si>
    <t xml:space="preserve">Paul </t>
  </si>
  <si>
    <t>707-224-2237</t>
  </si>
  <si>
    <t>1531 3rd Street</t>
  </si>
  <si>
    <t>Vee</t>
  </si>
  <si>
    <t>185 Berry Street Lobby 2</t>
  </si>
  <si>
    <t>415-644-0013</t>
  </si>
  <si>
    <t>Nicole's Café</t>
  </si>
  <si>
    <t>Sams4s ER-940</t>
  </si>
  <si>
    <t>Russ Vierra</t>
  </si>
  <si>
    <t>408-314-3358</t>
  </si>
  <si>
    <t>690 Kifer Road</t>
  </si>
  <si>
    <t>Sunnyvale</t>
  </si>
  <si>
    <t>Pier 30, Bldg. B</t>
  </si>
  <si>
    <t>Pier 39, Bldg. B</t>
  </si>
  <si>
    <t>415-956-9312</t>
  </si>
  <si>
    <t>RP-500</t>
  </si>
  <si>
    <t>TEC FS-1450</t>
  </si>
  <si>
    <t>El Grullense - El Camino Real</t>
  </si>
  <si>
    <t>650-474-9719</t>
  </si>
  <si>
    <t>650-216-9206</t>
  </si>
  <si>
    <t>2525 El Camino Real</t>
  </si>
  <si>
    <t>650-216-0068</t>
  </si>
  <si>
    <t>La Esmeralda Meats</t>
  </si>
  <si>
    <t>Sharp ECR</t>
  </si>
  <si>
    <t>Juan Ramos</t>
  </si>
  <si>
    <t>510-685-4191</t>
  </si>
  <si>
    <t>1011 Williams Street</t>
  </si>
  <si>
    <t>510-924-7860</t>
  </si>
  <si>
    <t xml:space="preserve">QT 6600 </t>
  </si>
  <si>
    <t>Puerto Vallarta Market</t>
  </si>
  <si>
    <t>Low Cost Liquor</t>
  </si>
  <si>
    <t>Adel</t>
  </si>
  <si>
    <t>Attn: Adel</t>
  </si>
  <si>
    <t>1357 Via La Paloma</t>
  </si>
  <si>
    <t>510-364-6751</t>
  </si>
  <si>
    <t>Sun's Market</t>
  </si>
  <si>
    <t>QT-6600</t>
  </si>
  <si>
    <t>Vivian Li</t>
  </si>
  <si>
    <t>sunsmkt@gmail.com</t>
  </si>
  <si>
    <t>131 El Camino Real</t>
  </si>
  <si>
    <t xml:space="preserve">131 El Camino Real </t>
  </si>
  <si>
    <t>650-652-4881</t>
  </si>
  <si>
    <t xml:space="preserve">SNBC </t>
  </si>
  <si>
    <t># 1612-B</t>
  </si>
  <si>
    <t># 1681</t>
  </si>
  <si>
    <t># 1478</t>
  </si>
  <si>
    <t>Cas</t>
  </si>
  <si>
    <t># 1493</t>
  </si>
  <si>
    <t>S/H</t>
  </si>
  <si>
    <t>Tills</t>
  </si>
  <si>
    <t>KeyBoard Covers</t>
  </si>
  <si>
    <t>Sam4S</t>
  </si>
  <si>
    <t>Sharp/Casio  Model 55</t>
  </si>
  <si>
    <t>Till- Other</t>
  </si>
  <si>
    <t>__________________</t>
  </si>
  <si>
    <t>Silicone Keyboard Cover- ECR</t>
  </si>
  <si>
    <t>___________________________</t>
  </si>
  <si>
    <t>Silicone Keyboard Cover-- WS</t>
  </si>
  <si>
    <t>POS Cash Drawers</t>
  </si>
  <si>
    <t>Internal Rear Customer Display, 2 x 20</t>
  </si>
  <si>
    <t>External Post Display, 2 x 20</t>
  </si>
  <si>
    <t>External Post Display,  CRS multi-line</t>
  </si>
  <si>
    <t>Unit</t>
  </si>
  <si>
    <t>Replacement Bump Bar for Kitchen Video</t>
  </si>
  <si>
    <t>External Power Supply</t>
  </si>
  <si>
    <t>Thermal Print Head</t>
  </si>
  <si>
    <t>External Plastic Casing</t>
  </si>
  <si>
    <t>Printer Cutter Assembly</t>
  </si>
  <si>
    <t>Printer Feed Assembly/Rollers</t>
  </si>
  <si>
    <t>Printer Main CPU Board</t>
  </si>
  <si>
    <t>POS Printer Parts</t>
  </si>
  <si>
    <t>Internal Power Supply</t>
  </si>
  <si>
    <t>POS Workstation/PC Parts</t>
  </si>
  <si>
    <t>External Power Supply- Workstation</t>
  </si>
  <si>
    <t>Hard Drive</t>
  </si>
  <si>
    <t>Ram Memory Chip</t>
  </si>
  <si>
    <t>Main CPU Board Replace</t>
  </si>
  <si>
    <t>Capacitor/Resistor/Transistor</t>
  </si>
  <si>
    <t>Cash Drawer Metal Sliding Insert, reconditioned</t>
  </si>
  <si>
    <t>DVI or HDMI cable, standard length</t>
  </si>
  <si>
    <t>DVI or HDMI cable, long length</t>
  </si>
  <si>
    <t>Annual POS system Help Desk Support- Level One- NCC</t>
  </si>
  <si>
    <t>Annual POS system Help Desk Support- Level One- Maitre'd</t>
  </si>
  <si>
    <t>Annual POS system  Help Desk Support- Level Two- NCC</t>
  </si>
  <si>
    <t>Annual POS system  Help Desk Support- Level Two- Maitre'd</t>
  </si>
  <si>
    <t>LCD Full assembly</t>
  </si>
  <si>
    <t>CMOS Battery</t>
  </si>
  <si>
    <t>Impact  Dot Head</t>
  </si>
  <si>
    <t>Printer Interface Card- Ethernet</t>
  </si>
  <si>
    <t>Printer Interface Card- Serial/Parallel</t>
  </si>
  <si>
    <t>Replacement Housing Panel- Oneac</t>
  </si>
  <si>
    <t>Dual Drawer Splitter Cable</t>
  </si>
  <si>
    <t>Pigtail RJ45- DB convertor cable</t>
  </si>
  <si>
    <t>Printer Gears/Misc Part</t>
  </si>
  <si>
    <t>Printer -Low paper sensor</t>
  </si>
  <si>
    <t>Printer - Clutch Assembly</t>
  </si>
  <si>
    <t>in-shop labor- after hours rate</t>
  </si>
  <si>
    <t>on-site labor- after hours rate</t>
  </si>
  <si>
    <t>Pickup/Delivery/Drop Off Fee</t>
  </si>
  <si>
    <t>Power Distribution Board</t>
  </si>
  <si>
    <t>Magali Medina</t>
  </si>
  <si>
    <t>510-236-3397</t>
  </si>
  <si>
    <t>13901 San Pablo Avenue</t>
  </si>
  <si>
    <t>CAS RX750</t>
  </si>
  <si>
    <t>Moraga Produce</t>
  </si>
  <si>
    <t>QT6600</t>
  </si>
  <si>
    <t xml:space="preserve">Sara </t>
  </si>
  <si>
    <t>510-326-6497</t>
  </si>
  <si>
    <t>576 Center Street</t>
  </si>
  <si>
    <t>Moraga</t>
  </si>
  <si>
    <t>925-377-1000</t>
  </si>
  <si>
    <t>Paisano Market</t>
  </si>
  <si>
    <t>Juvinal</t>
  </si>
  <si>
    <t>650-365-8240</t>
  </si>
  <si>
    <t>2856 Middlefield Road</t>
  </si>
  <si>
    <t>650-369-3380</t>
  </si>
  <si>
    <t>Papillon Coffee</t>
  </si>
  <si>
    <t>925-283-0466</t>
  </si>
  <si>
    <t>67 Lafayette Circle</t>
  </si>
  <si>
    <t>Lafayette</t>
  </si>
  <si>
    <t>ER-347</t>
  </si>
  <si>
    <t>ACROBAT</t>
  </si>
  <si>
    <t>369 The Embarcadero</t>
  </si>
  <si>
    <t>369 The Emabarcadero</t>
  </si>
  <si>
    <t>QT 6100</t>
  </si>
  <si>
    <t>Rubin's / Wraps to Go</t>
  </si>
  <si>
    <t>SP800</t>
  </si>
  <si>
    <t>415-297-0996</t>
  </si>
  <si>
    <t>Bay Area Market &amp; Liquor</t>
  </si>
  <si>
    <t>TE 8500</t>
  </si>
  <si>
    <t>Yassir</t>
  </si>
  <si>
    <t>510-658-4539</t>
  </si>
  <si>
    <t>3148 San Pablo Avenue</t>
  </si>
  <si>
    <t>PT SP800</t>
  </si>
  <si>
    <t>Porlay Phal</t>
  </si>
  <si>
    <t>408-596-0548</t>
  </si>
  <si>
    <t>10591 N. De  Anza Blvd</t>
  </si>
  <si>
    <t>10591 N De Anza Blvd.</t>
  </si>
  <si>
    <t>ptoor6@aol.com</t>
  </si>
  <si>
    <t>ghrestaurants@gmail.com</t>
  </si>
  <si>
    <t>2211 Mission Street</t>
  </si>
  <si>
    <t>ken@gracias-madre.com</t>
  </si>
  <si>
    <t>Quarter LB Big Burger</t>
  </si>
  <si>
    <t>925-228-3792</t>
  </si>
  <si>
    <t>3792 Pacheco Blvd</t>
  </si>
  <si>
    <t>925-228-9941</t>
  </si>
  <si>
    <t>SF Bay Ferry Ticket Office</t>
  </si>
  <si>
    <t>707-648-4349</t>
  </si>
  <si>
    <t>289 Mare Island Way</t>
  </si>
  <si>
    <t>707-643-3779</t>
  </si>
  <si>
    <t>Planet Fresh Burritos</t>
  </si>
  <si>
    <t>Casio Te8500</t>
  </si>
  <si>
    <t>1003 Cedar Street</t>
  </si>
  <si>
    <t>MS 460 cash drawer, epson interface</t>
  </si>
  <si>
    <t>CRS cash drawer, epson interface</t>
  </si>
  <si>
    <t>Netgear Gigabit Network Switch, 5 Port</t>
  </si>
  <si>
    <t>Netgear Gigabit Network Switch, 8 Port</t>
  </si>
  <si>
    <t>Netgear Gigabit Network Switch,  16 Port</t>
  </si>
  <si>
    <t>Netgear Gigabit Network Switch,  24 Port</t>
  </si>
  <si>
    <t>in-shop setup of POS, per station</t>
  </si>
  <si>
    <t>in-shop initial setup/program of cash register</t>
  </si>
  <si>
    <t>delivery, installation, per workstation</t>
  </si>
  <si>
    <t>Replacement Cash Drawer, reconditioned  (no till)</t>
  </si>
  <si>
    <t>Casio Cash Drawer interface cable</t>
  </si>
  <si>
    <t>Datamax</t>
  </si>
  <si>
    <t>Thermal Head for Datamax</t>
  </si>
  <si>
    <t>Platen for Datamax</t>
  </si>
  <si>
    <t>Station House Café</t>
  </si>
  <si>
    <t>Fran Towle</t>
  </si>
  <si>
    <t>415-663-1515</t>
  </si>
  <si>
    <t>1180 State Route One</t>
  </si>
  <si>
    <t>P.O. Box 268</t>
  </si>
  <si>
    <t>415-663-9443</t>
  </si>
  <si>
    <t>A/P-Maura</t>
  </si>
  <si>
    <t>415-957-9800 x677</t>
  </si>
  <si>
    <t>707-258-8905</t>
  </si>
  <si>
    <t>1453 W. Imola Avenue</t>
  </si>
  <si>
    <t>1453 W.Imola Ave</t>
  </si>
  <si>
    <t>4.03.002.1</t>
  </si>
  <si>
    <t>Compact Flash Card ( no sw)</t>
  </si>
  <si>
    <t>15185  $32</t>
  </si>
  <si>
    <t>925-687-7417</t>
  </si>
  <si>
    <t>1725 Willow Pass Road</t>
  </si>
  <si>
    <t>415-615-9889</t>
  </si>
  <si>
    <t>615 Market Street</t>
  </si>
  <si>
    <t>Ponte Roma</t>
  </si>
  <si>
    <t>Casio Te 8500</t>
  </si>
  <si>
    <t>Maryam</t>
  </si>
  <si>
    <t>510-594-9860</t>
  </si>
  <si>
    <t>5885 Horton Street</t>
  </si>
  <si>
    <t>La Flor de Jalisco</t>
  </si>
  <si>
    <t>Joaquin</t>
  </si>
  <si>
    <t>510-815-1245</t>
  </si>
  <si>
    <t>2409 MacDonald Avenue</t>
  </si>
  <si>
    <t>Paisano's Trattoria &amp; Pizzeria</t>
  </si>
  <si>
    <t>650-898-8645</t>
  </si>
  <si>
    <t>442 Manor Plaza</t>
  </si>
  <si>
    <t>Rudy's Mexican Gourmet</t>
  </si>
  <si>
    <t>916-276-5057</t>
  </si>
  <si>
    <t>6011 Stanford Ranch Road #107</t>
  </si>
  <si>
    <t>Rocklin</t>
  </si>
  <si>
    <t>Printer to Workstation Cable, with ends</t>
  </si>
  <si>
    <t>AnzaldoR@sbcglobal.net</t>
  </si>
  <si>
    <t>Cassave Restaurant &amp; Taqueria</t>
  </si>
  <si>
    <t>Antonio Aguilar</t>
  </si>
  <si>
    <t>510-601-1650</t>
  </si>
  <si>
    <t>5412 San Pablo Ave, Suite D</t>
  </si>
  <si>
    <t>East Bay Church of Religious Science</t>
  </si>
  <si>
    <t>VR 100</t>
  </si>
  <si>
    <t>Luverne</t>
  </si>
  <si>
    <t>510-882-9010</t>
  </si>
  <si>
    <t>4310 Telegraph Avenue</t>
  </si>
  <si>
    <t>510-420-1274</t>
  </si>
  <si>
    <t>510-420-1003</t>
  </si>
  <si>
    <t>510-364-7651</t>
  </si>
  <si>
    <t>Aloha</t>
  </si>
  <si>
    <t>Hacienda Grill</t>
  </si>
  <si>
    <t>510-233-0800</t>
  </si>
  <si>
    <t xml:space="preserve">Richmond </t>
  </si>
  <si>
    <t>Long Hing Supermarket</t>
  </si>
  <si>
    <t>Fiona Huynh</t>
  </si>
  <si>
    <t>510-832-1638</t>
  </si>
  <si>
    <t>510-418-4633</t>
  </si>
  <si>
    <t>830 International Blvd</t>
  </si>
  <si>
    <t>La Val's Pizza</t>
  </si>
  <si>
    <t>1834 Euclid Avenue</t>
  </si>
  <si>
    <t>510-540-9333</t>
  </si>
  <si>
    <t>Dennis-cell</t>
  </si>
  <si>
    <t>415-225-6917</t>
  </si>
  <si>
    <t>Grand Express</t>
  </si>
  <si>
    <t>Menges</t>
  </si>
  <si>
    <t>510-444-7629</t>
  </si>
  <si>
    <t>363 Grand Avenue</t>
  </si>
  <si>
    <t>Abe (new owner)</t>
  </si>
  <si>
    <t>415-457-1219</t>
  </si>
  <si>
    <t>El Yucatero Market</t>
  </si>
  <si>
    <t>National Liquors</t>
  </si>
  <si>
    <t>Sing</t>
  </si>
  <si>
    <t>925-674-1116</t>
  </si>
  <si>
    <t>1683 Contra Costa Blvd</t>
  </si>
  <si>
    <t>Super Discount Liquor &amp; Food</t>
  </si>
  <si>
    <t>TE 7000s</t>
  </si>
  <si>
    <t>Alan</t>
  </si>
  <si>
    <t>650-369-0490</t>
  </si>
  <si>
    <t>850 Brewster Avenue</t>
  </si>
  <si>
    <t>Double Rainbow</t>
  </si>
  <si>
    <t>Forrest</t>
  </si>
  <si>
    <t>415-457-0803</t>
  </si>
  <si>
    <t>860 Fourth Street</t>
  </si>
  <si>
    <t>La Tri Color Market</t>
  </si>
  <si>
    <t>Rogelio</t>
  </si>
  <si>
    <t>510-445-1880</t>
  </si>
  <si>
    <t>340 A Street</t>
  </si>
  <si>
    <t>40919 Fremont Blvd (Rick-Mark)</t>
  </si>
  <si>
    <t>La Esperanza Tri Color</t>
  </si>
  <si>
    <t>510-386-1577</t>
  </si>
  <si>
    <t>rogeliodharo@gmail.com</t>
  </si>
  <si>
    <t>510-886-6070</t>
  </si>
  <si>
    <t>Anees</t>
  </si>
  <si>
    <t>510-235-3066</t>
  </si>
  <si>
    <t>930 23rd Street</t>
  </si>
  <si>
    <t>1 Poplar Avenue</t>
  </si>
  <si>
    <t>Woodlands Mkt- Corp</t>
  </si>
  <si>
    <t>925-686-5123</t>
  </si>
  <si>
    <t>2691 Monument Blvd</t>
  </si>
  <si>
    <t>Lucky Seafood Market</t>
  </si>
  <si>
    <t>510-436-6088</t>
  </si>
  <si>
    <t>1201 East 12th Street</t>
  </si>
  <si>
    <t>NCR</t>
  </si>
  <si>
    <t>VR-100</t>
  </si>
  <si>
    <t>510-479-1672</t>
  </si>
  <si>
    <t>929 Main Street, Suite A</t>
  </si>
  <si>
    <t>Fresh and Natural Café</t>
  </si>
  <si>
    <t>707-527-4355</t>
  </si>
  <si>
    <t>1501 Mendocino Avenue</t>
  </si>
  <si>
    <t>58mm x 40 mm</t>
  </si>
  <si>
    <t>San Ramon</t>
  </si>
  <si>
    <t>Guacamole Restaurant</t>
  </si>
  <si>
    <t>Juan Mariscal</t>
  </si>
  <si>
    <t>925-689-4822</t>
  </si>
  <si>
    <t>790 Oak Grove Road, Suite D</t>
  </si>
  <si>
    <t>Haight &amp; Cole Liquor</t>
  </si>
  <si>
    <t>Casio Te 2200</t>
  </si>
  <si>
    <t>Cindy</t>
  </si>
  <si>
    <t>415-864-4063</t>
  </si>
  <si>
    <t>1699 Haight Street</t>
  </si>
  <si>
    <t>Morning Brew Café</t>
  </si>
  <si>
    <t>Kai</t>
  </si>
  <si>
    <t>415-986-4206</t>
  </si>
  <si>
    <t>401 Sansome Street</t>
  </si>
  <si>
    <t>Santa Fe Taqueria</t>
  </si>
  <si>
    <t>408-258-2599</t>
  </si>
  <si>
    <t>942 S. White Road</t>
  </si>
  <si>
    <t>SF Fried Chicken</t>
  </si>
  <si>
    <t>Casio VR-100</t>
  </si>
  <si>
    <t>Mehdi</t>
  </si>
  <si>
    <t>415-989-5443</t>
  </si>
  <si>
    <t>362 Columbus Ave</t>
  </si>
  <si>
    <t>362 Columbua Ave</t>
  </si>
  <si>
    <t>David Ramirez</t>
  </si>
  <si>
    <t>510-483-1008</t>
  </si>
  <si>
    <t>925-787-5831</t>
  </si>
  <si>
    <t>Pigtail  RJ45- DB convertor- Tec 36/3700</t>
  </si>
  <si>
    <t>TEC MA 600F</t>
  </si>
  <si>
    <t>Nate</t>
  </si>
  <si>
    <t>2101 East El Segundo Blvd</t>
  </si>
  <si>
    <t>El Segundo</t>
  </si>
  <si>
    <t>Marissa</t>
  </si>
  <si>
    <t>415-392-2800</t>
  </si>
  <si>
    <t>650-355-7873</t>
  </si>
  <si>
    <t>415-431-4089</t>
  </si>
  <si>
    <t>3120 16th Street</t>
  </si>
  <si>
    <t>Picaro Tapas Restaurant</t>
  </si>
  <si>
    <t>Uptown Market &amp; Liquor</t>
  </si>
  <si>
    <t>Sam4S 530</t>
  </si>
  <si>
    <t>510-653-2610</t>
  </si>
  <si>
    <t>Steve @ So Cal PoS</t>
  </si>
  <si>
    <t>818-216-6520</t>
  </si>
  <si>
    <t>steve@socalpossystems.com</t>
  </si>
  <si>
    <t>Woerner's Liquors</t>
  </si>
  <si>
    <t>415-359-1050</t>
  </si>
  <si>
    <t>901 Geary Street</t>
  </si>
  <si>
    <t>George's Liquors</t>
  </si>
  <si>
    <t>Casio Te7000</t>
  </si>
  <si>
    <t>707-425-7929</t>
  </si>
  <si>
    <t>1744 N. Texas Street</t>
  </si>
  <si>
    <t>Super Stop</t>
  </si>
  <si>
    <t>Samsung 5115</t>
  </si>
  <si>
    <t>510-799-6115</t>
  </si>
  <si>
    <t>718 4th Street</t>
  </si>
  <si>
    <t>1612b  $57</t>
  </si>
  <si>
    <t>Colleen Booth</t>
  </si>
  <si>
    <t>415-912-1502</t>
  </si>
  <si>
    <t>145 Second Street</t>
  </si>
  <si>
    <t>Valenti &amp; Co</t>
  </si>
  <si>
    <t>Dullio</t>
  </si>
  <si>
    <t>415-454-7800</t>
  </si>
  <si>
    <t>Posiflex 7215</t>
  </si>
  <si>
    <t xml:space="preserve">Posiflex </t>
  </si>
  <si>
    <t>TE8500f</t>
  </si>
  <si>
    <t>info@flavorbrigade.com</t>
  </si>
  <si>
    <t>El Caballo Wraps</t>
  </si>
  <si>
    <t>Casio 8500</t>
  </si>
  <si>
    <t>510-521-6527</t>
  </si>
  <si>
    <t>510-521-6257</t>
  </si>
  <si>
    <t>Pete Pizzino</t>
  </si>
  <si>
    <t>510-506-6316</t>
  </si>
  <si>
    <t>cashreg@sbcglobal.net</t>
  </si>
  <si>
    <t>Lares Medical Clinic</t>
  </si>
  <si>
    <t>14960 Bear Valley Road Suite A</t>
  </si>
  <si>
    <t>Jersey Pizza</t>
  </si>
  <si>
    <t>PINGCHIOU9@YAHOO.COM</t>
  </si>
  <si>
    <t>Moxy Beer Garden</t>
  </si>
  <si>
    <t>Mike V</t>
  </si>
  <si>
    <t>510-547-6699</t>
  </si>
  <si>
    <t>Irish Times</t>
  </si>
  <si>
    <t>415-217-5060</t>
  </si>
  <si>
    <t>500 Sacramento Street</t>
  </si>
  <si>
    <t>kristinecory@gmail.com</t>
  </si>
  <si>
    <t>Good &amp; Rich Dairy</t>
  </si>
  <si>
    <t>Casio TE7000s</t>
  </si>
  <si>
    <t>650-583-9350</t>
  </si>
  <si>
    <t>130 Spruce Avenue</t>
  </si>
  <si>
    <t>Valencia Whole Foods</t>
  </si>
  <si>
    <t>Joseph</t>
  </si>
  <si>
    <t>415-285-0231</t>
  </si>
  <si>
    <t>999 Valencia Street</t>
  </si>
  <si>
    <t>408-251-3302</t>
  </si>
  <si>
    <t>2055 Alum Rock Road</t>
  </si>
  <si>
    <t>2000 Union Street</t>
  </si>
  <si>
    <t>Domino's - Clayton</t>
  </si>
  <si>
    <t>Greg DeGrandis</t>
  </si>
  <si>
    <t>559-675-5000</t>
  </si>
  <si>
    <t>2001 W. Cleveland Ave, Unit G</t>
  </si>
  <si>
    <t>Team Central Valley</t>
  </si>
  <si>
    <t>2930 Greer Road, Suite 174</t>
  </si>
  <si>
    <t>Greenway Golf</t>
  </si>
  <si>
    <t>Ben Ratto</t>
  </si>
  <si>
    <t>510-747-7826</t>
  </si>
  <si>
    <t>#1 Clubhouse Memorial Road</t>
  </si>
  <si>
    <t>Francesca Greene</t>
  </si>
  <si>
    <t>510-346-7777</t>
  </si>
  <si>
    <t>510-347-4610</t>
  </si>
  <si>
    <t>500 85th Avenue</t>
  </si>
  <si>
    <t>Quadrus Café</t>
  </si>
  <si>
    <t>info@quadrusconference.com</t>
  </si>
  <si>
    <t xml:space="preserve">      </t>
  </si>
  <si>
    <t>Super Duper Burger - Kearny</t>
  </si>
  <si>
    <t>346 Kearny Street</t>
  </si>
  <si>
    <t>teresa@alanascafe.com</t>
  </si>
  <si>
    <t>Travel Time</t>
  </si>
  <si>
    <t>andypatel@aol.com</t>
  </si>
  <si>
    <t>707-462-1185</t>
  </si>
  <si>
    <t>Abe's Liquor &amp; Market</t>
  </si>
  <si>
    <t>Rafique</t>
  </si>
  <si>
    <t>415-552-4245</t>
  </si>
  <si>
    <t>707-759-4127</t>
  </si>
  <si>
    <t>Harbor Bay Club</t>
  </si>
  <si>
    <t>Julie Craig</t>
  </si>
  <si>
    <t>510-521-5414</t>
  </si>
  <si>
    <t>200 Packet Landing Road</t>
  </si>
  <si>
    <t>510-521-5535</t>
  </si>
  <si>
    <t>Casio Tk6500</t>
  </si>
  <si>
    <t>510-909-6600</t>
  </si>
  <si>
    <t>Rabat Shoes</t>
  </si>
  <si>
    <t>Rachel</t>
  </si>
  <si>
    <t>510-549-9195</t>
  </si>
  <si>
    <t>1825 Fourth Street</t>
  </si>
  <si>
    <t>Cherise</t>
  </si>
  <si>
    <t>510-733-5556</t>
  </si>
  <si>
    <t>Connie's Pond &amp; Garden</t>
  </si>
  <si>
    <t>R&amp;H Liquor</t>
  </si>
  <si>
    <t>1201 A Street</t>
  </si>
  <si>
    <t>abrasheed7@gmail.com</t>
  </si>
  <si>
    <t>510-753-9157</t>
  </si>
  <si>
    <t>510-733-9157</t>
  </si>
  <si>
    <t>Ahmed Rashid</t>
  </si>
  <si>
    <t>Albany</t>
  </si>
  <si>
    <t>510-525-0953</t>
  </si>
  <si>
    <t>510-364-2173</t>
  </si>
  <si>
    <t>890 E. Travis Blvd #C</t>
  </si>
  <si>
    <t>707-425-2174</t>
  </si>
  <si>
    <t>Brewcade</t>
  </si>
  <si>
    <t>415-555-5555</t>
  </si>
  <si>
    <t>2200 Market Street, Suite B</t>
  </si>
  <si>
    <t>415-630-3233</t>
  </si>
  <si>
    <t>Los Hermanos Mexican Food</t>
  </si>
  <si>
    <t>Santiago</t>
  </si>
  <si>
    <t>510-517-1732</t>
  </si>
  <si>
    <t>2026 Chestnut Street</t>
  </si>
  <si>
    <t>Khan</t>
  </si>
  <si>
    <t>510-701-6855</t>
  </si>
  <si>
    <t>24703 Amador St</t>
  </si>
  <si>
    <t>650-755-6213</t>
  </si>
  <si>
    <t>379 Gellert Blvd</t>
  </si>
  <si>
    <t>Fairfax Liquor</t>
  </si>
  <si>
    <t>Andre</t>
  </si>
  <si>
    <t>510-532-1487</t>
  </si>
  <si>
    <t>5403 Foothill Blvd</t>
  </si>
  <si>
    <t>Friends of San Leandro Library</t>
  </si>
  <si>
    <t>Casio Te2200</t>
  </si>
  <si>
    <t>510-577-3970</t>
  </si>
  <si>
    <t>300 Estudillo</t>
  </si>
  <si>
    <t>510-536-6328</t>
  </si>
  <si>
    <t>1470 High Street</t>
  </si>
  <si>
    <t>Super Mercado Mi Tierra</t>
  </si>
  <si>
    <t>Lilly</t>
  </si>
  <si>
    <t>415-504-7068</t>
  </si>
  <si>
    <t>641 Irving Street</t>
  </si>
  <si>
    <t>Wayne Judah</t>
  </si>
  <si>
    <t>310-377-0050</t>
  </si>
  <si>
    <t>31250 Palos Verdes Drive West</t>
  </si>
  <si>
    <t>Rancho Palos Verdes</t>
  </si>
  <si>
    <t>elias499@sbcglogal.net</t>
  </si>
  <si>
    <t>510-451-5480</t>
  </si>
  <si>
    <t>Grille 101</t>
  </si>
  <si>
    <t>Shawn</t>
  </si>
  <si>
    <t>415-499-5902</t>
  </si>
  <si>
    <t>Barbara Connor</t>
  </si>
  <si>
    <t>Patriot House</t>
  </si>
  <si>
    <t>Danielle Browne</t>
  </si>
  <si>
    <t>415-986-0797</t>
  </si>
  <si>
    <t>2 Embarcadero, Podium level</t>
  </si>
  <si>
    <t>Casio TE 2200</t>
  </si>
  <si>
    <t>925-460-8214</t>
  </si>
  <si>
    <t>6010 Johnson Drive</t>
  </si>
  <si>
    <t>500 Capitol Mall, Suite #120</t>
  </si>
  <si>
    <t>Cigarette City Plus</t>
  </si>
  <si>
    <t>Mashog</t>
  </si>
  <si>
    <t>510-481-7224</t>
  </si>
  <si>
    <t>20930 Mission Blvd</t>
  </si>
  <si>
    <t>20930 Mission Blvd, Creekside Center</t>
  </si>
  <si>
    <t>Paolo</t>
  </si>
  <si>
    <t>Mung</t>
  </si>
  <si>
    <t>415-552-2767</t>
  </si>
  <si>
    <t>495 Castro Street</t>
  </si>
  <si>
    <t>6100 Dutchman's Lane</t>
  </si>
  <si>
    <t>Spectator Bookstore</t>
  </si>
  <si>
    <t>510-653-7300</t>
  </si>
  <si>
    <t>4163 Piedmont Ave</t>
  </si>
  <si>
    <t xml:space="preserve">Oakland </t>
  </si>
  <si>
    <t>Taqueria De Amigos</t>
  </si>
  <si>
    <t>Norman</t>
  </si>
  <si>
    <t>650-879-0232</t>
  </si>
  <si>
    <t>1999 Pescadero Road</t>
  </si>
  <si>
    <t>Bob Wilson</t>
  </si>
  <si>
    <t>510-895-8249</t>
  </si>
  <si>
    <t>3011 Alvarado Street, Suite A</t>
  </si>
  <si>
    <t>510-261-6663</t>
  </si>
  <si>
    <t>510-639-1458</t>
  </si>
  <si>
    <t>9509 International Blvd</t>
  </si>
  <si>
    <t>209-526-1537</t>
  </si>
  <si>
    <t>1349 Crows Landing Road</t>
  </si>
  <si>
    <t>Modesto</t>
  </si>
  <si>
    <t>Sistas Soul Food Kafe</t>
  </si>
  <si>
    <t>Casio Te2400</t>
  </si>
  <si>
    <t>Sonja</t>
  </si>
  <si>
    <t>510-228-2250</t>
  </si>
  <si>
    <t>871 Bancroft Ave</t>
  </si>
  <si>
    <t>415-606-6580</t>
  </si>
  <si>
    <t>415-379-1120</t>
  </si>
  <si>
    <t>* Indicates incorporated city or incorporated town</t>
  </si>
  <si>
    <t>Bay Point (formally West Pittsburg)</t>
  </si>
  <si>
    <t>China Lake NWC (Ridgecrest)</t>
  </si>
  <si>
    <t>Del Monte Grove (Monterey*)</t>
  </si>
  <si>
    <t>Fort Ord</t>
  </si>
  <si>
    <t>Fort Ord (Marina*)</t>
  </si>
  <si>
    <t>Gold River</t>
  </si>
  <si>
    <t>Rancho Cordova *</t>
  </si>
  <si>
    <t>View Park*</t>
  </si>
  <si>
    <t>Electric City</t>
  </si>
  <si>
    <t>Neil</t>
  </si>
  <si>
    <t>415-806-2130</t>
  </si>
  <si>
    <t>2261 Market Street</t>
  </si>
  <si>
    <t>415-448-8352</t>
  </si>
  <si>
    <t>32155 Union Landing</t>
  </si>
  <si>
    <t>885 Middlefield Road</t>
  </si>
  <si>
    <t>650-367-4939</t>
  </si>
  <si>
    <t>Harry's Drive In Liquor</t>
  </si>
  <si>
    <t>Pal</t>
  </si>
  <si>
    <t>510-332-1074</t>
  </si>
  <si>
    <t>9002 MacArthur Blvd</t>
  </si>
  <si>
    <t>pal343@yahoo.com</t>
  </si>
  <si>
    <t>Gerner</t>
  </si>
  <si>
    <t>Epicurean @ Dolby</t>
  </si>
  <si>
    <t>Michael Lin</t>
  </si>
  <si>
    <t>408-509-0339</t>
  </si>
  <si>
    <t>Epicurean Corp</t>
  </si>
  <si>
    <t>415-895-2800</t>
  </si>
  <si>
    <t>Arsi</t>
  </si>
  <si>
    <t>Specialty's Café - El Segundo #704</t>
  </si>
  <si>
    <t>Dave's Liquor &amp; Food</t>
  </si>
  <si>
    <t>707-425-9010</t>
  </si>
  <si>
    <t>1347 Oliver Road</t>
  </si>
  <si>
    <t>House of Produce</t>
  </si>
  <si>
    <t>510-530-5158</t>
  </si>
  <si>
    <t>4020 MacArthur Blvd</t>
  </si>
  <si>
    <t>E-Z Liquors #2</t>
  </si>
  <si>
    <t>Zee Danes</t>
  </si>
  <si>
    <t>510-908-1176</t>
  </si>
  <si>
    <t>510-865-3200</t>
  </si>
  <si>
    <t>901 Lincoln Avenue</t>
  </si>
  <si>
    <t>Theresa Danes</t>
  </si>
  <si>
    <t>510-427-6492</t>
  </si>
  <si>
    <t>ezliquor2@gmail.com</t>
  </si>
  <si>
    <t>rosanagarcia0307@gmail.com</t>
  </si>
  <si>
    <t>Kim Song</t>
  </si>
  <si>
    <t>510-845-4859</t>
  </si>
  <si>
    <t>Sal</t>
  </si>
  <si>
    <t>415-771-9695</t>
  </si>
  <si>
    <t>info@stookeysclubmoderne.com</t>
  </si>
  <si>
    <t>Calafia Taqueria</t>
  </si>
  <si>
    <t>Victor Dominguez</t>
  </si>
  <si>
    <t>510-522-2996</t>
  </si>
  <si>
    <t>Bill's Market</t>
  </si>
  <si>
    <t>408-259-7271</t>
  </si>
  <si>
    <t>204 Oakland Ave</t>
  </si>
  <si>
    <t>D &amp; M Liquors &amp; Deli</t>
  </si>
  <si>
    <t>650-583-4121</t>
  </si>
  <si>
    <t>Qt 6600</t>
  </si>
  <si>
    <t>650-222-3712</t>
  </si>
  <si>
    <t>3205 Oak Knoll</t>
  </si>
  <si>
    <t>3590 Homestead Road</t>
  </si>
  <si>
    <t>Shalendra</t>
  </si>
  <si>
    <t>925-997-5904</t>
  </si>
  <si>
    <t>925-755-9999</t>
  </si>
  <si>
    <t>popeyes@skssinc.com</t>
  </si>
  <si>
    <t>Sessions at the Presidio</t>
  </si>
  <si>
    <t>1 Letterman Drive</t>
  </si>
  <si>
    <t>1 Letterman Drive, Bldg D</t>
  </si>
  <si>
    <t>evin@sessionssf.com</t>
  </si>
  <si>
    <t>510-388-9011</t>
  </si>
  <si>
    <t>3225 Foothill Blvd</t>
  </si>
  <si>
    <t>415-872-7350</t>
  </si>
  <si>
    <t>Donut Wheel</t>
  </si>
  <si>
    <t>925-447-8190</t>
  </si>
  <si>
    <t>2017 First Street</t>
  </si>
  <si>
    <t>Model Shoe Renew</t>
  </si>
  <si>
    <t>Casio Te3000</t>
  </si>
  <si>
    <t>925-639-0184</t>
  </si>
  <si>
    <t>Roka Akor</t>
  </si>
  <si>
    <t>415-362-8887</t>
  </si>
  <si>
    <t>801 Montgomery Street</t>
  </si>
  <si>
    <t>Tiburon Peninsula Club</t>
  </si>
  <si>
    <t>Curtis Lew</t>
  </si>
  <si>
    <t>415-789-7900</t>
  </si>
  <si>
    <t>1600 Mar West Street</t>
  </si>
  <si>
    <t>Bonanza Wholesale</t>
  </si>
  <si>
    <t>Helen</t>
  </si>
  <si>
    <t>510-534-3030</t>
  </si>
  <si>
    <t>3617 International Blvd</t>
  </si>
  <si>
    <t>510-334-3030</t>
  </si>
  <si>
    <t>Sammy</t>
  </si>
  <si>
    <t>Grand Leader Market</t>
  </si>
  <si>
    <t>650-589-2928</t>
  </si>
  <si>
    <t>Mr. Holmes Bakehouse</t>
  </si>
  <si>
    <t>Chris Reinhardt</t>
  </si>
  <si>
    <t>415-829-7700</t>
  </si>
  <si>
    <t>1042 Larkin Street</t>
  </si>
  <si>
    <t>Specialty's Café - Hopyard  #505</t>
  </si>
  <si>
    <t>Cork n Bottle Liquor</t>
  </si>
  <si>
    <t>Rocky</t>
  </si>
  <si>
    <t>925-798-1415</t>
  </si>
  <si>
    <t>2970 Treat Blvd</t>
  </si>
  <si>
    <t>Mi Casa Café</t>
  </si>
  <si>
    <t>415-482-6581</t>
  </si>
  <si>
    <t>85 Woodland Avenue</t>
  </si>
  <si>
    <t>Courtney</t>
  </si>
  <si>
    <t>971-317-2646</t>
  </si>
  <si>
    <t>13900 SW Meridian Street</t>
  </si>
  <si>
    <t>415-362-2052 x1303</t>
  </si>
  <si>
    <t>Abe</t>
  </si>
  <si>
    <t>King's Market</t>
  </si>
  <si>
    <t>Casio Se-400</t>
  </si>
  <si>
    <t>Temesijen</t>
  </si>
  <si>
    <t>510-547-2452</t>
  </si>
  <si>
    <t>415-312-0978</t>
  </si>
  <si>
    <t>5442 Martin Luther King Way</t>
  </si>
  <si>
    <t>East Palo Alto</t>
  </si>
  <si>
    <t>Pluto's - San Luis Obispo</t>
  </si>
  <si>
    <t>510-548-3420</t>
  </si>
  <si>
    <t>2971 Shattuck Avenue</t>
  </si>
  <si>
    <t>Taqueria Ole Ole</t>
  </si>
  <si>
    <t>Amin</t>
  </si>
  <si>
    <t>510-251-9200</t>
  </si>
  <si>
    <t>2435 Telegraph Ave</t>
  </si>
  <si>
    <t>310-740-7070</t>
  </si>
  <si>
    <t>Eric Tucker</t>
  </si>
  <si>
    <t>510-435-5404</t>
  </si>
  <si>
    <t>alison@millenniumrestaurant.com</t>
  </si>
  <si>
    <t>eric@millenniumrestaurant.com</t>
  </si>
  <si>
    <t>Jose Guevara</t>
  </si>
  <si>
    <t>661-979-4063</t>
  </si>
  <si>
    <t>donpericotehachapi2013@gmail.com</t>
  </si>
  <si>
    <t>Bay Café</t>
  </si>
  <si>
    <t>Kimberly</t>
  </si>
  <si>
    <t>415-456-2365</t>
  </si>
  <si>
    <t>2165 Francisco Blvd. East</t>
  </si>
  <si>
    <t>Cal-Park Grocery and Liquor</t>
  </si>
  <si>
    <t>Rajah</t>
  </si>
  <si>
    <t>209-547-9090</t>
  </si>
  <si>
    <t>253-375-1020</t>
  </si>
  <si>
    <t>4003 A Street, SE</t>
  </si>
  <si>
    <t>Berkeley Bagel</t>
  </si>
  <si>
    <t>408-823-8999</t>
  </si>
  <si>
    <t>408-937-1550</t>
  </si>
  <si>
    <t>2243 Alum Rock Ave</t>
  </si>
  <si>
    <t>General Liquors</t>
  </si>
  <si>
    <t>510-547-0760</t>
  </si>
  <si>
    <t xml:space="preserve">4301 Market St </t>
  </si>
  <si>
    <t>Food Fair Market</t>
  </si>
  <si>
    <t>707-759-5697</t>
  </si>
  <si>
    <t>Yoppi Yogurt</t>
  </si>
  <si>
    <t>Mohammad</t>
  </si>
  <si>
    <t>415-453-3333</t>
  </si>
  <si>
    <t>Westfield San Francisco Center 865 Market Street</t>
  </si>
  <si>
    <t>Westfield Sann Francisco Center 865 Market Street</t>
  </si>
  <si>
    <t>Chuck Corica Golf Complex</t>
  </si>
  <si>
    <t xml:space="preserve">Ben R </t>
  </si>
  <si>
    <t>#1 Clubhouse Memorial Drive</t>
  </si>
  <si>
    <t>Greens &amp; Grains</t>
  </si>
  <si>
    <t>Jackie Riley</t>
  </si>
  <si>
    <t>510-239-4059</t>
  </si>
  <si>
    <t>925-671-0130</t>
  </si>
  <si>
    <t>1420 Contra Costa Blvd</t>
  </si>
  <si>
    <t>Elaine- Billing</t>
  </si>
  <si>
    <t>562-231-5973</t>
  </si>
  <si>
    <t>12644 Lakewood Blvd Suite 100</t>
  </si>
  <si>
    <t>415-864-7360</t>
  </si>
  <si>
    <t>Eden Med Cen- Gift Shop</t>
  </si>
  <si>
    <t>Casio TE7000's</t>
  </si>
  <si>
    <t>510-537-1234</t>
  </si>
  <si>
    <t>415-302-7282</t>
  </si>
  <si>
    <t>415-924-8669</t>
  </si>
  <si>
    <t>415-342-4371</t>
  </si>
  <si>
    <t>Burritoville Café</t>
  </si>
  <si>
    <t>Sam 520FT/rkp</t>
  </si>
  <si>
    <t>Blackbird</t>
  </si>
  <si>
    <t>Shawn Vergara</t>
  </si>
  <si>
    <t>415-503-0630</t>
  </si>
  <si>
    <t>2124 Market Street</t>
  </si>
  <si>
    <t>Dawn Patrol</t>
  </si>
  <si>
    <t>Ginny Brown</t>
  </si>
  <si>
    <t>805-962-2889</t>
  </si>
  <si>
    <t>324 State Street</t>
  </si>
  <si>
    <t>Tinosh</t>
  </si>
  <si>
    <t>650-267-4233</t>
  </si>
  <si>
    <t>1 Tower Place</t>
  </si>
  <si>
    <t>So.San Francisco</t>
  </si>
  <si>
    <t>650-763-8987</t>
  </si>
  <si>
    <t>Popeye's - Antioch</t>
  </si>
  <si>
    <t>SP Plus</t>
  </si>
  <si>
    <t>100 Pine Street, 2nd Floor</t>
  </si>
  <si>
    <t>It's Italia</t>
  </si>
  <si>
    <t>Los Cantaros Taqueria</t>
  </si>
  <si>
    <t>510-601-8545</t>
  </si>
  <si>
    <t>Arcavio</t>
  </si>
  <si>
    <t>Flor</t>
  </si>
  <si>
    <t>Silver's At The Wharf</t>
  </si>
  <si>
    <t>SPT4740</t>
  </si>
  <si>
    <t>Oscar's Grill</t>
  </si>
  <si>
    <t>Doraid</t>
  </si>
  <si>
    <t>Nature Stop</t>
  </si>
  <si>
    <t>TE7000S</t>
  </si>
  <si>
    <t>Nader</t>
  </si>
  <si>
    <t>415-398-3810</t>
  </si>
  <si>
    <t>1336 Grant Avenue</t>
  </si>
  <si>
    <t xml:space="preserve">1336 Grant Avenue </t>
  </si>
  <si>
    <t>707-553-2395</t>
  </si>
  <si>
    <t>L&amp;L BBQ - Oceanside</t>
  </si>
  <si>
    <t>Jen</t>
  </si>
  <si>
    <t>760-726-0888</t>
  </si>
  <si>
    <t>4225 Oceanside Blvd</t>
  </si>
  <si>
    <t>Oceanside</t>
  </si>
  <si>
    <t>661-822-5366</t>
  </si>
  <si>
    <t>840 Tucker Rd, Suite A</t>
  </si>
  <si>
    <t xml:space="preserve">Civic Center Market </t>
  </si>
  <si>
    <t>Sam4S  945</t>
  </si>
  <si>
    <t>Edmund</t>
  </si>
  <si>
    <t>415-863-8686</t>
  </si>
  <si>
    <t>1292 Market Street</t>
  </si>
  <si>
    <t>415-863-94102</t>
  </si>
  <si>
    <t>Seven Hills Restaurant</t>
  </si>
  <si>
    <t>Darryl Harvey</t>
  </si>
  <si>
    <t>650-342-0052</t>
  </si>
  <si>
    <t>jmend1017@aol.com</t>
  </si>
  <si>
    <t>El Grullense - Redwood City</t>
  </si>
  <si>
    <t>Lighthouse Café - Corte Madera</t>
  </si>
  <si>
    <t>Lighthouse Café - Sausalito</t>
  </si>
  <si>
    <t>415-381-4400</t>
  </si>
  <si>
    <t>Boca Pizza - Corte Madera</t>
  </si>
  <si>
    <t>Boca Pizza - Novato</t>
  </si>
  <si>
    <t>TE2200</t>
  </si>
  <si>
    <t>909-429-7469</t>
  </si>
  <si>
    <t>L&amp;L BBQ - San Jose - Curtner</t>
  </si>
  <si>
    <t>Derek</t>
  </si>
  <si>
    <t>408-288-9839</t>
  </si>
  <si>
    <t>1 Curtner Ave, Plant Shopping Center</t>
  </si>
  <si>
    <t>Leslie</t>
  </si>
  <si>
    <t>Santa Clara Produce</t>
  </si>
  <si>
    <t>510-529-8495</t>
  </si>
  <si>
    <t>Israel-GM</t>
  </si>
  <si>
    <t>661-644-6775</t>
  </si>
  <si>
    <t>818-760-0017</t>
  </si>
  <si>
    <t>Café Mocha</t>
  </si>
  <si>
    <t>Posiflex 6615</t>
  </si>
  <si>
    <t>925-683-6588</t>
  </si>
  <si>
    <t>Valmar Super Market</t>
  </si>
  <si>
    <t>TE-7000</t>
  </si>
  <si>
    <t>415-252-0334</t>
  </si>
  <si>
    <t>Village Market</t>
  </si>
  <si>
    <t>707-554-3576</t>
  </si>
  <si>
    <t>Rajvinder (Raj)</t>
  </si>
  <si>
    <t>Circle A Food Mart</t>
  </si>
  <si>
    <t>TE 7000</t>
  </si>
  <si>
    <t>Gurnath</t>
  </si>
  <si>
    <t>209-430-8777</t>
  </si>
  <si>
    <t>8401 Lone Tree</t>
  </si>
  <si>
    <t>sausalitom@gmail.com</t>
  </si>
  <si>
    <t>La Tiendita</t>
  </si>
  <si>
    <t>Bill V.</t>
  </si>
  <si>
    <t>650-367-8504</t>
  </si>
  <si>
    <t>AZ</t>
  </si>
  <si>
    <t>Buckingham Wine &amp; Spirit</t>
  </si>
  <si>
    <t>Dorothy</t>
  </si>
  <si>
    <t>925-708-8750</t>
  </si>
  <si>
    <t>Karl</t>
  </si>
  <si>
    <t>415-458-7827</t>
  </si>
  <si>
    <t>Leopoldo</t>
  </si>
  <si>
    <t>Ray Ramos</t>
  </si>
  <si>
    <t>510-677-2584</t>
  </si>
  <si>
    <t>3715 International Blvd</t>
  </si>
  <si>
    <t>Corte Madera Shoe Repair</t>
  </si>
  <si>
    <t>Mauro</t>
  </si>
  <si>
    <t>415-924-8823</t>
  </si>
  <si>
    <t>429 Corte Madera Town Center</t>
  </si>
  <si>
    <t>707-479-5082</t>
  </si>
  <si>
    <t>415-383-7012 Office Line</t>
  </si>
  <si>
    <t>AC Liquor and Food Mart</t>
  </si>
  <si>
    <t>707-561-0115</t>
  </si>
  <si>
    <t>Alameda Cellars</t>
  </si>
  <si>
    <t>Sam4s SPS2000</t>
  </si>
  <si>
    <t>510-521-3100</t>
  </si>
  <si>
    <t>ver 8</t>
  </si>
  <si>
    <t>Arizmendi Bakery - Emeryville</t>
  </si>
  <si>
    <t>510-547-0550</t>
  </si>
  <si>
    <t>Ashby Supermarket</t>
  </si>
  <si>
    <t>Andre Hussein</t>
  </si>
  <si>
    <t>510-647-3672</t>
  </si>
  <si>
    <t>510-213-1868</t>
  </si>
  <si>
    <t>2948 Martin Luther King Way</t>
  </si>
  <si>
    <t>Casio TE8500</t>
  </si>
  <si>
    <t>925-973-9888</t>
  </si>
  <si>
    <t>142 Sunset Drive</t>
  </si>
  <si>
    <t>Bagel Street Café - Alameda</t>
  </si>
  <si>
    <t>510-522-2838</t>
  </si>
  <si>
    <t>2212-F SouthShore Crt</t>
  </si>
  <si>
    <t>Bagel Street Café - Danville</t>
  </si>
  <si>
    <t>Connie/Tony</t>
  </si>
  <si>
    <t>925-831-9318</t>
  </si>
  <si>
    <t>316 Sycamore Valley Road W</t>
  </si>
  <si>
    <t>650-988-0288</t>
  </si>
  <si>
    <t>1049 El Monte Ave. Ste. E</t>
  </si>
  <si>
    <t>Bagel Street Café - Sunnyvale</t>
  </si>
  <si>
    <t>418-738-1856</t>
  </si>
  <si>
    <t>346 W Maude Ave</t>
  </si>
  <si>
    <t>415-479-5000</t>
  </si>
  <si>
    <t>208 Northgate One</t>
  </si>
  <si>
    <t>Bagel Street Café - Cupertino</t>
  </si>
  <si>
    <t>408-873-7882</t>
  </si>
  <si>
    <t>10591 N Deanza Blvd</t>
  </si>
  <si>
    <t>Bagel Street Café - Tracy</t>
  </si>
  <si>
    <t>925-785-6443</t>
  </si>
  <si>
    <t>1875 Eleventh St</t>
  </si>
  <si>
    <t>Bagel Street Café - San Jose</t>
  </si>
  <si>
    <t>3821 Higuera Rd</t>
  </si>
  <si>
    <t>Bagel Street Café - Pleasanton</t>
  </si>
  <si>
    <t>Evelyn</t>
  </si>
  <si>
    <t>925-462-6100</t>
  </si>
  <si>
    <t>3550 Sany Blvd Suite 4</t>
  </si>
  <si>
    <t>Bagel Street Café - Alamo</t>
  </si>
  <si>
    <t>Thu Duong</t>
  </si>
  <si>
    <t>925-552-0155</t>
  </si>
  <si>
    <t>124 Alamo Plaza</t>
  </si>
  <si>
    <t>Bagel Street Café - Berkeley</t>
  </si>
  <si>
    <t>510-704-0199</t>
  </si>
  <si>
    <t>2148 Center St</t>
  </si>
  <si>
    <t>Bagel Street Café - Dublin</t>
  </si>
  <si>
    <t>Davi Lune</t>
  </si>
  <si>
    <t>925-829-5758</t>
  </si>
  <si>
    <t>4101 Dublin Blvd Suite A</t>
  </si>
  <si>
    <t>Bagel Street Café - Menlo Park</t>
  </si>
  <si>
    <t>Kien Ly</t>
  </si>
  <si>
    <t>650-328-8809</t>
  </si>
  <si>
    <t>746 Santa Cruz Ave</t>
  </si>
  <si>
    <t>Bagel Street Café - Oakland</t>
  </si>
  <si>
    <t>510-891-9831</t>
  </si>
  <si>
    <t>501 14th St</t>
  </si>
  <si>
    <t>Balboa Produce</t>
  </si>
  <si>
    <t>Benjamin</t>
  </si>
  <si>
    <t>415-387-3289</t>
  </si>
  <si>
    <t>3635 Balboa Ave</t>
  </si>
  <si>
    <t>Bargain Line</t>
  </si>
  <si>
    <t>Ratib Norzei</t>
  </si>
  <si>
    <t>510-261-7500</t>
  </si>
  <si>
    <t>701 Kennedy St</t>
  </si>
  <si>
    <t>510-524-3104</t>
  </si>
  <si>
    <t>Sam Chea</t>
  </si>
  <si>
    <t>1281 Gilman St</t>
  </si>
  <si>
    <t>Bing's Liquor</t>
  </si>
  <si>
    <t>510-526-3777</t>
  </si>
  <si>
    <t>1801 San Pablo Ave</t>
  </si>
  <si>
    <t>Bourbon House</t>
  </si>
  <si>
    <t>707-557-0692</t>
  </si>
  <si>
    <t>641 Broadway</t>
  </si>
  <si>
    <t>Casio TE4500</t>
  </si>
  <si>
    <t>925-683-6585</t>
  </si>
  <si>
    <t>Café Vivoli</t>
  </si>
  <si>
    <t>Jahan</t>
  </si>
  <si>
    <t>415-772-9922</t>
  </si>
  <si>
    <t>Café Ya'sou</t>
  </si>
  <si>
    <t>510-522-7991</t>
  </si>
  <si>
    <t>Café Roma</t>
  </si>
  <si>
    <t>415-431-8555</t>
  </si>
  <si>
    <t>Café Roma - Columbus</t>
  </si>
  <si>
    <t>415-296-7942</t>
  </si>
  <si>
    <t>Café Roma - Millbrae</t>
  </si>
  <si>
    <t>650-692-7700</t>
  </si>
  <si>
    <t>143 South El Camino Real</t>
  </si>
  <si>
    <t>California Tabacco Center</t>
  </si>
  <si>
    <t>415-885-5479</t>
  </si>
  <si>
    <t>Campus Café</t>
  </si>
  <si>
    <t>650-345-8207</t>
  </si>
  <si>
    <t>Carlin's Café</t>
  </si>
  <si>
    <t>Ver 8</t>
  </si>
  <si>
    <t>Carlin</t>
  </si>
  <si>
    <t>Center Plate - Cow Palace</t>
  </si>
  <si>
    <t>415-846-6026</t>
  </si>
  <si>
    <t>Cheaper Cigarette - Clearlake</t>
  </si>
  <si>
    <t>Faisal</t>
  </si>
  <si>
    <t>510-358-9148</t>
  </si>
  <si>
    <t>Clearlake</t>
  </si>
  <si>
    <t>Cheaper Cigarette - Redding</t>
  </si>
  <si>
    <t>510-209-8928</t>
  </si>
  <si>
    <t>Cheaper Cigarette - Susanville</t>
  </si>
  <si>
    <t>530-257-1220</t>
  </si>
  <si>
    <t>Susanville</t>
  </si>
  <si>
    <t>Chicken Express - Watsonville</t>
  </si>
  <si>
    <t>831-763-2331</t>
  </si>
  <si>
    <t>1467 Freedom Blvd</t>
  </si>
  <si>
    <t>Watsonville</t>
  </si>
  <si>
    <t>Chicken Express - Suisun</t>
  </si>
  <si>
    <t>707-421-1100</t>
  </si>
  <si>
    <t>Suisun</t>
  </si>
  <si>
    <t>Cigar and Cigarette City</t>
  </si>
  <si>
    <t>916-984-1223</t>
  </si>
  <si>
    <t>Cigar House</t>
  </si>
  <si>
    <t>Omid</t>
  </si>
  <si>
    <t>650-328-8400</t>
  </si>
  <si>
    <t>707-721-1215</t>
  </si>
  <si>
    <t>18460 Highway 12</t>
  </si>
  <si>
    <t>Cigarette Box 1</t>
  </si>
  <si>
    <t>Ghafur</t>
  </si>
  <si>
    <t>510-728-8565</t>
  </si>
  <si>
    <t>2785 Castro Valley Blvd</t>
  </si>
  <si>
    <t>Cigarette Center</t>
  </si>
  <si>
    <t>209-835-9783</t>
  </si>
  <si>
    <t>3161 Tracy Blvd</t>
  </si>
  <si>
    <t>Cigarette Cheaper</t>
  </si>
  <si>
    <t>707-456-1000</t>
  </si>
  <si>
    <t>510-396-0784</t>
  </si>
  <si>
    <t>Cigarette City - Hayward</t>
  </si>
  <si>
    <t>Behroz</t>
  </si>
  <si>
    <t>510-889-7230</t>
  </si>
  <si>
    <t>Cigarette City - San Jose</t>
  </si>
  <si>
    <t>408-264-0110</t>
  </si>
  <si>
    <t>Cigarette City - Watsonville</t>
  </si>
  <si>
    <t>831-728-9981</t>
  </si>
  <si>
    <t>1441 Freedom Blvd</t>
  </si>
  <si>
    <t>Cigarette City and News</t>
  </si>
  <si>
    <t>707-428-5083</t>
  </si>
  <si>
    <t>3049 Travis Blvd</t>
  </si>
  <si>
    <t>Cigarette City - Brentwood</t>
  </si>
  <si>
    <t>925-240-6000</t>
  </si>
  <si>
    <t>8065 Brentwood Blvd</t>
  </si>
  <si>
    <t>Cigarette City - Pleasanton</t>
  </si>
  <si>
    <t>Walid</t>
  </si>
  <si>
    <t>925-484-4000</t>
  </si>
  <si>
    <t>Cigarette City - Stockton</t>
  </si>
  <si>
    <t>209-451-1850</t>
  </si>
  <si>
    <t>Cigarette Max</t>
  </si>
  <si>
    <t>Hadi</t>
  </si>
  <si>
    <t>408-365-1408</t>
  </si>
  <si>
    <t>474 Blossom Hill Rd Ste B</t>
  </si>
  <si>
    <t>Eltaib</t>
  </si>
  <si>
    <t>510-614-8864</t>
  </si>
  <si>
    <t>699 Lewelling Blvd</t>
  </si>
  <si>
    <t>Cigarette 4 Less - Novato</t>
  </si>
  <si>
    <t>415-892-9282</t>
  </si>
  <si>
    <t>2055-A Novato Blvd</t>
  </si>
  <si>
    <t>Cigarettes 4 Less - Ukiah</t>
  </si>
  <si>
    <t>707-462-1900</t>
  </si>
  <si>
    <t>707-826-0772</t>
  </si>
  <si>
    <t>Eureka</t>
  </si>
  <si>
    <t>Cigarettes Cheaper - Arcata</t>
  </si>
  <si>
    <t>510-284-7546</t>
  </si>
  <si>
    <t>Cigarettes for Less</t>
  </si>
  <si>
    <t>707-645-4494</t>
  </si>
  <si>
    <t>Concord Produce</t>
  </si>
  <si>
    <t>925-682-5678</t>
  </si>
  <si>
    <t>2511 Monument Blvd</t>
  </si>
  <si>
    <t>Contra Costa Medical Ctr</t>
  </si>
  <si>
    <t>925-370-5818</t>
  </si>
  <si>
    <t>Cordova Market</t>
  </si>
  <si>
    <t>Aslam</t>
  </si>
  <si>
    <t>415-587-6995</t>
  </si>
  <si>
    <t>Creekside Mocha</t>
  </si>
  <si>
    <t>925-949-8658</t>
  </si>
  <si>
    <t>Bheroz</t>
  </si>
  <si>
    <t>831-768-0884</t>
  </si>
  <si>
    <t>2018 Freedom Blvd</t>
  </si>
  <si>
    <t>Discount Cigarettes - Concord</t>
  </si>
  <si>
    <t>925-680-7473</t>
  </si>
  <si>
    <t>2707 Clayton Road</t>
  </si>
  <si>
    <t>Discount Cigarettes - Morgan</t>
  </si>
  <si>
    <t>408-782-9622</t>
  </si>
  <si>
    <t>16985 Monterey St Ste 308</t>
  </si>
  <si>
    <t>Discount Cigarettes - SC</t>
  </si>
  <si>
    <t>831-423-1150</t>
  </si>
  <si>
    <t>Discount Cigarettes - Novato</t>
  </si>
  <si>
    <t>415-892-3282</t>
  </si>
  <si>
    <t>2055 A Novato Blvd</t>
  </si>
  <si>
    <t>Discount Cigarettes - Oroville</t>
  </si>
  <si>
    <t>530-532-4396</t>
  </si>
  <si>
    <t>1124 Oroadm Blvd</t>
  </si>
  <si>
    <t>q</t>
  </si>
  <si>
    <t>Oroville</t>
  </si>
  <si>
    <t>Discount Cigarettes - Redwood</t>
  </si>
  <si>
    <t>Sayed</t>
  </si>
  <si>
    <t>650-364-0446</t>
  </si>
  <si>
    <t>1036 El Camino Real</t>
  </si>
  <si>
    <t>Discount Cigarettes - Salinas</t>
  </si>
  <si>
    <t>831-758-2295</t>
  </si>
  <si>
    <t>Discount Cigarettes - Bay, SF</t>
  </si>
  <si>
    <t>510-290-6391</t>
  </si>
  <si>
    <t>Discount Cigarettes - Eureka</t>
  </si>
  <si>
    <t>707-273-5060</t>
  </si>
  <si>
    <t>2710 Broadway</t>
  </si>
  <si>
    <t>Discount Cigarettes - Fairfield</t>
  </si>
  <si>
    <t>Ibrahin</t>
  </si>
  <si>
    <t>707-425-3834</t>
  </si>
  <si>
    <t>Discount Cigarettes - Filmore, SF</t>
  </si>
  <si>
    <t>Discount Cigarettes - Gilroy</t>
  </si>
  <si>
    <t>Behrar</t>
  </si>
  <si>
    <t>510-289-5730</t>
  </si>
  <si>
    <t>Discount Cigarettes - Livermore</t>
  </si>
  <si>
    <t>925-371-7665</t>
  </si>
  <si>
    <t>Discount Cigarettes - San Jose</t>
  </si>
  <si>
    <t>haron</t>
  </si>
  <si>
    <t>408-251-9077</t>
  </si>
  <si>
    <t>Discount Cigarettes - Paradise</t>
  </si>
  <si>
    <t>530-876-8964</t>
  </si>
  <si>
    <t>Paradise</t>
  </si>
  <si>
    <t>Discount Cigarettes - Petaluma</t>
  </si>
  <si>
    <t>707-664-1133</t>
  </si>
  <si>
    <t>5320 Old Redwood Hwy F</t>
  </si>
  <si>
    <t>510-215-2444</t>
  </si>
  <si>
    <t>254 Marina Way</t>
  </si>
  <si>
    <t>650-366-8888</t>
  </si>
  <si>
    <t>Discount Cigarettes - Santa Rosa</t>
  </si>
  <si>
    <t>707-545-6883</t>
  </si>
  <si>
    <t>Discount Cigarettes - San Jose 2</t>
  </si>
  <si>
    <t>Discount Cigarettes - Santa Rosa 2</t>
  </si>
  <si>
    <t>Discount Cigarettes - Ukiah</t>
  </si>
  <si>
    <t>707-463-1916</t>
  </si>
  <si>
    <t>Discount Cigarettes - Watsonville</t>
  </si>
  <si>
    <t>831-768-0489</t>
  </si>
  <si>
    <t>Discount Cigarettes - San Jose 3</t>
  </si>
  <si>
    <t>408-445-8480</t>
  </si>
  <si>
    <t>Discount Cigarettes - Hollister</t>
  </si>
  <si>
    <t>Discount Cigarettes - Ripon</t>
  </si>
  <si>
    <t xml:space="preserve">Ratib  </t>
  </si>
  <si>
    <t>209-599-4700</t>
  </si>
  <si>
    <t>Ripon</t>
  </si>
  <si>
    <t>Eastbay Market &amp; Liquor</t>
  </si>
  <si>
    <t>Muhammid</t>
  </si>
  <si>
    <t>510-632-7149</t>
  </si>
  <si>
    <t>8432 International Blvd</t>
  </si>
  <si>
    <t>Sergio</t>
  </si>
  <si>
    <t>El Mercadito Latino Market</t>
  </si>
  <si>
    <t>925-687-9200</t>
  </si>
  <si>
    <t>1500 Monument Blvd</t>
  </si>
  <si>
    <t>El Paisano Carniceria</t>
  </si>
  <si>
    <t>Juvenal</t>
  </si>
  <si>
    <t>El Rancho Market</t>
  </si>
  <si>
    <t>Yadan</t>
  </si>
  <si>
    <t>510-683-3889</t>
  </si>
  <si>
    <t>El Taco Zamorano</t>
  </si>
  <si>
    <t>510-427-1927</t>
  </si>
  <si>
    <t>4032 Foothill Blvd</t>
  </si>
  <si>
    <t>Esperpento</t>
  </si>
  <si>
    <t>415-254-0989</t>
  </si>
  <si>
    <t>Espresso Lane</t>
  </si>
  <si>
    <t>Ver 6</t>
  </si>
  <si>
    <t>650-299-1243</t>
  </si>
  <si>
    <t>Akbar</t>
  </si>
  <si>
    <t>925-831-4996</t>
  </si>
  <si>
    <t>Pervaz</t>
  </si>
  <si>
    <t>707-694-3864</t>
  </si>
  <si>
    <t>Favela's Mexican Grill</t>
  </si>
  <si>
    <t>707-428-1496</t>
  </si>
  <si>
    <t>415-397-2900</t>
  </si>
  <si>
    <t>Yvett</t>
  </si>
  <si>
    <t>510-533-6806</t>
  </si>
  <si>
    <t>3401 International Blvd</t>
  </si>
  <si>
    <t>Ming</t>
  </si>
  <si>
    <t>510-724-8782</t>
  </si>
  <si>
    <t>Pinole</t>
  </si>
  <si>
    <t>Friendly Liquor</t>
  </si>
  <si>
    <t>Jubran</t>
  </si>
  <si>
    <t>415-822-8321</t>
  </si>
  <si>
    <t>Guerrero's Taqueria #2</t>
  </si>
  <si>
    <t>650-738-0114</t>
  </si>
  <si>
    <t>713 Hickey Blvd</t>
  </si>
  <si>
    <t>King Eggroll</t>
  </si>
  <si>
    <t>Steve Tran</t>
  </si>
  <si>
    <t>408-729-8307</t>
  </si>
  <si>
    <t>980 Lundy Ave</t>
  </si>
  <si>
    <t>King Eggroll 2</t>
  </si>
  <si>
    <t>408-999-0798</t>
  </si>
  <si>
    <t>1221 Story Road #10</t>
  </si>
  <si>
    <t>Kirala</t>
  </si>
  <si>
    <t>La Burrita - Durant</t>
  </si>
  <si>
    <t>Salam Naser</t>
  </si>
  <si>
    <t>La Estrella Market</t>
  </si>
  <si>
    <t>Mojaed Saleh</t>
  </si>
  <si>
    <t>510-261-0446</t>
  </si>
  <si>
    <t>3800 Foothill Blvd</t>
  </si>
  <si>
    <t>La Estrellita - Palo Alto</t>
  </si>
  <si>
    <t>Hector Marcus</t>
  </si>
  <si>
    <t>650-328-0799</t>
  </si>
  <si>
    <t>La Estrellita - Redwood</t>
  </si>
  <si>
    <t>650-369-3877</t>
  </si>
  <si>
    <t>La Penca Azul - Island Dr.</t>
  </si>
  <si>
    <t>Octavio Guzman</t>
  </si>
  <si>
    <t>510-814-0560</t>
  </si>
  <si>
    <t>La Pinata - Pittsburg</t>
  </si>
  <si>
    <t>Gerardo Rivera</t>
  </si>
  <si>
    <t>925-252-0222</t>
  </si>
  <si>
    <t>Pittsburg</t>
  </si>
  <si>
    <t>Los Rancheros</t>
  </si>
  <si>
    <t>925-685-7101</t>
  </si>
  <si>
    <t>Lumpy's Diner Express</t>
  </si>
  <si>
    <t>Jeremy</t>
  </si>
  <si>
    <t>925-420-5373</t>
  </si>
  <si>
    <t>7160 Brentwood Blvd Ste E</t>
  </si>
  <si>
    <t>M &amp; M Cork-N-Bottle</t>
  </si>
  <si>
    <t>925-934-8885</t>
  </si>
  <si>
    <t>415-864-1330</t>
  </si>
  <si>
    <t>2169 Mission St</t>
  </si>
  <si>
    <t>Mi Tierra Carniceria</t>
  </si>
  <si>
    <t>Murphy's Deli</t>
  </si>
  <si>
    <t>925-937-1081</t>
  </si>
  <si>
    <t>2121 N. California Blvd Ste 200</t>
  </si>
  <si>
    <t>Napa Food Fair Market</t>
  </si>
  <si>
    <t>707-254-9195</t>
  </si>
  <si>
    <t>719 Lincoln Ave</t>
  </si>
  <si>
    <t>New Bait Shop</t>
  </si>
  <si>
    <t>Akber Jiwani</t>
  </si>
  <si>
    <t>415-331-2282</t>
  </si>
  <si>
    <t>1 Gate 6 Road</t>
  </si>
  <si>
    <t>Mindy Tran</t>
  </si>
  <si>
    <t>442 W. Calaveras Bvld</t>
  </si>
  <si>
    <t>New Tin's Market</t>
  </si>
  <si>
    <t>510-832-6256</t>
  </si>
  <si>
    <t>Ole Ole Burrito Express</t>
  </si>
  <si>
    <t>Izzie Amin</t>
  </si>
  <si>
    <t>One Stop Food &amp; Liquor</t>
  </si>
  <si>
    <t>707-689-5023</t>
  </si>
  <si>
    <t>1193 E Monte Vista Ave</t>
  </si>
  <si>
    <t>One Stop Liquor</t>
  </si>
  <si>
    <t>Leonard</t>
  </si>
  <si>
    <t>510-568-5096</t>
  </si>
  <si>
    <t>8400 E. 14th St</t>
  </si>
  <si>
    <t>One Stop Food - Pacheco</t>
  </si>
  <si>
    <t>Karim</t>
  </si>
  <si>
    <t>925-680-2517</t>
  </si>
  <si>
    <t>5206 Pacheco Blvd</t>
  </si>
  <si>
    <t>Aziz</t>
  </si>
  <si>
    <t>925-689-1933</t>
  </si>
  <si>
    <t>Pic-n-Pac Liquors - El Cerrito</t>
  </si>
  <si>
    <t>925-528-6126</t>
  </si>
  <si>
    <t>Sidewalk Juice</t>
  </si>
  <si>
    <t>415-341-8070</t>
  </si>
  <si>
    <t>3228 21st St</t>
  </si>
  <si>
    <t>Miriam</t>
  </si>
  <si>
    <t>925-455-0300</t>
  </si>
  <si>
    <t>1318 N. Vasco Rd</t>
  </si>
  <si>
    <t>Smoker Friendly - Hayward</t>
  </si>
  <si>
    <t>Fawaz</t>
  </si>
  <si>
    <t>510-728-7665</t>
  </si>
  <si>
    <t>24068 Grant St</t>
  </si>
  <si>
    <t>Spices 4 Less</t>
  </si>
  <si>
    <t>1349 Oliver Rd</t>
  </si>
  <si>
    <t>Sports Page</t>
  </si>
  <si>
    <t>510-637-7447</t>
  </si>
  <si>
    <t>10440 Macarthur Blvd</t>
  </si>
  <si>
    <t>Suisun Wine &amp; Spirit</t>
  </si>
  <si>
    <t>Paul Hayer</t>
  </si>
  <si>
    <t>707-290-8530</t>
  </si>
  <si>
    <t>Sun Hop Fat</t>
  </si>
  <si>
    <t>The Green Enchilada</t>
  </si>
  <si>
    <t>Yoli Diaz</t>
  </si>
  <si>
    <t>650-557-0841</t>
  </si>
  <si>
    <t>444 Manor Plaza</t>
  </si>
  <si>
    <t>Title 9 Sports</t>
  </si>
  <si>
    <t>510-653-9949</t>
  </si>
  <si>
    <t>6201 Doyle St Ste C</t>
  </si>
  <si>
    <t>Vinnie's Cheese Steak</t>
  </si>
  <si>
    <t xml:space="preserve">Steve   </t>
  </si>
  <si>
    <t>510-520-1736</t>
  </si>
  <si>
    <t>Walnut Creek Produce</t>
  </si>
  <si>
    <t>925-926-0709</t>
  </si>
  <si>
    <t>2251 Olympic Blvd</t>
  </si>
  <si>
    <t>Washington Hospital Café</t>
  </si>
  <si>
    <t>Editha</t>
  </si>
  <si>
    <t>510-791-3422</t>
  </si>
  <si>
    <t>Western Garden Nursery</t>
  </si>
  <si>
    <t>Aires</t>
  </si>
  <si>
    <t>925-462-1760</t>
  </si>
  <si>
    <t>Yoppi Yogurt - Fillmore</t>
  </si>
  <si>
    <t>415-345-0018</t>
  </si>
  <si>
    <t>2208 Fillmore St</t>
  </si>
  <si>
    <t>Yoppi Yogurt - Redwood City</t>
  </si>
  <si>
    <t>Brad</t>
  </si>
  <si>
    <t>650-556-1602</t>
  </si>
  <si>
    <t>851 Middlefield Rd</t>
  </si>
  <si>
    <t>Yoppi Yogurt - San Francisco</t>
  </si>
  <si>
    <t>Brandon</t>
  </si>
  <si>
    <t>415-441-2155</t>
  </si>
  <si>
    <t>2125 Polk St</t>
  </si>
  <si>
    <t>Yoppi Yogurt - Westfield</t>
  </si>
  <si>
    <t>Haamid</t>
  </si>
  <si>
    <t>415-543-3333</t>
  </si>
  <si>
    <t>845 Market St</t>
  </si>
  <si>
    <t>Yoppi Yogurt - Palo Alto</t>
  </si>
  <si>
    <t>Chao</t>
  </si>
  <si>
    <t>909-896-2366</t>
  </si>
  <si>
    <t>429 University Ave</t>
  </si>
  <si>
    <t>Zachary's Chicago Pizza</t>
  </si>
  <si>
    <t>Barbara Gabel</t>
  </si>
  <si>
    <t>510-655-6385</t>
  </si>
  <si>
    <t>5801 College Ave</t>
  </si>
  <si>
    <t>Bagel Street Café - Northgate</t>
  </si>
  <si>
    <t>Harry Mason</t>
  </si>
  <si>
    <t>Roxanne Perez</t>
  </si>
  <si>
    <t>415-296-7009</t>
  </si>
  <si>
    <t>Pier 39 2nd Fl Level 2 East P214-B3 Box#220</t>
  </si>
  <si>
    <t>415-362-2052 x 1810</t>
  </si>
  <si>
    <t>701-D Chesapeake Drive</t>
  </si>
  <si>
    <t>Specialty's Café - 8th Ave #117</t>
  </si>
  <si>
    <t>Taqueria y Pupuseria</t>
  </si>
  <si>
    <t>Casio T2300</t>
  </si>
  <si>
    <t>Sylvia Carranza</t>
  </si>
  <si>
    <t>415-456-7147</t>
  </si>
  <si>
    <t>415-747-9550</t>
  </si>
  <si>
    <t>PO Box 3437</t>
  </si>
  <si>
    <t>Maria's Market &amp; Deli</t>
  </si>
  <si>
    <t>510-562-1501</t>
  </si>
  <si>
    <t>7229 International Blvd</t>
  </si>
  <si>
    <t>Smokestack</t>
  </si>
  <si>
    <t>Angie</t>
  </si>
  <si>
    <t>665 22nd St</t>
  </si>
  <si>
    <t>angie@magnoliapub.com</t>
  </si>
  <si>
    <t>665 22nd St.</t>
  </si>
  <si>
    <t>415-864-7468</t>
  </si>
  <si>
    <t>Taylor's Bay Café</t>
  </si>
  <si>
    <t>650-697-7095</t>
  </si>
  <si>
    <t>Tomate Café</t>
  </si>
  <si>
    <t>Jack</t>
  </si>
  <si>
    <t>510-549-9885</t>
  </si>
  <si>
    <t>2265 5th Street</t>
  </si>
  <si>
    <t>100 California St</t>
  </si>
  <si>
    <t>Mao Wang</t>
  </si>
  <si>
    <t>650-307-8556</t>
  </si>
  <si>
    <t>mao@comebuyusa.com</t>
  </si>
  <si>
    <t>JJ Burger</t>
  </si>
  <si>
    <t>510-451-0633</t>
  </si>
  <si>
    <t>3415 Grand Avenue</t>
  </si>
  <si>
    <t>McGee's Bar &amp; Grill</t>
  </si>
  <si>
    <t>510-522-3470</t>
  </si>
  <si>
    <t>1645 Park Street</t>
  </si>
  <si>
    <t>pburke@fireislandgrill.com</t>
  </si>
  <si>
    <t>1568 Haight Street</t>
  </si>
  <si>
    <t>Super Duper Burger - Los Gatos</t>
  </si>
  <si>
    <t>15991 Los Gatos Blvd, Bldg #3</t>
  </si>
  <si>
    <t>Los Gatos</t>
  </si>
  <si>
    <t>AJ</t>
  </si>
  <si>
    <t>El Verano Inn</t>
  </si>
  <si>
    <t>705 Laurel Avenue</t>
  </si>
  <si>
    <t>707-935-0611</t>
  </si>
  <si>
    <t>Melissa</t>
  </si>
  <si>
    <t>1277 Treat Blvd, Suite #100</t>
  </si>
  <si>
    <t>Attn: A/P</t>
  </si>
  <si>
    <t>P.O. Box 93756</t>
  </si>
  <si>
    <t>415-339-4748</t>
  </si>
  <si>
    <t>gianna@cavallopoint.com</t>
  </si>
  <si>
    <t>Waleed</t>
  </si>
  <si>
    <t>3161 North Tracy Blvd</t>
  </si>
  <si>
    <t>510-325-5069</t>
  </si>
  <si>
    <t>SPT 4740</t>
  </si>
  <si>
    <t>510-493-3197</t>
  </si>
  <si>
    <t>Diyar</t>
  </si>
  <si>
    <t>Izat</t>
  </si>
  <si>
    <t>510-845-5300</t>
  </si>
  <si>
    <t>Donuts &amp; Things</t>
  </si>
  <si>
    <t>Sharp XE-A407</t>
  </si>
  <si>
    <t>415-885-1942</t>
  </si>
  <si>
    <t>1549 Polk Street</t>
  </si>
  <si>
    <t>Bonnie</t>
  </si>
  <si>
    <t>2210 Gladstone Dr</t>
  </si>
  <si>
    <t>St.Vincent de Paul</t>
  </si>
  <si>
    <t>925-439-5060</t>
  </si>
  <si>
    <t>Cheers Market</t>
  </si>
  <si>
    <t>415-767-6918</t>
  </si>
  <si>
    <t>Rahim</t>
  </si>
  <si>
    <t>Kevin Fong</t>
  </si>
  <si>
    <t>415-680-4272</t>
  </si>
  <si>
    <t>Lord Stanley Restaurant</t>
  </si>
  <si>
    <t>Frank Wood</t>
  </si>
  <si>
    <t>415-872-5512</t>
  </si>
  <si>
    <t>2065 Polk Street</t>
  </si>
  <si>
    <t>415-872-5515</t>
  </si>
  <si>
    <t>17W626 Butterfield Road</t>
  </si>
  <si>
    <t>Oakbrook Terrace</t>
  </si>
  <si>
    <t>Specialty's Café - Prospect Park #507</t>
  </si>
  <si>
    <t>3075 Prospect Park Dr</t>
  </si>
  <si>
    <t>Rancho Cordova</t>
  </si>
  <si>
    <t>Patio Espanol Restaurant</t>
  </si>
  <si>
    <t>Sherri Nash</t>
  </si>
  <si>
    <t>415-587-5117</t>
  </si>
  <si>
    <t>2850 Alemany Blvd</t>
  </si>
  <si>
    <t>iberiacatering@yahoo.com</t>
  </si>
  <si>
    <t>Moore's Meat Market</t>
  </si>
  <si>
    <t>4801 Valley View Road</t>
  </si>
  <si>
    <t>209-631-5616</t>
  </si>
  <si>
    <t>Specialty's Café - 100 Cal #24</t>
  </si>
  <si>
    <t>415-362-2052 x. 1024</t>
  </si>
  <si>
    <t>415-362-2052 x 1506</t>
  </si>
  <si>
    <t>805-391-5003</t>
  </si>
  <si>
    <t>415-706-6969</t>
  </si>
  <si>
    <t>cofapr@gmail.com</t>
  </si>
  <si>
    <t>SH X750</t>
  </si>
  <si>
    <t>SH  X750</t>
  </si>
  <si>
    <t>Antonio</t>
  </si>
  <si>
    <t>530-751-6902</t>
  </si>
  <si>
    <t>150 Pelican Way</t>
  </si>
  <si>
    <t>CNC Food &amp; Liquor</t>
  </si>
  <si>
    <t>510-692-1871</t>
  </si>
  <si>
    <t>George A/P</t>
  </si>
  <si>
    <t>A/P Erin Murphy</t>
  </si>
  <si>
    <t>Jim McDonald</t>
  </si>
  <si>
    <t>ALAM@TICKETS.UCLA.EDU</t>
  </si>
  <si>
    <t>Monica</t>
  </si>
  <si>
    <t>415-974-6922</t>
  </si>
  <si>
    <t>510-589-2466</t>
  </si>
  <si>
    <t>owner/chef Luisa</t>
  </si>
  <si>
    <t>650-200-7502</t>
  </si>
  <si>
    <t>Que Huong Market</t>
  </si>
  <si>
    <t>Phap</t>
  </si>
  <si>
    <t>510-467-2115</t>
  </si>
  <si>
    <t>950 International Blvd</t>
  </si>
  <si>
    <t>Soley-owner cell</t>
  </si>
  <si>
    <t>619-726-6114</t>
  </si>
  <si>
    <t>soleleano@gmail.com</t>
  </si>
  <si>
    <t>415-265-7725</t>
  </si>
  <si>
    <t>510-593-9325</t>
  </si>
  <si>
    <t>415-299-0940</t>
  </si>
  <si>
    <t>tharikawa@gmail.com</t>
  </si>
  <si>
    <t>Tetsuya Harikawa</t>
  </si>
  <si>
    <t>Eliana</t>
  </si>
  <si>
    <t>650-995-6315 c</t>
  </si>
  <si>
    <t>Miguel GM</t>
  </si>
  <si>
    <t>415-618-9451c</t>
  </si>
  <si>
    <t>415-362-2052 x1601</t>
  </si>
  <si>
    <t>X-Press Market</t>
  </si>
  <si>
    <t>Tony Volpi</t>
  </si>
  <si>
    <t>415-362-2052 x 1214</t>
  </si>
  <si>
    <t>415-457-3110</t>
  </si>
  <si>
    <t>GIANNA A/P</t>
  </si>
  <si>
    <t>Bajis Café</t>
  </si>
  <si>
    <t>Bajis</t>
  </si>
  <si>
    <t>650-967-7477</t>
  </si>
  <si>
    <t>2423 Old Middlefield Way</t>
  </si>
  <si>
    <t xml:space="preserve">       </t>
  </si>
  <si>
    <t>707-824-8270</t>
  </si>
  <si>
    <t>katie@barrelhousetavern.com</t>
  </si>
  <si>
    <t>mwaterman@goldengate.org</t>
  </si>
  <si>
    <t>Armando MGR</t>
  </si>
  <si>
    <t>Yuji A/P</t>
  </si>
  <si>
    <t>415-344-3317</t>
  </si>
  <si>
    <t>310-460-8333</t>
  </si>
  <si>
    <t>NYBD.SANTAMONICA@GMAIL.COM</t>
  </si>
  <si>
    <t>650-726-9463</t>
  </si>
  <si>
    <t>Alonzo Lopez</t>
  </si>
  <si>
    <t>209-339-0399</t>
  </si>
  <si>
    <t>510-376-9832</t>
  </si>
  <si>
    <t>Lodi</t>
  </si>
  <si>
    <t>408-885-0808</t>
  </si>
  <si>
    <t xml:space="preserve">Lodi </t>
  </si>
  <si>
    <t>650-676-7788</t>
  </si>
  <si>
    <t>AmerIcan Canyon</t>
  </si>
  <si>
    <t>LASSEN</t>
  </si>
  <si>
    <t>SAC</t>
  </si>
  <si>
    <t> 2430 E Charleston Rd</t>
  </si>
  <si>
    <t>KarIn (owner)</t>
  </si>
  <si>
    <t>accountspayable@150pelican.com</t>
  </si>
  <si>
    <t>arnel_judilla@150pelican.com</t>
  </si>
  <si>
    <t>Knock Out</t>
  </si>
  <si>
    <t>415-550-6994</t>
  </si>
  <si>
    <t>510-331-5575</t>
  </si>
  <si>
    <t>WhiteChapel</t>
  </si>
  <si>
    <t>Alex Smith</t>
  </si>
  <si>
    <t>415-292-5800</t>
  </si>
  <si>
    <t>Codie</t>
  </si>
  <si>
    <t>Troy</t>
  </si>
  <si>
    <t>415-431-8616</t>
  </si>
  <si>
    <t>Marianne</t>
  </si>
  <si>
    <t>Whole Spice</t>
  </si>
  <si>
    <t>707-778-1750 x5</t>
  </si>
  <si>
    <t>610 1st Street #13</t>
  </si>
  <si>
    <t xml:space="preserve">Carol A/P </t>
  </si>
  <si>
    <t>cdutra@sonic.net</t>
  </si>
  <si>
    <t>Terry AP</t>
  </si>
  <si>
    <t>Tommy's Joynt</t>
  </si>
  <si>
    <t>415-775-4216</t>
  </si>
  <si>
    <t>1101 Geary Boulevard</t>
  </si>
  <si>
    <t>Palateria La Guadalajara</t>
  </si>
  <si>
    <t>Casio TE2400</t>
  </si>
  <si>
    <t>925-691-4383</t>
  </si>
  <si>
    <t>415-320-2582</t>
  </si>
  <si>
    <t>DIGITAL DINING</t>
  </si>
  <si>
    <t>ap@sierranevada.com</t>
  </si>
  <si>
    <t>530-897-4717</t>
  </si>
  <si>
    <t>415-885-4605 RESERVATION LINE</t>
  </si>
  <si>
    <t>415-781-7055 (OFFICE)</t>
  </si>
  <si>
    <t>415-269-5452</t>
  </si>
  <si>
    <t>Lory A/P</t>
  </si>
  <si>
    <t>lvgloriani@yahoo.com</t>
  </si>
  <si>
    <t>Vanessa (owner)</t>
  </si>
  <si>
    <t>Uncle Sam's Liquor</t>
  </si>
  <si>
    <t>510-234-0412</t>
  </si>
  <si>
    <t>3322 Cutting Blvd</t>
  </si>
  <si>
    <t>CASIO TE7000</t>
  </si>
  <si>
    <t>margee a/p</t>
  </si>
  <si>
    <t>707-561-7670 x 109</t>
  </si>
  <si>
    <t>415-524-2727</t>
  </si>
  <si>
    <t>info@uchiwaramen.com</t>
  </si>
  <si>
    <t>Liquor Maxx</t>
  </si>
  <si>
    <t>Raj/Paul</t>
  </si>
  <si>
    <t>707-290-5875</t>
  </si>
  <si>
    <t>8102 Kelley Drive Suite J</t>
  </si>
  <si>
    <t xml:space="preserve">Buster's Cheesesteak </t>
  </si>
  <si>
    <t>415-302-4558</t>
  </si>
  <si>
    <t>Bagel Street Café - Mountain View</t>
  </si>
  <si>
    <t>Discount Cigarettes - RWC</t>
  </si>
  <si>
    <t>Caprice Restaurant</t>
  </si>
  <si>
    <t>thecapricerestaurant@gmail.com</t>
  </si>
  <si>
    <t>Specialty's Café - Homestead #308</t>
  </si>
  <si>
    <t>adrienne@cuisinestyle.com</t>
  </si>
  <si>
    <t>Salumeria Restaurant</t>
  </si>
  <si>
    <t>Anika</t>
  </si>
  <si>
    <t>415-471-2998</t>
  </si>
  <si>
    <t>3000 20th Street</t>
  </si>
  <si>
    <t>415-328-7043</t>
  </si>
  <si>
    <t>Patty A/P</t>
  </si>
  <si>
    <t>510-747-7829</t>
  </si>
  <si>
    <t>Sterling</t>
  </si>
  <si>
    <t>510-263-8788</t>
  </si>
  <si>
    <t>1640 Park Street</t>
  </si>
  <si>
    <t>mkaminsky@superdupersf.com</t>
  </si>
  <si>
    <t>510-965-3323 cell</t>
  </si>
  <si>
    <t>fera@aryarestaurant.com</t>
  </si>
  <si>
    <t>Pay &amp; Save Liquor and Grocery</t>
  </si>
  <si>
    <t>Zuhdi</t>
  </si>
  <si>
    <t>415-572-3349</t>
  </si>
  <si>
    <t>597 Guerrero Street</t>
  </si>
  <si>
    <t>Appian Food &amp; Liquor</t>
  </si>
  <si>
    <t>Chris/Ali</t>
  </si>
  <si>
    <t>510-758-7543</t>
  </si>
  <si>
    <t>4247 Appian Way</t>
  </si>
  <si>
    <t>Valley Convenience Mart</t>
  </si>
  <si>
    <t>925-229-4775</t>
  </si>
  <si>
    <t>835 Alhambra Avenue</t>
  </si>
  <si>
    <t>619-438-3119</t>
  </si>
  <si>
    <t xml:space="preserve">Arby's - Madison </t>
  </si>
  <si>
    <t>Charlie</t>
  </si>
  <si>
    <t>213-820-3444</t>
  </si>
  <si>
    <t>213-703-7221</t>
  </si>
  <si>
    <t>info@hanajapan.com</t>
  </si>
  <si>
    <t>Ace Wasabi</t>
  </si>
  <si>
    <t>Amakara</t>
  </si>
  <si>
    <t>American Bull</t>
  </si>
  <si>
    <t>Ananda Fuara</t>
  </si>
  <si>
    <t>Anderson Valley Brewing</t>
  </si>
  <si>
    <t>Art Without Labels</t>
  </si>
  <si>
    <t>Atlas Café</t>
  </si>
  <si>
    <t>Bellam Produce</t>
  </si>
  <si>
    <t>Blue &amp; Gold Fleet</t>
  </si>
  <si>
    <t>Blue Heron</t>
  </si>
  <si>
    <t>Bret Harte Market</t>
  </si>
  <si>
    <t>Cable Car Museum</t>
  </si>
  <si>
    <t>Café Coda</t>
  </si>
  <si>
    <t>Café Du Soleil</t>
  </si>
  <si>
    <t>Café La Haye</t>
  </si>
  <si>
    <t>Café Tutti</t>
  </si>
  <si>
    <t>Caffe Sapore</t>
  </si>
  <si>
    <t>Center Stage Theatre</t>
  </si>
  <si>
    <t>Chowders</t>
  </si>
  <si>
    <t>City Nights</t>
  </si>
  <si>
    <t>De Anza College</t>
  </si>
  <si>
    <t>Delica Rf-1</t>
  </si>
  <si>
    <t>Depot Bookstore &amp; Café</t>
  </si>
  <si>
    <t>Diekman's Market</t>
  </si>
  <si>
    <t>Domo</t>
  </si>
  <si>
    <t>El Nopal</t>
  </si>
  <si>
    <t>El Patron</t>
  </si>
  <si>
    <t>El Tapatio</t>
  </si>
  <si>
    <t>El Tarasco</t>
  </si>
  <si>
    <t>Enoteca Della Santini</t>
  </si>
  <si>
    <t>Final Final</t>
  </si>
  <si>
    <t>Fireside Bar</t>
  </si>
  <si>
    <t xml:space="preserve">Fish </t>
  </si>
  <si>
    <t>Floorcraft</t>
  </si>
  <si>
    <t>Forge in the Forest</t>
  </si>
  <si>
    <t>Fruit in Motion</t>
  </si>
  <si>
    <t>Golden Gate Ferry</t>
  </si>
  <si>
    <t>Golden Produce</t>
  </si>
  <si>
    <t>Great American Music Hall</t>
  </si>
  <si>
    <t>Guerra Quality Meats</t>
  </si>
  <si>
    <t>Hana Japan</t>
  </si>
  <si>
    <t>Highland Dell Lodge</t>
  </si>
  <si>
    <t>House of Prime Rib</t>
  </si>
  <si>
    <t>Il Pollaio</t>
  </si>
  <si>
    <t>Jackons Hardware</t>
  </si>
  <si>
    <t>Le Croissant</t>
  </si>
  <si>
    <t>Le Petit Laurent</t>
  </si>
  <si>
    <t>Lone Palm</t>
  </si>
  <si>
    <t>Marina Meats</t>
  </si>
  <si>
    <t>Marina Super</t>
  </si>
  <si>
    <t>Mill Valley Swirl</t>
  </si>
  <si>
    <t>Mountain Winery</t>
  </si>
  <si>
    <t>Napa Valley Wine Train</t>
  </si>
  <si>
    <t>Over the Top Yogurt Shop</t>
  </si>
  <si>
    <t>Palisades Deli Café</t>
  </si>
  <si>
    <t>415-981-7386</t>
  </si>
  <si>
    <t>AP</t>
  </si>
  <si>
    <t>Pamposh</t>
  </si>
  <si>
    <t>Picante</t>
  </si>
  <si>
    <t>Picnic Sandwich Bistro</t>
  </si>
  <si>
    <t>Rancho Nicasio</t>
  </si>
  <si>
    <t>Richmond Park Bar &amp; Grill</t>
  </si>
  <si>
    <t>Rio Adobe</t>
  </si>
  <si>
    <t>Robata Grill</t>
  </si>
  <si>
    <t>Rockridge Café</t>
  </si>
  <si>
    <t>Rouge</t>
  </si>
  <si>
    <t>Royal Exchange</t>
  </si>
  <si>
    <t>Seabowl</t>
  </si>
  <si>
    <t>Simco Group</t>
  </si>
  <si>
    <t>St. Francis Fountain</t>
  </si>
  <si>
    <t>Star Grocery</t>
  </si>
  <si>
    <t>Summerhouse</t>
  </si>
  <si>
    <t>Sushi Ko</t>
  </si>
  <si>
    <t>Sweet Adeline Bakery</t>
  </si>
  <si>
    <t>3339 Steiner Street</t>
  </si>
  <si>
    <t>1408 Burlingame Avenue</t>
  </si>
  <si>
    <t>1020 Main Street</t>
  </si>
  <si>
    <t>2018 Lombard Street</t>
  </si>
  <si>
    <t>348 Merchant Street</t>
  </si>
  <si>
    <t>7222 Regional Street</t>
  </si>
  <si>
    <t>1819 El Camino Real</t>
  </si>
  <si>
    <t>17700 Highway 253</t>
  </si>
  <si>
    <t>19930 Stevens Creek Blvd</t>
  </si>
  <si>
    <t>3049 20th Street</t>
  </si>
  <si>
    <t>800 Madison Street Lm-C</t>
  </si>
  <si>
    <t>537 Broadway</t>
  </si>
  <si>
    <t>151 Bellam Blvd</t>
  </si>
  <si>
    <t>3296 22nd Street</t>
  </si>
  <si>
    <t>173 W. Santa Clara Street</t>
  </si>
  <si>
    <t>1201 Mason Street</t>
  </si>
  <si>
    <t>500 Parnassus</t>
  </si>
  <si>
    <t>200 Fillmore Street</t>
  </si>
  <si>
    <t>140 E. Napa Street</t>
  </si>
  <si>
    <t>12 El Portal Drive</t>
  </si>
  <si>
    <t>790 Lombard Street</t>
  </si>
  <si>
    <t>2000 Paradise Drive</t>
  </si>
  <si>
    <t xml:space="preserve">429 Castro Street </t>
  </si>
  <si>
    <t>25010 Hesperian Blvd</t>
  </si>
  <si>
    <t>42 Petaluma Blvd North</t>
  </si>
  <si>
    <t>1101 Fillmore Street</t>
  </si>
  <si>
    <t>Pier 39 Space 121</t>
  </si>
  <si>
    <t>715 Harrison Street</t>
  </si>
  <si>
    <t>4 Bolinas Road</t>
  </si>
  <si>
    <t>1360 South Loop Road</t>
  </si>
  <si>
    <t>21250 Stevens Creek Blvd</t>
  </si>
  <si>
    <t>600 Embarcadero</t>
  </si>
  <si>
    <t>1275 Highway 1</t>
  </si>
  <si>
    <t>511 Laguna Street</t>
  </si>
  <si>
    <t>506 Main Street</t>
  </si>
  <si>
    <t>4742 Mission Street</t>
  </si>
  <si>
    <t>127 E. Napa Street</t>
  </si>
  <si>
    <t>999 Brannon Street</t>
  </si>
  <si>
    <t>10351 Old Redwood Hwy #100</t>
  </si>
  <si>
    <t>Windsor</t>
  </si>
  <si>
    <t>2990 Baker Street</t>
  </si>
  <si>
    <t>603 Irving Street</t>
  </si>
  <si>
    <t>350 Harbor Drive</t>
  </si>
  <si>
    <t>470 Bayshore Blvd</t>
  </si>
  <si>
    <t>916 Whipple Avenue</t>
  </si>
  <si>
    <t>SW Corner of 5th &amp; Junipero</t>
  </si>
  <si>
    <t>Carmel</t>
  </si>
  <si>
    <t>151 6th Street</t>
  </si>
  <si>
    <t>3 Fourth Street</t>
  </si>
  <si>
    <t>45 Broadway</t>
  </si>
  <si>
    <t>101 East Sir Francis Drake</t>
  </si>
  <si>
    <t>172 Church Street</t>
  </si>
  <si>
    <t>490 Taraval Street</t>
  </si>
  <si>
    <t>235 University Ave</t>
  </si>
  <si>
    <t>1041 Gilman Street</t>
  </si>
  <si>
    <t>21050 River Blvd</t>
  </si>
  <si>
    <t>1906 Van Ness Ave</t>
  </si>
  <si>
    <t>555 Columbus Ave</t>
  </si>
  <si>
    <t>120 Sir Francis Drake Blvd</t>
  </si>
  <si>
    <t>401 Main Street</t>
  </si>
  <si>
    <t>435 Du Bois Street</t>
  </si>
  <si>
    <t>3623 California Street</t>
  </si>
  <si>
    <t>Bakersfield</t>
  </si>
  <si>
    <t>2519 Esplanade</t>
  </si>
  <si>
    <t>8540 Auburn Blvd</t>
  </si>
  <si>
    <t>Citrus Heights</t>
  </si>
  <si>
    <t>550 Main Street</t>
  </si>
  <si>
    <t>Red Bluff</t>
  </si>
  <si>
    <t>170 South Van Vess</t>
  </si>
  <si>
    <t>760 Center Blvd</t>
  </si>
  <si>
    <t>100 Fairgrounds Drive</t>
  </si>
  <si>
    <t>1055 Mangrove</t>
  </si>
  <si>
    <t>515 Third Street</t>
  </si>
  <si>
    <t>560 Colusa Ave</t>
  </si>
  <si>
    <t>495 E. Cypress</t>
  </si>
  <si>
    <t>836 2nd Street</t>
  </si>
  <si>
    <t>1550 Lovers Lane</t>
  </si>
  <si>
    <t>530 Jackson Street</t>
  </si>
  <si>
    <t>2100 Ward Street</t>
  </si>
  <si>
    <t>48 South First Street</t>
  </si>
  <si>
    <t>800 East Diamond Blvd #3-011</t>
  </si>
  <si>
    <t>Anchorage</t>
  </si>
  <si>
    <t>5460 Cabrillo Hwy</t>
  </si>
  <si>
    <t>699 Chenery Street</t>
  </si>
  <si>
    <t>4800 Golf Course Rd</t>
  </si>
  <si>
    <t>900 North Pointe</t>
  </si>
  <si>
    <t>439 Powell Street</t>
  </si>
  <si>
    <t xml:space="preserve">500 Sutter Street   </t>
  </si>
  <si>
    <t>3060 Kerner Blvd</t>
  </si>
  <si>
    <t>1809 Larkspur Landing</t>
  </si>
  <si>
    <t>2323 Chestnut Street</t>
  </si>
  <si>
    <t>45080 Main Street</t>
  </si>
  <si>
    <t>2565 Kilburn Ave</t>
  </si>
  <si>
    <t>1130 E. Santa Clara St#5</t>
  </si>
  <si>
    <t>1320 Industrial Ave SuiteB</t>
  </si>
  <si>
    <t>211 South First Street</t>
  </si>
  <si>
    <t>Saratoga</t>
  </si>
  <si>
    <t>15 Rowland Way</t>
  </si>
  <si>
    <t>1275 McKinstry St</t>
  </si>
  <si>
    <t>707 East Washington</t>
  </si>
  <si>
    <t>1119 Fourth Street</t>
  </si>
  <si>
    <t>5075 Main Street #122</t>
  </si>
  <si>
    <t>1458 Lincoln Ave #1</t>
  </si>
  <si>
    <t>52 Mission Circle #110</t>
  </si>
  <si>
    <t>708 Post Street</t>
  </si>
  <si>
    <t>8 East Blithedale</t>
  </si>
  <si>
    <t>340 Bellam Blvd</t>
  </si>
  <si>
    <t>245 Market Street</t>
  </si>
  <si>
    <t>550 Market Street</t>
  </si>
  <si>
    <t>98 First Street</t>
  </si>
  <si>
    <t>310 Main Street</t>
  </si>
  <si>
    <t>10525 S. De Anza Blvd #100</t>
  </si>
  <si>
    <t>591 Redwood Hwy</t>
  </si>
  <si>
    <t>301 Sacramento Street</t>
  </si>
  <si>
    <t>2445 Springs Road</t>
  </si>
  <si>
    <t>2480 San Bruno Ave</t>
  </si>
  <si>
    <t>4625 Coast Hwy 1</t>
  </si>
  <si>
    <t>1 California Street</t>
  </si>
  <si>
    <t>1 Market Street (Bayside Foodcourt)</t>
  </si>
  <si>
    <t>315 California Street</t>
  </si>
  <si>
    <t>580 California Street</t>
  </si>
  <si>
    <t>275 Battery Street</t>
  </si>
  <si>
    <t>2512 Bancroft Street</t>
  </si>
  <si>
    <t>451 6th Street</t>
  </si>
  <si>
    <t>50 Post Street 3rd Flr Galleria</t>
  </si>
  <si>
    <t>301 Howard Street</t>
  </si>
  <si>
    <t>221 Montgomery Street</t>
  </si>
  <si>
    <t>1300 Clay Street</t>
  </si>
  <si>
    <t>1950 University Circle #101</t>
  </si>
  <si>
    <t>SFO International Terminal 3</t>
  </si>
  <si>
    <t>3251 20th Ave</t>
  </si>
  <si>
    <t>845 Market Street (Westfield Center)</t>
  </si>
  <si>
    <t>Pier 39 Space 213</t>
  </si>
  <si>
    <t>333 Eleventh Street</t>
  </si>
  <si>
    <t>22 Battery Street</t>
  </si>
  <si>
    <t>Bellevue</t>
  </si>
  <si>
    <t>645 Ellis Street</t>
  </si>
  <si>
    <t>101 New Montgomery Street</t>
  </si>
  <si>
    <t>369 Pine Street</t>
  </si>
  <si>
    <t>1 Post Street Lower Level</t>
  </si>
  <si>
    <t>1100 Island Drive</t>
  </si>
  <si>
    <t>505 Sansome Street</t>
  </si>
  <si>
    <t>1400 Fifth Ave</t>
  </si>
  <si>
    <t>18400 Von Karman Ave #150</t>
  </si>
  <si>
    <t>191 N Wacker Dr #125</t>
  </si>
  <si>
    <t>55 Serramonte Center</t>
  </si>
  <si>
    <t>2801 24th Street</t>
  </si>
  <si>
    <t>3068 Claremont Ave</t>
  </si>
  <si>
    <t>11 E. Blithedale Ave</t>
  </si>
  <si>
    <t>1819 Larkspur Landing Circle</t>
  </si>
  <si>
    <t>1100 El Camino Real</t>
  </si>
  <si>
    <t>101 Spear Street Space A-18</t>
  </si>
  <si>
    <t>2500 Geary Blvd</t>
  </si>
  <si>
    <t>5862 Doyle Street</t>
  </si>
  <si>
    <t>1138 Main Street</t>
  </si>
  <si>
    <t>4985 Midway</t>
  </si>
  <si>
    <t>2570 9th Street</t>
  </si>
  <si>
    <t>225 Alameda Del Prado</t>
  </si>
  <si>
    <t>802 Strawberry Village</t>
  </si>
  <si>
    <t>101 Spear Street #A-14</t>
  </si>
  <si>
    <t>498 O' Farrell Street</t>
  </si>
  <si>
    <t>101 Spear Street #A-17</t>
  </si>
  <si>
    <t>49 Stevenson Street</t>
  </si>
  <si>
    <t>201 Sixth Street</t>
  </si>
  <si>
    <t>Go Go Market</t>
  </si>
  <si>
    <t>Hussein</t>
  </si>
  <si>
    <t>415-861-3536</t>
  </si>
  <si>
    <t>99 9th Street</t>
  </si>
  <si>
    <t>415-847-2435</t>
  </si>
  <si>
    <t>415-857-4451</t>
  </si>
  <si>
    <t>415-847-4451</t>
  </si>
  <si>
    <t>Antonio's Quick Lunch</t>
  </si>
  <si>
    <t>Foodles</t>
  </si>
  <si>
    <t xml:space="preserve">Sue  </t>
  </si>
  <si>
    <t>415-457-5000</t>
  </si>
  <si>
    <t>3140 Kerner Blvd #H</t>
  </si>
  <si>
    <t>g.andresen@me.com</t>
  </si>
  <si>
    <t>kenandresen@hotmail.com</t>
  </si>
  <si>
    <t>510-526-7827</t>
  </si>
  <si>
    <t>818-324-4403</t>
  </si>
  <si>
    <t>1181 Solano Avenue</t>
  </si>
  <si>
    <t>littlestarsolano@gmail.com</t>
  </si>
  <si>
    <t>Sam4s Er5215M</t>
  </si>
  <si>
    <t>Lucio Leon</t>
  </si>
  <si>
    <t>925-726-6460</t>
  </si>
  <si>
    <t>1725 Cavallo Road</t>
  </si>
  <si>
    <t>Mayra</t>
  </si>
  <si>
    <t xml:space="preserve"> 530-300-3551 cell</t>
  </si>
  <si>
    <t>The Escondite</t>
  </si>
  <si>
    <t>213-626-1800</t>
  </si>
  <si>
    <t>410 Boyd Street</t>
  </si>
  <si>
    <t xml:space="preserve">Los Angeles </t>
  </si>
  <si>
    <t>Oakland Grill</t>
  </si>
  <si>
    <t>925-262-3861</t>
  </si>
  <si>
    <t>530-763-4009</t>
  </si>
  <si>
    <t>El Burrito</t>
  </si>
  <si>
    <t>Gustavo</t>
  </si>
  <si>
    <t>927 Lincoln Avenue</t>
  </si>
  <si>
    <t>Chubby's Diner</t>
  </si>
  <si>
    <t>2032 Santa Rosa Avenue</t>
  </si>
  <si>
    <t>New Wayne's Liquor</t>
  </si>
  <si>
    <t>Sam4s SPS-520</t>
  </si>
  <si>
    <t>415-433-3317</t>
  </si>
  <si>
    <t>911 Kearny Street</t>
  </si>
  <si>
    <t>L&amp;L BBQ - San Bruno</t>
  </si>
  <si>
    <t>Garland</t>
  </si>
  <si>
    <t>1230 El Camino Real</t>
  </si>
  <si>
    <t>Ruth's Chris Steakhouse</t>
  </si>
  <si>
    <t>Antonella's @ EFI</t>
  </si>
  <si>
    <t>Lalo</t>
  </si>
  <si>
    <t>Serpentine Restaurant</t>
  </si>
  <si>
    <t>Serena</t>
  </si>
  <si>
    <t>415-252-2000</t>
  </si>
  <si>
    <t>2495 3rd Street</t>
  </si>
  <si>
    <t>Louisiana Fish &amp; Chips</t>
  </si>
  <si>
    <t>Samsung ER5100</t>
  </si>
  <si>
    <t>Yon Yoon</t>
  </si>
  <si>
    <t>510-673-7333</t>
  </si>
  <si>
    <t>510-451-1555</t>
  </si>
  <si>
    <t>yonsoon@gmail.com</t>
  </si>
  <si>
    <t>Sam4S 5200</t>
  </si>
  <si>
    <t>Tamaleria y Taqueria Azteca</t>
  </si>
  <si>
    <t>Claudia</t>
  </si>
  <si>
    <t>510-778-6926</t>
  </si>
  <si>
    <t>510-253-3289</t>
  </si>
  <si>
    <t>5751 Market Street</t>
  </si>
  <si>
    <t>408-750-4433</t>
  </si>
  <si>
    <t>Teghvir Toor</t>
  </si>
  <si>
    <t>415-685-4802</t>
  </si>
  <si>
    <t>Lone Tree Golf Course</t>
  </si>
  <si>
    <t>757-985-3461</t>
  </si>
  <si>
    <t>510-647-9999</t>
  </si>
  <si>
    <t>Sergio A/P</t>
  </si>
  <si>
    <t>310-794-0197</t>
  </si>
  <si>
    <t xml:space="preserve">SAC </t>
  </si>
  <si>
    <t>Donut King</t>
  </si>
  <si>
    <t>TE2400</t>
  </si>
  <si>
    <t>Chenda</t>
  </si>
  <si>
    <t>925-682-8128</t>
  </si>
  <si>
    <t>1607 Contra Costa Blvd</t>
  </si>
  <si>
    <t>805 Scott Blvd.</t>
  </si>
  <si>
    <t>Wael</t>
  </si>
  <si>
    <t>408-247-0997</t>
  </si>
  <si>
    <t>408-784-5774</t>
  </si>
  <si>
    <t>Grand Market</t>
  </si>
  <si>
    <t>Salima</t>
  </si>
  <si>
    <t>510-522-2145</t>
  </si>
  <si>
    <t>Specialty's Café - Folsom #23</t>
  </si>
  <si>
    <t>415-362-2052 X1023</t>
  </si>
  <si>
    <t>Specialty's Café - 12th St #504</t>
  </si>
  <si>
    <t>415-362-2052 X 1110</t>
  </si>
  <si>
    <t>415-362-2052 X1117</t>
  </si>
  <si>
    <t>415-362-2052 X1116</t>
  </si>
  <si>
    <t>415-362-2052 X1306</t>
  </si>
  <si>
    <t>415-362-2052 X1704</t>
  </si>
  <si>
    <t>415-362-2052 X1809</t>
  </si>
  <si>
    <t>415-362-2052 X1501</t>
  </si>
  <si>
    <t>415-362-2052x1308</t>
  </si>
  <si>
    <t>Specialty's Café - Capitol Mall #506</t>
  </si>
  <si>
    <t>415-362-2052 X1113</t>
  </si>
  <si>
    <t>415-362-2052 x.1404</t>
  </si>
  <si>
    <t>Specialty's Café - LPK  RWC #8</t>
  </si>
  <si>
    <t>415-362-2052 X1801</t>
  </si>
  <si>
    <t>415-362-2052 X1403</t>
  </si>
  <si>
    <t>415-362-2052 X1502</t>
  </si>
  <si>
    <t>415-362-2052 X1211</t>
  </si>
  <si>
    <t>415-362-2052 X1402</t>
  </si>
  <si>
    <t>415-362-2052 x1807</t>
  </si>
  <si>
    <t>415-362-2052 X1507</t>
  </si>
  <si>
    <t>415-362-2052 X1304</t>
  </si>
  <si>
    <t>415-362-2052 X1019</t>
  </si>
  <si>
    <t>415-362-2052 x.1503</t>
  </si>
  <si>
    <t>415-362-2052 X1811</t>
  </si>
  <si>
    <t>415-362-2052 X1114</t>
  </si>
  <si>
    <t>415-362-2052 X1401</t>
  </si>
  <si>
    <t>AKOTICK@SPRICECPA.COM</t>
  </si>
  <si>
    <t>916-781-3663</t>
  </si>
  <si>
    <t>50 Sand Creek Road Suite 36</t>
  </si>
  <si>
    <t>925-698-0618</t>
  </si>
  <si>
    <t>2 Embarcadero Center B6</t>
  </si>
  <si>
    <t>415-834-9600</t>
  </si>
  <si>
    <t>Gochees Pizza</t>
  </si>
  <si>
    <t>415-834-9666</t>
  </si>
  <si>
    <t>gina@gocheespizza.com</t>
  </si>
  <si>
    <t>veronica.vs.vs@gmail.com</t>
  </si>
  <si>
    <t>Spice Monkey</t>
  </si>
  <si>
    <t>510-268-0170</t>
  </si>
  <si>
    <t>1628 Webster Street</t>
  </si>
  <si>
    <t>16278 Webster Street</t>
  </si>
  <si>
    <t>Andi's Market</t>
  </si>
  <si>
    <t>Morris</t>
  </si>
  <si>
    <t>415-648-4656</t>
  </si>
  <si>
    <t>3321 Lakeshore Avenue</t>
  </si>
  <si>
    <t>peter@mankassteakhouse.com</t>
  </si>
  <si>
    <t>Discount Cigarettes - Half Moon Bay</t>
  </si>
  <si>
    <t>Haron</t>
  </si>
  <si>
    <t>408-591-8771</t>
  </si>
  <si>
    <t>80 Cabrillo Highway Suite N</t>
  </si>
  <si>
    <t>510-375-3833</t>
  </si>
  <si>
    <t>Hussan</t>
  </si>
  <si>
    <t>Rock Bar</t>
  </si>
  <si>
    <t>Kevin Kline</t>
  </si>
  <si>
    <t>415-203-6190</t>
  </si>
  <si>
    <t>80 29th Street</t>
  </si>
  <si>
    <t>San Leandro Public Library</t>
  </si>
  <si>
    <t>Yolanda</t>
  </si>
  <si>
    <t>510-577-3968</t>
  </si>
  <si>
    <t>300 Estudillo Avenue</t>
  </si>
  <si>
    <t>Pete's Market</t>
  </si>
  <si>
    <t>510-562-6362</t>
  </si>
  <si>
    <t>6243 Avenal Avenue</t>
  </si>
  <si>
    <t>415-786-2733 cell</t>
  </si>
  <si>
    <t>510-200-2963</t>
  </si>
  <si>
    <t>679 98th Avenue</t>
  </si>
  <si>
    <t>ocrcstacey@roadrunner.com</t>
  </si>
  <si>
    <t>TE7000</t>
  </si>
  <si>
    <t>Sam4s SPT4740</t>
  </si>
  <si>
    <t>Sam4S SPT4740</t>
  </si>
  <si>
    <t>MERCHANT</t>
  </si>
  <si>
    <t>Lighthouse Bar &amp; Grill - Mill Valley</t>
  </si>
  <si>
    <t>Sam4s SPT 4700</t>
  </si>
  <si>
    <t>Sam4s SPT4700</t>
  </si>
  <si>
    <t>510-717-1015</t>
  </si>
  <si>
    <t>CAS X750</t>
  </si>
  <si>
    <t>Touch Dynamics Acrobats</t>
  </si>
  <si>
    <t>707-501-8851</t>
  </si>
  <si>
    <t>925-826-6455</t>
  </si>
  <si>
    <t>650-346-7821</t>
  </si>
  <si>
    <t>AP JOSE-310-794-6716</t>
  </si>
  <si>
    <t>Mi Rancho Market #3</t>
  </si>
  <si>
    <t>510-680-5525</t>
  </si>
  <si>
    <t>1811 23rd Street Suite A</t>
  </si>
  <si>
    <t>Liquor City</t>
  </si>
  <si>
    <t>QT7000</t>
  </si>
  <si>
    <t>David/Rajinder</t>
  </si>
  <si>
    <t>650-571-1480</t>
  </si>
  <si>
    <t>1230 W. Hillsdale Blvd</t>
  </si>
  <si>
    <t>Kalim</t>
  </si>
  <si>
    <t>One Stop Food Store</t>
  </si>
  <si>
    <t>Isler's Liquors</t>
  </si>
  <si>
    <t xml:space="preserve">Andre  </t>
  </si>
  <si>
    <t>510-533-0743</t>
  </si>
  <si>
    <t>5285 Foothill Blvd</t>
  </si>
  <si>
    <t>QT6600/TE7000</t>
  </si>
  <si>
    <t>Sam4s ER5240M</t>
  </si>
  <si>
    <t>Vivian</t>
  </si>
  <si>
    <t>Maurice</t>
  </si>
  <si>
    <t>Maria Artega</t>
  </si>
  <si>
    <t>408-607-5447</t>
  </si>
  <si>
    <t>maria3arteaga@gmail.com</t>
  </si>
  <si>
    <t>Pelton Café</t>
  </si>
  <si>
    <t xml:space="preserve">Luis </t>
  </si>
  <si>
    <t>510-483-0943</t>
  </si>
  <si>
    <t>510-329-1490</t>
  </si>
  <si>
    <t>194 Pelton Center Way</t>
  </si>
  <si>
    <t>peltoncafe1@attt.net</t>
  </si>
  <si>
    <t xml:space="preserve">NO </t>
  </si>
  <si>
    <t>Ellis O'Farrell Garage</t>
  </si>
  <si>
    <t>Food Stop Market</t>
  </si>
  <si>
    <t>Brian Woodson</t>
  </si>
  <si>
    <t>415-827-7236</t>
  </si>
  <si>
    <t>Carol Lin</t>
  </si>
  <si>
    <t>650-307-8897</t>
  </si>
  <si>
    <t>carol@comebuyusa.com</t>
  </si>
  <si>
    <t>chamilton@mountainwinery.com</t>
  </si>
  <si>
    <t>408-641-6775</t>
  </si>
  <si>
    <t>chrysig@sutterhealth.org</t>
  </si>
  <si>
    <t>David Saidan</t>
  </si>
  <si>
    <t>oaklandgrill@att.net</t>
  </si>
  <si>
    <t>707-738-7186</t>
  </si>
  <si>
    <t>eames1949ford@yahoo.com</t>
  </si>
  <si>
    <t>Fabiola Gomez</t>
  </si>
  <si>
    <t>fabi.montanas2@gmail.com</t>
  </si>
  <si>
    <t>glopez@arteagasfoodcenter.com</t>
  </si>
  <si>
    <t>707-318-6841</t>
  </si>
  <si>
    <t>eugeneinalbany@gmail.com</t>
  </si>
  <si>
    <t>klowe1234@gmail.com</t>
  </si>
  <si>
    <t>Samantha Fong</t>
  </si>
  <si>
    <t>650-692-8087</t>
  </si>
  <si>
    <t>s.fong@oritzcorp.com</t>
  </si>
  <si>
    <t>vvcampos37@gmail.com</t>
  </si>
  <si>
    <t>7.05.093.004</t>
  </si>
  <si>
    <t>The Semi-Tropic</t>
  </si>
  <si>
    <t>Dan Finley</t>
  </si>
  <si>
    <t>646-858-7595</t>
  </si>
  <si>
    <t>1412 Glendale Boulevard</t>
  </si>
  <si>
    <t>2400 Sand Hill Road Suite 204</t>
  </si>
  <si>
    <t>International Produce</t>
  </si>
  <si>
    <t>510-534-2877</t>
  </si>
  <si>
    <t>3851 International Blvd</t>
  </si>
  <si>
    <t>Arby's - San Jose</t>
  </si>
  <si>
    <t>3158 Stevens Creek Blvd</t>
  </si>
  <si>
    <t>Taqueria La Familia</t>
  </si>
  <si>
    <t>3 Star Food &amp; Liquor</t>
  </si>
  <si>
    <t>Mandeep</t>
  </si>
  <si>
    <t>510-340-1366</t>
  </si>
  <si>
    <t>1140 Meadow Lane</t>
  </si>
  <si>
    <t>Saleh Smokehouse Market</t>
  </si>
  <si>
    <t>Copy Central</t>
  </si>
  <si>
    <t>510-527-5800</t>
  </si>
  <si>
    <t>1553 Solano Avenue</t>
  </si>
  <si>
    <t>Myly</t>
  </si>
  <si>
    <t>707-367-0839</t>
  </si>
  <si>
    <t>Georgia AP</t>
  </si>
  <si>
    <t>La Nebbia Winery</t>
  </si>
  <si>
    <t>Matthew</t>
  </si>
  <si>
    <t>Duboce Park Café</t>
  </si>
  <si>
    <t>415-621-1108</t>
  </si>
  <si>
    <t>The Perennial</t>
  </si>
  <si>
    <t>Molly Fritz</t>
  </si>
  <si>
    <t>415-500-7788</t>
  </si>
  <si>
    <t>59 9th Street</t>
  </si>
  <si>
    <t>Dolores Park Café</t>
  </si>
  <si>
    <t>Kurt</t>
  </si>
  <si>
    <t>415-621-2936</t>
  </si>
  <si>
    <t>2323 Sonoma Avenue</t>
  </si>
  <si>
    <t>530-220-2475</t>
  </si>
  <si>
    <t>415-479-7200</t>
  </si>
  <si>
    <t>1000 Nevin Avenue</t>
  </si>
  <si>
    <t>707-583-0035</t>
  </si>
  <si>
    <t>Sukjinder</t>
  </si>
  <si>
    <t>S &amp; S Liquor Store</t>
  </si>
  <si>
    <t>707-655-1023</t>
  </si>
  <si>
    <t>2901 Sonoma Blvd</t>
  </si>
  <si>
    <t>707-6551023</t>
  </si>
  <si>
    <t>Sutter Novato Community Hospital GIFT SHOP</t>
  </si>
  <si>
    <t>415-348-1070</t>
  </si>
  <si>
    <t xml:space="preserve">865 Market Street  </t>
  </si>
  <si>
    <t>Q Bar</t>
  </si>
  <si>
    <t>650-862-6642</t>
  </si>
  <si>
    <t>atorres12AOL.COM</t>
  </si>
  <si>
    <t xml:space="preserve"> # 62245</t>
  </si>
  <si>
    <t xml:space="preserve">Ipad MSR </t>
  </si>
  <si>
    <t>Ipad Dockstub+</t>
  </si>
  <si>
    <t>Ipad Startech adaptor cable</t>
  </si>
  <si>
    <t>Ipad 12watt charger/pws</t>
  </si>
  <si>
    <t xml:space="preserve">Barista Ipad Mount </t>
  </si>
  <si>
    <t xml:space="preserve"> # 15-740</t>
  </si>
  <si>
    <t>Bill Higgins</t>
  </si>
  <si>
    <t>415-256-1818</t>
  </si>
  <si>
    <t>1613 4th Street</t>
  </si>
  <si>
    <t>Lukas</t>
  </si>
  <si>
    <t>415-256-9099</t>
  </si>
  <si>
    <t>www.whipsnap.biz</t>
  </si>
  <si>
    <t>Whipper Snapper</t>
  </si>
  <si>
    <t>DD</t>
  </si>
  <si>
    <t>Sam 4740</t>
  </si>
  <si>
    <t>Harvest Moon Café</t>
  </si>
  <si>
    <t>Jen Demarest</t>
  </si>
  <si>
    <t>487 First St. West</t>
  </si>
  <si>
    <t>487 First Street West</t>
  </si>
  <si>
    <t>CRS</t>
  </si>
  <si>
    <t>SPS2000</t>
  </si>
  <si>
    <t>Abel</t>
  </si>
  <si>
    <t>408-832-1470</t>
  </si>
  <si>
    <t>510-668-0242</t>
  </si>
  <si>
    <t>45401 Fremont Blvd</t>
  </si>
  <si>
    <t xml:space="preserve"> # CARD-MICROS</t>
  </si>
  <si>
    <t>Pager  Items</t>
  </si>
  <si>
    <t>Specialty's Café - Augustine #309</t>
  </si>
  <si>
    <t>415-362-2052 x 1309</t>
  </si>
  <si>
    <t>2702 Augustine Drive # 110</t>
  </si>
  <si>
    <t>595 Alabama Street</t>
  </si>
  <si>
    <t>Marsha</t>
  </si>
  <si>
    <t>415-388-8583</t>
  </si>
  <si>
    <t>1 Blackfield Drive</t>
  </si>
  <si>
    <t>415-388-8581</t>
  </si>
  <si>
    <t>Ted Kim</t>
  </si>
  <si>
    <t>650-963-9568</t>
  </si>
  <si>
    <t>895 Villa Street</t>
  </si>
  <si>
    <t>Playa Restaurant</t>
  </si>
  <si>
    <t>415-990-2013</t>
  </si>
  <si>
    <t>Jim Whaley</t>
  </si>
  <si>
    <t>peterschumacher2@gmail.com</t>
  </si>
  <si>
    <t>4 rolls/cs</t>
  </si>
  <si>
    <t>415-332-7771</t>
  </si>
  <si>
    <t>Saus</t>
  </si>
  <si>
    <t>777 Bridgeway</t>
  </si>
  <si>
    <t>Per Dozen</t>
  </si>
  <si>
    <t>44mm one ply paper</t>
  </si>
  <si>
    <t>158  Bon Air Shop Center</t>
  </si>
  <si>
    <t>AM</t>
  </si>
  <si>
    <t>Tartine Manufactory</t>
  </si>
  <si>
    <t>Rodrigo</t>
  </si>
  <si>
    <t>Lolinda SF</t>
  </si>
  <si>
    <t>2518 Mission Street</t>
  </si>
  <si>
    <t>415-550-6970</t>
  </si>
  <si>
    <t># 1433B</t>
  </si>
  <si>
    <t>Berkel 65mm</t>
  </si>
  <si>
    <t>Scale Labels</t>
  </si>
  <si>
    <t>Sutter Health-CPMC</t>
  </si>
  <si>
    <t>PO Box # 619110</t>
  </si>
  <si>
    <t>Denny Deyerle</t>
  </si>
  <si>
    <t>denny@performancepos.com</t>
  </si>
  <si>
    <t>925-956-9245</t>
  </si>
  <si>
    <t>58mm x 60mm</t>
  </si>
  <si>
    <t>916-921-2500</t>
  </si>
  <si>
    <t>Atwater Tavern</t>
  </si>
  <si>
    <t>John Caine</t>
  </si>
  <si>
    <t>415-512-7153</t>
  </si>
  <si>
    <t>295 Terry A Francois Blvd</t>
  </si>
  <si>
    <t>john@atwatertavern.com</t>
  </si>
  <si>
    <t>289 Terry A Francois Blvd</t>
  </si>
  <si>
    <t>Tammi</t>
  </si>
  <si>
    <t>tamminbaldwin@yahoo.com</t>
  </si>
  <si>
    <t xml:space="preserve"> LABELS</t>
  </si>
  <si>
    <t xml:space="preserve">  # MaxStick</t>
  </si>
  <si>
    <t>3 1/8" x  3.25 diam</t>
  </si>
  <si>
    <t>Comebuy - Santa Clara</t>
  </si>
  <si>
    <t>Comebuys LLC</t>
  </si>
  <si>
    <t>Double AA's Smoke Shop</t>
  </si>
  <si>
    <t>AH</t>
  </si>
  <si>
    <t>707-642-4303</t>
  </si>
  <si>
    <t>38 Tennessee Street</t>
  </si>
  <si>
    <t>Epic Steak</t>
  </si>
  <si>
    <t>Paper #1</t>
  </si>
  <si>
    <t>Paper #2</t>
  </si>
  <si>
    <t>Paper #3</t>
  </si>
  <si>
    <t>Ribbon #1</t>
  </si>
  <si>
    <t>Ribbon #2</t>
  </si>
  <si>
    <t>Label/Other</t>
  </si>
  <si>
    <t>The Cooler</t>
  </si>
  <si>
    <t xml:space="preserve"> # 46-174</t>
  </si>
  <si>
    <t>3 1/* x 220, 52 gram</t>
  </si>
  <si>
    <t>415-378-4291</t>
  </si>
  <si>
    <t>Arcangeli Grocery</t>
  </si>
  <si>
    <t xml:space="preserve"> REVENUE TRACKING</t>
  </si>
  <si>
    <t>Ahna</t>
  </si>
  <si>
    <t>Dandy's Market</t>
  </si>
  <si>
    <t>SCALE</t>
  </si>
  <si>
    <t>7285 Snyder Lane # B</t>
  </si>
  <si>
    <t>rudy@papr.com</t>
  </si>
  <si>
    <t>Midnight Sun</t>
  </si>
  <si>
    <t>4067 18th Street</t>
  </si>
  <si>
    <t>415-861-4186</t>
  </si>
  <si>
    <t>Mix Bar</t>
  </si>
  <si>
    <t>Musashi - Porter Ranch Rinaldi</t>
  </si>
  <si>
    <t>456 Castro Street</t>
  </si>
  <si>
    <t>415-864-2877</t>
  </si>
  <si>
    <t>SAM ER-940</t>
  </si>
  <si>
    <t>SHARP  A-42S</t>
  </si>
  <si>
    <t>510-357-3949</t>
  </si>
  <si>
    <t>1517 E 14th Street</t>
  </si>
  <si>
    <t>The Edge</t>
  </si>
  <si>
    <t>415-863-4027</t>
  </si>
  <si>
    <t>4149 18th  Street</t>
  </si>
  <si>
    <t>4149 18th Street</t>
  </si>
  <si>
    <t xml:space="preserve">The Keystone </t>
  </si>
  <si>
    <t>S.BERN</t>
  </si>
  <si>
    <t>SOL</t>
  </si>
  <si>
    <t>650-879-0147</t>
  </si>
  <si>
    <t>287 Stage Road</t>
  </si>
  <si>
    <t>Avery IM100</t>
  </si>
  <si>
    <t>S2000</t>
  </si>
  <si>
    <t>Sam SPS-530</t>
  </si>
  <si>
    <t>Sam SPS-2000</t>
  </si>
  <si>
    <t>S.CRUZ</t>
  </si>
  <si>
    <t>S.JOAQ</t>
  </si>
  <si>
    <t>HUMB</t>
  </si>
  <si>
    <t>STAN</t>
  </si>
  <si>
    <t>VENT</t>
  </si>
  <si>
    <t>CALAV</t>
  </si>
  <si>
    <t>Ground Shipping Charges</t>
  </si>
  <si>
    <t>Creekside Market &amp; Deli</t>
  </si>
  <si>
    <t>Sam 5240</t>
  </si>
  <si>
    <t>La Raza Supermarket</t>
  </si>
  <si>
    <t>Loquita</t>
  </si>
  <si>
    <t>Vin Antico</t>
  </si>
  <si>
    <t>408-477-2646</t>
  </si>
  <si>
    <t>15157  $49</t>
  </si>
  <si>
    <t>805-880-3380</t>
  </si>
  <si>
    <t>970-412-2214</t>
  </si>
  <si>
    <t>202 State Street</t>
  </si>
  <si>
    <t>sgamble@loquitasb.com</t>
  </si>
  <si>
    <t>54220  $51</t>
  </si>
  <si>
    <t>13305  $29</t>
  </si>
  <si>
    <t>415-721-0600</t>
  </si>
  <si>
    <t>881 4th Street</t>
  </si>
  <si>
    <t>CC235  $39</t>
  </si>
  <si>
    <t>Zaytoon</t>
  </si>
  <si>
    <t>510-898-1316</t>
  </si>
  <si>
    <t>1133 Solano Avenue</t>
  </si>
  <si>
    <t>62245  $32</t>
  </si>
  <si>
    <t>pickup</t>
  </si>
  <si>
    <t>Phlox Commons</t>
  </si>
  <si>
    <t>Ryan Olson</t>
  </si>
  <si>
    <t>415-500-2734</t>
  </si>
  <si>
    <t>1075 Sutter Street @ Carlton Hotel</t>
  </si>
  <si>
    <t>sayhey@phloxcommons.com</t>
  </si>
  <si>
    <t>Uma Casa Restaurant</t>
  </si>
  <si>
    <t>Telmo Faria</t>
  </si>
  <si>
    <t>1550 Church Street</t>
  </si>
  <si>
    <t>telmofaria@umacasarestaurant.com</t>
  </si>
  <si>
    <t>Chez Marius</t>
  </si>
  <si>
    <t>9009 West Sunset Blvd</t>
  </si>
  <si>
    <t>310-278-9457</t>
  </si>
  <si>
    <t>415-777-1715</t>
  </si>
  <si>
    <t>1270 Sutter Street</t>
  </si>
  <si>
    <t>54220  $55</t>
  </si>
  <si>
    <t>RECEIPT</t>
  </si>
  <si>
    <t>CD</t>
  </si>
  <si>
    <t>REMOTE</t>
  </si>
  <si>
    <t>ROUTER</t>
  </si>
  <si>
    <t>SWITCH</t>
  </si>
  <si>
    <t>FILE SERVER</t>
  </si>
  <si>
    <t>TRAN / EPAY</t>
  </si>
  <si>
    <t>HW OTHER</t>
  </si>
  <si>
    <t>SCANNER</t>
  </si>
  <si>
    <t>OP SYS</t>
  </si>
  <si>
    <t>54220  $52</t>
  </si>
  <si>
    <t>13305  $31</t>
  </si>
  <si>
    <t>CC235  $45</t>
  </si>
  <si>
    <t>50 rolls</t>
  </si>
  <si>
    <t xml:space="preserve">50 rolls </t>
  </si>
  <si>
    <t xml:space="preserve">100 rolls </t>
  </si>
  <si>
    <t xml:space="preserve">48 rolls </t>
  </si>
  <si>
    <t>100 rolls</t>
  </si>
  <si>
    <t xml:space="preserve">25 rolls </t>
  </si>
  <si>
    <t xml:space="preserve">108 rolls </t>
  </si>
  <si>
    <t>Each</t>
  </si>
  <si>
    <t>NCC INSIGHT management software ( includes PCWS)</t>
  </si>
  <si>
    <t>Sam4S  ER 945 raised keyboard</t>
  </si>
  <si>
    <t>Sam4S ER 940 flat keyboard</t>
  </si>
  <si>
    <t>Annual POS Hardware Onsite Repair Coverage- SF BAY Area only</t>
  </si>
  <si>
    <t xml:space="preserve">All prices are for pickup. Please add shipping fees below </t>
  </si>
  <si>
    <t>Performance POS    415-451-4861    100-A Pelican Way, San Rafael CA 94901</t>
  </si>
  <si>
    <t>Toll-Free Support: 888-411-3375   support@performancepos.com</t>
  </si>
  <si>
    <t>Toll-Free Supplies: 800-581-2274   supplies@performancepos.com</t>
  </si>
  <si>
    <t>Fax  415-451-4866</t>
  </si>
  <si>
    <t>Employee</t>
  </si>
  <si>
    <t>Desk</t>
  </si>
  <si>
    <t>415-688-2602</t>
  </si>
  <si>
    <t>415-688-2721</t>
  </si>
  <si>
    <t>415-688-2354</t>
  </si>
  <si>
    <t>415-688-2724</t>
  </si>
  <si>
    <t>415-688-2358</t>
  </si>
  <si>
    <t>KR</t>
  </si>
  <si>
    <t>415-688-2603</t>
  </si>
  <si>
    <t>415-870-2036</t>
  </si>
  <si>
    <t>415-688-2357</t>
  </si>
  <si>
    <t>415-688-2599</t>
  </si>
  <si>
    <t>415-688-2348</t>
  </si>
  <si>
    <t>Outside Tech Resources</t>
  </si>
  <si>
    <t>PP</t>
  </si>
  <si>
    <t>POS &amp; ECR</t>
  </si>
  <si>
    <t>NCC &amp; RHQ</t>
  </si>
  <si>
    <t>866-944-5164</t>
  </si>
  <si>
    <t>Posera Maitre'd</t>
  </si>
  <si>
    <t>888-404-2662</t>
  </si>
  <si>
    <t>distributors.maitredpos.com</t>
  </si>
  <si>
    <t>800-633-5586</t>
  </si>
  <si>
    <t>casio.com</t>
  </si>
  <si>
    <t>Credit Cards</t>
  </si>
  <si>
    <t>Datacap</t>
  </si>
  <si>
    <t>215-997-8989</t>
  </si>
  <si>
    <t>datacapsystems.com</t>
  </si>
  <si>
    <t>Mercury Vantiv</t>
  </si>
  <si>
    <t>800-846-4472</t>
  </si>
  <si>
    <t>techsupport@mercurypay.com</t>
  </si>
  <si>
    <t>800-591-6098</t>
  </si>
  <si>
    <t>sterlingpayment.com</t>
  </si>
  <si>
    <t>62245  $29</t>
  </si>
  <si>
    <t>Lodo</t>
  </si>
  <si>
    <t>54220  $59</t>
  </si>
  <si>
    <t>client</t>
  </si>
  <si>
    <t>none</t>
  </si>
  <si>
    <t>Spt 4700</t>
  </si>
  <si>
    <t>spt 4740</t>
  </si>
  <si>
    <t>CRS 60</t>
  </si>
  <si>
    <t>stratus s/s</t>
  </si>
  <si>
    <t>tmt88</t>
  </si>
  <si>
    <t>mbr1200</t>
  </si>
  <si>
    <t>tran svr</t>
  </si>
  <si>
    <t xml:space="preserve">ics250 </t>
  </si>
  <si>
    <t>crs pole disp</t>
  </si>
  <si>
    <t>vx 805 emv</t>
  </si>
  <si>
    <t>FDMS CARDNET</t>
  </si>
  <si>
    <t>SW OTHER</t>
  </si>
  <si>
    <t>U Save Beer &amp; Wine</t>
  </si>
  <si>
    <t>Jessee</t>
  </si>
  <si>
    <t>1535-C So. Novato Blvd</t>
  </si>
  <si>
    <t>415-897-8151</t>
  </si>
  <si>
    <t>Sam 520 Rt</t>
  </si>
  <si>
    <t>Fusion 232</t>
  </si>
  <si>
    <t>15157 $49</t>
  </si>
  <si>
    <t>13305  $25</t>
  </si>
  <si>
    <t>62245  $25</t>
  </si>
  <si>
    <t>15157  $45</t>
  </si>
  <si>
    <t>415-884-9700</t>
  </si>
  <si>
    <t>Luke's Local</t>
  </si>
  <si>
    <t>707-338-0721</t>
  </si>
  <si>
    <t>960 Cole Street</t>
  </si>
  <si>
    <t>CAS CL5000</t>
  </si>
  <si>
    <t>415-643-4510</t>
  </si>
  <si>
    <t>cas sl5000</t>
  </si>
  <si>
    <t>netgear wifi</t>
  </si>
  <si>
    <t>cas lp 1000</t>
  </si>
  <si>
    <t>650-533-3939</t>
  </si>
  <si>
    <t>Sam 520 RT</t>
  </si>
  <si>
    <t>4063 24th Street</t>
  </si>
  <si>
    <t>510-841-1681</t>
  </si>
  <si>
    <t>2513 Durant Ave</t>
  </si>
  <si>
    <t>tmu220b</t>
  </si>
  <si>
    <t>tran</t>
  </si>
  <si>
    <t>Heartland</t>
  </si>
  <si>
    <t>LP1000</t>
  </si>
  <si>
    <t>54220  $57</t>
  </si>
  <si>
    <t>61670  $132</t>
  </si>
  <si>
    <t>54273  $73</t>
  </si>
  <si>
    <t>Other</t>
  </si>
  <si>
    <t>54220  $58</t>
  </si>
  <si>
    <t>13305  $32</t>
  </si>
  <si>
    <t>Sam ER945</t>
  </si>
  <si>
    <t>Nomad Café #2</t>
  </si>
  <si>
    <t>Sam ER5240</t>
  </si>
  <si>
    <t>510-679-5177</t>
  </si>
  <si>
    <t>415-517-6318</t>
  </si>
  <si>
    <t>303 Arlington Ave, Suite #1</t>
  </si>
  <si>
    <t>youngs1979@yahoo.com</t>
  </si>
  <si>
    <t>Sam Er945</t>
  </si>
  <si>
    <t>Tec FS600</t>
  </si>
  <si>
    <t>Papermill Creek Saloon</t>
  </si>
  <si>
    <t>Jared</t>
  </si>
  <si>
    <t>415-488-9235</t>
  </si>
  <si>
    <t>1 Castro Avenue</t>
  </si>
  <si>
    <t>Rebecca=owner</t>
  </si>
  <si>
    <t>Mike's Market</t>
  </si>
  <si>
    <t>510-231-0579</t>
  </si>
  <si>
    <t>snbc 880</t>
  </si>
  <si>
    <t>orbit 232</t>
  </si>
  <si>
    <t>Camden Liquor</t>
  </si>
  <si>
    <t>408-265-6272</t>
  </si>
  <si>
    <t>408-728-0274</t>
  </si>
  <si>
    <t>parmindersinsgh@yahoo.com</t>
  </si>
  <si>
    <t>Garajito</t>
  </si>
  <si>
    <t>Alfredo Aguilar</t>
  </si>
  <si>
    <t>257 Third Street</t>
  </si>
  <si>
    <t>al.xeneize@gmail.com</t>
  </si>
  <si>
    <t>Spt 4740</t>
  </si>
  <si>
    <t>TMU-220b</t>
  </si>
  <si>
    <t>415-644-0838</t>
  </si>
  <si>
    <t>SPT 4740 Win</t>
  </si>
  <si>
    <t>mike@normsmarket.com</t>
  </si>
  <si>
    <t>650-879-1825</t>
  </si>
  <si>
    <t>Mike Benedetti-owner</t>
  </si>
  <si>
    <t>Spt4740 Win</t>
  </si>
  <si>
    <t>gs308</t>
  </si>
  <si>
    <t>dell t20</t>
  </si>
  <si>
    <t>win 7pro</t>
  </si>
  <si>
    <t>Quest Tablet</t>
  </si>
  <si>
    <t>L580 label</t>
  </si>
  <si>
    <t>Insight</t>
  </si>
  <si>
    <t>62245  $43</t>
  </si>
  <si>
    <t>6 To Late Food &amp; Liquor</t>
  </si>
  <si>
    <t>Golden Years Medical</t>
  </si>
  <si>
    <t>CAS 5000R</t>
  </si>
  <si>
    <t>AVERY IM202</t>
  </si>
  <si>
    <t>Marly &amp; Moo</t>
  </si>
  <si>
    <t>Parson's Lumber &amp; Hardware</t>
  </si>
  <si>
    <t>Shop &amp; Go Market</t>
  </si>
  <si>
    <t>The Avenue Bar</t>
  </si>
  <si>
    <t>The Grill House</t>
  </si>
  <si>
    <t>54220  $53</t>
  </si>
  <si>
    <t>CC235  $43</t>
  </si>
  <si>
    <t>15303  $25</t>
  </si>
  <si>
    <t>510-734-9054</t>
  </si>
  <si>
    <t>46175  $75</t>
  </si>
  <si>
    <t>13305  $34</t>
  </si>
  <si>
    <t>707-738-6852</t>
  </si>
  <si>
    <t xml:space="preserve">3 1/8 Heavy </t>
  </si>
  <si>
    <t>1681  $65</t>
  </si>
  <si>
    <t>62245 $16/6pk</t>
  </si>
  <si>
    <t>deliver n/c</t>
  </si>
  <si>
    <t>Pluto's - Santana Row</t>
  </si>
  <si>
    <t>62245  $27</t>
  </si>
  <si>
    <t>Ukiah Express Market</t>
  </si>
  <si>
    <t>Tec Ma 1595</t>
  </si>
  <si>
    <t>390 East Gobbi Street</t>
  </si>
  <si>
    <t>halam@faizan.com</t>
  </si>
  <si>
    <t>natasha@barrelheadsf.com</t>
  </si>
  <si>
    <t>62245  $37</t>
  </si>
  <si>
    <t>15185  $29</t>
  </si>
  <si>
    <t>Phlight</t>
  </si>
  <si>
    <t>Pt SP850</t>
  </si>
  <si>
    <t>Nikomi</t>
  </si>
  <si>
    <t>562-789-0578</t>
  </si>
  <si>
    <t>6724 Bright Avenue</t>
  </si>
  <si>
    <t>562-322-6466</t>
  </si>
  <si>
    <t>SP 850 win7</t>
  </si>
  <si>
    <t>Caffe Delucchi</t>
  </si>
  <si>
    <t>220b</t>
  </si>
  <si>
    <t>415-393-4515</t>
  </si>
  <si>
    <t>650-243-4650</t>
  </si>
  <si>
    <t>Produce Pro</t>
  </si>
  <si>
    <t>mikeuong1127@gmail.com</t>
  </si>
  <si>
    <t>Connie's Pond &amp; Garden #2</t>
  </si>
  <si>
    <t>510-690-7710</t>
  </si>
  <si>
    <t>2520 Castro Valley Blvd</t>
  </si>
  <si>
    <t>Benson</t>
  </si>
  <si>
    <t>626-293-5520</t>
  </si>
  <si>
    <t>Dell T20</t>
  </si>
  <si>
    <t>626-827-7965</t>
  </si>
  <si>
    <t>Win 7 Pro</t>
  </si>
  <si>
    <t>SNBC 880</t>
  </si>
  <si>
    <t>Pax</t>
  </si>
  <si>
    <t>MBR1200</t>
  </si>
  <si>
    <t>GS305</t>
  </si>
  <si>
    <t>TRAN</t>
  </si>
  <si>
    <t>N/A</t>
  </si>
  <si>
    <t>Quest 7"</t>
  </si>
  <si>
    <t>EMV 805</t>
  </si>
  <si>
    <t>disp</t>
  </si>
  <si>
    <t># Terms</t>
  </si>
  <si>
    <t>License #</t>
  </si>
  <si>
    <t>Version</t>
  </si>
  <si>
    <t>Ramesh</t>
  </si>
  <si>
    <t>510-789-9537</t>
  </si>
  <si>
    <t>5138 Monterey Hwy, Suite D</t>
  </si>
  <si>
    <t>DL3616</t>
  </si>
  <si>
    <t>Orbit 232</t>
  </si>
  <si>
    <t>408-733-6434</t>
  </si>
  <si>
    <t>510-437-9982</t>
  </si>
  <si>
    <t>1527 International Blvd</t>
  </si>
  <si>
    <t>510-692-8980</t>
  </si>
  <si>
    <t>fusion 232</t>
  </si>
  <si>
    <t>6710 232</t>
  </si>
  <si>
    <t>Tran Svr</t>
  </si>
  <si>
    <t>Cas Lp1000</t>
  </si>
  <si>
    <t>EMV ics250</t>
  </si>
  <si>
    <t>1493  $39</t>
  </si>
  <si>
    <t>fanny@atwatertavern.com</t>
  </si>
  <si>
    <t>Mara</t>
  </si>
  <si>
    <t>13305  $35</t>
  </si>
  <si>
    <t>CC235  $46</t>
  </si>
  <si>
    <t>925-943-2253</t>
  </si>
  <si>
    <t>415-552-3147</t>
  </si>
  <si>
    <t>415-872-7363</t>
  </si>
  <si>
    <t>415-785-3080</t>
  </si>
  <si>
    <t>510-536-3146</t>
  </si>
  <si>
    <t>415-752-3527</t>
  </si>
  <si>
    <t>415-981-8646</t>
  </si>
  <si>
    <t>449 Powell Street</t>
  </si>
  <si>
    <t>415-453-6500</t>
  </si>
  <si>
    <t>1013 2nd Street</t>
  </si>
  <si>
    <t>www.goldenyearsmedical.com</t>
  </si>
  <si>
    <t>415-861-1586</t>
  </si>
  <si>
    <t>650-365-6585</t>
  </si>
  <si>
    <t>707-933-8160</t>
  </si>
  <si>
    <t>415-332-7432</t>
  </si>
  <si>
    <t>Johnny's Restaurant &amp; Bar</t>
  </si>
  <si>
    <t>702-399-9898</t>
  </si>
  <si>
    <t>650-347-8885</t>
  </si>
  <si>
    <t>415-899-1111</t>
  </si>
  <si>
    <t>936-M 7th Street</t>
  </si>
  <si>
    <t>415-921-5790</t>
  </si>
  <si>
    <t>916-294-7691</t>
  </si>
  <si>
    <t>608 Sutter Street</t>
  </si>
  <si>
    <t>www.marlyandmoo.com</t>
  </si>
  <si>
    <t>707-585-9711</t>
  </si>
  <si>
    <t>707-992-0363</t>
  </si>
  <si>
    <t>510-735-9459</t>
  </si>
  <si>
    <t>510-417-2062</t>
  </si>
  <si>
    <t>Pacifico Restaurente Mexicano</t>
  </si>
  <si>
    <t>1237 Lincoln Ave</t>
  </si>
  <si>
    <t>707-996-1008</t>
  </si>
  <si>
    <t>17800 Sonoma Hwy</t>
  </si>
  <si>
    <t>alanj516@gmail.com</t>
  </si>
  <si>
    <t>415-384-8871</t>
  </si>
  <si>
    <t>408-247-9120</t>
  </si>
  <si>
    <t>415-665-8858</t>
  </si>
  <si>
    <t>133 O'Farrell Street</t>
  </si>
  <si>
    <t>415-374-2000</t>
  </si>
  <si>
    <t>707-497-6278</t>
  </si>
  <si>
    <t>270 Sutter Street</t>
  </si>
  <si>
    <t>415-457-7947</t>
  </si>
  <si>
    <t>415-655-9413</t>
  </si>
  <si>
    <t>415-865-0292</t>
  </si>
  <si>
    <t>40 6th Street</t>
  </si>
  <si>
    <t>Tanya</t>
  </si>
  <si>
    <t>510-222-6095</t>
  </si>
  <si>
    <t>15521 San Pablo Ave</t>
  </si>
  <si>
    <t>415-221-8583</t>
  </si>
  <si>
    <t>3585 California Street</t>
  </si>
  <si>
    <t>415-448-8300</t>
  </si>
  <si>
    <t>510-798-3851</t>
  </si>
  <si>
    <t>650-264-8017</t>
  </si>
  <si>
    <t>will@grillhousebar.com</t>
  </si>
  <si>
    <t>54220  $54</t>
  </si>
  <si>
    <t>CC235  $44</t>
  </si>
  <si>
    <t>62245  $33</t>
  </si>
  <si>
    <t>510-431-5132</t>
  </si>
  <si>
    <t>415-449-7000</t>
  </si>
  <si>
    <t>424-259-6000</t>
  </si>
  <si>
    <t>707-546-6462</t>
  </si>
  <si>
    <t>Yoshi</t>
  </si>
  <si>
    <t>AmeriCan Samoa</t>
  </si>
  <si>
    <t>Ross</t>
  </si>
  <si>
    <t>Ft. Bragg</t>
  </si>
  <si>
    <t>Hardware/Software Detail</t>
  </si>
  <si>
    <t>Tax Dist</t>
  </si>
  <si>
    <t>Tax %</t>
  </si>
  <si>
    <t>Adelanto*</t>
  </si>
  <si>
    <t>Albany*</t>
  </si>
  <si>
    <t>Aliso Viejo*</t>
  </si>
  <si>
    <t>Anderson*</t>
  </si>
  <si>
    <t>Bel Air Estates (Los Angeles*)</t>
  </si>
  <si>
    <t>Bellflower*</t>
  </si>
  <si>
    <t>Belvedere*</t>
  </si>
  <si>
    <t>Brentwood*</t>
  </si>
  <si>
    <t>Century City (Los Angeles*)</t>
  </si>
  <si>
    <t>Crenshaw (Los Angeles*)</t>
  </si>
  <si>
    <t>Grand Terrace*</t>
  </si>
  <si>
    <t>Grass Valley*</t>
  </si>
  <si>
    <t>Monterey*</t>
  </si>
  <si>
    <t>San Diego*</t>
  </si>
  <si>
    <t>San Dimas*</t>
  </si>
  <si>
    <t>Shadow Hills (Los Angeles*)</t>
  </si>
  <si>
    <t>Topanga</t>
  </si>
  <si>
    <t>Topanga Park</t>
  </si>
  <si>
    <t>Villa Park*</t>
  </si>
  <si>
    <t>One Ferry Bldg # 45</t>
  </si>
  <si>
    <t>***NOTES***</t>
  </si>
  <si>
    <t>Supply Info</t>
  </si>
  <si>
    <t>CC235  $37</t>
  </si>
  <si>
    <t>1832 Euclid Avenue</t>
  </si>
  <si>
    <t>510-845-9090</t>
  </si>
  <si>
    <t>Jay Zumot</t>
  </si>
  <si>
    <t>Breadcrumb</t>
  </si>
  <si>
    <t>415-763-9651</t>
  </si>
  <si>
    <t xml:space="preserve">    </t>
  </si>
  <si>
    <t>Detecto D-30</t>
  </si>
  <si>
    <t>Casio S-400</t>
  </si>
  <si>
    <t>Billing Info</t>
  </si>
  <si>
    <t>12100  $47</t>
  </si>
  <si>
    <t>Natalie</t>
  </si>
  <si>
    <t>62245  $24.72</t>
  </si>
  <si>
    <t>1478  $49</t>
  </si>
  <si>
    <t>18333  $71</t>
  </si>
  <si>
    <t>67655  $39</t>
  </si>
  <si>
    <t>Scales</t>
  </si>
  <si>
    <t>NCC  Hosp Bundle, inc WS, Prt, Cd ,Rkp, POS sw,  Msr, Std Database</t>
  </si>
  <si>
    <t>NCC Retail Bundle, inc WS, Prt, Cd, Scan,POS sw,  Msr, Std Database</t>
  </si>
  <si>
    <t>Replacement Cash Drawer, reconditioned  (with  till)</t>
  </si>
  <si>
    <t>Cash Drawer Key, MMF, NCR Sharp, or Other</t>
  </si>
  <si>
    <t>Cash Drawer Key, MS or TEC or CRS</t>
  </si>
  <si>
    <t>EMV-  VX 805 with PDC</t>
  </si>
  <si>
    <t>Integrated  Scanner/Scale</t>
  </si>
  <si>
    <t>NCC online ordering Gateway device</t>
  </si>
  <si>
    <t>Wireless Access Point</t>
  </si>
  <si>
    <t>INSIGHT inventory wireless  management device with comm sw</t>
  </si>
  <si>
    <t>EMV-  PAX S300</t>
  </si>
  <si>
    <t>Payments Processing</t>
  </si>
  <si>
    <t>EMV- stand alone payment station</t>
  </si>
  <si>
    <t>Datacap Twin-Tran Credit Auth Unit</t>
  </si>
  <si>
    <t>Datacap Gift E-Pay processing interface ( non-mercury)</t>
  </si>
  <si>
    <t>LCD  monitor</t>
  </si>
  <si>
    <t>Dell Mono Laserjet printer</t>
  </si>
  <si>
    <t>63438  $50</t>
  </si>
  <si>
    <t>61085  $72</t>
  </si>
  <si>
    <t>TAX%</t>
  </si>
  <si>
    <t>2017</t>
  </si>
  <si>
    <t>Pier 15 Restaurant</t>
  </si>
  <si>
    <t>415-306-1664</t>
  </si>
  <si>
    <t>15 Harbor Street</t>
  </si>
  <si>
    <t>pier15@comcast.net</t>
  </si>
  <si>
    <t>415-256-9121</t>
  </si>
  <si>
    <t>Epson T70</t>
  </si>
  <si>
    <t>CF460</t>
  </si>
  <si>
    <t>gs305</t>
  </si>
  <si>
    <t>510-893-2222</t>
  </si>
  <si>
    <t>711 CALLE MONSERRAT SAN CLEMENTE 92672= KELLY HOME</t>
  </si>
  <si>
    <t>nccusa.com  &amp;  nccusa.com/rhq</t>
  </si>
  <si>
    <t>Diego</t>
  </si>
  <si>
    <t>650-344-7127</t>
  </si>
  <si>
    <t>606 S. B Street</t>
  </si>
  <si>
    <t>63544 $25</t>
  </si>
  <si>
    <t>62285 $7ea</t>
  </si>
  <si>
    <t>pick up</t>
  </si>
  <si>
    <t>Xelina</t>
  </si>
  <si>
    <t>Chloe</t>
  </si>
  <si>
    <t>POS Itouch</t>
  </si>
  <si>
    <t>mattrazis@minametals.com</t>
  </si>
  <si>
    <t>p39ics@gmail.com</t>
  </si>
  <si>
    <t>pick-up</t>
  </si>
  <si>
    <t>Central Ace Hardware</t>
  </si>
  <si>
    <t>Terence</t>
  </si>
  <si>
    <t>415-931-7503</t>
  </si>
  <si>
    <t>1949 Post Street</t>
  </si>
  <si>
    <t>63438  $42</t>
  </si>
  <si>
    <t>6830 Stockton Blvd Ste 195</t>
  </si>
  <si>
    <t>Lodi Cigarette Plus</t>
  </si>
  <si>
    <t xml:space="preserve">TE7000 </t>
  </si>
  <si>
    <t>Moni</t>
  </si>
  <si>
    <t>209-327-0597</t>
  </si>
  <si>
    <t>784 W. Kettleman Lane</t>
  </si>
  <si>
    <t>15303  $23</t>
  </si>
  <si>
    <t>Ratha</t>
  </si>
  <si>
    <t>Buongiorno Gourmet Express</t>
  </si>
  <si>
    <t>510-926-5566</t>
  </si>
  <si>
    <t>Tricia</t>
  </si>
  <si>
    <t>62245  $21.75</t>
  </si>
  <si>
    <t>Ipad 30 pin Extension Cable</t>
  </si>
  <si>
    <t>Ipad Micro Usb Extension Cable</t>
  </si>
  <si>
    <t>Integrated Hand scanner, Wireless</t>
  </si>
  <si>
    <t>510-832-7339</t>
  </si>
  <si>
    <t>15185  $26</t>
  </si>
  <si>
    <t>13305  $31.50</t>
  </si>
  <si>
    <t>RBRC700 $47</t>
  </si>
  <si>
    <t>MICROS CARDS $2.50</t>
  </si>
  <si>
    <t>13305  $33</t>
  </si>
  <si>
    <t>Teriyaki House</t>
  </si>
  <si>
    <t>415-656-1889</t>
  </si>
  <si>
    <t>Sam4S ER940 flat</t>
  </si>
  <si>
    <t>shaggg777@hotmail.com</t>
  </si>
  <si>
    <t>62245  $34</t>
  </si>
  <si>
    <t>408-249-4259</t>
  </si>
  <si>
    <t>510-557-9123</t>
  </si>
  <si>
    <t>PICKUP</t>
  </si>
  <si>
    <t>SP850(1/17)</t>
  </si>
  <si>
    <t>415-990-7613</t>
  </si>
  <si>
    <t>hanna12@msn.com</t>
  </si>
  <si>
    <t>54220  $47</t>
  </si>
  <si>
    <t>62245  $28</t>
  </si>
  <si>
    <t>62245  $36</t>
  </si>
  <si>
    <t>54220  $49.50</t>
  </si>
  <si>
    <t>15157  $56</t>
  </si>
  <si>
    <t>1612B  $49.50</t>
  </si>
  <si>
    <t>Arby's - Rocklin</t>
  </si>
  <si>
    <t>Gurmeet</t>
  </si>
  <si>
    <t>916-952-9512</t>
  </si>
  <si>
    <t>4400 Rocklin Road</t>
  </si>
  <si>
    <t>916-772-1729</t>
  </si>
  <si>
    <t>smilelike2003@yahoo.com</t>
  </si>
  <si>
    <t>Guerra's To Go</t>
  </si>
  <si>
    <t>345 Taraval Street</t>
  </si>
  <si>
    <t>spt4740</t>
  </si>
  <si>
    <t>Matteo</t>
  </si>
  <si>
    <t>Taco Jane's</t>
  </si>
  <si>
    <t>Dede</t>
  </si>
  <si>
    <t>Root Down Farm</t>
  </si>
  <si>
    <t>SPT 3000</t>
  </si>
  <si>
    <t>no</t>
  </si>
  <si>
    <t>415-454-6562</t>
  </si>
  <si>
    <t>650-879-9921</t>
  </si>
  <si>
    <t>916-344-8381</t>
  </si>
  <si>
    <t>TEC MA1595, SAM4s 5240</t>
  </si>
  <si>
    <t>661-822-7272</t>
  </si>
  <si>
    <t>Marlem</t>
  </si>
  <si>
    <t>415-440-9411</t>
  </si>
  <si>
    <t>716-880-9894</t>
  </si>
  <si>
    <t>62285  $45</t>
  </si>
  <si>
    <t>Gurpreet</t>
  </si>
  <si>
    <t>1909-b  $125</t>
  </si>
  <si>
    <t>DROP OFF</t>
  </si>
  <si>
    <t>Sam4S 4740</t>
  </si>
  <si>
    <t>415-435-5996</t>
  </si>
  <si>
    <t>415-302-5791</t>
  </si>
  <si>
    <t>62245  $45</t>
  </si>
  <si>
    <t>62345  $6.50 each</t>
  </si>
  <si>
    <t>SAM 4740</t>
  </si>
  <si>
    <t>TEC MA600R</t>
  </si>
  <si>
    <t>Tec Ma1595R</t>
  </si>
  <si>
    <t>SPT 3000/4740</t>
  </si>
  <si>
    <t>510-385-2769</t>
  </si>
  <si>
    <t>Poquito Mas - Corp - West LA</t>
  </si>
  <si>
    <t>Tomatina - Alameda  ++4130++</t>
  </si>
  <si>
    <t>Tomatina - San Mateo  ++4150++</t>
  </si>
  <si>
    <t>Tomatina - San Rafael  ++4140++</t>
  </si>
  <si>
    <t>Tomatina - West Valley  ++4145++</t>
  </si>
  <si>
    <t>Tomatina - Walnut Creek  ++4125++</t>
  </si>
  <si>
    <t>Tomatina - Union Landing  ++4155++</t>
  </si>
  <si>
    <t>Tomatina - Santa Rosa  ++4160++</t>
  </si>
  <si>
    <t>Tomatina - Santa Clara  ++4120++</t>
  </si>
  <si>
    <t>C/O SYUFY Enterprises</t>
  </si>
  <si>
    <t>PO BOX 42549</t>
  </si>
  <si>
    <t>Indianapolis</t>
  </si>
  <si>
    <t>In</t>
  </si>
  <si>
    <t>Syufy Enterprises  ++1000++</t>
  </si>
  <si>
    <t>Peacock Gap Golf Club  ++5000++</t>
  </si>
  <si>
    <t>Oakland Museum</t>
  </si>
  <si>
    <t>TE 2200</t>
  </si>
  <si>
    <t>c/o White Elephant sale</t>
  </si>
  <si>
    <t>San Pablo Liquor Store</t>
  </si>
  <si>
    <t xml:space="preserve">TE 7000 </t>
  </si>
  <si>
    <t>510-599-3791</t>
  </si>
  <si>
    <t>2363 San Pablo Ave</t>
  </si>
  <si>
    <t>13305C  $39</t>
  </si>
  <si>
    <t>IB's Hoagies</t>
  </si>
  <si>
    <t>L&amp;L BBQ - Northridge</t>
  </si>
  <si>
    <t>Arson</t>
  </si>
  <si>
    <t>818-363-8840</t>
  </si>
  <si>
    <t>18657 Devonshire St</t>
  </si>
  <si>
    <t>818-470-2134</t>
  </si>
  <si>
    <t>18657 Devonshire Street</t>
  </si>
  <si>
    <t>415-459-0293</t>
  </si>
  <si>
    <t>63438  $41</t>
  </si>
  <si>
    <t>61135  $45</t>
  </si>
  <si>
    <t>1681  $59</t>
  </si>
  <si>
    <t>Ipad  DOCKEXTENDER  cable</t>
  </si>
  <si>
    <t>Antonio Hudnall</t>
  </si>
  <si>
    <t>antonio@performancepos.com</t>
  </si>
  <si>
    <t>Auto City</t>
  </si>
  <si>
    <t>415-713-5409</t>
  </si>
  <si>
    <t>501 South Van Ness Avenue</t>
  </si>
  <si>
    <t>63544  $25</t>
  </si>
  <si>
    <t>61085 $6ea</t>
  </si>
  <si>
    <t>Left Bank Brasserie</t>
  </si>
  <si>
    <t>415-927-3331</t>
  </si>
  <si>
    <t>15740  $49</t>
  </si>
  <si>
    <t>15157  $46</t>
  </si>
  <si>
    <t>L&amp;L BBQ - Eagle Rock</t>
  </si>
  <si>
    <t>Arsen</t>
  </si>
  <si>
    <t>4430 York Blvd</t>
  </si>
  <si>
    <t>Eagle Rock</t>
  </si>
  <si>
    <t>arsen002@aol.com</t>
  </si>
  <si>
    <t>323-259-8888</t>
  </si>
  <si>
    <t>510-798-9329</t>
  </si>
  <si>
    <t>Adobe Road Winery</t>
  </si>
  <si>
    <t xml:space="preserve">Larry  </t>
  </si>
  <si>
    <t>650-464-9502</t>
  </si>
  <si>
    <t>6 Petaluma Blvd N. Ste A1</t>
  </si>
  <si>
    <t>cleaner $7.50</t>
  </si>
  <si>
    <t>Ernie's Wine &amp; Liquor</t>
  </si>
  <si>
    <t>650-355-4770</t>
  </si>
  <si>
    <t>721 Hickey Blvd</t>
  </si>
  <si>
    <t>cleaners $1.75</t>
  </si>
  <si>
    <t>Cheaper Cigarette - Sebastopol</t>
  </si>
  <si>
    <t>Waled</t>
  </si>
  <si>
    <t>209-640-6592</t>
  </si>
  <si>
    <t>740 Gravenstein Hwy N</t>
  </si>
  <si>
    <t>Cavallo Point Lodge</t>
  </si>
  <si>
    <t>Dane</t>
  </si>
  <si>
    <t>707-217-2275</t>
  </si>
  <si>
    <t>13305  $26</t>
  </si>
  <si>
    <t>15185  $19</t>
  </si>
  <si>
    <t>KB Food &amp; Liquor</t>
  </si>
  <si>
    <t>707-731-2938</t>
  </si>
  <si>
    <t>234 American Canyon Rd</t>
  </si>
  <si>
    <t>63438  $1 per roll</t>
  </si>
  <si>
    <t>Alfredo</t>
  </si>
  <si>
    <t>California Jazz Conservatory</t>
  </si>
  <si>
    <t>510-845-5373</t>
  </si>
  <si>
    <t>960 East Santa Clara Street</t>
  </si>
  <si>
    <t>15185  $31</t>
  </si>
  <si>
    <t>cleaner cards $2.50</t>
  </si>
  <si>
    <t>Motel Six - San Rafael</t>
  </si>
  <si>
    <t>Sid</t>
  </si>
  <si>
    <t>415-453-3450</t>
  </si>
  <si>
    <t>737 E. Francisco Blvd</t>
  </si>
  <si>
    <t>62285  $39</t>
  </si>
  <si>
    <t>Diyar 2</t>
  </si>
  <si>
    <t>cards-2.50</t>
  </si>
  <si>
    <t>cards- 1.75</t>
  </si>
  <si>
    <t>Ahmad</t>
  </si>
  <si>
    <t>925-551-0767</t>
  </si>
  <si>
    <t>7209 Regional St</t>
  </si>
  <si>
    <t>62285  $7.50</t>
  </si>
  <si>
    <t>54220  $44</t>
  </si>
  <si>
    <t>CC235  $42</t>
  </si>
  <si>
    <t>63438  $45</t>
  </si>
  <si>
    <t>Ruben</t>
  </si>
  <si>
    <t>650-759-3766</t>
  </si>
  <si>
    <t>1494 El Camino Real</t>
  </si>
  <si>
    <t>67240  $90</t>
  </si>
  <si>
    <t># DATAMAX CLEANER CARDS</t>
  </si>
  <si>
    <t># THERMAL PRT CLEANER CARDS</t>
  </si>
  <si>
    <t># THERMAL HEAD CLEANING PEN</t>
  </si>
  <si>
    <t>iGuey Taqueria</t>
  </si>
  <si>
    <t>Hamed</t>
  </si>
  <si>
    <t>1840 West 11th Street</t>
  </si>
  <si>
    <t>925-321-1553</t>
  </si>
  <si>
    <t>Digital Prints &amp; Imaging</t>
  </si>
  <si>
    <t>Janeen</t>
  </si>
  <si>
    <t>707-546-0401</t>
  </si>
  <si>
    <t>375 Tesconi Circle</t>
  </si>
  <si>
    <t>Kabir (new owner)</t>
  </si>
  <si>
    <t>13305  $39</t>
  </si>
  <si>
    <t>1478  $39</t>
  </si>
  <si>
    <t>Antoine</t>
  </si>
  <si>
    <t>Vintner's Golf Club</t>
  </si>
  <si>
    <t>Harrell</t>
  </si>
  <si>
    <t>707-944-1992</t>
  </si>
  <si>
    <t>Nob Hill Liquors</t>
  </si>
  <si>
    <t>415-917-7290</t>
  </si>
  <si>
    <t>Wild Flower</t>
  </si>
  <si>
    <t>415-996-4906</t>
  </si>
  <si>
    <t>67655  $90</t>
  </si>
  <si>
    <t>12100  $45</t>
  </si>
  <si>
    <t>Hobart- Quantum</t>
  </si>
  <si>
    <t># TH-379</t>
  </si>
  <si>
    <t>Continuous   2.25" x 3250</t>
  </si>
  <si>
    <t># TH-382</t>
  </si>
  <si>
    <t>Continuous   1.625" x 3420</t>
  </si>
  <si>
    <t>1600/roll</t>
  </si>
  <si>
    <t>1000/roll</t>
  </si>
  <si>
    <t>Airport WAP</t>
  </si>
  <si>
    <t>Z Café &amp; Bar</t>
  </si>
  <si>
    <t>510-451-2905</t>
  </si>
  <si>
    <t>2735 Broadway</t>
  </si>
  <si>
    <t>Andree</t>
  </si>
  <si>
    <t>Las Adelitas</t>
  </si>
  <si>
    <t>4149 Foothill Blvd</t>
  </si>
  <si>
    <t>El Paisa @.com</t>
  </si>
  <si>
    <t>510-534-2180</t>
  </si>
  <si>
    <t>4610 International Blvd</t>
  </si>
  <si>
    <t>#1493  $39</t>
  </si>
  <si>
    <t>Alonso</t>
  </si>
  <si>
    <t>Elbo Room</t>
  </si>
  <si>
    <t>ER 945</t>
  </si>
  <si>
    <t>Erik</t>
  </si>
  <si>
    <t>415-522-7788</t>
  </si>
  <si>
    <t>erik@elbo.com</t>
  </si>
  <si>
    <t>415-552-7788</t>
  </si>
  <si>
    <t>415-216-3448</t>
  </si>
  <si>
    <t>El Sinaloense Mariscos</t>
  </si>
  <si>
    <t>707-652-2515</t>
  </si>
  <si>
    <t>62235  $39</t>
  </si>
  <si>
    <t>Saylor's Restaurant &amp; Bar</t>
  </si>
  <si>
    <t>415-332-1512</t>
  </si>
  <si>
    <t>2009 Bridgeway</t>
  </si>
  <si>
    <t>Panzon</t>
  </si>
  <si>
    <t>Alma de la Rosa Restaurant</t>
  </si>
  <si>
    <t>Golden Natural Foods</t>
  </si>
  <si>
    <t>130 Church Street</t>
  </si>
  <si>
    <t>1612-B  $49</t>
  </si>
  <si>
    <t>30100A $11.95</t>
  </si>
  <si>
    <t>30100B $16.95</t>
  </si>
  <si>
    <t>70135  $8 each</t>
  </si>
  <si>
    <t>15740  $56</t>
  </si>
  <si>
    <t>Davis* (U.C. Davis campus rate is 7.25%)</t>
  </si>
  <si>
    <t>LaPalma</t>
  </si>
  <si>
    <t>Pl.Hill</t>
  </si>
  <si>
    <t>S.Paula</t>
  </si>
  <si>
    <t>St.Helena</t>
  </si>
  <si>
    <t>Vent. City</t>
  </si>
  <si>
    <t>Grass Val</t>
  </si>
  <si>
    <t>SanJose</t>
  </si>
  <si>
    <t>Watson</t>
  </si>
  <si>
    <t>Rohnert</t>
  </si>
  <si>
    <t>S.Rosa</t>
  </si>
  <si>
    <t>Sebast</t>
  </si>
  <si>
    <t>Ch.Vista</t>
  </si>
  <si>
    <t>ClearLk</t>
  </si>
  <si>
    <t>ClearLake</t>
  </si>
  <si>
    <t>S.Monica</t>
  </si>
  <si>
    <t>R'Noh Thai</t>
  </si>
  <si>
    <t>415-342-4840</t>
  </si>
  <si>
    <t>Chad</t>
  </si>
  <si>
    <t>Tap 415</t>
  </si>
  <si>
    <t>845 Market Street Ste. 495</t>
  </si>
  <si>
    <t>18500 State Hwy 1</t>
  </si>
  <si>
    <t>Marconi Conference Center</t>
  </si>
  <si>
    <t>415-663-9020</t>
  </si>
  <si>
    <t>62245  $15</t>
  </si>
  <si>
    <t>54220  $50.50</t>
  </si>
  <si>
    <t>1681  $49</t>
  </si>
  <si>
    <t>Antiguas Café</t>
  </si>
  <si>
    <t>703 3rd Street</t>
  </si>
  <si>
    <t>408-354-3144</t>
  </si>
  <si>
    <t>Sam4s 5200</t>
  </si>
  <si>
    <t>NCC 4740</t>
  </si>
  <si>
    <t>KS</t>
  </si>
  <si>
    <t>Black Bear Diner</t>
  </si>
  <si>
    <t>Marlene</t>
  </si>
  <si>
    <t>408-842-9901</t>
  </si>
  <si>
    <t>395 Leavesley Road</t>
  </si>
  <si>
    <t>Stas</t>
  </si>
  <si>
    <t>The Trident</t>
  </si>
  <si>
    <t>415-331-3232</t>
  </si>
  <si>
    <t>558 Bridgeway</t>
  </si>
  <si>
    <t xml:space="preserve">558 Bridgeway </t>
  </si>
  <si>
    <t>54220  $65</t>
  </si>
  <si>
    <t>Ipad  LIGHTNING 10' CABLE</t>
  </si>
  <si>
    <t>Ipad TORX SCREWS</t>
  </si>
  <si>
    <t>Sixto's Cantina</t>
  </si>
  <si>
    <t>650-342-7600</t>
  </si>
  <si>
    <t>1448 Burlingame Ave</t>
  </si>
  <si>
    <t>415-829-2264</t>
  </si>
  <si>
    <t>Best Beverage</t>
  </si>
  <si>
    <t>485 Valley Drive Ste A</t>
  </si>
  <si>
    <t>Bull Valley Roadhouse</t>
  </si>
  <si>
    <t>510-787-1135</t>
  </si>
  <si>
    <t>14 Canyon Lake Drive</t>
  </si>
  <si>
    <t>Luis Mejia</t>
  </si>
  <si>
    <t>l.mejia3@verizon.net</t>
  </si>
  <si>
    <t>46174  $59</t>
  </si>
  <si>
    <t>Ipad "Y" cable</t>
  </si>
  <si>
    <t>Ipad  T20 TORX DEVICE</t>
  </si>
  <si>
    <t># PCK PRINTER CLEANING KIT</t>
  </si>
  <si>
    <t>Missouri Lounge</t>
  </si>
  <si>
    <t>Nima</t>
  </si>
  <si>
    <t>510-644-2922</t>
  </si>
  <si>
    <t>510-717-1003</t>
  </si>
  <si>
    <t>analogbooks@gmail.com</t>
  </si>
  <si>
    <t>West Brooklyn Pizza</t>
  </si>
  <si>
    <t>Renato</t>
  </si>
  <si>
    <t>415-453-7914</t>
  </si>
  <si>
    <t>El Rancho Market - OR</t>
  </si>
  <si>
    <t>Ricardo</t>
  </si>
  <si>
    <t>503-472-8833</t>
  </si>
  <si>
    <t>McMinnville</t>
  </si>
  <si>
    <t>Michaela</t>
  </si>
  <si>
    <t>EDO</t>
  </si>
  <si>
    <t>9406 Brighton Drive</t>
  </si>
  <si>
    <t>edobaldi@gmail.com</t>
  </si>
  <si>
    <t>2 TMU220B</t>
  </si>
  <si>
    <t>Keelan</t>
  </si>
  <si>
    <t>1825 4th Street</t>
  </si>
  <si>
    <t>415-485-0870</t>
  </si>
  <si>
    <t>15303  $27</t>
  </si>
  <si>
    <t>IHOP- San Rafael</t>
  </si>
  <si>
    <t>Internal Rear Customer Display, Multi-Line LCD</t>
  </si>
  <si>
    <t>Whisk &amp; Skillet</t>
  </si>
  <si>
    <t>415-380-1900</t>
  </si>
  <si>
    <t>800 Redwood Highway Frontage Rd St 125</t>
  </si>
  <si>
    <t>1433B  $57</t>
  </si>
  <si>
    <t>1612B  $59</t>
  </si>
  <si>
    <t>62245  $27.50</t>
  </si>
  <si>
    <t># 1909</t>
  </si>
  <si>
    <t># 1911</t>
  </si>
  <si>
    <t>1.75"</t>
  </si>
  <si>
    <t>3"</t>
  </si>
  <si>
    <t>415-798-7949</t>
  </si>
  <si>
    <t>Plaza Market</t>
  </si>
  <si>
    <t>415-256-1146</t>
  </si>
  <si>
    <t>3255 Kerner Blvd</t>
  </si>
  <si>
    <t>X1909  $137</t>
  </si>
  <si>
    <t>7.05.093</t>
  </si>
  <si>
    <t>4380 Sonoma Blvd</t>
  </si>
  <si>
    <t>707-642-2336</t>
  </si>
  <si>
    <t>Tec MA1595 Raised</t>
  </si>
  <si>
    <t>15157  $59</t>
  </si>
  <si>
    <t>Henry</t>
  </si>
  <si>
    <t>Consumers Liquors</t>
  </si>
  <si>
    <t>650-342-7403</t>
  </si>
  <si>
    <t>Richmond Rod &amp; Gun Club</t>
  </si>
  <si>
    <t>Earl</t>
  </si>
  <si>
    <t>510-672-0062</t>
  </si>
  <si>
    <t>03891006 $24.75</t>
  </si>
  <si>
    <t>Hayward Liquor &amp; Groceries</t>
  </si>
  <si>
    <t>849 Sycamore Ave</t>
  </si>
  <si>
    <t>15157  $46.55</t>
  </si>
  <si>
    <t>Monte Vista Food &amp; Liquor</t>
  </si>
  <si>
    <t>Harjason</t>
  </si>
  <si>
    <t>707-452-8494</t>
  </si>
  <si>
    <t>390 E Monte Vista Ave #B</t>
  </si>
  <si>
    <t xml:space="preserve">Vacaville </t>
  </si>
  <si>
    <t>415-346-6052</t>
  </si>
  <si>
    <t>2767 Lombard Street</t>
  </si>
  <si>
    <t>X1493  $39</t>
  </si>
  <si>
    <t>63544  $45</t>
  </si>
  <si>
    <t>603-293-4700</t>
  </si>
  <si>
    <t>72 Meadowbrook Lane</t>
  </si>
  <si>
    <t>Gilford</t>
  </si>
  <si>
    <t>NH</t>
  </si>
  <si>
    <t>Best Beverage- CORP</t>
  </si>
  <si>
    <t>415-705-5532 (after 3)</t>
  </si>
  <si>
    <t>408-564-6122</t>
  </si>
  <si>
    <t>10088 N. Wolfe Road #130</t>
  </si>
  <si>
    <t>1612B  $57</t>
  </si>
  <si>
    <t>510-924-3305</t>
  </si>
  <si>
    <t>Celeste</t>
  </si>
  <si>
    <t>Rick &amp; Ann's</t>
  </si>
  <si>
    <t>510-649-8538</t>
  </si>
  <si>
    <t>Pier 39 Ice Cream Shop</t>
  </si>
  <si>
    <t># 62250</t>
  </si>
  <si>
    <t>Golden Gate Taproom &amp; Grill</t>
  </si>
  <si>
    <t>15160  $25</t>
  </si>
  <si>
    <t>El Toro Taqueria</t>
  </si>
  <si>
    <t>415-431-3351</t>
  </si>
  <si>
    <t>650-447-1703</t>
  </si>
  <si>
    <t>365 S B Street</t>
  </si>
  <si>
    <t>415-864-8840</t>
  </si>
  <si>
    <t>3071 16th Street</t>
  </si>
  <si>
    <t>Hani</t>
  </si>
  <si>
    <t>Crossroads Specialty Foods</t>
  </si>
  <si>
    <t>650-858-6910</t>
  </si>
  <si>
    <t>818.705.5315</t>
  </si>
  <si>
    <t>A/P= Donald</t>
  </si>
  <si>
    <t>ALOHA Radiant 1220</t>
  </si>
  <si>
    <t>Silver Night Liquors</t>
  </si>
  <si>
    <t>3738 Railroad Ave</t>
  </si>
  <si>
    <t>925-432-7202</t>
  </si>
  <si>
    <t>415-341-6852</t>
  </si>
  <si>
    <t>Nasser/Zorha</t>
  </si>
  <si>
    <t>Bikram</t>
  </si>
  <si>
    <t>510-758-9464</t>
  </si>
  <si>
    <t>1581 Fitzgerald Drive</t>
  </si>
  <si>
    <t>Wing42 Singhs</t>
  </si>
  <si>
    <t>Tanner</t>
  </si>
  <si>
    <t>troyk1959@gmail.com</t>
  </si>
  <si>
    <t>Hanae</t>
  </si>
  <si>
    <t>Lyndsey</t>
  </si>
  <si>
    <t>ER5200m</t>
  </si>
  <si>
    <t>Paradise Wine &amp; Spirits</t>
  </si>
  <si>
    <t>Monte</t>
  </si>
  <si>
    <t>415-924-8739</t>
  </si>
  <si>
    <t>5641 Paradise Drive</t>
  </si>
  <si>
    <t>5641 Paradise Way</t>
  </si>
  <si>
    <t>Sharp UP5500</t>
  </si>
  <si>
    <t>925-818-7765</t>
  </si>
  <si>
    <t>185 Sun Valley Mall</t>
  </si>
  <si>
    <t>18333  $76</t>
  </si>
  <si>
    <t>3500  $32</t>
  </si>
  <si>
    <t>Dependu</t>
  </si>
  <si>
    <t>Jessie Nevarez</t>
  </si>
  <si>
    <t>Mohammed</t>
  </si>
  <si>
    <t>Maseh</t>
  </si>
  <si>
    <t>Joe Amin</t>
  </si>
  <si>
    <t>3707 Cahuenga Blvd</t>
  </si>
  <si>
    <t>Studio City</t>
  </si>
  <si>
    <t>Samir</t>
  </si>
  <si>
    <t>40283  #47</t>
  </si>
  <si>
    <t>NO SERVICE UNLESS PRE-PAID, SEE Rob</t>
  </si>
  <si>
    <t>** NO SERVICE UNLESS PRE-PAID, SEE ROB</t>
  </si>
  <si>
    <t>415-338-3469</t>
  </si>
  <si>
    <t>1650 Holloway  # 134</t>
  </si>
  <si>
    <t>Café 101/ Natural Sensations</t>
  </si>
  <si>
    <t>sfsucafe101@gmail.com</t>
  </si>
  <si>
    <t>1650 Holloway  #134</t>
  </si>
  <si>
    <t>snbc880</t>
  </si>
  <si>
    <t>cf460</t>
  </si>
  <si>
    <t>gs305 x2</t>
  </si>
  <si>
    <t xml:space="preserve">tran </t>
  </si>
  <si>
    <t>2 cafes, side by side, separate trans</t>
  </si>
  <si>
    <t>Old Chicago Pizza Delivery (Do Not Use)</t>
  </si>
  <si>
    <t>62240  $41</t>
  </si>
  <si>
    <t>Casio TE 7000</t>
  </si>
  <si>
    <t>Ann</t>
  </si>
  <si>
    <t>Sam 4915</t>
  </si>
  <si>
    <t>C.O.D/ PRE-PAY ONLY</t>
  </si>
  <si>
    <t>415-794-0385</t>
  </si>
  <si>
    <t>823 Grant Avenue, Suite A</t>
  </si>
  <si>
    <t>YES/pickup</t>
  </si>
  <si>
    <t>Martin</t>
  </si>
  <si>
    <t>1829 Union St</t>
  </si>
  <si>
    <t>415-881-7020</t>
  </si>
  <si>
    <t>415-271-3947</t>
  </si>
  <si>
    <t>15303  $29</t>
  </si>
  <si>
    <t>cust# 01482</t>
  </si>
  <si>
    <t>supp# 800.735.1436</t>
  </si>
  <si>
    <t>Treat POS/ICS</t>
  </si>
  <si>
    <t xml:space="preserve">Edward </t>
  </si>
  <si>
    <t>15740 $49</t>
  </si>
  <si>
    <t>KVU</t>
  </si>
  <si>
    <t>415-668-7717</t>
  </si>
  <si>
    <t>Ala</t>
  </si>
  <si>
    <t>62245 $39</t>
  </si>
  <si>
    <t>62235 $39</t>
  </si>
  <si>
    <t>Sam ER940 flat</t>
  </si>
  <si>
    <t>Lety</t>
  </si>
  <si>
    <t>707-429-2155</t>
  </si>
  <si>
    <t># 1477</t>
  </si>
  <si>
    <t>Ingredient</t>
  </si>
  <si>
    <t># 67240</t>
  </si>
  <si>
    <t>STAR SP700/712</t>
  </si>
  <si>
    <t>cas x-1477 $39</t>
  </si>
  <si>
    <t>Frymazing</t>
  </si>
  <si>
    <t>707-644-2200</t>
  </si>
  <si>
    <t># COMPRESSED GAS CLEANER CAN</t>
  </si>
  <si>
    <t>Doyle's Pub &amp; Tavern</t>
  </si>
  <si>
    <t>Pat</t>
  </si>
  <si>
    <t>916-983-8277</t>
  </si>
  <si>
    <t>312 E. Bidwell Street</t>
  </si>
  <si>
    <t>Traverso's Work Shoe HQ</t>
  </si>
  <si>
    <t>510-235-0383</t>
  </si>
  <si>
    <t>SP850</t>
  </si>
  <si>
    <t>Mourad Restaurant</t>
  </si>
  <si>
    <t xml:space="preserve">Pat </t>
  </si>
  <si>
    <t>415-660-2500</t>
  </si>
  <si>
    <t>140 New Montgomery Street #1</t>
  </si>
  <si>
    <t>San Francsico</t>
  </si>
  <si>
    <t>CorteM</t>
  </si>
  <si>
    <t>Lark</t>
  </si>
  <si>
    <t>33124J yellow $17.50</t>
  </si>
  <si>
    <t>63438  $49</t>
  </si>
  <si>
    <t>Jeenee</t>
  </si>
  <si>
    <t>915-630-9379</t>
  </si>
  <si>
    <t>491 Lytton Ave</t>
  </si>
  <si>
    <t>650-322-8226</t>
  </si>
  <si>
    <t>Rose's Café</t>
  </si>
  <si>
    <t>Jesse Guererro</t>
  </si>
  <si>
    <t>415-775-2200</t>
  </si>
  <si>
    <t>2298 Union Street</t>
  </si>
  <si>
    <t>831-476-2737</t>
  </si>
  <si>
    <t>Capitola</t>
  </si>
  <si>
    <t>406-315-3388</t>
  </si>
  <si>
    <t>Great Falls</t>
  </si>
  <si>
    <t>MT</t>
  </si>
  <si>
    <t>A&amp;W Noodles, Inc.</t>
  </si>
  <si>
    <t>406-205-4480</t>
  </si>
  <si>
    <t>1710 10th Ave S.</t>
  </si>
  <si>
    <t>cards 2.50</t>
  </si>
  <si>
    <t>1612B- $49</t>
  </si>
  <si>
    <t>Side Street Kitchen</t>
  </si>
  <si>
    <t>415-663-0303</t>
  </si>
  <si>
    <t>60 4th Street</t>
  </si>
  <si>
    <t>67240 $29</t>
  </si>
  <si>
    <t>PO BOX 71</t>
  </si>
  <si>
    <t>Steins Beer Garden - Mountain View</t>
  </si>
  <si>
    <t>Steins Beer Garden - Cupertino</t>
  </si>
  <si>
    <t>ted@steinsbeergarden.com</t>
  </si>
  <si>
    <t>Country Farm Produce - Newark</t>
  </si>
  <si>
    <t>15160 $22.50</t>
  </si>
  <si>
    <t>601 Tenessee Street</t>
  </si>
  <si>
    <t>54220 $58</t>
  </si>
  <si>
    <t>15303 $39</t>
  </si>
  <si>
    <t>Scott Lee</t>
  </si>
  <si>
    <t>scott.lee8984@gmail.com</t>
  </si>
  <si>
    <t>530-898-9948</t>
  </si>
  <si>
    <t>54220 $55</t>
  </si>
  <si>
    <t>13305 $31</t>
  </si>
  <si>
    <t>#1493 $39</t>
  </si>
  <si>
    <t>Portico - 245 Market St</t>
  </si>
  <si>
    <t>Portico - 550 Market St</t>
  </si>
  <si>
    <t>Portico - 98 1st St</t>
  </si>
  <si>
    <t>Magnolia Park Kitchen</t>
  </si>
  <si>
    <t xml:space="preserve">Robert </t>
  </si>
  <si>
    <t>1016 Court Street</t>
  </si>
  <si>
    <t>SNBC R180</t>
  </si>
  <si>
    <t>CRS 540</t>
  </si>
  <si>
    <t>TMU220B</t>
  </si>
  <si>
    <t>MBR 1200</t>
  </si>
  <si>
    <t>Ingenico ICT250</t>
  </si>
  <si>
    <t>Samual</t>
  </si>
  <si>
    <t>Ivan</t>
  </si>
  <si>
    <t>PT SP850BZ</t>
  </si>
  <si>
    <t>Super Mercado Mi Tierra #8 - Mod</t>
  </si>
  <si>
    <t>Super Mercado Mi Tierra #7 - S/L</t>
  </si>
  <si>
    <t>Super Mercado Mi Tierra #1 - High</t>
  </si>
  <si>
    <t>Super Mercado Mi Tierra #2 - F/V</t>
  </si>
  <si>
    <t>Super Mercado Mi Tierra #3 - 9520</t>
  </si>
  <si>
    <t>Super Mercado Mi Tierra #5 - 9509</t>
  </si>
  <si>
    <t>Super Mercado Mi Tierra #6 - S/R</t>
  </si>
  <si>
    <t>CAS CL5000R</t>
  </si>
  <si>
    <t>Commonwealth - SF</t>
  </si>
  <si>
    <t>54220 $56</t>
  </si>
  <si>
    <t>CC235 $45</t>
  </si>
  <si>
    <t>63438 $45</t>
  </si>
  <si>
    <t>Cradlepoint</t>
  </si>
  <si>
    <t>TT - multi lane</t>
  </si>
  <si>
    <t>Alberto's Mexican Food - San Bern</t>
  </si>
  <si>
    <t>Sharp X650</t>
  </si>
  <si>
    <t>Bay Watch - Burlingame</t>
  </si>
  <si>
    <t>Bay Watch - San Mateo</t>
  </si>
  <si>
    <t>7901 Solano Avenue</t>
  </si>
  <si>
    <t>NG 5/8 port</t>
  </si>
  <si>
    <t>54220 $57</t>
  </si>
  <si>
    <t>13305 $32</t>
  </si>
  <si>
    <t>62245 $35</t>
  </si>
  <si>
    <t>Holiday Shoppe</t>
  </si>
  <si>
    <t>ER5215</t>
  </si>
  <si>
    <t>ER5215M</t>
  </si>
  <si>
    <t>CC235 $39</t>
  </si>
  <si>
    <t>13305 $31.50</t>
  </si>
  <si>
    <t>62245 $42</t>
  </si>
  <si>
    <t>13305 $27</t>
  </si>
  <si>
    <t>La Burrita - Euclid</t>
  </si>
  <si>
    <t>13305 $29</t>
  </si>
  <si>
    <t>62245 $32</t>
  </si>
  <si>
    <t>Marty Home Ph#</t>
  </si>
  <si>
    <t>415-381-6040</t>
  </si>
  <si>
    <t>Sweet Pea's Café - Los Gatos</t>
  </si>
  <si>
    <t>Happy Donut - Berkeley</t>
  </si>
  <si>
    <t>Pancho Villa Taqueria - San Mateo</t>
  </si>
  <si>
    <t>Pancho Villa Taqueria - SF</t>
  </si>
  <si>
    <t>Umberto</t>
  </si>
  <si>
    <t>Comebuy - Hillsdale (closed)</t>
  </si>
  <si>
    <t>Best Beverage - Bank of NH Pavillion</t>
  </si>
  <si>
    <t>Best Beverage - Corp</t>
  </si>
  <si>
    <t>Best Beverage - On the Rox</t>
  </si>
  <si>
    <t>Best Beverage - Social Hall</t>
  </si>
  <si>
    <t>Jeff Darvell</t>
  </si>
  <si>
    <t>12951 Baker Cypress Road</t>
  </si>
  <si>
    <t>Cypress</t>
  </si>
  <si>
    <t>IN</t>
  </si>
  <si>
    <t>Datalogic QM2131 USB scanner w/ bluetooth</t>
  </si>
  <si>
    <t>1006439 $38</t>
  </si>
  <si>
    <t>1911-B $132</t>
  </si>
  <si>
    <t>15157 $51</t>
  </si>
  <si>
    <t>832-225-3035</t>
  </si>
  <si>
    <t>13305 $25</t>
  </si>
  <si>
    <t>510-827-8346</t>
  </si>
  <si>
    <t>501 E. 12th Street</t>
  </si>
  <si>
    <t>MaxStick $9.95</t>
  </si>
  <si>
    <t>500 First Street</t>
  </si>
  <si>
    <t>482 University Avenue</t>
  </si>
  <si>
    <t>MicroSale</t>
  </si>
  <si>
    <t>ZZZZZZ</t>
  </si>
  <si>
    <t>100 Pelican Way</t>
  </si>
  <si>
    <t>Canon Crest Country Club</t>
  </si>
  <si>
    <t>Steven Vorhees</t>
  </si>
  <si>
    <t>951-274-7911</t>
  </si>
  <si>
    <t>975 Country Club Drive</t>
  </si>
  <si>
    <t>JB Singh</t>
  </si>
  <si>
    <t>Sam4S  520RT</t>
  </si>
  <si>
    <t>707-477-1772</t>
  </si>
  <si>
    <t>ER520RT</t>
  </si>
  <si>
    <t>Email:</t>
  </si>
  <si>
    <t>Shop N' Save Mkt</t>
  </si>
  <si>
    <t>530-458-2800</t>
  </si>
  <si>
    <t>10 Sioc Street</t>
  </si>
  <si>
    <t>CRS 57</t>
  </si>
  <si>
    <t>R/J</t>
  </si>
  <si>
    <t>Thai Bloom - Beaverton</t>
  </si>
  <si>
    <t>Thai Bloom - Portland</t>
  </si>
  <si>
    <t>Taqueria Las Vegas - Milpitas</t>
  </si>
  <si>
    <t>Taqueria Las Vegas - Fremont</t>
  </si>
  <si>
    <t>Sweet Things - SF</t>
  </si>
  <si>
    <t>Sweet Things - Tiburon</t>
  </si>
  <si>
    <t>St. Vincent de Paul - Pittsburg</t>
  </si>
  <si>
    <t>Shakas Hawaiian Food - Monterey Park</t>
  </si>
  <si>
    <t>Shakas Hawaiian Food - Alhambra</t>
  </si>
  <si>
    <t>SF State University - Housing Dept.</t>
  </si>
  <si>
    <t>Senor Sancho's - Creston</t>
  </si>
  <si>
    <t>Santa Fe Importers - Seal Beach</t>
  </si>
  <si>
    <t>Sancho's Taqueria - San Carlos</t>
  </si>
  <si>
    <t>Sancho's Taqueria - Redwood City</t>
  </si>
  <si>
    <t>Sac's Tasty Dogs - Napa</t>
  </si>
  <si>
    <t>Sac's Tasty Dogs - Vallejo</t>
  </si>
  <si>
    <t>Royal Ground Coffee - Albany</t>
  </si>
  <si>
    <t>Royal Ground Coffee - Berkeley</t>
  </si>
  <si>
    <t>Redwood Café - San Rafael</t>
  </si>
  <si>
    <t>Posh Bagel - Castro</t>
  </si>
  <si>
    <t>Posh Bagel - Irving St</t>
  </si>
  <si>
    <t>Posh Bagel - Los Altos</t>
  </si>
  <si>
    <t>Posh Bagel - Pleasant Hill</t>
  </si>
  <si>
    <t>Posh Bagel - Sutter</t>
  </si>
  <si>
    <t>Petroleum Convenient - Hayward</t>
  </si>
  <si>
    <t>Petroleum Convenient - Walnut Creek</t>
  </si>
  <si>
    <t>Pet Food Express - Corp</t>
  </si>
  <si>
    <t>Original Buffalo Wings - SF</t>
  </si>
  <si>
    <t>Original Buffalo Wings - San Rafael</t>
  </si>
  <si>
    <t>Original Buffalo Wings - Petaluma</t>
  </si>
  <si>
    <t>Musashi - Simi</t>
  </si>
  <si>
    <t>Mi Ranchito Produce - SJ</t>
  </si>
  <si>
    <t>Mi Ranchito Produce - SF</t>
  </si>
  <si>
    <t>Marin General - Baby Nook</t>
  </si>
  <si>
    <t>Marin General - Gift Shop</t>
  </si>
  <si>
    <t>Los Mexicanos Market - Antioch</t>
  </si>
  <si>
    <t>Los Mexicanos Market - Brentwood</t>
  </si>
  <si>
    <t>Los Mexicanos Market - Oakland</t>
  </si>
  <si>
    <t>Little Caesar's - Novato</t>
  </si>
  <si>
    <t>Little Star Pizza - Albany</t>
  </si>
  <si>
    <t>Little Star Pizza - SF</t>
  </si>
  <si>
    <t>Las Montanas Mkt - Concord</t>
  </si>
  <si>
    <t>Las Montanas Mkt - Concord #2</t>
  </si>
  <si>
    <t>Las Montanas Mkt - San Pablo</t>
  </si>
  <si>
    <t>La Pinata - Hayward</t>
  </si>
  <si>
    <t>Java Norcal - San Rafael</t>
  </si>
  <si>
    <t>Java NorCal - Redding</t>
  </si>
  <si>
    <t>Java Norcal - Chico Mangrove</t>
  </si>
  <si>
    <t>Java Hut - Petaluma</t>
  </si>
  <si>
    <t>Java Hut - Fairfax</t>
  </si>
  <si>
    <t>Java Detour - Auburn</t>
  </si>
  <si>
    <t>Java Detour - Bakersfield</t>
  </si>
  <si>
    <t>Java Detour - Chico Esplanade</t>
  </si>
  <si>
    <t>Java Detour - Citrus Heights</t>
  </si>
  <si>
    <t>Java Detour - Corporate</t>
  </si>
  <si>
    <t>Java Detour - Red Bluff</t>
  </si>
  <si>
    <t>Java Detour - San Francisco</t>
  </si>
  <si>
    <t>Island Pacific - Vallejo</t>
  </si>
  <si>
    <t>Green Chile Kitchen - SF</t>
  </si>
  <si>
    <t>Golden Gate Market - Sausalito</t>
  </si>
  <si>
    <t>Golden Gate Market - SF</t>
  </si>
  <si>
    <t>Ghiringhelli - Fairfax</t>
  </si>
  <si>
    <t>Ghiringhelli - Novato</t>
  </si>
  <si>
    <t>George's - San Rafael</t>
  </si>
  <si>
    <t>Fred's Liquors - Valencia</t>
  </si>
  <si>
    <t>Foster's Freeze - San Leandro</t>
  </si>
  <si>
    <t>Foster's Freeze - Firebaugh</t>
  </si>
  <si>
    <t>Fosters Freeze - Pinole</t>
  </si>
  <si>
    <t>Foodvale Market</t>
  </si>
  <si>
    <t>Foccacia - SSF</t>
  </si>
  <si>
    <t>Focaccia - Berry St</t>
  </si>
  <si>
    <t>Flavor Brigade - Pleasanton</t>
  </si>
  <si>
    <t>Flavor Brigade - Oakland</t>
  </si>
  <si>
    <t>Fire Island Grill - Palmdale</t>
  </si>
  <si>
    <t xml:space="preserve">Fire Island Grill - Simi Valley </t>
  </si>
  <si>
    <t>Evergreen Produce - Oakland</t>
  </si>
  <si>
    <t>Evergreen Produce - San Pablo</t>
  </si>
  <si>
    <t>Eddie's Woodlands Mkt - Ross</t>
  </si>
  <si>
    <t>Domino's - Madera</t>
  </si>
  <si>
    <t>Discount Cigarettes - Tracy</t>
  </si>
  <si>
    <t>Discount Cigarettes - Freedom</t>
  </si>
  <si>
    <t>Coriander Gourmet Thai - Metreon</t>
  </si>
  <si>
    <t>Coffee Roastery - San Anselmo</t>
  </si>
  <si>
    <t>Clinica Mi Pueblo - Corp</t>
  </si>
  <si>
    <t>Cigarette City - Vallejo</t>
  </si>
  <si>
    <t>Cigarette 4 Less - Sonoma</t>
  </si>
  <si>
    <t>Chicken Express - Vallejo</t>
  </si>
  <si>
    <t>Central Parking - 1160 Mission</t>
  </si>
  <si>
    <t>Central Parking - 1750 Montgomery</t>
  </si>
  <si>
    <t>Central Parking - 550 Kearney</t>
  </si>
  <si>
    <t>Cal Pacific Med Center - Davies</t>
  </si>
  <si>
    <t>Cal Pacific Med Center - Pacific</t>
  </si>
  <si>
    <t>Caffe Central - Ellis O'Farrell</t>
  </si>
  <si>
    <t>Caffe Central - Valley Fair Mall</t>
  </si>
  <si>
    <t>Caffe Central - Westfield Mall</t>
  </si>
  <si>
    <t>Café Mocha - SF</t>
  </si>
  <si>
    <t>Café Claude - Downtown</t>
  </si>
  <si>
    <t>Café Bellini - Westfield SF Centre</t>
  </si>
  <si>
    <t>Café Bellini - UCSF</t>
  </si>
  <si>
    <t>Café Bellini - Prada</t>
  </si>
  <si>
    <t>Café Bellini - Powell</t>
  </si>
  <si>
    <t>Britannia Arms - Almaden</t>
  </si>
  <si>
    <t>Blue &amp; Gold Fleet - Vallejo</t>
  </si>
  <si>
    <t>Baysider Café - SSF</t>
  </si>
  <si>
    <t>Baysider Café - Brisbane</t>
  </si>
  <si>
    <t>Arya Global Cuisine - RWC</t>
  </si>
  <si>
    <t>Arya Global Cuisine - Cupertino</t>
  </si>
  <si>
    <t>Arteaga's Food Center - Lodi</t>
  </si>
  <si>
    <t>Arteaga's Food Center - Newark</t>
  </si>
  <si>
    <t>Arizmendi Bakery - Oakland</t>
  </si>
  <si>
    <t>Arby's - Sunnyvale</t>
  </si>
  <si>
    <t>Ampco Parking - Downtown Plaza</t>
  </si>
  <si>
    <t>Alberto's Mexican Food - Oak Hills</t>
  </si>
  <si>
    <t>Biometric</t>
  </si>
  <si>
    <t>62245 $45</t>
  </si>
  <si>
    <t>Pic-n-Pac Liquors - Concord</t>
  </si>
  <si>
    <t>pickup/YES</t>
  </si>
  <si>
    <t>White Elephant - Oak. Museum</t>
  </si>
  <si>
    <t>Uno Dos Taco - Market</t>
  </si>
  <si>
    <t>UCLA Medical Center - Reagan</t>
  </si>
  <si>
    <t>737 E. Francisco Blvd.</t>
  </si>
  <si>
    <t>900 Anderson Drive</t>
  </si>
  <si>
    <t>2384 Telegraph Avenue</t>
  </si>
  <si>
    <t>46174 $59</t>
  </si>
  <si>
    <t>15185 $29</t>
  </si>
  <si>
    <t>510-654-1423</t>
  </si>
  <si>
    <t>415-532-5012</t>
  </si>
  <si>
    <t>ER-A247</t>
  </si>
  <si>
    <t>Cigarettes 4 Less - San Leandro</t>
  </si>
  <si>
    <t>Cigarettes Cheaper - Eureka</t>
  </si>
  <si>
    <t>Delarosa - Downtown</t>
  </si>
  <si>
    <t>Sancho's Taqueria - Lytton Ave.</t>
  </si>
  <si>
    <t>Sancho's Taqueria - Middlefield Rd.</t>
  </si>
  <si>
    <t>2723 Middlefield Road</t>
  </si>
  <si>
    <t>415-377-6574</t>
  </si>
  <si>
    <t>Darin Hamner</t>
  </si>
  <si>
    <t xml:space="preserve">Josh  </t>
  </si>
  <si>
    <t>John Earl</t>
  </si>
  <si>
    <t>Donald Bibbero</t>
  </si>
  <si>
    <t>Gary Lauchlin</t>
  </si>
  <si>
    <t>Hong Au</t>
  </si>
  <si>
    <t>Jeffrey Morris</t>
  </si>
  <si>
    <t>Teresa Valencia</t>
  </si>
  <si>
    <t>Specialty's Café - City Center  #116</t>
  </si>
  <si>
    <t>Brad Allec</t>
  </si>
  <si>
    <t>Ashley Harris</t>
  </si>
  <si>
    <t>John Boral</t>
  </si>
  <si>
    <t>Steven David</t>
  </si>
  <si>
    <t>Specialty's Café - McCarthy  #502</t>
  </si>
  <si>
    <t>Elmo Buchannan</t>
  </si>
  <si>
    <t>Terry McFarland</t>
  </si>
  <si>
    <t>Maggie de la Cruz</t>
  </si>
  <si>
    <t>Raul Lopez</t>
  </si>
  <si>
    <t>Tim Reid</t>
  </si>
  <si>
    <t>Specialty's Café - Hope  #703</t>
  </si>
  <si>
    <t>Paula Tabil</t>
  </si>
  <si>
    <t>Chris King</t>
  </si>
  <si>
    <t>Specialty's Café - Tasman  #307</t>
  </si>
  <si>
    <t>Vanessa</t>
  </si>
  <si>
    <t>Specialty's Café - Treat   #811</t>
  </si>
  <si>
    <t>Mario Nazario</t>
  </si>
  <si>
    <t>Lindsay Irvine</t>
  </si>
  <si>
    <t>Octavio Diaz</t>
  </si>
  <si>
    <t>Juan Bolivar</t>
  </si>
  <si>
    <t>Justin Secrest</t>
  </si>
  <si>
    <t>Ramzi Dana</t>
  </si>
  <si>
    <t>Jordan Cohen</t>
  </si>
  <si>
    <t>Tara Binsari</t>
  </si>
  <si>
    <t>Ada Café</t>
  </si>
  <si>
    <t>TEC ma600</t>
  </si>
  <si>
    <t>Dat</t>
  </si>
  <si>
    <t>510-225-7062</t>
  </si>
  <si>
    <t>3075 Adeline Street</t>
  </si>
  <si>
    <t>Avery Berkel FX</t>
  </si>
  <si>
    <t>M &amp; B Market</t>
  </si>
  <si>
    <t>510-420-0937</t>
  </si>
  <si>
    <t>6310 Market Street</t>
  </si>
  <si>
    <t>Ibrahim</t>
  </si>
  <si>
    <t>EMV DEVICE</t>
  </si>
  <si>
    <t>PAX S300</t>
  </si>
  <si>
    <t>3611 Buchanan Street</t>
  </si>
  <si>
    <t>Bagdad Café</t>
  </si>
  <si>
    <t>Gilbert</t>
  </si>
  <si>
    <t>760-257-3101</t>
  </si>
  <si>
    <t>S BERN</t>
  </si>
  <si>
    <t>46548 National Trails Hwy</t>
  </si>
  <si>
    <t>15303 $25</t>
  </si>
  <si>
    <t>Ingenico ICt250</t>
  </si>
  <si>
    <t>Sterling TT</t>
  </si>
  <si>
    <t>Coffee Roastery - Fairfax</t>
  </si>
  <si>
    <t>Servite High School</t>
  </si>
  <si>
    <t>Sue</t>
  </si>
  <si>
    <t>714-778-4670</t>
  </si>
  <si>
    <t>1952 W. La Palma Ave</t>
  </si>
  <si>
    <t>Tpauu@servitehs.org</t>
  </si>
  <si>
    <t>RZ-X650</t>
  </si>
  <si>
    <t>Aman</t>
  </si>
  <si>
    <t>13305 $35</t>
  </si>
  <si>
    <t>Clyde's Liquor</t>
  </si>
  <si>
    <t>408-225-0800</t>
  </si>
  <si>
    <t>408-612-1556</t>
  </si>
  <si>
    <t>3963 Snell Avenue</t>
  </si>
  <si>
    <t>clydesliquors@gmail.com</t>
  </si>
  <si>
    <t>Samsung 350</t>
  </si>
  <si>
    <t>Orbit-Ser</t>
  </si>
  <si>
    <t>Insalata's</t>
  </si>
  <si>
    <t>13305 $28</t>
  </si>
  <si>
    <t xml:space="preserve">Kelly  </t>
  </si>
  <si>
    <t>15160 $22.5</t>
  </si>
  <si>
    <t>River Front Café</t>
  </si>
  <si>
    <t>224 B Street</t>
  </si>
  <si>
    <t>CA</t>
  </si>
  <si>
    <t>elias@ninonmotors.com</t>
  </si>
  <si>
    <t>40283 $39</t>
  </si>
  <si>
    <t xml:space="preserve">Denis </t>
  </si>
  <si>
    <t>SP 4740</t>
  </si>
  <si>
    <t>SNBC</t>
  </si>
  <si>
    <t>67655 $39</t>
  </si>
  <si>
    <t>Wingstop - Pinole</t>
  </si>
  <si>
    <t>62285 $39</t>
  </si>
  <si>
    <t>Fruitvale Bottle &amp; Liquor</t>
  </si>
  <si>
    <t>Orbit</t>
  </si>
  <si>
    <t>Twin Tran</t>
  </si>
  <si>
    <t>multi line grid</t>
  </si>
  <si>
    <t>Creekside Taproom</t>
  </si>
  <si>
    <t>MS 405</t>
  </si>
  <si>
    <t>7.05.105</t>
  </si>
  <si>
    <t>Computer Name: MaitreD, Workgroup: APPEL, User: svcacct, PW: svcacct Server IP: 10.10.10100, Commerece Name: Arby's #6802</t>
  </si>
  <si>
    <t>TwinTran</t>
  </si>
  <si>
    <t>Pat Townsley</t>
  </si>
  <si>
    <t>415-310-0626</t>
  </si>
  <si>
    <t>638 San Anselmo Avenue</t>
  </si>
  <si>
    <t>TMT88IV</t>
  </si>
  <si>
    <t>Cradlepoint MBR1200B</t>
  </si>
  <si>
    <t>Netgear GS108</t>
  </si>
  <si>
    <t>Netgear GS305</t>
  </si>
  <si>
    <t>Pepito's Restaurant</t>
  </si>
  <si>
    <t>Eduardo</t>
  </si>
  <si>
    <t>951-500-3677</t>
  </si>
  <si>
    <t>L&amp;L BBQ - San Mateo - 3rd Ave</t>
  </si>
  <si>
    <t>94 3rd Avenue</t>
  </si>
  <si>
    <t>Caroline</t>
  </si>
  <si>
    <t>3024 Mission Street</t>
  </si>
  <si>
    <t>VX805-SER</t>
  </si>
  <si>
    <t>admin@roadrunnerburrito.com</t>
  </si>
  <si>
    <t>BART</t>
  </si>
  <si>
    <t>Donna Seymour</t>
  </si>
  <si>
    <t>415-454-2942</t>
  </si>
  <si>
    <t>510 San Anselmo Avenue</t>
  </si>
  <si>
    <t>dseymour322@icloud.com</t>
  </si>
  <si>
    <t>Panasonic JS930</t>
  </si>
  <si>
    <t>3295 22nd Street</t>
  </si>
  <si>
    <t>123 O'Farell Street</t>
  </si>
  <si>
    <t>111 Main Street</t>
  </si>
  <si>
    <t>2 Sanchez Street</t>
  </si>
  <si>
    <t>54220 $52</t>
  </si>
  <si>
    <t>1151 Galleria Blvd</t>
  </si>
  <si>
    <t>13305 $31.5</t>
  </si>
  <si>
    <t>415-305-7795</t>
  </si>
  <si>
    <t>ML700 multi-line display</t>
  </si>
  <si>
    <t>MS 460-epson</t>
  </si>
  <si>
    <t>13305 $45</t>
  </si>
  <si>
    <t>62245 $37</t>
  </si>
  <si>
    <t>13305 $37</t>
  </si>
  <si>
    <t>CC235 $42.5</t>
  </si>
  <si>
    <t>13305 $29.5</t>
  </si>
  <si>
    <t>54220 $51</t>
  </si>
  <si>
    <t>9th Street Café</t>
  </si>
  <si>
    <t>Serene</t>
  </si>
  <si>
    <t>Anoop Kang</t>
  </si>
  <si>
    <t>13305 $34</t>
  </si>
  <si>
    <t>62245 $30</t>
  </si>
  <si>
    <t>62245 $29</t>
  </si>
  <si>
    <t>54220 $54</t>
  </si>
  <si>
    <t>CC235 $43</t>
  </si>
  <si>
    <t>54220 $53</t>
  </si>
  <si>
    <t>1797 Haight Street</t>
  </si>
  <si>
    <t>411 Sansome Street</t>
  </si>
  <si>
    <t>600 Polk Street</t>
  </si>
  <si>
    <t>333 Lancaster Street</t>
  </si>
  <si>
    <t>2756 Vineyard Avenue</t>
  </si>
  <si>
    <t>900 Andersen Drive</t>
  </si>
  <si>
    <t>16 West 25th Avenue</t>
  </si>
  <si>
    <t>2000 Mowry Avenue</t>
  </si>
  <si>
    <t>6319 College Avenue</t>
  </si>
  <si>
    <t>1866 Euclid Avenue</t>
  </si>
  <si>
    <t>16 Valencia Street</t>
  </si>
  <si>
    <t>357 San Anselmo Avenue</t>
  </si>
  <si>
    <t>337 San Anselmo Avenue</t>
  </si>
  <si>
    <t>7377 Redwood Blvd</t>
  </si>
  <si>
    <t>5635 Shattuck Avenue</t>
  </si>
  <si>
    <t>2001 Union Street</t>
  </si>
  <si>
    <t>2191 Union Street</t>
  </si>
  <si>
    <t>Casio TE2200</t>
  </si>
  <si>
    <t>340 Jefferson Street</t>
  </si>
  <si>
    <t>The Grotto</t>
  </si>
  <si>
    <t>415-673-7025</t>
  </si>
  <si>
    <t>415-609-9938</t>
  </si>
  <si>
    <t>2851 Taylor Street</t>
  </si>
  <si>
    <t>CC235 $41</t>
  </si>
  <si>
    <t>MICROS $2.5</t>
  </si>
  <si>
    <t>15185 $31</t>
  </si>
  <si>
    <t>1290 6th Street</t>
  </si>
  <si>
    <t>15149 $29</t>
  </si>
  <si>
    <t>62245 $21.75</t>
  </si>
  <si>
    <t>Sydney Weisbach</t>
  </si>
  <si>
    <t>sydney@stationhousecafe.com</t>
  </si>
  <si>
    <t>Quail Valley (Menifee*)</t>
  </si>
  <si>
    <t>Romoland (Menifee*)</t>
  </si>
  <si>
    <t>Sun City (Menifee*)</t>
  </si>
  <si>
    <t>1338 Park Street</t>
  </si>
  <si>
    <t>1325 N. Main Street</t>
  </si>
  <si>
    <t>600 Post Street</t>
  </si>
  <si>
    <t>12557 San Pablo Avenue</t>
  </si>
  <si>
    <t>590 Washington Street</t>
  </si>
  <si>
    <t>16225 Main Street</t>
  </si>
  <si>
    <t>2314 Sonoma Blvd</t>
  </si>
  <si>
    <t>54273 $63.95</t>
  </si>
  <si>
    <t>US Liquor Market (Rancho Market)</t>
  </si>
  <si>
    <t>Vape &amp; Cigarette City</t>
  </si>
  <si>
    <t>15148 S. Harland Road</t>
  </si>
  <si>
    <t>Lathrop</t>
  </si>
  <si>
    <t>Barrel Head Brewhouse</t>
  </si>
  <si>
    <t>21 Tamalpais Avenue</t>
  </si>
  <si>
    <t>209-518-9949</t>
  </si>
  <si>
    <t>SanJoaq</t>
  </si>
  <si>
    <t>10914 West Pico Blvd</t>
  </si>
  <si>
    <t>5239 Lankershim Blvd</t>
  </si>
  <si>
    <t>525 Harrison Street</t>
  </si>
  <si>
    <t>2139-A Polk Street</t>
  </si>
  <si>
    <t>4822 Telegraph Avenue</t>
  </si>
  <si>
    <t>333 NW 23rd Avenue</t>
  </si>
  <si>
    <t>3011 Steiner Street</t>
  </si>
  <si>
    <t>114 Old County Road</t>
  </si>
  <si>
    <t>1530 Howard Street</t>
  </si>
  <si>
    <t>840 Stanton Road</t>
  </si>
  <si>
    <t>175 Belvedere Street #11</t>
  </si>
  <si>
    <t>2435 Telegraph Avenue</t>
  </si>
  <si>
    <t>154 S Van Ness Avenue</t>
  </si>
  <si>
    <t>2031 Chestnut Street</t>
  </si>
  <si>
    <t>741 Valencia Street</t>
  </si>
  <si>
    <t>453 N. Santa Cruz Avenue</t>
  </si>
  <si>
    <t>2121 41st Avenue</t>
  </si>
  <si>
    <t>3350 Adeline Street</t>
  </si>
  <si>
    <t>604 Sutter Street</t>
  </si>
  <si>
    <t>14340 East 14th Street</t>
  </si>
  <si>
    <t>2758 Fruitvale Avenue</t>
  </si>
  <si>
    <t>57 Throckmorton Avenue</t>
  </si>
  <si>
    <t>141 A Sunset Avenue</t>
  </si>
  <si>
    <t>Starbucks - Richmond</t>
  </si>
  <si>
    <t>Oneac ONE400</t>
  </si>
  <si>
    <t>10426 National Blvd</t>
  </si>
  <si>
    <t>7356 Thornton Avenue</t>
  </si>
  <si>
    <t>523 SE Baker Street</t>
  </si>
  <si>
    <t>541 Benicia Road</t>
  </si>
  <si>
    <t>Food 24 Convenience Market</t>
  </si>
  <si>
    <t>Sharp er247</t>
  </si>
  <si>
    <t>510-839-7408</t>
  </si>
  <si>
    <t>2900 Park Blvd</t>
  </si>
  <si>
    <t>a Mano</t>
  </si>
  <si>
    <t>415-506-7401</t>
  </si>
  <si>
    <t>450 Hayes Street</t>
  </si>
  <si>
    <t>MS-460</t>
  </si>
  <si>
    <t>417 Miller Avenue #100</t>
  </si>
  <si>
    <t>5912 College Avenue</t>
  </si>
  <si>
    <t>2130 4th Street</t>
  </si>
  <si>
    <t>2600 San Pablo Avenue</t>
  </si>
  <si>
    <t>4086 18th Street</t>
  </si>
  <si>
    <t>1934 Shattuck Avenue</t>
  </si>
  <si>
    <t>228 Castro Street</t>
  </si>
  <si>
    <t>173 Throckmorton Avenue</t>
  </si>
  <si>
    <t>1434 Bissell Avenue</t>
  </si>
  <si>
    <t>Jeff Shine</t>
  </si>
  <si>
    <t>15157 $46</t>
  </si>
  <si>
    <t>14831 Pierce Road</t>
  </si>
  <si>
    <t>3136 Sacramento Street</t>
  </si>
  <si>
    <t>2243 Alum Rock Avenue</t>
  </si>
  <si>
    <t>Mi Tierra Market - San Jose</t>
  </si>
  <si>
    <t>54220 $47</t>
  </si>
  <si>
    <t>Bill Stone</t>
  </si>
  <si>
    <t>Netgear-5Port</t>
  </si>
  <si>
    <t>info@calistogainn.com</t>
  </si>
  <si>
    <t>200 Merrydale Road</t>
  </si>
  <si>
    <t>579 Coleman Ave Unit #80</t>
  </si>
  <si>
    <t>Tec 3700R3</t>
  </si>
  <si>
    <t>FS3700R3</t>
  </si>
  <si>
    <t>Marin Brewing Company</t>
  </si>
  <si>
    <t>Ashley - MGR</t>
  </si>
  <si>
    <t>5492 College Avenue</t>
  </si>
  <si>
    <t>711 East Blithedale Avenue</t>
  </si>
  <si>
    <t>2601 Cloverdale Road</t>
  </si>
  <si>
    <t>2409 Shattuck Avenue</t>
  </si>
  <si>
    <t>1127 Solano Avenue</t>
  </si>
  <si>
    <t>1000 Magnolia Avenue</t>
  </si>
  <si>
    <t>2922 Domingo Avenue</t>
  </si>
  <si>
    <t>3155 Goodrick Avenue</t>
  </si>
  <si>
    <t>9435 Konocti Bay Road</t>
  </si>
  <si>
    <t>#1 Old Rancheria Road</t>
  </si>
  <si>
    <t>1431 W Rosemond Blvd, Ste 10</t>
  </si>
  <si>
    <t>1009 Foothill Blvd</t>
  </si>
  <si>
    <t>4769 Mission Street</t>
  </si>
  <si>
    <t>242 N. Franklin Street</t>
  </si>
  <si>
    <t>2314 San Pablo Avenue</t>
  </si>
  <si>
    <t>215 Fremont Street</t>
  </si>
  <si>
    <t>742 Irving Street</t>
  </si>
  <si>
    <t>21049 Ventura Blvd</t>
  </si>
  <si>
    <t>2635 West Olive Avenue</t>
  </si>
  <si>
    <t>2215 Westwood Blvd,  Suite C</t>
  </si>
  <si>
    <t>16545 Ventura Blvd, Unit #15</t>
  </si>
  <si>
    <t>13924 Ventura Blvd</t>
  </si>
  <si>
    <t>12951 Hesperia Road</t>
  </si>
  <si>
    <t>2271 Grant Line Road</t>
  </si>
  <si>
    <t>6631 Watt Avenue</t>
  </si>
  <si>
    <t>3110 East McKinley Avenue</t>
  </si>
  <si>
    <t>41 Throckmorton Avenue</t>
  </si>
  <si>
    <t>409 Main Street</t>
  </si>
  <si>
    <t>10012 San Pablo Avenue</t>
  </si>
  <si>
    <t>1700 B Willow Pass Road</t>
  </si>
  <si>
    <t>1031 S. Main Street</t>
  </si>
  <si>
    <t>18333 $76</t>
  </si>
  <si>
    <t>13304 $32.5</t>
  </si>
  <si>
    <t>738 Main Street</t>
  </si>
  <si>
    <t>2820 Crow Canyon Road</t>
  </si>
  <si>
    <t>1500 E. 5th Street</t>
  </si>
  <si>
    <t>1942 Sir Frances Drake Blvd</t>
  </si>
  <si>
    <t>12703 Philadelphia Street</t>
  </si>
  <si>
    <t>877 Grant Avenue</t>
  </si>
  <si>
    <t>3334 N Texas Street, Ste. B</t>
  </si>
  <si>
    <t>1609 Clement Street</t>
  </si>
  <si>
    <t>448 Miller Avenue</t>
  </si>
  <si>
    <t>805 Woodside Road</t>
  </si>
  <si>
    <t>3201 35th Avenue</t>
  </si>
  <si>
    <t>647 Valencia Street</t>
  </si>
  <si>
    <t>598 Valencia Street</t>
  </si>
  <si>
    <t>7235 Healdsburg Avenue</t>
  </si>
  <si>
    <t>1108 Lincoln Avenue</t>
  </si>
  <si>
    <t>1417 Tennessee Street</t>
  </si>
  <si>
    <t>120 Hazelwood Drive</t>
  </si>
  <si>
    <t>20103 Lake Chabot Road</t>
  </si>
  <si>
    <t>802 College Avenue, Ste 101</t>
  </si>
  <si>
    <t>902 Main Street</t>
  </si>
  <si>
    <t>3154 Fillmore Street</t>
  </si>
  <si>
    <t>501 Dolores Street</t>
  </si>
  <si>
    <t>2511 Durant Avenue</t>
  </si>
  <si>
    <t>761 E Blithedale Avenue</t>
  </si>
  <si>
    <t>2170 Cesar Chavez Street</t>
  </si>
  <si>
    <t>1938 Main Street</t>
  </si>
  <si>
    <t>188 Ford Road</t>
  </si>
  <si>
    <t>761 East Blithdale Avenue</t>
  </si>
  <si>
    <t>840 Tucker Road</t>
  </si>
  <si>
    <t>1114 Soquel Avenue</t>
  </si>
  <si>
    <t>711 Stony Point Road</t>
  </si>
  <si>
    <t>4225 Montgomery Drive</t>
  </si>
  <si>
    <t>4614 Meridian Avenue</t>
  </si>
  <si>
    <t>1657 Bird Avenue</t>
  </si>
  <si>
    <t>1657 McKee Road</t>
  </si>
  <si>
    <t>1550 W Colony Road</t>
  </si>
  <si>
    <t>801 Woodside Road</t>
  </si>
  <si>
    <t>969 N. Main Street</t>
  </si>
  <si>
    <t>6008 Clark Road</t>
  </si>
  <si>
    <t>2316 4th Street</t>
  </si>
  <si>
    <t>8027 Wayland Avenue</t>
  </si>
  <si>
    <t>1426 Filmore Street, Ste H</t>
  </si>
  <si>
    <t>195 Meridian Street, #B8</t>
  </si>
  <si>
    <t>1955 W. Texas Street, #8</t>
  </si>
  <si>
    <t>350 Bay Street, Ste 21</t>
  </si>
  <si>
    <t>12 Fourth Street</t>
  </si>
  <si>
    <t>2217 W. First Street</t>
  </si>
  <si>
    <t>118  20th Street West</t>
  </si>
  <si>
    <t>2175 Chestnut Street</t>
  </si>
  <si>
    <t>1327 W Lockeford Avenue</t>
  </si>
  <si>
    <t>324 State Street, Suite B</t>
  </si>
  <si>
    <t>711 Jackson Street</t>
  </si>
  <si>
    <t>150 San Pedro Road</t>
  </si>
  <si>
    <t>211 Spruce Avenue</t>
  </si>
  <si>
    <t>720 San Antonio Road</t>
  </si>
  <si>
    <t>6692 Mission Street</t>
  </si>
  <si>
    <t>1010 Stanley Dollar Drive</t>
  </si>
  <si>
    <t>100 El Prado Avenue #1</t>
  </si>
  <si>
    <t>5438 Central Avenue</t>
  </si>
  <si>
    <t>13016 San Vicente Blvd</t>
  </si>
  <si>
    <t>1939 Alum Rock Avenue</t>
  </si>
  <si>
    <t>3915 Broadway Street</t>
  </si>
  <si>
    <t>250 Third Street</t>
  </si>
  <si>
    <t>2425 Encinal Avenue</t>
  </si>
  <si>
    <t>936 Texas Street</t>
  </si>
  <si>
    <t>360A Jefferson Street</t>
  </si>
  <si>
    <t>597 L Street</t>
  </si>
  <si>
    <t>1298 Market Street</t>
  </si>
  <si>
    <t>820 Cortland Avenue</t>
  </si>
  <si>
    <t>1701 Park Avenue</t>
  </si>
  <si>
    <t>716 Colusa Avenue</t>
  </si>
  <si>
    <t>5845 Madison Avenue</t>
  </si>
  <si>
    <t>Toner</t>
  </si>
  <si>
    <t># 27710M225N</t>
  </si>
  <si>
    <t># 177101260</t>
  </si>
  <si>
    <t>Juban - Menlo Park</t>
  </si>
  <si>
    <t>Kells Irish Restaurant &amp; Pub</t>
  </si>
  <si>
    <t>18333 $71</t>
  </si>
  <si>
    <t>62245 $27.5</t>
  </si>
  <si>
    <t>Fanny Murith</t>
  </si>
  <si>
    <t>Gift ePay</t>
  </si>
  <si>
    <t>TimeCards $156.65</t>
  </si>
  <si>
    <t>Patrick Gannon</t>
  </si>
  <si>
    <t>epson</t>
  </si>
  <si>
    <t>67240 $50</t>
  </si>
  <si>
    <t>54220 $59</t>
  </si>
  <si>
    <t>15044 $45</t>
  </si>
  <si>
    <t>62245 $28</t>
  </si>
  <si>
    <t>RA DEL</t>
  </si>
  <si>
    <t>JS930WS</t>
  </si>
  <si>
    <t>Zina</t>
  </si>
  <si>
    <t>TMT88IV-ser</t>
  </si>
  <si>
    <t>Mark Edwards</t>
  </si>
  <si>
    <t>62245 $33</t>
  </si>
  <si>
    <t>62245 $43</t>
  </si>
  <si>
    <t>1801 McAllister Street</t>
  </si>
  <si>
    <t>859 O' Farrell</t>
  </si>
  <si>
    <t>67210 $3.75</t>
  </si>
  <si>
    <t>707-538-4000</t>
  </si>
  <si>
    <t>S Rosa</t>
  </si>
  <si>
    <t>4910 Sonoma Highway</t>
  </si>
  <si>
    <t>WS LX4</t>
  </si>
  <si>
    <t>15157 $45</t>
  </si>
  <si>
    <t>15044 $41.5</t>
  </si>
  <si>
    <t>67240 $49</t>
  </si>
  <si>
    <t>3265 Lakeshore Avenue</t>
  </si>
  <si>
    <t>4301 San Pablo Avenue</t>
  </si>
  <si>
    <t>111 Kentucky Street</t>
  </si>
  <si>
    <t>200 E Oak Street</t>
  </si>
  <si>
    <t>5524 Thornton Avenue</t>
  </si>
  <si>
    <t>601 S. Bernardo Avenue</t>
  </si>
  <si>
    <t>15303 $28.5</t>
  </si>
  <si>
    <t>67240 $39</t>
  </si>
  <si>
    <t>ePay Paymentech Term</t>
  </si>
  <si>
    <t>TRAN VERSION</t>
  </si>
  <si>
    <t>5.06.10</t>
  </si>
  <si>
    <t>Poquito Mas - Corp - Buena Park</t>
  </si>
  <si>
    <t>Buena Park</t>
  </si>
  <si>
    <t>714-523-8832</t>
  </si>
  <si>
    <t>6591 Beach Blvd</t>
  </si>
  <si>
    <t>130 Magnolia Street</t>
  </si>
  <si>
    <t>TH370 $137</t>
  </si>
  <si>
    <t>SPT 4700</t>
  </si>
  <si>
    <t>661 Divisadero Street</t>
  </si>
  <si>
    <t>Paymentech Term</t>
  </si>
  <si>
    <t>PNS 5.06.10</t>
  </si>
  <si>
    <t>Marin Pasta</t>
  </si>
  <si>
    <t>fcaiazzo@leftbank.com</t>
  </si>
  <si>
    <t>ePay FDMS Nashville</t>
  </si>
  <si>
    <t>MS 460</t>
  </si>
  <si>
    <t>Oneac UPS</t>
  </si>
  <si>
    <t>RHQ</t>
  </si>
  <si>
    <t>Peter Schumacher</t>
  </si>
  <si>
    <t>62245 $36</t>
  </si>
  <si>
    <t>SF Soup - Urban Bistro</t>
  </si>
  <si>
    <t>415-883-5952 x. 562</t>
  </si>
  <si>
    <t>415-883-5058</t>
  </si>
  <si>
    <t>gm@rickeysrestaurant.com</t>
  </si>
  <si>
    <t>www.rickeysrestaurant.com</t>
  </si>
  <si>
    <t>Gary Newman</t>
  </si>
  <si>
    <t>1250 Bridgeway Blvd</t>
  </si>
  <si>
    <t>gary@barbocce.com</t>
  </si>
  <si>
    <t>Emiliana</t>
  </si>
  <si>
    <t>Zach Taylor</t>
  </si>
  <si>
    <t>Caroline Dittmann</t>
  </si>
  <si>
    <t>www.tartinebakery.com</t>
  </si>
  <si>
    <t>510-209-9637</t>
  </si>
  <si>
    <t>Karin Hobbel</t>
  </si>
  <si>
    <t>khobbel@aol.com</t>
  </si>
  <si>
    <t>Safeland Market</t>
  </si>
  <si>
    <t>5701 Foothill Blvd</t>
  </si>
  <si>
    <t>510-532-6599</t>
  </si>
  <si>
    <t>Estella</t>
  </si>
  <si>
    <t>408-409-9793</t>
  </si>
  <si>
    <t>PICKUP/YES</t>
  </si>
  <si>
    <t>15185 $30.5</t>
  </si>
  <si>
    <t>Ken Lowe</t>
  </si>
  <si>
    <t>Singh</t>
  </si>
  <si>
    <t>HP Laserjet MFP M127</t>
  </si>
  <si>
    <t>507 Magnolia Avenue</t>
  </si>
  <si>
    <t>Mike's at the Crossroads - Cotati</t>
  </si>
  <si>
    <t>Mike's at the Crossroads - Petaluma</t>
  </si>
  <si>
    <t>46175 $65</t>
  </si>
  <si>
    <t>13305C $44</t>
  </si>
  <si>
    <t>ZX805</t>
  </si>
  <si>
    <t>702-813-5335</t>
  </si>
  <si>
    <t>415-339-4759</t>
  </si>
  <si>
    <t>CC235 $40.5</t>
  </si>
  <si>
    <t>62245 $27</t>
  </si>
  <si>
    <t>Aman Singh</t>
  </si>
  <si>
    <t>925-237-6551</t>
  </si>
  <si>
    <t>daveboby32@yahoo.com</t>
  </si>
  <si>
    <t>ER530RT</t>
  </si>
  <si>
    <t>Fusion MS3780</t>
  </si>
  <si>
    <t>Formerly Westside Bakery FYI</t>
  </si>
  <si>
    <t>62155 $39</t>
  </si>
  <si>
    <t>877-263-2332</t>
  </si>
  <si>
    <t>1945 E. Francisco Blvd, #36</t>
  </si>
  <si>
    <t>(Formerly Deseo w/ Diane Cusimano)</t>
  </si>
  <si>
    <t>Diane Cusimano</t>
  </si>
  <si>
    <t>408-295-6459</t>
  </si>
  <si>
    <t>791 Auzerias Avenue</t>
  </si>
  <si>
    <t>Avery FX50</t>
  </si>
  <si>
    <t>Duracell 6V 5Ah AGM - battery for scale</t>
  </si>
  <si>
    <t>BarVale</t>
  </si>
  <si>
    <t>Taco Time - Auburn</t>
  </si>
  <si>
    <t>Gift ePay VTH 5.03</t>
  </si>
  <si>
    <t>Black Stallion Tap House &amp; Saloon</t>
  </si>
  <si>
    <t>Jeff Desvoignes</t>
  </si>
  <si>
    <t>916-337-0542</t>
  </si>
  <si>
    <t>916-988-4763</t>
  </si>
  <si>
    <t>9353 Greenback Lane #8</t>
  </si>
  <si>
    <t>610 First Street</t>
  </si>
  <si>
    <t>3223 Mission Street</t>
  </si>
  <si>
    <t>15185 $49</t>
  </si>
  <si>
    <t>jinder.banwait@cityofsanrafael.org</t>
  </si>
  <si>
    <t>Jinder Banwait</t>
  </si>
  <si>
    <t>415-485-3112</t>
  </si>
  <si>
    <t>www.srpubliclibrary.org</t>
  </si>
  <si>
    <t>Europa Epress</t>
  </si>
  <si>
    <t>Boris</t>
  </si>
  <si>
    <t>415-751-1551</t>
  </si>
  <si>
    <t>750 La Playa Street</t>
  </si>
  <si>
    <t>TEC ma1595</t>
  </si>
  <si>
    <t>310-907-6993</t>
  </si>
  <si>
    <t>waynejudah@aol.com</t>
  </si>
  <si>
    <t>HP Laserjet MFP M129-M134</t>
  </si>
  <si>
    <t>Sonny Walters</t>
  </si>
  <si>
    <t>Matt Holmes</t>
  </si>
  <si>
    <t>mholmes@retailwestinc.com</t>
  </si>
  <si>
    <t>officialanthonythompson@gmail.com</t>
  </si>
  <si>
    <t>415-355-1500</t>
  </si>
  <si>
    <t>2224 Mission Street</t>
  </si>
  <si>
    <t>Jesse Fink</t>
  </si>
  <si>
    <t>Team Nissan - Oxnard</t>
  </si>
  <si>
    <t>805-351-8938</t>
  </si>
  <si>
    <t>15185 $58</t>
  </si>
  <si>
    <t>FDMS Cardnet Term CT</t>
  </si>
  <si>
    <t>Celia's - Daly City</t>
  </si>
  <si>
    <t>Village Bottle Shop</t>
  </si>
  <si>
    <t>Wisam</t>
  </si>
  <si>
    <t>510-590-0456</t>
  </si>
  <si>
    <t>1577 East 14th Street</t>
  </si>
  <si>
    <t>Smart Power UTBF07SF-175</t>
  </si>
  <si>
    <t>ER5240</t>
  </si>
  <si>
    <t>victoria.gronek@gmail.com</t>
  </si>
  <si>
    <t>Vee Gronek (GM)</t>
  </si>
  <si>
    <t>CC235 $42</t>
  </si>
  <si>
    <t>tanya@steinsbeergarden.com</t>
  </si>
  <si>
    <t>www.steinsbeergarden.com</t>
  </si>
  <si>
    <t>15740 $45</t>
  </si>
  <si>
    <t>Marty Rafii</t>
  </si>
  <si>
    <t>62250 $42</t>
  </si>
  <si>
    <t xml:space="preserve">Andrew  </t>
  </si>
  <si>
    <t>MICROS Card</t>
  </si>
  <si>
    <t>francesca@aliotos.com</t>
  </si>
  <si>
    <t>www.aliotos.com</t>
  </si>
  <si>
    <t>Alejandro's Taqueria - Fairfield</t>
  </si>
  <si>
    <t>Alejandro's Taqueria - Vacaville</t>
  </si>
  <si>
    <t>Alejandro's Taqueria - Sacramento</t>
  </si>
  <si>
    <t>916-459-0924</t>
  </si>
  <si>
    <t>911 K Street</t>
  </si>
  <si>
    <t>lbarr@sbcglobal.net</t>
  </si>
  <si>
    <t>1450/Sam4s ER940</t>
  </si>
  <si>
    <t>sylvia@tropisueno.com</t>
  </si>
  <si>
    <t>Aron</t>
  </si>
  <si>
    <t>aron@sheldoninn.com</t>
  </si>
  <si>
    <t>Dennis Danziger</t>
  </si>
  <si>
    <t>ER4915</t>
  </si>
  <si>
    <t>Samsung ER4915</t>
  </si>
  <si>
    <t>Nicolas Sanchez</t>
  </si>
  <si>
    <t>Liz S</t>
  </si>
  <si>
    <t>The Corner Market</t>
  </si>
  <si>
    <t>Sam4S 945</t>
  </si>
  <si>
    <t>510-990-7158</t>
  </si>
  <si>
    <t>1839 96th Avenue</t>
  </si>
  <si>
    <t>Sam4s ER945</t>
  </si>
  <si>
    <t>Aldo Denegri</t>
  </si>
  <si>
    <t>Andy Patel</t>
  </si>
  <si>
    <t>510-326-4768</t>
  </si>
  <si>
    <t>using Horrocks Now as Vendor</t>
  </si>
  <si>
    <t>707-592-1118</t>
  </si>
  <si>
    <t>admin@zuzunapa.com</t>
  </si>
  <si>
    <t>Al's Liquor</t>
  </si>
  <si>
    <t xml:space="preserve">Jas </t>
  </si>
  <si>
    <t>650-583-8920</t>
  </si>
  <si>
    <t>718-866-8232</t>
  </si>
  <si>
    <t>479 Grand Avenue</t>
  </si>
  <si>
    <t>SPS520</t>
  </si>
  <si>
    <t>Sam4s SPS520</t>
  </si>
  <si>
    <t>JS960</t>
  </si>
  <si>
    <t>Epson</t>
  </si>
  <si>
    <t>MBR12000B</t>
  </si>
  <si>
    <t>GS116</t>
  </si>
  <si>
    <t>T20</t>
  </si>
  <si>
    <t>7 PRO</t>
  </si>
  <si>
    <t>Oneac 250e</t>
  </si>
  <si>
    <t>AOC LED KVM</t>
  </si>
  <si>
    <t>DT166CR</t>
  </si>
  <si>
    <t># 27710M102N</t>
  </si>
  <si>
    <t>27710M225N (toner) $55</t>
  </si>
  <si>
    <t>ap@specialtys.com</t>
  </si>
  <si>
    <t>Food &amp; Liquor World</t>
  </si>
  <si>
    <t>Chet Patel</t>
  </si>
  <si>
    <t>415-673-5225</t>
  </si>
  <si>
    <t>728 Post Street</t>
  </si>
  <si>
    <t>Gianna</t>
  </si>
  <si>
    <t>**Ship to Café Claude 7 Claude - Hold For Gitane**</t>
  </si>
  <si>
    <t>Cavallo Point Spa</t>
  </si>
  <si>
    <t>415-339-4767</t>
  </si>
  <si>
    <t>lissette@cavallopoint.com</t>
  </si>
  <si>
    <t>Lissette</t>
  </si>
  <si>
    <t>akossay@mouradsf.com</t>
  </si>
  <si>
    <t>Adema Kossay</t>
  </si>
  <si>
    <t>415-660-2503</t>
  </si>
  <si>
    <t>177101260 (toner) $55</t>
  </si>
  <si>
    <t>Dell B1265dnf MFP</t>
  </si>
  <si>
    <t>(Formerly Kenwood Restaurant)</t>
  </si>
  <si>
    <t>Krista (GM)</t>
  </si>
  <si>
    <t>Salt &amp; Stone</t>
  </si>
  <si>
    <t>Daniel Indelicato</t>
  </si>
  <si>
    <t>TD 7" Quest II Tablet</t>
  </si>
  <si>
    <t>PowerEdge T20</t>
  </si>
  <si>
    <t>MBR 1200B</t>
  </si>
  <si>
    <t>SNBC R180II</t>
  </si>
  <si>
    <t>SNBC L580II (label ptr)</t>
  </si>
  <si>
    <t>CRS QDP-LV202PDB (pole disp)</t>
  </si>
  <si>
    <t>Magellan 8400 (scan/scale)</t>
  </si>
  <si>
    <t>Protec PS3100</t>
  </si>
  <si>
    <t>SP850: workgroup: MAITRED, computer name: WS01 IP 192.168.15.11, user: maitred, pw: 7166Colusa9599!</t>
  </si>
  <si>
    <t>Deysi</t>
  </si>
  <si>
    <t>562-338-8476</t>
  </si>
  <si>
    <t>RZX750</t>
  </si>
  <si>
    <t>WS03: User: MAITRED, pw: PPOS20145DP, IP: 192.168.15.3, workgroup: MAITRED</t>
  </si>
  <si>
    <t>info@woodlandsmarket.com</t>
  </si>
  <si>
    <t>15303 $23</t>
  </si>
  <si>
    <t>L&amp;L BBQ - Millbrae</t>
  </si>
  <si>
    <t>Lawrence Kam</t>
  </si>
  <si>
    <t>650-259-8063</t>
  </si>
  <si>
    <t>340 Adrian Road</t>
  </si>
  <si>
    <t>Server: MAITRED-SERVER 192.168.16.100 workgroup: PERFORMANCE, user: MAITRED pw: pos9957; WS01 order taker - 192.168.16.110; WS02 order close - 192.168.16.120; WS03 counter - 192.168.16.130; WS04 counter - 192.168.16.140</t>
  </si>
  <si>
    <t>DELL 7-331-7328</t>
  </si>
  <si>
    <t>415-250-4077</t>
  </si>
  <si>
    <t>Kimberlee Foster</t>
  </si>
  <si>
    <t>Kfoster@specialtys.com</t>
  </si>
  <si>
    <t>Chef Michael</t>
  </si>
  <si>
    <t>Colum Cowley</t>
  </si>
  <si>
    <t>Darrin Ballon</t>
  </si>
  <si>
    <t>service@theprogress-sf.com</t>
  </si>
  <si>
    <t>www.statebirdsf.com</t>
  </si>
  <si>
    <t>Dell B1265dnf Laser MFP</t>
  </si>
  <si>
    <t>MS460</t>
  </si>
  <si>
    <t>HP Laserjet Pro MFP M130fn</t>
  </si>
  <si>
    <t>HP Laserjet Pro MFP M127-M128 PCLms</t>
  </si>
  <si>
    <t>510-390-5661</t>
  </si>
  <si>
    <t>bakers@sweetadelinebakeshop.com</t>
  </si>
  <si>
    <t xml:space="preserve">Pete </t>
  </si>
  <si>
    <t>Ngarcia@specialtys.com</t>
  </si>
  <si>
    <t>Sharp ER247</t>
  </si>
  <si>
    <t>415-309-5544</t>
  </si>
  <si>
    <t>VX805</t>
  </si>
  <si>
    <t>info@tartinemanufactory.com</t>
  </si>
  <si>
    <t>415-757-0007</t>
  </si>
  <si>
    <t>62245 $41</t>
  </si>
  <si>
    <t>Carter Nguyen</t>
  </si>
  <si>
    <t>415-530-9875</t>
  </si>
  <si>
    <t>Dustin Vaught</t>
  </si>
  <si>
    <t>62245 $31.5</t>
  </si>
  <si>
    <t>Dan's Sports Bar</t>
  </si>
  <si>
    <t>925-932-1331</t>
  </si>
  <si>
    <t>1524 Civic Drive</t>
  </si>
  <si>
    <t>Joycelin Magno</t>
  </si>
  <si>
    <t>Mark Tackett</t>
  </si>
  <si>
    <t>925-325-7897</t>
  </si>
  <si>
    <t>415-742-9780</t>
  </si>
  <si>
    <t>Bagel Street Café - San Ramon</t>
  </si>
  <si>
    <t>Fast &amp; Easy Market - San Ramon</t>
  </si>
  <si>
    <t>Smoker Friendly - Livermore</t>
  </si>
  <si>
    <t>Smokers Gift Shop - Dublin</t>
  </si>
  <si>
    <t>Smokers Gift Shop - Hayward</t>
  </si>
  <si>
    <t>Smokers Gift Shop - Tracy</t>
  </si>
  <si>
    <t>Sports City - Serramonte</t>
  </si>
  <si>
    <t>West Liquors</t>
  </si>
  <si>
    <t>909-379-2720</t>
  </si>
  <si>
    <t>PAX S300 x 2</t>
  </si>
  <si>
    <t>Jeannie DeGruccio</t>
  </si>
  <si>
    <t>Lyle Koch</t>
  </si>
  <si>
    <t>54220 $45</t>
  </si>
  <si>
    <t>Honeywell Bluetooth</t>
  </si>
  <si>
    <t>CatHead's BBQ</t>
  </si>
  <si>
    <t>Zachary Todd (GM)</t>
  </si>
  <si>
    <t>415-861-4242</t>
  </si>
  <si>
    <t>1665 Folsom Street</t>
  </si>
  <si>
    <t>catheadsbbq@hotmail.com</t>
  </si>
  <si>
    <t>187100450 $29 (toner fopr Brother TN450)</t>
  </si>
  <si>
    <t>SP700</t>
  </si>
  <si>
    <t>Brother TN450</t>
  </si>
  <si>
    <t>WesBurger N' More</t>
  </si>
  <si>
    <t>Wes Rowe</t>
  </si>
  <si>
    <t>415-745-9371</t>
  </si>
  <si>
    <t>2240 Mission Street</t>
  </si>
  <si>
    <t>Mike Nguyen</t>
  </si>
  <si>
    <t>wesrowe@gmail.com</t>
  </si>
  <si>
    <t>mike@wesburgersf.com</t>
  </si>
  <si>
    <t>54273 $59</t>
  </si>
  <si>
    <t>YES (unless 10+)</t>
  </si>
  <si>
    <t>The Morris</t>
  </si>
  <si>
    <t>2501 Mariposa Street</t>
  </si>
  <si>
    <t>415-612-8480</t>
  </si>
  <si>
    <t>info@themorris-sf.com</t>
  </si>
  <si>
    <t>Oona</t>
  </si>
  <si>
    <t>Cucina- San Anselmo</t>
  </si>
  <si>
    <t>Sam Er5240</t>
  </si>
  <si>
    <t>sara@poquitomas.com</t>
  </si>
  <si>
    <t>62245 $25</t>
  </si>
  <si>
    <t>Gadi Asaraf</t>
  </si>
  <si>
    <t>Mariah</t>
  </si>
  <si>
    <t>HP LaserJet Pro MFP M127-M128</t>
  </si>
  <si>
    <t>Teriyaki Madness - Great Falls</t>
  </si>
  <si>
    <t>Nomikai Sake Bar</t>
  </si>
  <si>
    <t>415-982-4122</t>
  </si>
  <si>
    <t>HARBORTOUCH</t>
  </si>
  <si>
    <t>Mr. Smith's</t>
  </si>
  <si>
    <t>Phyllis' Giant Burger - Mill Valley</t>
  </si>
  <si>
    <t>QT 6000</t>
  </si>
  <si>
    <t>Daniel Villasenor</t>
  </si>
  <si>
    <t>Jason's Restaurant</t>
  </si>
  <si>
    <t>Chef Jason</t>
  </si>
  <si>
    <t>415-925-0808</t>
  </si>
  <si>
    <t>300 Drake's Landing Road</t>
  </si>
  <si>
    <t>jasonsrestaurant@gmail.com</t>
  </si>
  <si>
    <t>PT SP850</t>
  </si>
  <si>
    <t>DT4-225-125-19 $226.99</t>
  </si>
  <si>
    <t>Chieftain Irish Pub</t>
  </si>
  <si>
    <t xml:space="preserve">Norman </t>
  </si>
  <si>
    <t>ICT250</t>
  </si>
  <si>
    <t>Reflections</t>
  </si>
  <si>
    <t>TMU220D</t>
  </si>
  <si>
    <t>Christian Hansen</t>
  </si>
  <si>
    <t>Mi Ranchito Produce - Sunnyvale</t>
  </si>
  <si>
    <t>408-245-1500</t>
  </si>
  <si>
    <t>259 E. Maude Avenue</t>
  </si>
  <si>
    <t>Karavan Liquors</t>
  </si>
  <si>
    <t>510-782-9843</t>
  </si>
  <si>
    <t>27445 Hesperian Blvd</t>
  </si>
  <si>
    <t>Pet Central</t>
  </si>
  <si>
    <t>415-399-0164</t>
  </si>
  <si>
    <t>1411 Powell Street</t>
  </si>
  <si>
    <t>Monarch 1-Line Price Gun</t>
  </si>
  <si>
    <t>15149 $32</t>
  </si>
  <si>
    <t>415-399-0195</t>
  </si>
  <si>
    <t>EJ Varela</t>
  </si>
  <si>
    <t>ej.varela@dirtyhabitsf.com</t>
  </si>
  <si>
    <t>415-971-2013</t>
  </si>
  <si>
    <t>Les Marchands</t>
  </si>
  <si>
    <t>Anda</t>
  </si>
  <si>
    <t>805-284-0380</t>
  </si>
  <si>
    <t>131 Anacapa Street, Suite B</t>
  </si>
  <si>
    <t>anda@lesmarchandswine.com</t>
  </si>
  <si>
    <t>Huntsberry Liquor</t>
  </si>
  <si>
    <t>510-569-1121</t>
  </si>
  <si>
    <t>10151 Foothill Blvd</t>
  </si>
  <si>
    <t>119 Sacramento Street</t>
  </si>
  <si>
    <t>3540 Fruitvale Avenue</t>
  </si>
  <si>
    <t>1901 Ocean Avenue</t>
  </si>
  <si>
    <t>198 E Pacific Avenue</t>
  </si>
  <si>
    <t>185 Berry Street, Lobby 2</t>
  </si>
  <si>
    <t>Foccaccia - Sacramento St</t>
  </si>
  <si>
    <t>Donato Lamorte</t>
  </si>
  <si>
    <t xml:space="preserve">Mike Lamorte </t>
  </si>
  <si>
    <t>Mary T</t>
  </si>
  <si>
    <t>925-934-6965</t>
  </si>
  <si>
    <t>HP M130fn</t>
  </si>
  <si>
    <t>13982 Newport Avenue</t>
  </si>
  <si>
    <t>akarbys@gmail.com</t>
  </si>
  <si>
    <t>FDMS Cardnet CIT 5.06</t>
  </si>
  <si>
    <t>Net ePay (sn: 8660.55.317846</t>
  </si>
  <si>
    <t>New York Bagel &amp; Deli - LA</t>
  </si>
  <si>
    <t>New York Bagel &amp; Deli - Santa Monica</t>
  </si>
  <si>
    <t>310-391-6226</t>
  </si>
  <si>
    <t>11700 National Blvd</t>
  </si>
  <si>
    <t>Epson TMU220A</t>
  </si>
  <si>
    <t>Discount Fabrics - SF</t>
  </si>
  <si>
    <t>Discount Fabrics - Berkeley</t>
  </si>
  <si>
    <t>Nicolas</t>
  </si>
  <si>
    <t>510-548-2981</t>
  </si>
  <si>
    <t>3006 San Pablo Avenue</t>
  </si>
  <si>
    <t>12100 $49</t>
  </si>
  <si>
    <t>Vince Passanisi</t>
  </si>
  <si>
    <t>27710M102N (toner) $55</t>
  </si>
  <si>
    <t>Gustavo Martinez</t>
  </si>
  <si>
    <t>707-781-9695</t>
  </si>
  <si>
    <t>775-830-1533</t>
  </si>
  <si>
    <t>Paradise Sushi &amp; Grill - Petaluma</t>
  </si>
  <si>
    <t>Paradise Sushi &amp; Grill - RP</t>
  </si>
  <si>
    <t>707-588-8068</t>
  </si>
  <si>
    <t>20 East Washington Street</t>
  </si>
  <si>
    <t>370 Rohnert Park Expressway</t>
  </si>
  <si>
    <t>1:client provided</t>
  </si>
  <si>
    <t>Netgear 10/100</t>
  </si>
  <si>
    <t>John Hobden</t>
  </si>
  <si>
    <t>415-420-7143</t>
  </si>
  <si>
    <t>415-751-1122</t>
  </si>
  <si>
    <t>Plough &amp; Stars Irish Pub</t>
  </si>
  <si>
    <t>116 Clement Street</t>
  </si>
  <si>
    <t>Will Hayes</t>
  </si>
  <si>
    <t>GM/Owner</t>
  </si>
  <si>
    <t>Soultran's Seafood Inc</t>
  </si>
  <si>
    <t>Min Hong</t>
  </si>
  <si>
    <t>707-643-1587</t>
  </si>
  <si>
    <t>651 Broadway Street</t>
  </si>
  <si>
    <t>multi line-2</t>
  </si>
  <si>
    <t>Netgear 5 port</t>
  </si>
  <si>
    <t>Hawaiian Drive In</t>
  </si>
  <si>
    <t>415-656-0998</t>
  </si>
  <si>
    <t>415-200-7888</t>
  </si>
  <si>
    <t>415-872-9825</t>
  </si>
  <si>
    <t>115 New Montgomery</t>
  </si>
  <si>
    <t>info@amanosf.com</t>
  </si>
  <si>
    <t>415-796-2926</t>
  </si>
  <si>
    <t>2030 Union Street</t>
  </si>
  <si>
    <t>info@floressf.com</t>
  </si>
  <si>
    <t>info@thebirdsf.com</t>
  </si>
  <si>
    <t>408-356-0684</t>
  </si>
  <si>
    <t>415-382-1980</t>
  </si>
  <si>
    <t>Super Duper Burger - Concord</t>
  </si>
  <si>
    <t>info@lolindasf.com</t>
  </si>
  <si>
    <t>info@starbellysf.com</t>
  </si>
  <si>
    <t>El Techo</t>
  </si>
  <si>
    <t>2516 Mission Street</t>
  </si>
  <si>
    <t>37 Yerba Buena Lane</t>
  </si>
  <si>
    <t>downtown@delarosasf.com</t>
  </si>
  <si>
    <t>marina@delarosasf.com</t>
  </si>
  <si>
    <t>Delarosa - Marina</t>
  </si>
  <si>
    <t>415-654-5211</t>
  </si>
  <si>
    <t>info@barvalesf.com</t>
  </si>
  <si>
    <t>630 Park Court (Graton Casino MktPlace)</t>
  </si>
  <si>
    <t>5000 Northgate Mall #135</t>
  </si>
  <si>
    <t>thebigguy@roadsidebbq.com</t>
  </si>
  <si>
    <t>Lucy Crawford</t>
  </si>
  <si>
    <t>707-292-1692</t>
  </si>
  <si>
    <t>Jen Yang</t>
  </si>
  <si>
    <t>UPV5500</t>
  </si>
  <si>
    <t>510-396-5009</t>
  </si>
  <si>
    <t>510-769-5441</t>
  </si>
  <si>
    <t>2817 Telegraph Avenue</t>
  </si>
  <si>
    <t>2301 San Pablo Avenue</t>
  </si>
  <si>
    <t>2929 Ignacio Valley Road</t>
  </si>
  <si>
    <t>420 Castro Street</t>
  </si>
  <si>
    <t>366 Columbus Avenue</t>
  </si>
  <si>
    <t>531 Magnolia Avenue</t>
  </si>
  <si>
    <t>1226 Broadway Avenue</t>
  </si>
  <si>
    <t>3293 Lakeshore Avenue</t>
  </si>
  <si>
    <t>975 First Street</t>
  </si>
  <si>
    <t>93 Woodland Avenue</t>
  </si>
  <si>
    <t>265 Humbolt Avenue</t>
  </si>
  <si>
    <t>1175 Solano Avenue</t>
  </si>
  <si>
    <t>885 Bryant Street</t>
  </si>
  <si>
    <t>505 Van Ness Avenue</t>
  </si>
  <si>
    <t>526 Columbus Avenue</t>
  </si>
  <si>
    <t>696 San Ramon Valley Blvd, Ste 317</t>
  </si>
  <si>
    <t>5701 State Farm Drive, Ste 122</t>
  </si>
  <si>
    <t>201 Pine Street</t>
  </si>
  <si>
    <t>59 Columbus Avenue</t>
  </si>
  <si>
    <t>500 Columbus Avenue</t>
  </si>
  <si>
    <t>865 Market Street</t>
  </si>
  <si>
    <t>2333 Buchannon - Level A</t>
  </si>
  <si>
    <t>1445 Webster Street</t>
  </si>
  <si>
    <t>2087 Addison Street</t>
  </si>
  <si>
    <t>1501 Polk Street</t>
  </si>
  <si>
    <t>1250 Lincoln Avenue</t>
  </si>
  <si>
    <t>702 N. California Street</t>
  </si>
  <si>
    <t>5837 Camden Avenue</t>
  </si>
  <si>
    <t>451 20th Avenue</t>
  </si>
  <si>
    <t>78 2nd Street</t>
  </si>
  <si>
    <t>298 Valencia Street</t>
  </si>
  <si>
    <t>2600 Geneva Avenue</t>
  </si>
  <si>
    <t>14962 Lakeshore Drive</t>
  </si>
  <si>
    <t>149 Lake Blvd</t>
  </si>
  <si>
    <t>2645 Main Street</t>
  </si>
  <si>
    <t>867 Fillmore Street</t>
  </si>
  <si>
    <t>711 E. Bidwell Street</t>
  </si>
  <si>
    <t>393 S. California Avenue</t>
  </si>
  <si>
    <t>1726 S. Main Street</t>
  </si>
  <si>
    <t>1960 B Street</t>
  </si>
  <si>
    <t>1795 Hillsdale Avenue #40</t>
  </si>
  <si>
    <t>1633 E Hammer Lane</t>
  </si>
  <si>
    <t>4300 Sonoma Blvd, Ste 808</t>
  </si>
  <si>
    <t>4615 1st Street, Ste 110</t>
  </si>
  <si>
    <t>600 F Street</t>
  </si>
  <si>
    <t>2810 E Street</t>
  </si>
  <si>
    <t>2083 Solano Avenue</t>
  </si>
  <si>
    <t>436 Balboa Street</t>
  </si>
  <si>
    <t>117-B South Orchard Avenue</t>
  </si>
  <si>
    <t>6175 North State Street</t>
  </si>
  <si>
    <t>720 S. Harbor Blvd</t>
  </si>
  <si>
    <t>2520 East Palmdale Blvd</t>
  </si>
  <si>
    <t>500 North Anaheim Blvd</t>
  </si>
  <si>
    <t>2701 Alaskan Highway, Pier 69</t>
  </si>
  <si>
    <t>43100 Sumter Avenue</t>
  </si>
  <si>
    <t>398 Jefferson Street</t>
  </si>
  <si>
    <t>701 San Anselmo Avenue</t>
  </si>
  <si>
    <t>206 Hillsdale Mall Road</t>
  </si>
  <si>
    <t>335 San Anselmo Avenue</t>
  </si>
  <si>
    <t>2882 Telegraph Avenue</t>
  </si>
  <si>
    <t>2712 Augustine Drive #110</t>
  </si>
  <si>
    <t>2517 San Carlos Avenue</t>
  </si>
  <si>
    <t>820 North Central Avenue</t>
  </si>
  <si>
    <t>220 E Poplar Avenue</t>
  </si>
  <si>
    <t>2500 Alhambra Avenue</t>
  </si>
  <si>
    <t>301 Rolph Street</t>
  </si>
  <si>
    <t>135 4th street, Level 1 FC-7</t>
  </si>
  <si>
    <t xml:space="preserve">Sandy  </t>
  </si>
  <si>
    <t>275 Marin Valley Drive</t>
  </si>
  <si>
    <t>15151  $45</t>
  </si>
  <si>
    <t>Liz Jones</t>
  </si>
  <si>
    <t>theamericanbullbarandgrill@gmail.com</t>
  </si>
  <si>
    <t>Melesio</t>
  </si>
  <si>
    <t>info@greenchilekitchen.com</t>
  </si>
  <si>
    <t>415-317-2652</t>
  </si>
  <si>
    <t>Trina</t>
  </si>
  <si>
    <t>jen@ironspringspub.com</t>
  </si>
  <si>
    <t>Scott Kim</t>
  </si>
  <si>
    <t>15157 $58</t>
  </si>
  <si>
    <t>415-481-0483</t>
  </si>
  <si>
    <t>fcl@hospitalitysanfrancisco.com</t>
  </si>
  <si>
    <t>Brian Penly</t>
  </si>
  <si>
    <t>brian@bocatavern.com</t>
  </si>
  <si>
    <t>*Home Address in Notes*</t>
  </si>
  <si>
    <t>80 rolls</t>
  </si>
  <si>
    <t xml:space="preserve"> # 44-150</t>
  </si>
  <si>
    <t>CC235 (la taberna)</t>
  </si>
  <si>
    <t>2003 Diamond Blvd, Ste 100</t>
  </si>
  <si>
    <t>TMU220B-2</t>
  </si>
  <si>
    <t>TMT88VI-4</t>
  </si>
  <si>
    <t>MS 460-8</t>
  </si>
  <si>
    <t>1000 Hyde Street</t>
  </si>
  <si>
    <t>6500 Shattuck Avenue</t>
  </si>
  <si>
    <t>310 7th Street</t>
  </si>
  <si>
    <t>301 Franklin Street</t>
  </si>
  <si>
    <t>Teriyaki Madness - Marina</t>
  </si>
  <si>
    <t xml:space="preserve">John Marsh </t>
  </si>
  <si>
    <t>831-324-4932</t>
  </si>
  <si>
    <t>110 General Stilwell Building B, #102</t>
  </si>
  <si>
    <t xml:space="preserve">Marina  </t>
  </si>
  <si>
    <t>tmad031@teriyakimadness.com</t>
  </si>
  <si>
    <t>54273  $65</t>
  </si>
  <si>
    <t>Alexis Solomou</t>
  </si>
  <si>
    <t>1550 Hyde Street</t>
  </si>
  <si>
    <t>Stan Shek</t>
  </si>
  <si>
    <t>917-650-5596</t>
  </si>
  <si>
    <t>Ken Wan</t>
  </si>
  <si>
    <t>Kezar Pub</t>
  </si>
  <si>
    <t>Cyril Hackett</t>
  </si>
  <si>
    <t>415-386-9292</t>
  </si>
  <si>
    <t>770 Stanyan Street</t>
  </si>
  <si>
    <t>cyrilhackett@yahoo.com</t>
  </si>
  <si>
    <t>Iron Springs Public House</t>
  </si>
  <si>
    <t>415-457-6258</t>
  </si>
  <si>
    <t>901 4th Street</t>
  </si>
  <si>
    <t>Chapeau!</t>
  </si>
  <si>
    <t>Philippe Gardelle</t>
  </si>
  <si>
    <t>415-387-0408</t>
  </si>
  <si>
    <t>126 Clement Street</t>
  </si>
  <si>
    <t>gardellephilippe@icloud.com</t>
  </si>
  <si>
    <t>Orbit MS7120 (2)</t>
  </si>
  <si>
    <t>DL3616 (2)</t>
  </si>
  <si>
    <t>408-348-4399</t>
  </si>
  <si>
    <t>15150 $29</t>
  </si>
  <si>
    <t>tmt88 serial</t>
  </si>
  <si>
    <t>Stephanie E.</t>
  </si>
  <si>
    <t>Tricia direct</t>
  </si>
  <si>
    <t>ext. 151</t>
  </si>
  <si>
    <t>510-333-0944</t>
  </si>
  <si>
    <t>alex@whitechapelsf.com</t>
  </si>
  <si>
    <t>anthony@whitechapelsf.com</t>
  </si>
  <si>
    <t>Anthony = GM</t>
  </si>
  <si>
    <t>707-637-3974</t>
  </si>
  <si>
    <t>Jamal</t>
  </si>
  <si>
    <t>Thui</t>
  </si>
  <si>
    <t>El Azteca</t>
  </si>
  <si>
    <t>707-422-2108</t>
  </si>
  <si>
    <t>1731 N. Texas Street</t>
  </si>
  <si>
    <t>Otillia Romo</t>
  </si>
  <si>
    <t>626-644-9387</t>
  </si>
  <si>
    <t>Robert Simon</t>
  </si>
  <si>
    <t>62245 $49</t>
  </si>
  <si>
    <t>Jane Seabrook</t>
  </si>
  <si>
    <t>rodrigo@backofthehouseinc.com</t>
  </si>
  <si>
    <t>Vanja</t>
  </si>
  <si>
    <t>anoopkang@yahoo.com</t>
  </si>
  <si>
    <t>925-992-9819</t>
  </si>
  <si>
    <t>Tanya Lee</t>
  </si>
  <si>
    <t>Exec. Office Admin</t>
  </si>
  <si>
    <t>Prost Restaurant Group, LLC</t>
  </si>
  <si>
    <t>TMU-220B</t>
  </si>
  <si>
    <t>Hau</t>
  </si>
  <si>
    <t>Liz Santos</t>
  </si>
  <si>
    <t>Maryann Ablaza</t>
  </si>
  <si>
    <t>KVM CPU Only; ip: 10.10.10.242</t>
  </si>
  <si>
    <t>HBG - Healdsburg Bar &amp; Grill</t>
  </si>
  <si>
    <t>707-433-3333</t>
  </si>
  <si>
    <t>Hburg</t>
  </si>
  <si>
    <t>245 Healdsburg Avenue</t>
  </si>
  <si>
    <t>Healdsburg</t>
  </si>
  <si>
    <t>david@healsburgbarandgrill.com</t>
  </si>
  <si>
    <t>207BK $85</t>
  </si>
  <si>
    <t>207YW $77</t>
  </si>
  <si>
    <t>HQ Bar &amp; Restaurant</t>
  </si>
  <si>
    <t>Lee's Deli - 2nd Street</t>
  </si>
  <si>
    <t>Lee's Deli - 615 Market</t>
  </si>
  <si>
    <t>1401 Santa Fe Avenue</t>
  </si>
  <si>
    <t>Long Beach</t>
  </si>
  <si>
    <t>Allison</t>
  </si>
  <si>
    <t>Netgear 5port-expo stn</t>
  </si>
  <si>
    <t>3x1 Shelf Label $9.95</t>
  </si>
  <si>
    <t>McInnis Park Golf Center</t>
  </si>
  <si>
    <t>925-899-5307</t>
  </si>
  <si>
    <t>Pax S300</t>
  </si>
  <si>
    <t>Eddie (owner)</t>
  </si>
  <si>
    <t>209-601-8923</t>
  </si>
  <si>
    <t>amakaracompany@gmail.com</t>
  </si>
  <si>
    <t>Gerardo Navarro</t>
  </si>
  <si>
    <t>760-244-0026</t>
  </si>
  <si>
    <t>Christina Tamayo = office mgr</t>
  </si>
  <si>
    <t>408-785-0320</t>
  </si>
  <si>
    <t>1167 N. Capitol Avenue</t>
  </si>
  <si>
    <t>Micros 4000</t>
  </si>
  <si>
    <t>1240 Anderson Drive, Ste 101</t>
  </si>
  <si>
    <t>TE8500</t>
  </si>
  <si>
    <t>Traverso's Work Shoes - Dublin</t>
  </si>
  <si>
    <t>Juliana</t>
  </si>
  <si>
    <t>925-829-4722</t>
  </si>
  <si>
    <t>6743 Dublin Blvd, #26</t>
  </si>
  <si>
    <t>Jeanette</t>
  </si>
  <si>
    <t>Fusion Black RS232</t>
  </si>
  <si>
    <t>aryaglobalcuisine@gmail.com</t>
  </si>
  <si>
    <t>E. Baldi Ristorante</t>
  </si>
  <si>
    <t>Dubliner - 24th St</t>
  </si>
  <si>
    <t>gm@statebirdsf.com</t>
  </si>
  <si>
    <t>707-750-5418</t>
  </si>
  <si>
    <t>1654 E. 2nd Street</t>
  </si>
  <si>
    <t>Benicia</t>
  </si>
  <si>
    <t>justdiamonds@aol.com</t>
  </si>
  <si>
    <t>Willie Wong</t>
  </si>
  <si>
    <t>510-533-1601</t>
  </si>
  <si>
    <t>5401 Coliseum Way</t>
  </si>
  <si>
    <t>SYUFY</t>
  </si>
  <si>
    <t>TMT88V-USB</t>
  </si>
  <si>
    <t>ePay FDMS North Cardnet Term</t>
  </si>
  <si>
    <t>Deployment: POQUIENCI1</t>
  </si>
  <si>
    <t>ctamayo@rokaakor.com</t>
  </si>
  <si>
    <t>Alex Cardenas</t>
  </si>
  <si>
    <t>johnborghetti@msn.com</t>
  </si>
  <si>
    <t>Computer Name: MaitredServer; User: MAITRED; PW: pos9957; workgroup: APPEL; IP: 10.10.10.100</t>
  </si>
  <si>
    <t>HE-7-CF283A</t>
  </si>
  <si>
    <t>First St. Café</t>
  </si>
  <si>
    <t>707-745-1400</t>
  </si>
  <si>
    <t>440 1st Street</t>
  </si>
  <si>
    <t>Fast &amp; Easy Market - Benicia</t>
  </si>
  <si>
    <t>alex@firststcafe.com</t>
  </si>
  <si>
    <t>www.firststcafe.com</t>
  </si>
  <si>
    <t>Alex Harlander</t>
  </si>
  <si>
    <t>707-567-0362</t>
  </si>
  <si>
    <t>Canneti Roadhouse Italiana</t>
  </si>
  <si>
    <t>towert@hotmail.com</t>
  </si>
  <si>
    <t>Don Perico Mexican Restaurant</t>
  </si>
  <si>
    <t>Estrella's Market &amp; Taqueria</t>
  </si>
  <si>
    <t>La Trappe Café</t>
  </si>
  <si>
    <t>latrappecafe@gmail.com</t>
  </si>
  <si>
    <t>Mucky Duck</t>
  </si>
  <si>
    <t>Jason Baker</t>
  </si>
  <si>
    <t>415-661-4340</t>
  </si>
  <si>
    <t>415-699-1359</t>
  </si>
  <si>
    <t>1315 9th Avenue</t>
  </si>
  <si>
    <t>jasonbaker5@comcast.net</t>
  </si>
  <si>
    <t>ICT250 (sn: 7317235CT032833)</t>
  </si>
  <si>
    <t>BTP-R180 (sn: 170816N1991)</t>
  </si>
  <si>
    <t>Titan150 (sn: 17074X0248)</t>
  </si>
  <si>
    <t>MBR1200B (sn: MM170379300678)</t>
  </si>
  <si>
    <t>gannonpatrick@deanza.edu</t>
  </si>
  <si>
    <t>Traci</t>
  </si>
  <si>
    <t>La Bonita Market &amp; Convenience Store</t>
  </si>
  <si>
    <t>Sam4s 5240</t>
  </si>
  <si>
    <t>925-679-7820</t>
  </si>
  <si>
    <t>3513 Main Street</t>
  </si>
  <si>
    <t>Oakley</t>
  </si>
  <si>
    <t>Sam4S 5240</t>
  </si>
  <si>
    <t>Sylvia Sopher</t>
  </si>
  <si>
    <t>management@tropisueno.com</t>
  </si>
  <si>
    <t>Jordan</t>
  </si>
  <si>
    <t>Starbucks - Santa Rosa</t>
  </si>
  <si>
    <t>Isla</t>
  </si>
  <si>
    <t>707-542-1297</t>
  </si>
  <si>
    <t>358 Coddingtown Center</t>
  </si>
  <si>
    <t>HP Laserjet Pro MFP M127-M128</t>
  </si>
  <si>
    <t>Danielle</t>
  </si>
  <si>
    <t>408-768-8053</t>
  </si>
  <si>
    <t>BTP-R880NP (USB)</t>
  </si>
  <si>
    <t>Fusion (USB)</t>
  </si>
  <si>
    <t>TMU220B (ser)</t>
  </si>
  <si>
    <t>925-455-8226</t>
  </si>
  <si>
    <t>1316 Railroad Avenue</t>
  </si>
  <si>
    <t>NCC 5700 15"  POS workstation, inc msr &amp; POS SW, reconditioned</t>
  </si>
  <si>
    <t>7.05.109</t>
  </si>
  <si>
    <t>store0404@specialtys.com</t>
  </si>
  <si>
    <t>store0024@specialtys.com</t>
  </si>
  <si>
    <t>store0504@specialtys.com</t>
  </si>
  <si>
    <t>Rookies Sports Bar &amp; Grill</t>
  </si>
  <si>
    <t>707-746-7665</t>
  </si>
  <si>
    <t>321 1st Street</t>
  </si>
  <si>
    <t>astorelee@yahoo.com</t>
  </si>
  <si>
    <t>312 1st Street</t>
  </si>
  <si>
    <t>Girmay</t>
  </si>
  <si>
    <t>1794 Haight Street</t>
  </si>
  <si>
    <t>Farfalla Westlake Village</t>
  </si>
  <si>
    <t>Sam's Market</t>
  </si>
  <si>
    <t>Sam4s SPT-2000</t>
  </si>
  <si>
    <t>510-848-3448</t>
  </si>
  <si>
    <t>2312 Telegraph Avenue</t>
  </si>
  <si>
    <t>Happy Donut - SF Haight</t>
  </si>
  <si>
    <t>Hirity</t>
  </si>
  <si>
    <t>415-356-1650</t>
  </si>
  <si>
    <t>Net ePay FDMS North Cardnet</t>
  </si>
  <si>
    <t>hirityt@yahoo.com</t>
  </si>
  <si>
    <t>ER940 flat</t>
  </si>
  <si>
    <t>2600 San Bruno Avenue</t>
  </si>
  <si>
    <t>925-687-6445</t>
  </si>
  <si>
    <t>1611 Solano Way</t>
  </si>
  <si>
    <t xml:space="preserve">Sergio  </t>
  </si>
  <si>
    <t>415-306-4261</t>
  </si>
  <si>
    <t>ePay FDMS North Cardnet</t>
  </si>
  <si>
    <t>store0117@specialtys.com</t>
  </si>
  <si>
    <t>store0110@specialtys.com</t>
  </si>
  <si>
    <t>Britannia Arms - Downtown</t>
  </si>
  <si>
    <t>Don Chato</t>
  </si>
  <si>
    <t>661-947-7166</t>
  </si>
  <si>
    <t>38350 30th Street E</t>
  </si>
  <si>
    <t>Sam=owner</t>
  </si>
  <si>
    <t>650-589-7799</t>
  </si>
  <si>
    <t>301 Grand Avenue</t>
  </si>
  <si>
    <t>Downtown Liquor</t>
  </si>
  <si>
    <t>John (JB)</t>
  </si>
  <si>
    <t>Jagwant Singh</t>
  </si>
  <si>
    <t>Orbit Grid-serial (client provided)</t>
  </si>
  <si>
    <t>63544 $22.5</t>
  </si>
  <si>
    <t>27710M102N (toner $55)</t>
  </si>
  <si>
    <t>U Save Liquors</t>
  </si>
  <si>
    <t>707-425-3277</t>
  </si>
  <si>
    <t>1250 Anderson Drive, #104</t>
  </si>
  <si>
    <t xml:space="preserve">Ashley  </t>
  </si>
  <si>
    <t>Perle Wine Bar</t>
  </si>
  <si>
    <t>Daria</t>
  </si>
  <si>
    <t>510-808-7767</t>
  </si>
  <si>
    <t>2058 Mountain Blvd</t>
  </si>
  <si>
    <t>510-808-7677</t>
  </si>
  <si>
    <t>Version 9</t>
  </si>
  <si>
    <t>Netgear 8 port</t>
  </si>
  <si>
    <t>PAX s300</t>
  </si>
  <si>
    <t>510-384-1727</t>
  </si>
  <si>
    <t>ER-5215</t>
  </si>
  <si>
    <t>peterhood@sbcglobal.net</t>
  </si>
  <si>
    <t>Peter Hood</t>
  </si>
  <si>
    <t>Bagel Street Café - Millbrae</t>
  </si>
  <si>
    <t>ERC22PU $2.75/ea</t>
  </si>
  <si>
    <t>Koreena Schultz</t>
  </si>
  <si>
    <t>Jarami Olumlee</t>
  </si>
  <si>
    <t>Karen Go</t>
  </si>
  <si>
    <t>Alicia Herrera</t>
  </si>
  <si>
    <t>Mary Ochoa</t>
  </si>
  <si>
    <t>Mark Messina</t>
  </si>
  <si>
    <t>Miguel Paniagua</t>
  </si>
  <si>
    <t>Tim Sokarda</t>
  </si>
  <si>
    <t>Kevin Norris</t>
  </si>
  <si>
    <t>Eddie Miranda</t>
  </si>
  <si>
    <t>Danielle Smith (interim GM)</t>
  </si>
  <si>
    <t>Chris Villard</t>
  </si>
  <si>
    <t>Showroom</t>
  </si>
  <si>
    <t>Install Room</t>
  </si>
  <si>
    <t>Shipping Desk</t>
  </si>
  <si>
    <t>Wayne DanAkin</t>
  </si>
  <si>
    <t>GM@RickeysRestaurant.com</t>
  </si>
  <si>
    <t>415-824-4088</t>
  </si>
  <si>
    <t>415-826-4210</t>
  </si>
  <si>
    <t>Adelaida</t>
  </si>
  <si>
    <t>Pt.Aren</t>
  </si>
  <si>
    <t>Hay</t>
  </si>
  <si>
    <t>El Cerr</t>
  </si>
  <si>
    <t>Pitts</t>
  </si>
  <si>
    <t>Rich</t>
  </si>
  <si>
    <t>San Pab</t>
  </si>
  <si>
    <t>Hawth</t>
  </si>
  <si>
    <t>Comm</t>
  </si>
  <si>
    <t>S.El Mon</t>
  </si>
  <si>
    <t>S.Ansel</t>
  </si>
  <si>
    <t>San Raf</t>
  </si>
  <si>
    <t>San Bern</t>
  </si>
  <si>
    <t>S.Cruz</t>
  </si>
  <si>
    <t>San Lean</t>
  </si>
  <si>
    <t>Sacmen</t>
  </si>
  <si>
    <t>Rancho</t>
  </si>
  <si>
    <t>Cuper</t>
  </si>
  <si>
    <t>San Mat</t>
  </si>
  <si>
    <t>Union C</t>
  </si>
  <si>
    <t>Vaca</t>
  </si>
  <si>
    <t>Willit</t>
  </si>
  <si>
    <t>Burl</t>
  </si>
  <si>
    <t>MONT</t>
  </si>
  <si>
    <t>East PA</t>
  </si>
  <si>
    <t>Ft.Bragg</t>
  </si>
  <si>
    <t>Grover</t>
  </si>
  <si>
    <t>S.Barb</t>
  </si>
  <si>
    <t>Joseph Capeletti</t>
  </si>
  <si>
    <t>Sam4s</t>
  </si>
  <si>
    <t>Anthony Thompson</t>
  </si>
  <si>
    <t>ePay Heartland Term - HLT</t>
  </si>
  <si>
    <t>L&amp;L BBQ - Hercules</t>
  </si>
  <si>
    <t>SPS-520 / TEC ma1650</t>
  </si>
  <si>
    <t>Cinco Taco Bar</t>
  </si>
  <si>
    <t>Octavio</t>
  </si>
  <si>
    <t>Bixolon-ser</t>
  </si>
  <si>
    <t xml:space="preserve">Jessica  </t>
  </si>
  <si>
    <t>70135 $7.5</t>
  </si>
  <si>
    <t>Jeff Tomasini</t>
  </si>
  <si>
    <t>707-349-4416</t>
  </si>
  <si>
    <t>Celia's - San Rafael #5</t>
  </si>
  <si>
    <t>Carlos Preciado</t>
  </si>
  <si>
    <t>510-799-9788</t>
  </si>
  <si>
    <t>1572 Sycamore Avenue, Suite B</t>
  </si>
  <si>
    <t>Hercules</t>
  </si>
  <si>
    <t>Snoopy's Home Ice</t>
  </si>
  <si>
    <t>Melodie Hay</t>
  </si>
  <si>
    <t>1667 W. Steele Lane</t>
  </si>
  <si>
    <t>melodie@snoopyshomeice.com</t>
  </si>
  <si>
    <t>Redwood Empire Ice Operations, LLC</t>
  </si>
  <si>
    <t>VX805 - 2</t>
  </si>
  <si>
    <t>TranServer</t>
  </si>
  <si>
    <t>PCWS</t>
  </si>
  <si>
    <t>Alex Arenson Storlee</t>
  </si>
  <si>
    <t>30111G ivory $15</t>
  </si>
  <si>
    <t>Pro 7</t>
  </si>
  <si>
    <t>store0309@specialtys.com</t>
  </si>
  <si>
    <t>store0111@specialtys.com</t>
  </si>
  <si>
    <t>store0805@specialtys.com</t>
  </si>
  <si>
    <t>store0804@specialtys.com</t>
  </si>
  <si>
    <t>store0014@specialtys.com</t>
  </si>
  <si>
    <t>store0602@specialtys.com</t>
  </si>
  <si>
    <t>store0214@specialtys.com</t>
  </si>
  <si>
    <t>store0506@specialtys.com</t>
  </si>
  <si>
    <t>store0810@specialtys.com</t>
  </si>
  <si>
    <t>store0116@specialtys.com</t>
  </si>
  <si>
    <t>store0306@specialtys.com</t>
  </si>
  <si>
    <t>store0113@specialtys.com</t>
  </si>
  <si>
    <t>store0212@specialtys.com</t>
  </si>
  <si>
    <t>store0704@specialtys.com</t>
  </si>
  <si>
    <t>store0305@specialtys.com</t>
  </si>
  <si>
    <t>store0023@specialtys.com</t>
  </si>
  <si>
    <t>store0401@specialtys.com</t>
  </si>
  <si>
    <t>415-716-3385</t>
  </si>
  <si>
    <t>Alma (Gustavo wife)</t>
  </si>
  <si>
    <t>Smokers Gift Shop - Pleasanton</t>
  </si>
  <si>
    <t xml:space="preserve">Ahmed   </t>
  </si>
  <si>
    <t>smokersgiftshop@gmail.com</t>
  </si>
  <si>
    <t>24703 Amador Street</t>
  </si>
  <si>
    <t>6700 Santa Rita Road, Suite E</t>
  </si>
  <si>
    <t>Ali = Father, runs it</t>
  </si>
  <si>
    <t>Ukiah Recycling</t>
  </si>
  <si>
    <t>707-462-9399</t>
  </si>
  <si>
    <t>1080 Cunningham Street</t>
  </si>
  <si>
    <t>ER5240 raised</t>
  </si>
  <si>
    <t>erick@mcinnisparkgolfcenter.com</t>
  </si>
  <si>
    <t>pfe@ework.bigskytech.com</t>
  </si>
  <si>
    <t>67655 $3.25/e</t>
  </si>
  <si>
    <t>Pat Seto</t>
  </si>
  <si>
    <t>pseto@bart.gov</t>
  </si>
  <si>
    <t>44mm  x 150 ft</t>
  </si>
  <si>
    <t>info@sevenhillssf.com</t>
  </si>
  <si>
    <t xml:space="preserve">Ty </t>
  </si>
  <si>
    <t>Magnolia of Millbrae</t>
  </si>
  <si>
    <t>Lola Borrego</t>
  </si>
  <si>
    <t>650-697-7700</t>
  </si>
  <si>
    <t>201 Chadbourne Avenue</t>
  </si>
  <si>
    <t>650-697-7000</t>
  </si>
  <si>
    <t>lborrego@themagnolia.com</t>
  </si>
  <si>
    <t>SPT4700-4/tablet-1</t>
  </si>
  <si>
    <t>2-ethernet</t>
  </si>
  <si>
    <t>Josey</t>
  </si>
  <si>
    <t>clubsanrafael881@gmail.com</t>
  </si>
  <si>
    <t>Joe's Market</t>
  </si>
  <si>
    <t>Najeeb</t>
  </si>
  <si>
    <t>510-235-5786</t>
  </si>
  <si>
    <t>510-932-9224</t>
  </si>
  <si>
    <t>95 Macdonald Avenue</t>
  </si>
  <si>
    <t>PT 5500</t>
  </si>
  <si>
    <t>1911B $137</t>
  </si>
  <si>
    <t>44150 $27</t>
  </si>
  <si>
    <t>Ray Chin</t>
  </si>
  <si>
    <t>Mario Cantero</t>
  </si>
  <si>
    <t>408-741-2822</t>
  </si>
  <si>
    <t>760-265-2285</t>
  </si>
  <si>
    <t>diamondpanda88@yahoo.com</t>
  </si>
  <si>
    <t>Chef Chuck</t>
  </si>
  <si>
    <t>Casio 2200</t>
  </si>
  <si>
    <t>2875 Middlefield Road</t>
  </si>
  <si>
    <t>The Bird - SF</t>
  </si>
  <si>
    <t>2400 Telegraph Avenue</t>
  </si>
  <si>
    <t>model 57</t>
  </si>
  <si>
    <t>walbaiati@mouradsf.com</t>
  </si>
  <si>
    <t>Wasen Al-Baiati - Office Mgr</t>
  </si>
  <si>
    <t>Adriano Orsi</t>
  </si>
  <si>
    <t>Jess McNally</t>
  </si>
  <si>
    <t>Salam Halal Market</t>
  </si>
  <si>
    <t>510-314-3861</t>
  </si>
  <si>
    <t>Ahmed Ali - owner</t>
  </si>
  <si>
    <t>510-335-5956</t>
  </si>
  <si>
    <t>999 7th Street</t>
  </si>
  <si>
    <t>cleqq.inc@gmail.com</t>
  </si>
  <si>
    <t>Titan</t>
  </si>
  <si>
    <t>ML700 cust. Display</t>
  </si>
  <si>
    <t>TMU220</t>
  </si>
  <si>
    <t>Orbit MS7120-USB</t>
  </si>
  <si>
    <t>ginmarios@gmail.com</t>
  </si>
  <si>
    <t>Tinh</t>
  </si>
  <si>
    <t>442 W. Calaveras Blvd</t>
  </si>
  <si>
    <t>CS405</t>
  </si>
  <si>
    <t>Tarantino's</t>
  </si>
  <si>
    <t xml:space="preserve">Eddie  </t>
  </si>
  <si>
    <t>415-775-5600</t>
  </si>
  <si>
    <t>206 Jefferson Street</t>
  </si>
  <si>
    <t>15160 $25</t>
  </si>
  <si>
    <t>530-624-5350</t>
  </si>
  <si>
    <t>store0021@specialtys.com</t>
  </si>
  <si>
    <t>store0501@specialtys.com</t>
  </si>
  <si>
    <t>store0809@specialtys.com</t>
  </si>
  <si>
    <t>store0308@specialtys.com</t>
  </si>
  <si>
    <t>store0703@specialtys.com</t>
  </si>
  <si>
    <t>store0505@specialtys.com</t>
  </si>
  <si>
    <t>store0022@specialtys.com</t>
  </si>
  <si>
    <t>store0601@specialtys.com</t>
  </si>
  <si>
    <t>store0008@specialtys.com</t>
  </si>
  <si>
    <t>store0801@specialtys.com</t>
  </si>
  <si>
    <t>store0403@specialtys.com</t>
  </si>
  <si>
    <t>store0502@specialtys.com</t>
  </si>
  <si>
    <t>store0806@specialtys.com</t>
  </si>
  <si>
    <t>store0211@specialtys.com</t>
  </si>
  <si>
    <t>store0702@specialtys.com</t>
  </si>
  <si>
    <t>store0301@specialtys.com</t>
  </si>
  <si>
    <t>store0017@specialtys.com</t>
  </si>
  <si>
    <t>store0303@specialtys.com</t>
  </si>
  <si>
    <t>store0402@specialtys.com</t>
  </si>
  <si>
    <t>store0807@specialtys.com</t>
  </si>
  <si>
    <t>store0018@specialtys.com</t>
  </si>
  <si>
    <t>store0016@specialtys.com</t>
  </si>
  <si>
    <t>store0803@specialtys.com</t>
  </si>
  <si>
    <t>store0507@specialtys.com</t>
  </si>
  <si>
    <t>store0304@specialtys.com</t>
  </si>
  <si>
    <t>store0019@specialtys.com</t>
  </si>
  <si>
    <t>store0015@specialtys.com</t>
  </si>
  <si>
    <t>store0503@specialtys.com</t>
  </si>
  <si>
    <t>store0307@specialtys.com</t>
  </si>
  <si>
    <t>store0118@specialtys.com</t>
  </si>
  <si>
    <t>store0811@specialtys.com</t>
  </si>
  <si>
    <t>store0114@specialtys.com</t>
  </si>
  <si>
    <t>store0808@specialtys.com</t>
  </si>
  <si>
    <t>store0210@specialtys.com</t>
  </si>
  <si>
    <t>R.A. Storlee Insurance Agency, Inc.</t>
  </si>
  <si>
    <t>Robyn</t>
  </si>
  <si>
    <t>800-982-6330</t>
  </si>
  <si>
    <t>321 First Street, Suite 201</t>
  </si>
  <si>
    <t>robyn@towinginsurance.com</t>
  </si>
  <si>
    <t>187100660DP (toner) $46.5</t>
  </si>
  <si>
    <t>The Post Los Altos</t>
  </si>
  <si>
    <t>650-935-2003</t>
  </si>
  <si>
    <t>395 Main Street</t>
  </si>
  <si>
    <t>claudia@thepostlosaltos.com</t>
  </si>
  <si>
    <t xml:space="preserve">Tony  </t>
  </si>
  <si>
    <t>San Juan Oaks Golf Club Restaurant</t>
  </si>
  <si>
    <t>AS</t>
  </si>
  <si>
    <t>Angel Solorzano</t>
  </si>
  <si>
    <t>angel@performancepos.com</t>
  </si>
  <si>
    <t>908-357-8442</t>
  </si>
  <si>
    <t>christa@insalatas.com</t>
  </si>
  <si>
    <t>Sara Taylor</t>
  </si>
  <si>
    <t>707-260-5325</t>
  </si>
  <si>
    <t>Sharon Nieh</t>
  </si>
  <si>
    <t>matteo@tacojanes.com</t>
  </si>
  <si>
    <t>Georgia</t>
  </si>
  <si>
    <t>Raja Sweets &amp; Indian Cuisine</t>
  </si>
  <si>
    <t>Makhan Bains</t>
  </si>
  <si>
    <t>510-715-1619</t>
  </si>
  <si>
    <t>1275 W Winton Avenue</t>
  </si>
  <si>
    <t>510-264-9300</t>
  </si>
  <si>
    <t>msbains@rajasweets.com</t>
  </si>
  <si>
    <t>510-489-9100</t>
  </si>
  <si>
    <t>31853 Alvarado Blvd</t>
  </si>
  <si>
    <t>Raja Indian Cuisine - Hayward</t>
  </si>
  <si>
    <t>netgear</t>
  </si>
  <si>
    <t>MBR1400</t>
  </si>
  <si>
    <t>Cust Display</t>
  </si>
  <si>
    <t>510-665-3137</t>
  </si>
  <si>
    <t>Blair Warsham</t>
  </si>
  <si>
    <t>404-457-9383</t>
  </si>
  <si>
    <t>Tvolpi@specialtys.com</t>
  </si>
  <si>
    <t>Gentry</t>
  </si>
  <si>
    <t xml:space="preserve">Ryan  </t>
  </si>
  <si>
    <t>408-234-1762</t>
  </si>
  <si>
    <t>19429 Stevens Creek Blvd</t>
  </si>
  <si>
    <t>ryan@thegentrybar.com</t>
  </si>
  <si>
    <t>P1102w toner cartridge $63</t>
  </si>
  <si>
    <t>U &amp; I Liquor II</t>
  </si>
  <si>
    <t>510-533-8235</t>
  </si>
  <si>
    <t>510-755-0882</t>
  </si>
  <si>
    <t>2710 Foothill Blvd</t>
  </si>
  <si>
    <t>Honeywell MS7120-RS232 (light grey)</t>
  </si>
  <si>
    <t>Sam4s ER945 raised</t>
  </si>
  <si>
    <t>William Mayorga</t>
  </si>
  <si>
    <t>Sam4s 945 raised</t>
  </si>
  <si>
    <t>13305 $30</t>
  </si>
  <si>
    <t>Paolo Gomez</t>
  </si>
  <si>
    <t>paolo@bullvalleyroadhouse.com</t>
  </si>
  <si>
    <t>Willie</t>
  </si>
  <si>
    <t>307 Baden Avenue</t>
  </si>
  <si>
    <t>12341 San Mateo Road</t>
  </si>
  <si>
    <t>891 B Island Drive</t>
  </si>
  <si>
    <t>95 Bliss Avenue</t>
  </si>
  <si>
    <t>So.Sf</t>
  </si>
  <si>
    <t>4020 Main Street</t>
  </si>
  <si>
    <t>2530 Durant Avenue</t>
  </si>
  <si>
    <t>2387 University Avenue</t>
  </si>
  <si>
    <t>2205 Middlefield Road</t>
  </si>
  <si>
    <t>6555 Front Street, Hwy 116</t>
  </si>
  <si>
    <t>800 Greenwich Street</t>
  </si>
  <si>
    <t>150 Bellam Road, #210</t>
  </si>
  <si>
    <t>18 California Street</t>
  </si>
  <si>
    <t>6101 N State Street</t>
  </si>
  <si>
    <t>6101 North State Street</t>
  </si>
  <si>
    <t>400 Valencia Street</t>
  </si>
  <si>
    <t xml:space="preserve">500 Sutter Street </t>
  </si>
  <si>
    <t>4115 San Pablo Avenue</t>
  </si>
  <si>
    <t>1099 A Reganti Drive</t>
  </si>
  <si>
    <t>2395 Chestnut Street</t>
  </si>
  <si>
    <t>3440 Palmer Drive, #8B</t>
  </si>
  <si>
    <t>1533 4th Street</t>
  </si>
  <si>
    <t>350 Smith Ranch Road</t>
  </si>
  <si>
    <t>642 West Chapman Avenue</t>
  </si>
  <si>
    <t>Jeannee</t>
  </si>
  <si>
    <t>719-522-1221</t>
  </si>
  <si>
    <t>5904 Prairie Schooner Drive</t>
  </si>
  <si>
    <t>tmt88VI</t>
  </si>
  <si>
    <t>Orbit RS232</t>
  </si>
  <si>
    <t>TM-U220B-parallal</t>
  </si>
  <si>
    <t>CF-460-2</t>
  </si>
  <si>
    <t>CAS PD-II</t>
  </si>
  <si>
    <t>46174 $83</t>
  </si>
  <si>
    <t>customerservice@sanfranciscobayferry.com</t>
  </si>
  <si>
    <t>510-557-9890</t>
  </si>
  <si>
    <t>David LaMonica</t>
  </si>
  <si>
    <t>707-357-1566</t>
  </si>
  <si>
    <t>9900 Sonoma Highway (CA 12)</t>
  </si>
  <si>
    <t>Gebrez Restaurant Group Inc.</t>
  </si>
  <si>
    <t>www.saltstonekenwood.com</t>
  </si>
  <si>
    <t>Leslie Morgan=mgr</t>
  </si>
  <si>
    <t>415-342-6101</t>
  </si>
  <si>
    <t>707-578-2003</t>
  </si>
  <si>
    <t>Super Duper Burger - Berkeley</t>
  </si>
  <si>
    <t>cfoster@loquitasb.com</t>
  </si>
  <si>
    <t>Cassie Foster = asst. GM</t>
  </si>
  <si>
    <t>347-512-2254</t>
  </si>
  <si>
    <t>Skylar Gamble</t>
  </si>
  <si>
    <t>415-265-0102</t>
  </si>
  <si>
    <t>Adrienne Hefter</t>
  </si>
  <si>
    <t>650-652-6500</t>
  </si>
  <si>
    <t>Pamela Keith = owner</t>
  </si>
  <si>
    <t>Adrienne = Bookkepper</t>
  </si>
  <si>
    <t>Comforts Café</t>
  </si>
  <si>
    <t>Kilotech LE9000</t>
  </si>
  <si>
    <t>office@comfortscafe.com</t>
  </si>
  <si>
    <t>415-454-7590</t>
  </si>
  <si>
    <t>catering@comfortscafe.com</t>
  </si>
  <si>
    <t>Il Davide</t>
  </si>
  <si>
    <t>415-454-8080</t>
  </si>
  <si>
    <t>901 A Street</t>
  </si>
  <si>
    <t>Matthew Grippo</t>
  </si>
  <si>
    <t>mattgrippo@gmail.com</t>
  </si>
  <si>
    <t>Lindsey</t>
  </si>
  <si>
    <t>Terrell = GM</t>
  </si>
  <si>
    <t>415-730-9794</t>
  </si>
  <si>
    <t>503-297-2312</t>
  </si>
  <si>
    <t>Hilda's Coffee Shop</t>
  </si>
  <si>
    <t>Titan 360</t>
  </si>
  <si>
    <t>BTP-R180II USB-2</t>
  </si>
  <si>
    <t>MS EP125</t>
  </si>
  <si>
    <t>Netgear-8Port</t>
  </si>
  <si>
    <t>Darlene (owner)</t>
  </si>
  <si>
    <t>415-457-9266</t>
  </si>
  <si>
    <t>707-981-8700</t>
  </si>
  <si>
    <t>639 San Anselmo Avenue</t>
  </si>
  <si>
    <t>Sue (Darlene Daughter)</t>
  </si>
  <si>
    <t>415-706-0494</t>
  </si>
  <si>
    <t>Net ePay</t>
  </si>
  <si>
    <t>15157 $53</t>
  </si>
  <si>
    <t>15303 $29</t>
  </si>
  <si>
    <t>Sharp UP-820F</t>
  </si>
  <si>
    <t>510-215-1902</t>
  </si>
  <si>
    <t>Pick N' Go</t>
  </si>
  <si>
    <t>707-765-3965</t>
  </si>
  <si>
    <t>905 E. Washington Street</t>
  </si>
  <si>
    <t>707-490-4690</t>
  </si>
  <si>
    <t>Tip's Roadhouse</t>
  </si>
  <si>
    <t>Thomas Bunker</t>
  </si>
  <si>
    <t>707-509-0078</t>
  </si>
  <si>
    <t>707-595-6944</t>
  </si>
  <si>
    <t>8445 Sonoma Highway</t>
  </si>
  <si>
    <t>CC235 $35</t>
  </si>
  <si>
    <t>Paradise Park Café</t>
  </si>
  <si>
    <t>510-756-3131</t>
  </si>
  <si>
    <t>6334 San Pablo Avenue</t>
  </si>
  <si>
    <t>382 Miller Avenue</t>
  </si>
  <si>
    <t>993 San Pablo Avenue</t>
  </si>
  <si>
    <t>2601 Alvarado Street</t>
  </si>
  <si>
    <t>200 Valencia Street</t>
  </si>
  <si>
    <t>1023 Stanyan Street</t>
  </si>
  <si>
    <t>1499 Thomas Avenue</t>
  </si>
  <si>
    <t>798 Geary Street</t>
  </si>
  <si>
    <t>4301 Market Street</t>
  </si>
  <si>
    <t>Nick.Henry@viceryhotelgroup.com</t>
  </si>
  <si>
    <t>keithshaw@pacbell.net</t>
  </si>
  <si>
    <t>Hotel Nia</t>
  </si>
  <si>
    <t>michael.simon@hotelnia.com</t>
  </si>
  <si>
    <t>200 Independence Drive</t>
  </si>
  <si>
    <t>650-900-3434</t>
  </si>
  <si>
    <t>2009 Novato Blvd</t>
  </si>
  <si>
    <t>Ronky Medina</t>
  </si>
  <si>
    <t>8.04.003.141</t>
  </si>
  <si>
    <t>Name: POQUITO+NOHO</t>
  </si>
  <si>
    <t>Sam4s ER 940 flat</t>
  </si>
  <si>
    <t>510-589-3390</t>
  </si>
  <si>
    <t>346 Grand Avenue</t>
  </si>
  <si>
    <t>1702 Lincoln Avenue</t>
  </si>
  <si>
    <t>600 San Mateo Avenue</t>
  </si>
  <si>
    <t>1650 Park Street</t>
  </si>
  <si>
    <t>1 Bolinas Road</t>
  </si>
  <si>
    <t>1744 Lincoln Avenue</t>
  </si>
  <si>
    <t>Taqueria El Tejaban - Vacaville</t>
  </si>
  <si>
    <t>Martin Sanchez</t>
  </si>
  <si>
    <t>707-451-9252</t>
  </si>
  <si>
    <t>871 Merchant Street</t>
  </si>
  <si>
    <t>ER940flat</t>
  </si>
  <si>
    <t>Smoke Zone</t>
  </si>
  <si>
    <t>Sam4s 520</t>
  </si>
  <si>
    <t>209-543-8811</t>
  </si>
  <si>
    <t>3900 Pleandale Avenue, Ste. 405</t>
  </si>
  <si>
    <t>408-796-2527</t>
  </si>
  <si>
    <t>1801 Auto Center</t>
  </si>
  <si>
    <t>Susan Jones</t>
  </si>
  <si>
    <t>4029 Piedmont Avenue</t>
  </si>
  <si>
    <t xml:space="preserve">Lake Merrit Super </t>
  </si>
  <si>
    <t>13305C $49</t>
  </si>
  <si>
    <t>Café Tico</t>
  </si>
  <si>
    <t>SPS 530FT</t>
  </si>
  <si>
    <t>Eric Garro</t>
  </si>
  <si>
    <t>305-804-8717</t>
  </si>
  <si>
    <t>Athar Abassi</t>
  </si>
  <si>
    <t>510-372-7818</t>
  </si>
  <si>
    <t>Discount Cigarettes - Richmond Marina</t>
  </si>
  <si>
    <t>ER 520RT</t>
  </si>
  <si>
    <t>510-234-4708</t>
  </si>
  <si>
    <t>921 23rd Street</t>
  </si>
  <si>
    <t>Sun Huynh</t>
  </si>
  <si>
    <t>Karin Donlan</t>
  </si>
  <si>
    <t>415-785-4450</t>
  </si>
  <si>
    <t>Diana Valenzuela</t>
  </si>
  <si>
    <t>owner</t>
  </si>
  <si>
    <t>IPTranLT</t>
  </si>
  <si>
    <t>Lauren</t>
  </si>
  <si>
    <t>Nikaela King</t>
  </si>
  <si>
    <t>NK</t>
  </si>
  <si>
    <t>510-323-5209</t>
  </si>
  <si>
    <t>nikaela@performancepos.com</t>
  </si>
  <si>
    <t>Village Meats</t>
  </si>
  <si>
    <t>Eric Halstead</t>
  </si>
  <si>
    <t>775-831-6243</t>
  </si>
  <si>
    <t>770 Mays Blvd, Suite 2 (Attn: Meat Dept.)</t>
  </si>
  <si>
    <t>Incline Village</t>
  </si>
  <si>
    <t>89450-3047</t>
  </si>
  <si>
    <t>770 Mays Blvd, Suite 2 (Attn Meat Dept.)</t>
  </si>
  <si>
    <t>FS-3700</t>
  </si>
  <si>
    <t>650-270-9889</t>
  </si>
  <si>
    <t>2355 Telegraph Avenue</t>
  </si>
  <si>
    <t>510-990-6483</t>
  </si>
  <si>
    <t>shuetpoon62@gmail.com</t>
  </si>
  <si>
    <t>Discount Cigarettes - Richmond 23rd St</t>
  </si>
  <si>
    <t>Mike Woodson</t>
  </si>
  <si>
    <t>3055 Olin Avenue, Suite 1020</t>
  </si>
  <si>
    <t>415-599-6383</t>
  </si>
  <si>
    <t>Hadas</t>
  </si>
  <si>
    <t>707-328-3694</t>
  </si>
  <si>
    <t>707-347-5147</t>
  </si>
  <si>
    <t>707-647-5147</t>
  </si>
  <si>
    <t>Patio Café</t>
  </si>
  <si>
    <t>Angeligue</t>
  </si>
  <si>
    <t>650-595-0700</t>
  </si>
  <si>
    <t>1 Lagoon Drive, Suite 150</t>
  </si>
  <si>
    <t>Gift ePay Vantiv Core (Fifth Third) FIG 5.05.05</t>
  </si>
  <si>
    <t>Taqueria El Tejaban - Fairfield</t>
  </si>
  <si>
    <t>CC235 $47</t>
  </si>
  <si>
    <t>Walter Bowers</t>
  </si>
  <si>
    <t>VX805-2</t>
  </si>
  <si>
    <t>Panderia Michoacan</t>
  </si>
  <si>
    <t>Maggy</t>
  </si>
  <si>
    <t>831-840-5128</t>
  </si>
  <si>
    <t>SantaCruz</t>
  </si>
  <si>
    <t>1982 Main Street</t>
  </si>
  <si>
    <t>415-823-2750</t>
  </si>
  <si>
    <t>415-385-8481</t>
  </si>
  <si>
    <t>Dstreckfus@aol.com</t>
  </si>
  <si>
    <t>Noah</t>
  </si>
  <si>
    <t>443-854-4373</t>
  </si>
  <si>
    <t>Mi Pueblo - Novato</t>
  </si>
  <si>
    <t>Fort McKinley</t>
  </si>
  <si>
    <t>Zita</t>
  </si>
  <si>
    <t>650-871-2222</t>
  </si>
  <si>
    <t>101 Brentwood Drive</t>
  </si>
  <si>
    <t>13305 $26</t>
  </si>
  <si>
    <t>ivama167@hotmail.com</t>
  </si>
  <si>
    <t>510-575-4361</t>
  </si>
  <si>
    <t>TEC 3700 2.53</t>
  </si>
  <si>
    <t>Sam4s 945</t>
  </si>
  <si>
    <t>Casio TE3000</t>
  </si>
  <si>
    <t>Mi Pueblo - Petaluma Blvd</t>
  </si>
  <si>
    <t>Mi Pueblo - Kentucky</t>
  </si>
  <si>
    <t>Chef Gator's Rustic Burger</t>
  </si>
  <si>
    <t>Chef Gator</t>
  </si>
  <si>
    <t>707-658-1845</t>
  </si>
  <si>
    <t>5 Petaluma Blvd South Ste C</t>
  </si>
  <si>
    <t>67240  $49</t>
  </si>
  <si>
    <t>62481  $39</t>
  </si>
  <si>
    <t>Flores- SF</t>
  </si>
  <si>
    <t>Flores- Corte Madera</t>
  </si>
  <si>
    <t>301 Corte Madera Town Center</t>
  </si>
  <si>
    <t>Royal King Eggroll 1</t>
  </si>
  <si>
    <t>980 Lundy Avenue</t>
  </si>
  <si>
    <t>15157  $55</t>
  </si>
  <si>
    <t>11105  $39.5</t>
  </si>
  <si>
    <t>Miche's Filipino Cuisine</t>
  </si>
  <si>
    <t>Cesar</t>
  </si>
  <si>
    <t>650-757-7287</t>
  </si>
  <si>
    <t>6889 Mission St</t>
  </si>
  <si>
    <t>titan</t>
  </si>
  <si>
    <t>Hernan</t>
  </si>
  <si>
    <t>408-813-7022</t>
  </si>
  <si>
    <t>510-928-2278</t>
  </si>
  <si>
    <t>Frank Caiazzo</t>
  </si>
  <si>
    <t>67240  $50</t>
  </si>
  <si>
    <t>CAS LP1000P</t>
  </si>
  <si>
    <t>pickup/yes</t>
  </si>
  <si>
    <t>*** 62245 x 5 @28ea **</t>
  </si>
  <si>
    <t>Theater De Ville</t>
  </si>
  <si>
    <t>Eric Woodcock</t>
  </si>
  <si>
    <t>707-330-2201</t>
  </si>
  <si>
    <t>707-689-5440</t>
  </si>
  <si>
    <t>308 Main Street</t>
  </si>
  <si>
    <t>Christine Brockman</t>
  </si>
  <si>
    <t>707-451-7200</t>
  </si>
  <si>
    <t>54170  $75</t>
  </si>
  <si>
    <t>Buon Aroma Deli &amp; Liquors</t>
  </si>
  <si>
    <t>Owner</t>
  </si>
  <si>
    <t>925-228-3857</t>
  </si>
  <si>
    <t>3314 Alhambra Ave</t>
  </si>
  <si>
    <t>Hillary</t>
  </si>
  <si>
    <t>Monica's Livermore</t>
  </si>
  <si>
    <t>TOAST</t>
  </si>
  <si>
    <t>925-550-0590</t>
  </si>
  <si>
    <t>2074 Second Street</t>
  </si>
  <si>
    <t>monica@monicaslivermore.com</t>
  </si>
  <si>
    <t>61085  $45</t>
  </si>
  <si>
    <t>220-D</t>
  </si>
  <si>
    <t>Cal Pacific Med Center- St Lukes</t>
  </si>
  <si>
    <t>415-600-6000</t>
  </si>
  <si>
    <t>3555 Cesar Chavez</t>
  </si>
  <si>
    <t>Cilantro SF Taqueria</t>
  </si>
  <si>
    <t>SAM ER520</t>
  </si>
  <si>
    <t>415-655-9948</t>
  </si>
  <si>
    <t>2257 Mason Street</t>
  </si>
  <si>
    <t>909-253-8502</t>
  </si>
  <si>
    <t>River</t>
  </si>
  <si>
    <t>5225 Canyon Crest</t>
  </si>
  <si>
    <t>Vicky ( A/P)</t>
  </si>
  <si>
    <t>reception@avbc.com</t>
  </si>
  <si>
    <t>P.O. Box  505</t>
  </si>
  <si>
    <t>18333   $76</t>
  </si>
  <si>
    <t>13305    $30</t>
  </si>
  <si>
    <t>187100660dp  $100</t>
  </si>
  <si>
    <t>SG</t>
  </si>
  <si>
    <t>sandy@performancepos.com</t>
  </si>
  <si>
    <t>Eltjon Lala</t>
  </si>
  <si>
    <t>EL</t>
  </si>
  <si>
    <t>eltjon@performancepos.com</t>
  </si>
  <si>
    <t>2000 Sierra Point ParRFay #103</t>
  </si>
  <si>
    <t>1265 Harbor Bay PRFy</t>
  </si>
  <si>
    <t>274 Redwood Shores PRFy #611</t>
  </si>
  <si>
    <t>2595 S. Maryland ParRFay #108</t>
  </si>
  <si>
    <t>7891 W. Tropical ParRFay</t>
  </si>
  <si>
    <t>1411 Harbor Bay ParRFay</t>
  </si>
  <si>
    <t>1833 Industrial ParRFay</t>
  </si>
  <si>
    <t>3 Padre's ParRFay</t>
  </si>
  <si>
    <t>246 Redwood Shores PRFy</t>
  </si>
  <si>
    <t>54220   $51</t>
  </si>
  <si>
    <t>13305G  $49</t>
  </si>
  <si>
    <t>Marina Liquor</t>
  </si>
  <si>
    <t>Sam4s 650r</t>
  </si>
  <si>
    <t>Sultan</t>
  </si>
  <si>
    <t>925-209-7990</t>
  </si>
  <si>
    <t>1265 University Ave</t>
  </si>
  <si>
    <t>TN450  $55</t>
  </si>
  <si>
    <t>62245  $49</t>
  </si>
  <si>
    <t>Sara Smith</t>
  </si>
  <si>
    <t>415-485-3066</t>
  </si>
  <si>
    <t>sara.smith@cityofsanrafael.org</t>
  </si>
  <si>
    <t>Stark's Steakhouse</t>
  </si>
  <si>
    <t>707-546-5100</t>
  </si>
  <si>
    <t>707-332-3377</t>
  </si>
  <si>
    <t>521 Adams Street</t>
  </si>
  <si>
    <t>415-960-3270</t>
  </si>
  <si>
    <t>415-960-3272</t>
  </si>
  <si>
    <t>62235 $29</t>
  </si>
  <si>
    <t>CARD $2.50</t>
  </si>
  <si>
    <t>Provender Coffee &amp; Food</t>
  </si>
  <si>
    <t>415-685-1722</t>
  </si>
  <si>
    <t>1415 18th Street</t>
  </si>
  <si>
    <t>Teriyaki Madness</t>
  </si>
  <si>
    <t>Ting</t>
  </si>
  <si>
    <t>303-771-5280</t>
  </si>
  <si>
    <t>8547 East Arapahoe Road Ste. F</t>
  </si>
  <si>
    <t>Greenwood Village</t>
  </si>
  <si>
    <t>TN880 $45</t>
  </si>
  <si>
    <t>63438 $63</t>
  </si>
  <si>
    <t>441 Knowelton Ct.</t>
  </si>
  <si>
    <t>Jazz Enterprises, Inc.</t>
  </si>
  <si>
    <t>916-624-5442</t>
  </si>
  <si>
    <t>card $2.50</t>
  </si>
  <si>
    <t>yes</t>
  </si>
  <si>
    <t>925XL $55</t>
  </si>
  <si>
    <t>15160 $31.50</t>
  </si>
  <si>
    <t>5019 Lone Tree Parkway</t>
  </si>
  <si>
    <t>19713 Rinaldi St</t>
  </si>
  <si>
    <t>Porter Ranch</t>
  </si>
  <si>
    <t>63438 $69</t>
  </si>
  <si>
    <t>Wooden Nickel Bar &amp; Grill</t>
  </si>
  <si>
    <t>Leanne</t>
  </si>
  <si>
    <t>831-724-2600</t>
  </si>
  <si>
    <t>1819 Freedom Blvd.</t>
  </si>
  <si>
    <t>831-754-2600</t>
  </si>
  <si>
    <t>Email invoices</t>
  </si>
  <si>
    <t>CPFD</t>
  </si>
  <si>
    <t>P.O. Box 12809</t>
  </si>
  <si>
    <t>Norfolk</t>
  </si>
  <si>
    <t>Va</t>
  </si>
  <si>
    <t>CASS Inc.</t>
  </si>
  <si>
    <t>510-893-6478</t>
  </si>
  <si>
    <t>2730 Peralta Street</t>
  </si>
  <si>
    <t>CASS Inc</t>
  </si>
  <si>
    <t>Fairgrounds Gas</t>
  </si>
  <si>
    <t>Isabel</t>
  </si>
  <si>
    <t>707-647-1896</t>
  </si>
  <si>
    <t>1610 Firgrounds Drive</t>
  </si>
  <si>
    <t>1610 Fairgrounds Drive</t>
  </si>
  <si>
    <t>707-647-1869</t>
  </si>
  <si>
    <t>525 Central Ave, Suite L-8</t>
  </si>
  <si>
    <t>CAKE</t>
  </si>
  <si>
    <t>_MAITRE'D</t>
  </si>
  <si>
    <t>HARBOR TOUCH</t>
  </si>
  <si>
    <t>SQUARE</t>
  </si>
  <si>
    <t>CAS SW-10</t>
  </si>
  <si>
    <t>Comebuy - Redwood (CLOSED)</t>
  </si>
  <si>
    <t>CLOVER</t>
  </si>
  <si>
    <t>Cantina Del Sol</t>
  </si>
  <si>
    <t>Sam 520f</t>
  </si>
  <si>
    <t>Kwikee Market</t>
  </si>
  <si>
    <t>REPAIR ONLY</t>
  </si>
  <si>
    <t>Cow Marlowe</t>
  </si>
  <si>
    <t>101 McInnis Parkway</t>
  </si>
  <si>
    <t>City of San Rafael</t>
  </si>
  <si>
    <t>Brink</t>
  </si>
  <si>
    <t>2850 Redwood Parkway</t>
  </si>
  <si>
    <t>Gordito's</t>
  </si>
  <si>
    <t>Otilia</t>
  </si>
  <si>
    <t>707-425-9833</t>
  </si>
  <si>
    <t>1025 Oliver Road</t>
  </si>
  <si>
    <t>13305  $31.5</t>
  </si>
  <si>
    <t>Anaheim White House</t>
  </si>
  <si>
    <t>Sylvano</t>
  </si>
  <si>
    <t>714-772-1381</t>
  </si>
  <si>
    <t>OC</t>
  </si>
  <si>
    <t>887 S. Anaheim Blvd</t>
  </si>
  <si>
    <t>Sandy Gonzalez</t>
  </si>
  <si>
    <t>Hi Way Burger &amp; Fry</t>
  </si>
  <si>
    <t>510-487-8373</t>
  </si>
  <si>
    <t>3853 24th Street</t>
  </si>
  <si>
    <t>HuntPark</t>
  </si>
  <si>
    <t>WORLDPAY</t>
  </si>
  <si>
    <t>1850B $59</t>
  </si>
  <si>
    <t>Hayward Smoke Shop</t>
  </si>
  <si>
    <t>Abassi</t>
  </si>
  <si>
    <t>31089 Mission Blvd</t>
  </si>
  <si>
    <t>Hemp Hop Station</t>
  </si>
  <si>
    <t>Gabby</t>
  </si>
  <si>
    <t>707-641-1444</t>
  </si>
  <si>
    <t>3201 Sonoma Blvd</t>
  </si>
  <si>
    <t>El 2 De Oros Produce Market</t>
  </si>
  <si>
    <t>510-727-3081</t>
  </si>
  <si>
    <t>Guest House Restaurant</t>
  </si>
  <si>
    <t>415-819-1734</t>
  </si>
  <si>
    <t>850 College Ave</t>
  </si>
  <si>
    <t>11105 $39</t>
  </si>
  <si>
    <t>Smoke &amp; Vape</t>
  </si>
  <si>
    <t>Rohgh</t>
  </si>
  <si>
    <t>925-237-0017</t>
  </si>
  <si>
    <t>863 E. Stanley Blvd</t>
  </si>
  <si>
    <t>1612-B  $51</t>
  </si>
  <si>
    <t>carlos@lacabanavenice.com</t>
  </si>
  <si>
    <t xml:space="preserve">Adan </t>
  </si>
  <si>
    <t>530-544-1886</t>
  </si>
  <si>
    <t>4000 Lake Tahoe Blvd #25</t>
  </si>
  <si>
    <t>S. Lake Tahoe</t>
  </si>
  <si>
    <t>L90-2T $64</t>
  </si>
  <si>
    <t>Baja Fresh- S. Lake Tahoe</t>
  </si>
  <si>
    <t>Baja Fresh- Corte Madera</t>
  </si>
  <si>
    <t>415-924-8522</t>
  </si>
  <si>
    <t>CM</t>
  </si>
  <si>
    <t>205 Corte Madera Town Center</t>
  </si>
  <si>
    <t>L100 $35</t>
  </si>
  <si>
    <t>67240 $45</t>
  </si>
  <si>
    <t>aql761@hotmail.com</t>
  </si>
  <si>
    <t>rafaelrodjr@yahoo.com</t>
  </si>
  <si>
    <t>TEC MA600F</t>
  </si>
  <si>
    <t>Ramiro</t>
  </si>
  <si>
    <t>Pine &amp; Taylor Market</t>
  </si>
  <si>
    <t>347-291-3400</t>
  </si>
  <si>
    <t>996 Pine Street</t>
  </si>
  <si>
    <t>Polk Bush Garage</t>
  </si>
  <si>
    <t>1399 Bush Street</t>
  </si>
  <si>
    <t>27710M452 $220</t>
  </si>
  <si>
    <t>People's Market &amp; Liquor</t>
  </si>
  <si>
    <t>Vick</t>
  </si>
  <si>
    <t>109 Army Street</t>
  </si>
  <si>
    <t>Dules Kitchen (Tacos El Chilango)</t>
  </si>
  <si>
    <t xml:space="preserve">La Toscana </t>
  </si>
  <si>
    <t>Laura</t>
  </si>
  <si>
    <t>415-492-9100</t>
  </si>
  <si>
    <t>SR</t>
  </si>
  <si>
    <t>3751 Redwood Highway</t>
  </si>
  <si>
    <t>laura@ristorantelatoscana.com</t>
  </si>
  <si>
    <t>Tec 3700 R3</t>
  </si>
  <si>
    <t>Parada 22</t>
  </si>
  <si>
    <t>415-750-1111</t>
  </si>
  <si>
    <t>1805 Haight Street</t>
  </si>
  <si>
    <t>1805 Haight St</t>
  </si>
  <si>
    <t>Lina</t>
  </si>
  <si>
    <t>greg@vintagewinemerchants.com</t>
  </si>
  <si>
    <t>The Pleasanton Hotel</t>
  </si>
  <si>
    <t>925-750-8855</t>
  </si>
  <si>
    <t>855 Main Street</t>
  </si>
  <si>
    <t>MERCURY</t>
  </si>
  <si>
    <t>CD FINANCIAL</t>
  </si>
  <si>
    <t>TN660 $55</t>
  </si>
  <si>
    <t>Checkers Restaurant</t>
  </si>
  <si>
    <t>707-942-9300</t>
  </si>
  <si>
    <t>1414 Lincoln Ave</t>
  </si>
  <si>
    <t>HE-7-CF-217A-N</t>
  </si>
  <si>
    <t>415-601-8337</t>
  </si>
  <si>
    <t>Tenderloin Liquor</t>
  </si>
  <si>
    <t>415-563-5542</t>
  </si>
  <si>
    <t>62 Turk St</t>
  </si>
  <si>
    <t>62 Turk Street</t>
  </si>
  <si>
    <t>Gaspare's- SF</t>
  </si>
  <si>
    <t>415-387-5025</t>
  </si>
  <si>
    <t>415-999-8467</t>
  </si>
  <si>
    <t>5546 Geary Blvd</t>
  </si>
  <si>
    <t>liztrejo@bigpapassteakhouse.com</t>
  </si>
  <si>
    <t>Bierhaus</t>
  </si>
  <si>
    <t>360 40th Street</t>
  </si>
  <si>
    <t>2595 So Maryland Parkway #108</t>
  </si>
  <si>
    <t>Shish Market</t>
  </si>
  <si>
    <t>Gus</t>
  </si>
  <si>
    <t>925-415-3270</t>
  </si>
  <si>
    <t>1061 N. Market Place #B</t>
  </si>
  <si>
    <t>shishgrill@att.net</t>
  </si>
  <si>
    <t>CARD $2.5</t>
  </si>
  <si>
    <t>Magnolia Brewing- Dogpatch</t>
  </si>
  <si>
    <t>2505 3rd Street</t>
  </si>
  <si>
    <t>Magnolia Brewing- Haight</t>
  </si>
  <si>
    <t>1398 Haight Street</t>
  </si>
  <si>
    <t>PF230 $69</t>
  </si>
  <si>
    <t>adan@electrawarehouse.com</t>
  </si>
  <si>
    <t>Baja Fresh- Reno</t>
  </si>
  <si>
    <t>Adan</t>
  </si>
  <si>
    <t>775-826-8900</t>
  </si>
  <si>
    <t>5140 Kietzke Lane Ste A</t>
  </si>
  <si>
    <t>Geyserville Market &amp; Deli</t>
  </si>
  <si>
    <t>SAM4S 520</t>
  </si>
  <si>
    <t>707-857-4090</t>
  </si>
  <si>
    <t>21010 Geyserville Ave</t>
  </si>
  <si>
    <t>Rancho Grande 3</t>
  </si>
  <si>
    <t>Juan Silva</t>
  </si>
  <si>
    <t>707-252-4495</t>
  </si>
  <si>
    <t>891 Silverado Trail</t>
  </si>
  <si>
    <t>elranchogrande3@hotmail.com</t>
  </si>
  <si>
    <t>3 Padre Parkway</t>
  </si>
  <si>
    <t>DTP #14</t>
  </si>
  <si>
    <t>San Carlos Boutique</t>
  </si>
  <si>
    <t>SHARP XE-A407</t>
  </si>
  <si>
    <t>415-785-7886</t>
  </si>
  <si>
    <t>415-410-1641</t>
  </si>
  <si>
    <t>116 Alto Street</t>
  </si>
  <si>
    <t>15157 $55</t>
  </si>
  <si>
    <t>San Carlos Boutiuqe</t>
  </si>
  <si>
    <t>margee@gfoods.net</t>
  </si>
  <si>
    <t>walter@thaibloom.com</t>
  </si>
  <si>
    <t>A&amp;W - San Rafael</t>
  </si>
  <si>
    <t>415-479-9652</t>
  </si>
  <si>
    <t>3741 Redwood Highway</t>
  </si>
  <si>
    <t>Franco's Latin Table</t>
  </si>
  <si>
    <t>Mauricio Franco</t>
  </si>
  <si>
    <t>415-724-2510</t>
  </si>
  <si>
    <t>24 West Portal Ave</t>
  </si>
  <si>
    <t>ccsfmauricio@yahoo.com</t>
  </si>
  <si>
    <t>R180</t>
  </si>
  <si>
    <t>CRS60</t>
  </si>
  <si>
    <t>Teriyaki Madness- Gilbert</t>
  </si>
  <si>
    <t>480-306-7807</t>
  </si>
  <si>
    <t>3131 S. Market Street # 108</t>
  </si>
  <si>
    <t>3131 S. Market St  #108</t>
  </si>
  <si>
    <t>ambrose168@aol.com</t>
  </si>
  <si>
    <t>196 Bon Air Center</t>
  </si>
  <si>
    <t>1493 $45</t>
  </si>
  <si>
    <t>415-878-0122</t>
  </si>
  <si>
    <t>Nov</t>
  </si>
  <si>
    <t>905 Grant Street</t>
  </si>
  <si>
    <t>905 Grant Ave</t>
  </si>
  <si>
    <t>SJ</t>
  </si>
  <si>
    <t>5287 Prospect Road</t>
  </si>
  <si>
    <t>62245  $41</t>
  </si>
  <si>
    <t>CC235   $45</t>
  </si>
  <si>
    <t>67240  $45</t>
  </si>
  <si>
    <t>pronto</t>
  </si>
  <si>
    <t>450 Hayes St</t>
  </si>
  <si>
    <t>661 Divisadero St</t>
  </si>
  <si>
    <t>2516 Mission St</t>
  </si>
  <si>
    <t>2400 Telegraph Ave</t>
  </si>
  <si>
    <t>2355 Telegraph Ave</t>
  </si>
  <si>
    <t>2003 Diamond Blvd, Suite 100</t>
  </si>
  <si>
    <t>15991 Los Gatos Blvd, Bldg 3</t>
  </si>
  <si>
    <t>430 Miller Ave</t>
  </si>
  <si>
    <t>2855 Stevens Creek Blvd, Space 2465</t>
  </si>
  <si>
    <t>925-483-2912</t>
  </si>
  <si>
    <t>Lakeshore Café</t>
  </si>
  <si>
    <t>3257 Lakeshore Ave</t>
  </si>
  <si>
    <t>Te7000</t>
  </si>
  <si>
    <t>Andrea</t>
  </si>
  <si>
    <t>415-362-2052 x 1310</t>
  </si>
  <si>
    <t>3000 El Camino Real</t>
  </si>
  <si>
    <t>8X14 $17.50</t>
  </si>
  <si>
    <t>Specialty's Café-  El Camino</t>
  </si>
  <si>
    <t>15740  $55</t>
  </si>
  <si>
    <t>Chestnut St. Coffee Roastery</t>
  </si>
  <si>
    <t>415-931-5382</t>
  </si>
  <si>
    <t>2331 Chestnut Street</t>
  </si>
  <si>
    <t>atsan50@yahoo.com</t>
  </si>
  <si>
    <t>415-931-5282</t>
  </si>
  <si>
    <t>R180ii</t>
  </si>
  <si>
    <t>crs 60</t>
  </si>
  <si>
    <t>emb</t>
  </si>
  <si>
    <t>int disp</t>
  </si>
  <si>
    <t>r180ii</t>
  </si>
  <si>
    <t>fusion usb</t>
  </si>
  <si>
    <t xml:space="preserve">ing </t>
  </si>
  <si>
    <t>l580 label</t>
  </si>
  <si>
    <t>AmeriPark</t>
  </si>
  <si>
    <t>925-287-5048</t>
  </si>
  <si>
    <t>1275 Broadway Plaza Mgmt Office</t>
  </si>
  <si>
    <t>27710M452XKIT  $220</t>
  </si>
  <si>
    <t>13305 $25.00</t>
  </si>
  <si>
    <t>15740 $55</t>
  </si>
  <si>
    <t>62235  $42</t>
  </si>
  <si>
    <t>SF Badlands</t>
  </si>
  <si>
    <t>Les Natali</t>
  </si>
  <si>
    <t>415-626-5017</t>
  </si>
  <si>
    <t>4121 18th Street</t>
  </si>
  <si>
    <t>natali7@comcast.net</t>
  </si>
  <si>
    <t>4121 18th St</t>
  </si>
  <si>
    <t>415-626-9320</t>
  </si>
  <si>
    <t>Wagon Wheel Liquors</t>
  </si>
  <si>
    <t>Jaffer</t>
  </si>
  <si>
    <t>707-648-1490</t>
  </si>
  <si>
    <t>90 Admiral Callaghan Ln</t>
  </si>
  <si>
    <t>Fusion USB</t>
  </si>
  <si>
    <t>Pole Disp</t>
  </si>
  <si>
    <t xml:space="preserve">  # Shelf Tag Labels  3" x 1"</t>
  </si>
  <si>
    <t>3"  x 1"</t>
  </si>
  <si>
    <t>suzy@lapencaazul.com</t>
  </si>
  <si>
    <t>707-642-3029</t>
  </si>
  <si>
    <t>44150 $30</t>
  </si>
  <si>
    <t>lorettayokoyama@gmail.com</t>
  </si>
  <si>
    <t>ap@bestbeverage.com</t>
  </si>
  <si>
    <t>ali.eslami@outlook.com</t>
  </si>
  <si>
    <t>Wetzel's Pretzels - Concord (UL)</t>
  </si>
  <si>
    <t>Wetzel's Pretzels - Concord (LL)</t>
  </si>
  <si>
    <t>292 Sun Valley Mall (LL)</t>
  </si>
  <si>
    <t>gadia64@hotmail.com</t>
  </si>
  <si>
    <t>292 Sun Valley Mall</t>
  </si>
  <si>
    <t>courtney@mankassteakhouse.com</t>
  </si>
  <si>
    <t>bhandalgurdeep@yahoo.com</t>
  </si>
  <si>
    <t>robert@magnoliaparkkitchen.com</t>
  </si>
  <si>
    <t>91192  $78</t>
  </si>
  <si>
    <t>CC235  $47</t>
  </si>
  <si>
    <t>Griselda</t>
  </si>
  <si>
    <t>1350 Travis Blvd Unit FC3</t>
  </si>
  <si>
    <t>gorditosmexicanrestaurant@yahoo.com</t>
  </si>
  <si>
    <t>aromero@lazparking.com</t>
  </si>
  <si>
    <t>DavidL@saltstonekenwood.com</t>
  </si>
  <si>
    <t>Red Rock Food Mart</t>
  </si>
  <si>
    <t>775-972-8790</t>
  </si>
  <si>
    <t>775-691-1644</t>
  </si>
  <si>
    <t>8790 Red Rock Road Unit 105</t>
  </si>
  <si>
    <t xml:space="preserve">Reno </t>
  </si>
  <si>
    <t>Sam's Hof Brau</t>
  </si>
  <si>
    <t>Cecil</t>
  </si>
  <si>
    <t>916-482-2175</t>
  </si>
  <si>
    <t>2500 Watt Ave</t>
  </si>
  <si>
    <t>A/P Kim</t>
  </si>
  <si>
    <t>415-497-7365</t>
  </si>
  <si>
    <t>Calistoga Inn</t>
  </si>
  <si>
    <t>C.O.D.  PRE-PAY ONLY</t>
  </si>
  <si>
    <t>pablo@doloresparkcafe.com</t>
  </si>
  <si>
    <t>415-609-2832</t>
  </si>
  <si>
    <t>otoro1688@gmail.com</t>
  </si>
  <si>
    <t>14 Canyon Lake Dr.PO Box 106</t>
  </si>
  <si>
    <t xml:space="preserve">Otoro Sushi </t>
  </si>
  <si>
    <t>15740 $58</t>
  </si>
  <si>
    <t>339 Balboa St</t>
  </si>
  <si>
    <t>Sega Food Group</t>
  </si>
  <si>
    <t>david@SwirlSA.com</t>
  </si>
  <si>
    <t>john.bellemore@me.com</t>
  </si>
  <si>
    <t>CC235 $44</t>
  </si>
  <si>
    <t>62245 $34</t>
  </si>
  <si>
    <t>Tacos Rodriguez</t>
  </si>
  <si>
    <t>510-506-4662</t>
  </si>
  <si>
    <t>4352 Appian Way</t>
  </si>
  <si>
    <t>54420 $54</t>
  </si>
  <si>
    <t>stephen.vorhees@ourclub.com</t>
  </si>
  <si>
    <t>tatiana@cherkasaccountancy.com</t>
  </si>
  <si>
    <t>ella@cherkascpa.com</t>
  </si>
  <si>
    <t>Feng Nian Restaurant</t>
  </si>
  <si>
    <t>415-331-5300</t>
  </si>
  <si>
    <t xml:space="preserve">2650 Bridgeway </t>
  </si>
  <si>
    <t>13305G $49</t>
  </si>
  <si>
    <t>44150 $25</t>
  </si>
  <si>
    <t>62215 $39</t>
  </si>
  <si>
    <t>808-259-6888</t>
  </si>
  <si>
    <t>41-1610 Kalanianaole Hwy</t>
  </si>
  <si>
    <t>Waimanalo</t>
  </si>
  <si>
    <t>Hi</t>
  </si>
  <si>
    <t>ocp@sonic.net</t>
  </si>
  <si>
    <t>13304 $35</t>
  </si>
  <si>
    <t>luis@mankassteakhouse.com</t>
  </si>
  <si>
    <t>510-535-9124</t>
  </si>
  <si>
    <t>4100 Foothill Blvd</t>
  </si>
  <si>
    <t>Lyons Market &amp; Liquor</t>
  </si>
  <si>
    <t>sranco@brickhouse-eg.com</t>
  </si>
  <si>
    <t>510-523-2301</t>
  </si>
  <si>
    <t>jerrybugas@gmail.com</t>
  </si>
  <si>
    <t>510-525-3508</t>
  </si>
  <si>
    <t>Casio CE-6000</t>
  </si>
  <si>
    <t>10760 San Pablo Ave</t>
  </si>
  <si>
    <t>L&amp;L BBQ-  Hawaii</t>
  </si>
  <si>
    <t>Medium Rare Live</t>
  </si>
  <si>
    <t>Adam/Hunter</t>
  </si>
  <si>
    <t>561-251-9552</t>
  </si>
  <si>
    <t>280 Park Ave S</t>
  </si>
  <si>
    <t>New York</t>
  </si>
  <si>
    <t>Ny</t>
  </si>
  <si>
    <t>15185  $35</t>
  </si>
  <si>
    <t>300 Lakeside Drive 18th Floor</t>
  </si>
  <si>
    <t xml:space="preserve">Pat Seto </t>
  </si>
  <si>
    <t>Cayla's Corner</t>
  </si>
  <si>
    <t xml:space="preserve">Cayla </t>
  </si>
  <si>
    <t>925-944-9188</t>
  </si>
  <si>
    <t>559-310-4560</t>
  </si>
  <si>
    <t>5885 Horton Street Suite 140</t>
  </si>
  <si>
    <t>15517 $55</t>
  </si>
  <si>
    <t>Inverness Park Market</t>
  </si>
  <si>
    <t>Dan/Shannon</t>
  </si>
  <si>
    <t>415-663-1497</t>
  </si>
  <si>
    <t>12301 Sir Francis Drake Blvd</t>
  </si>
  <si>
    <t xml:space="preserve">Inverness </t>
  </si>
  <si>
    <t>TAP Plastics - Pleasanton</t>
  </si>
  <si>
    <t>TAP Plastics - San Mateo</t>
  </si>
  <si>
    <t>TAP Plastics - SF</t>
  </si>
  <si>
    <t>pablo@fattoriaemare.com</t>
  </si>
  <si>
    <t>Marina Parkway Liquors</t>
  </si>
  <si>
    <t>La Mordida</t>
  </si>
  <si>
    <t>Gabriel</t>
  </si>
  <si>
    <t>925-726-7210</t>
  </si>
  <si>
    <t>607 Gregory Ln Suite 140</t>
  </si>
  <si>
    <t>Super Duper Burger - Westgate</t>
  </si>
  <si>
    <t>5959 Shellmound St</t>
  </si>
  <si>
    <t>Back of the House Inc</t>
  </si>
  <si>
    <t>1829 Union Street</t>
  </si>
  <si>
    <t>Super Duper Burger - Emeryville</t>
  </si>
  <si>
    <t>katie@anaheimwhitehouse.com</t>
  </si>
  <si>
    <t>Los Palillos</t>
  </si>
  <si>
    <t>boparai999@gmail.com</t>
  </si>
  <si>
    <t>13305 $33</t>
  </si>
  <si>
    <t>Bobby</t>
  </si>
  <si>
    <t>707-980-6696</t>
  </si>
  <si>
    <t>415-532-6834</t>
  </si>
  <si>
    <t>Elbo Room- Oakland</t>
  </si>
  <si>
    <t>311 Broadway</t>
  </si>
  <si>
    <t>Cal Pacific Med Center- Van Ness</t>
  </si>
  <si>
    <t>Ken Smith</t>
  </si>
  <si>
    <t>415-218-3345</t>
  </si>
  <si>
    <t>1101 Van Ness Ave</t>
  </si>
  <si>
    <t>Norman's Grill</t>
  </si>
  <si>
    <t>Donna</t>
  </si>
  <si>
    <t>925-818-6035</t>
  </si>
  <si>
    <t>3638 Castro Valley Blvd Suite C2</t>
  </si>
  <si>
    <t>510-733-6300</t>
  </si>
  <si>
    <t>Telegraph Quality Market</t>
  </si>
  <si>
    <t>AP- 760-863-0100</t>
  </si>
  <si>
    <t>Marina Liquor &amp; Deli</t>
  </si>
  <si>
    <t>Sam4s 5240M</t>
  </si>
  <si>
    <t>510-483-4030</t>
  </si>
  <si>
    <t>2260 Marina Blvd</t>
  </si>
  <si>
    <t>Kristina 916-432-7107</t>
  </si>
  <si>
    <t>info@hillsidesupperclub.com</t>
  </si>
  <si>
    <t>jdesvoignes@hotmail.com</t>
  </si>
  <si>
    <t>62225 $7.50</t>
  </si>
  <si>
    <t>San Jose Job Corp</t>
  </si>
  <si>
    <t>408-937-9258</t>
  </si>
  <si>
    <t>3485 East Hills Drive</t>
  </si>
  <si>
    <t>isela@supermercadomitierra.com</t>
  </si>
  <si>
    <t>roadsidebbq8@gmail.com</t>
  </si>
  <si>
    <t>claudiamesquite@gmail.com</t>
  </si>
  <si>
    <t>415-440-9412</t>
  </si>
  <si>
    <t>gator@creolefriends.com</t>
  </si>
  <si>
    <t>Zhanghe</t>
  </si>
  <si>
    <t>650-223-1576</t>
  </si>
  <si>
    <t>4515 Rosewood Dr.</t>
  </si>
  <si>
    <t>4515 Rosewood Dr</t>
  </si>
  <si>
    <t>L&amp;L BBQ - Pleasanton</t>
  </si>
  <si>
    <t>Hichan</t>
  </si>
  <si>
    <t>510-219-5134</t>
  </si>
  <si>
    <t>Hardy's Bavaria</t>
  </si>
  <si>
    <t>Edith</t>
  </si>
  <si>
    <t>408-720-1531</t>
  </si>
  <si>
    <t>111 W Evelyn Ave #108</t>
  </si>
  <si>
    <t>707-769-9066</t>
  </si>
  <si>
    <t>108 Kentucky Street</t>
  </si>
  <si>
    <t>CC235 $48</t>
  </si>
  <si>
    <t>Taqueria Tejaban - Fairfield (FC3)</t>
  </si>
  <si>
    <t>barbara@lacabanavenice.com</t>
  </si>
  <si>
    <t>1612B $55</t>
  </si>
  <si>
    <t>PICK-UP</t>
  </si>
  <si>
    <t>Coco's Mercado</t>
  </si>
  <si>
    <t>Jesse/ Lucky</t>
  </si>
  <si>
    <t>6893 Mission Street</t>
  </si>
  <si>
    <t>creeksidepizzasa@gmail.com</t>
  </si>
  <si>
    <t>pat.townsley@live.com</t>
  </si>
  <si>
    <t>Boboquivari's</t>
  </si>
  <si>
    <t>415-441-8880</t>
  </si>
  <si>
    <t>1450 Lombard St</t>
  </si>
  <si>
    <t>1308 Noriega St</t>
  </si>
  <si>
    <t>3801 Noriega St</t>
  </si>
  <si>
    <t>JM Liquor/ U-Save Liqour</t>
  </si>
  <si>
    <t>46174 $65</t>
  </si>
  <si>
    <t>15185 $35</t>
  </si>
  <si>
    <t>17710S2825MA  $39</t>
  </si>
  <si>
    <t>17710S2825CN $39</t>
  </si>
  <si>
    <t>pacificorestaurante1237@gmail.com</t>
  </si>
  <si>
    <t>delfierro@coastside.net</t>
  </si>
  <si>
    <t>15185 $27.5</t>
  </si>
  <si>
    <t>27710P1606N $35</t>
  </si>
  <si>
    <t>Café Picaro</t>
  </si>
  <si>
    <t>Roxanne</t>
  </si>
  <si>
    <t>415-378-1231</t>
  </si>
  <si>
    <t>76 Auto Care Service</t>
  </si>
  <si>
    <t>Babu</t>
  </si>
  <si>
    <t>510-530-5605</t>
  </si>
  <si>
    <t>4500 Park Blvd</t>
  </si>
  <si>
    <t>15153 $49</t>
  </si>
  <si>
    <t>Sonoma Sourdough - Petaluma</t>
  </si>
  <si>
    <t>Sonoma Sourdough - RP-State Farm</t>
  </si>
  <si>
    <t>Sonoma Sourdough - RP-Snyder</t>
  </si>
  <si>
    <t>46175 $55</t>
  </si>
  <si>
    <t>415-816-3351</t>
  </si>
  <si>
    <t>707-816-2550</t>
  </si>
  <si>
    <t>150 NW 21st St.</t>
  </si>
  <si>
    <t>Miami</t>
  </si>
  <si>
    <t>Fl</t>
  </si>
  <si>
    <t>Medium Rare Live, LLC</t>
  </si>
  <si>
    <t>925-737-0138</t>
  </si>
  <si>
    <t>6770 Santa Rita Road</t>
  </si>
  <si>
    <t xml:space="preserve"> 7x24 </t>
  </si>
  <si>
    <t>Effective April 1, 2019</t>
  </si>
  <si>
    <t>Lemon Cove</t>
  </si>
  <si>
    <t>Santa Barbara* (U.C. Santa Barbara campus rate is 7.75%)</t>
  </si>
  <si>
    <t>Glen</t>
  </si>
  <si>
    <t>Pasa</t>
  </si>
  <si>
    <t>Alam</t>
  </si>
  <si>
    <t>LosGat</t>
  </si>
  <si>
    <t>Holl</t>
  </si>
  <si>
    <t>San.Ben</t>
  </si>
  <si>
    <t>Marina</t>
  </si>
  <si>
    <t>S. Ana</t>
  </si>
  <si>
    <t>Seal B</t>
  </si>
  <si>
    <t>OceanS</t>
  </si>
  <si>
    <t>Redwood</t>
  </si>
  <si>
    <t>Santa Mar</t>
  </si>
  <si>
    <t>707-763-4220</t>
  </si>
  <si>
    <t>355 E Washington St</t>
  </si>
  <si>
    <t>Taqueria Los Potrillos</t>
  </si>
  <si>
    <t>627102545 $42.5</t>
  </si>
  <si>
    <t>1450B Lombard St</t>
  </si>
  <si>
    <t>tbunker@boboquivaris.com</t>
  </si>
  <si>
    <t>info@berettasf.com</t>
  </si>
  <si>
    <t>Email all future invoces to email on file (info one)</t>
  </si>
  <si>
    <t>Email all future invoices to email on file (info one)</t>
  </si>
  <si>
    <t>Email all future invocies to email on file (info one)</t>
  </si>
  <si>
    <t>Mi Familia Taqueria</t>
  </si>
  <si>
    <t>Sam4s ER265EJ</t>
  </si>
  <si>
    <t>408-246-3900</t>
  </si>
  <si>
    <t>1290 Franklin Mall</t>
  </si>
  <si>
    <t>Teriyaki Madness- Chandler</t>
  </si>
  <si>
    <t>480-584-5353</t>
  </si>
  <si>
    <t>4225 S Gilbert Rd</t>
  </si>
  <si>
    <t>Chandler</t>
  </si>
  <si>
    <t>Monti</t>
  </si>
  <si>
    <t>25275 Steelhead Blvd</t>
  </si>
  <si>
    <t>chubbysdiner@sbcglobal.net</t>
  </si>
  <si>
    <t>hello@lukeslocal.com</t>
  </si>
  <si>
    <t>blueheronlive@gmail.com</t>
  </si>
  <si>
    <t>PO Box 32</t>
  </si>
  <si>
    <t>Duncan Mills</t>
  </si>
  <si>
    <t>Sorella Caffe</t>
  </si>
  <si>
    <t>Sonia Kang</t>
  </si>
  <si>
    <t>415-258-4520</t>
  </si>
  <si>
    <t>415-298-5060</t>
  </si>
  <si>
    <t>107 Bolinas Road</t>
  </si>
  <si>
    <t>tartinemanufactory@invoice.plateiq.com</t>
  </si>
  <si>
    <t>206 Broadway</t>
  </si>
  <si>
    <t>510-454-9875</t>
  </si>
  <si>
    <t>62265 $39</t>
  </si>
  <si>
    <t xml:space="preserve">Dino </t>
  </si>
  <si>
    <t>Town Square Eats (Inside Crooked City)</t>
  </si>
  <si>
    <t>415-746-5059</t>
  </si>
  <si>
    <t>GM-Caroline Yoshiba</t>
  </si>
  <si>
    <t>14393 Washington Ave Suite G</t>
  </si>
  <si>
    <t>Jasmine Express</t>
  </si>
  <si>
    <t>Super Duper Burger - Oracle Park</t>
  </si>
  <si>
    <t>Oracle Park</t>
  </si>
  <si>
    <t>Cigarette Payless - Fortuna</t>
  </si>
  <si>
    <t>Sam4s ER520RT</t>
  </si>
  <si>
    <t>Shoib</t>
  </si>
  <si>
    <t>745 S. Fortuna Blvd</t>
  </si>
  <si>
    <t>Fortuna</t>
  </si>
  <si>
    <t>Pluto's - Davis (Do Not Use)</t>
  </si>
  <si>
    <t>Pluto's Diner</t>
  </si>
  <si>
    <t>Manuel</t>
  </si>
  <si>
    <t>Botanica La San Juanita</t>
  </si>
  <si>
    <t>663 I Street Suite B</t>
  </si>
  <si>
    <t>Los Banos</t>
  </si>
  <si>
    <t>209-898-2048</t>
  </si>
  <si>
    <t>415-933-2845</t>
  </si>
  <si>
    <t>Ext 1300</t>
  </si>
  <si>
    <t>GL2003 $24</t>
  </si>
  <si>
    <t>15160 $29</t>
  </si>
  <si>
    <t>One World Trade Center #120</t>
  </si>
  <si>
    <t>5050 Hopyard Road</t>
  </si>
  <si>
    <t>ranchoinfo@ranchonicasio.com</t>
  </si>
  <si>
    <t>info@thegrottosf.com</t>
  </si>
  <si>
    <t>Sluys Poulsbo Bakery</t>
  </si>
  <si>
    <t>stephaniek213@yahoo.com</t>
  </si>
  <si>
    <t>Stephanie Sluys</t>
  </si>
  <si>
    <t>360-779-2798</t>
  </si>
  <si>
    <t>PO Box 2952</t>
  </si>
  <si>
    <t>Poulsbo</t>
  </si>
  <si>
    <t>Sam4s SP32</t>
  </si>
  <si>
    <t>Nancy Crane</t>
  </si>
  <si>
    <t>5650 N. 55th Ave</t>
  </si>
  <si>
    <t>westsidegrill1@aol.com</t>
  </si>
  <si>
    <t>woodywoodson41@gmail.com</t>
  </si>
  <si>
    <t>Bashar</t>
  </si>
  <si>
    <t>bmolem@yahoo.com</t>
  </si>
  <si>
    <t>310-980-3085</t>
  </si>
  <si>
    <t>US9421677134130</t>
  </si>
  <si>
    <t xml:space="preserve">                         </t>
  </si>
  <si>
    <t>US9421677132015</t>
  </si>
  <si>
    <t>US9421677132035</t>
  </si>
  <si>
    <t>US9421677134150</t>
  </si>
  <si>
    <t>US9421677134140</t>
  </si>
  <si>
    <t>US9421677134120</t>
  </si>
  <si>
    <t>US9421677134160</t>
  </si>
  <si>
    <t>US9421677134155</t>
  </si>
  <si>
    <t>US9421677134125</t>
  </si>
  <si>
    <t>US9421677134145</t>
  </si>
  <si>
    <t>US9421677136020</t>
  </si>
  <si>
    <t>Villa Sport-  Beaverton  ++6020++</t>
  </si>
  <si>
    <t>Villa Sport-  Cypress  ++6025++</t>
  </si>
  <si>
    <t>US9421677136630</t>
  </si>
  <si>
    <t>US9421677136010</t>
  </si>
  <si>
    <t>US9421677136025</t>
  </si>
  <si>
    <t>US942167713500</t>
  </si>
  <si>
    <t>US9421677131000</t>
  </si>
  <si>
    <t>US9421677132040</t>
  </si>
  <si>
    <t>citabilling@earthlink.net</t>
  </si>
  <si>
    <t>46175 $79</t>
  </si>
  <si>
    <t>PF220 $69</t>
  </si>
  <si>
    <t>Peggy Sue's</t>
  </si>
  <si>
    <t>Giovanni</t>
  </si>
  <si>
    <t>408-294-0252</t>
  </si>
  <si>
    <t>185 Park Avenue</t>
  </si>
  <si>
    <t>pepitos-restaurant@hotmail.com</t>
  </si>
  <si>
    <t>Villa Sport-  Roseville  ++++</t>
  </si>
  <si>
    <t>Willie/Ed Reyes</t>
  </si>
  <si>
    <t>916-831-7070</t>
  </si>
  <si>
    <t>291 Conference Center Drive</t>
  </si>
  <si>
    <t>VSRV.FFE.11103</t>
  </si>
  <si>
    <t>Mountain Home Inn</t>
  </si>
  <si>
    <t>Spencer</t>
  </si>
  <si>
    <t>415-381-9000</t>
  </si>
  <si>
    <t>810 Panoramic Hwy</t>
  </si>
  <si>
    <t>Fradelizio Restaurant</t>
  </si>
  <si>
    <t>Jeanie</t>
  </si>
  <si>
    <t>415-459-1618</t>
  </si>
  <si>
    <t>35 Broadway Blvd</t>
  </si>
  <si>
    <t>laidbacklenny1@yahoo.com</t>
  </si>
  <si>
    <t>Imperial Liquors</t>
  </si>
  <si>
    <t>415-971-0039</t>
  </si>
  <si>
    <t>251 Ellis Street</t>
  </si>
  <si>
    <t>imperialliq@yahoo.com</t>
  </si>
  <si>
    <t>Luna De Xelaju</t>
  </si>
  <si>
    <t xml:space="preserve">Samuel </t>
  </si>
  <si>
    <t>180 Bellam Blvd Suite D</t>
  </si>
  <si>
    <t>Super Duper Burger - New Mo</t>
  </si>
  <si>
    <t>Teriyaki Madness- Macomb</t>
  </si>
  <si>
    <t>Barney</t>
  </si>
  <si>
    <t>586-566-6288</t>
  </si>
  <si>
    <t>15619 Hall Road</t>
  </si>
  <si>
    <t>Macomb Township</t>
  </si>
  <si>
    <t>MI</t>
  </si>
  <si>
    <t>Carlos Gonzalez</t>
  </si>
  <si>
    <t>El Rey Mexican Bar &amp; Grill</t>
  </si>
  <si>
    <t>940 7th Street</t>
  </si>
  <si>
    <t>415-892-1471</t>
  </si>
  <si>
    <t>elenabs71@gmail.com</t>
  </si>
  <si>
    <t>510-755-4723</t>
  </si>
  <si>
    <t>Lee's Deli- Battery</t>
  </si>
  <si>
    <t>Tec MA600</t>
  </si>
  <si>
    <t>Andy Chui</t>
  </si>
  <si>
    <t>415-982-8280</t>
  </si>
  <si>
    <t>280 Battery Street</t>
  </si>
  <si>
    <t>106R01597 $37.91</t>
  </si>
  <si>
    <t>106R01596 $37.91</t>
  </si>
  <si>
    <t>smithk25@sutterhealth.org</t>
  </si>
  <si>
    <t>edward@welldonebooks.com</t>
  </si>
  <si>
    <t>Mustards Grill</t>
  </si>
  <si>
    <t>707-944-2424</t>
  </si>
  <si>
    <t>7399 St. Helena Highway</t>
  </si>
  <si>
    <t>46175 $75</t>
  </si>
  <si>
    <t>Hamilton's Automotive</t>
  </si>
  <si>
    <t>Leo/Kevin</t>
  </si>
  <si>
    <t>415-898-4832</t>
  </si>
  <si>
    <t>415-705-9395</t>
  </si>
  <si>
    <t>7300 Redwood Blvd</t>
  </si>
  <si>
    <t>2675 Francisco Blvd E.</t>
  </si>
  <si>
    <t>Suzi.nuti@gmail.com</t>
  </si>
  <si>
    <t>edwardw@eddiepapas.com</t>
  </si>
  <si>
    <t>27721M102N</t>
  </si>
  <si>
    <t>Drum</t>
  </si>
  <si>
    <t>CF-219A 12K Yield</t>
  </si>
  <si>
    <t>831-512-4376</t>
  </si>
  <si>
    <t>office@producepromarket.com</t>
  </si>
  <si>
    <t>tacossinaloaberkeley@gmail.com</t>
  </si>
  <si>
    <t>Peter's Beacon</t>
  </si>
  <si>
    <t>415-457-3020</t>
  </si>
  <si>
    <t>108 Bellam Blvd</t>
  </si>
  <si>
    <t>Benton Market</t>
  </si>
  <si>
    <t>707-526-5550</t>
  </si>
  <si>
    <t>801 Benton St</t>
  </si>
  <si>
    <t>1747 Simi Town Center Way</t>
  </si>
  <si>
    <t>1911B $145</t>
  </si>
  <si>
    <t>GKP Market</t>
  </si>
  <si>
    <t>Sam4s SPT3000</t>
  </si>
  <si>
    <t>415-571-5609</t>
  </si>
  <si>
    <t>995 Ellis Street</t>
  </si>
  <si>
    <t>TN660DP $65</t>
  </si>
  <si>
    <t>Wild Fire Public House</t>
  </si>
  <si>
    <t>Manita</t>
  </si>
  <si>
    <t>209-521-8667</t>
  </si>
  <si>
    <t>STANI</t>
  </si>
  <si>
    <t>1533 Oakdale Road</t>
  </si>
  <si>
    <t>Specialty's Café - WTC #405</t>
  </si>
  <si>
    <t>P.O Box 493</t>
  </si>
  <si>
    <t>EPSON 30/34/38 $39</t>
  </si>
  <si>
    <t>27721M102N $68 DRUM</t>
  </si>
  <si>
    <t>Buri Buri Liquor</t>
  </si>
  <si>
    <t>650-583-6898</t>
  </si>
  <si>
    <t>71 Camaritas Ave</t>
  </si>
  <si>
    <t>13305 $39</t>
  </si>
  <si>
    <t>Cheap Cigarettes</t>
  </si>
  <si>
    <t>408-941-9966</t>
  </si>
  <si>
    <t>1201 Calaveras Avenue</t>
  </si>
  <si>
    <t>David Bufano</t>
  </si>
  <si>
    <t>925-689-8200</t>
  </si>
  <si>
    <t>1822 Grant St</t>
  </si>
  <si>
    <t>Belvedere Tiburon</t>
  </si>
  <si>
    <t>Belvedere Tennis Club</t>
  </si>
  <si>
    <t>700 Tiburon Blvd</t>
  </si>
  <si>
    <t>415-435-4792</t>
  </si>
  <si>
    <t>61670 $33</t>
  </si>
  <si>
    <t>Sam's Anchor Café</t>
  </si>
  <si>
    <t>415-435-4527</t>
  </si>
  <si>
    <t>27 Main St</t>
  </si>
  <si>
    <t>Stefano's Pizza - Terra Linda</t>
  </si>
  <si>
    <t>415-472-6277</t>
  </si>
  <si>
    <t>424 Las Gallinas Ave</t>
  </si>
  <si>
    <t>Terra Linda</t>
  </si>
  <si>
    <t>Teriyaki Madness - Wheatridge</t>
  </si>
  <si>
    <t>720-767-4581</t>
  </si>
  <si>
    <t>3500 Youngfield Street</t>
  </si>
  <si>
    <t>Wheatridge</t>
  </si>
  <si>
    <t>Sam4s ER5240</t>
  </si>
  <si>
    <t>415-331-2313</t>
  </si>
  <si>
    <t>415-302-3491</t>
  </si>
  <si>
    <t>1 Gate 6 Rd</t>
  </si>
  <si>
    <t xml:space="preserve">Sausalito </t>
  </si>
  <si>
    <t>415-332-2313</t>
  </si>
  <si>
    <t>3500 Youngfield St</t>
  </si>
  <si>
    <t>Kumar Food Mart</t>
  </si>
  <si>
    <t>Kumar</t>
  </si>
  <si>
    <t>570-779-8917</t>
  </si>
  <si>
    <t xml:space="preserve">521 Appian Way </t>
  </si>
  <si>
    <t>521 Appian Way</t>
  </si>
  <si>
    <t>510-779-8917</t>
  </si>
  <si>
    <t>225 Corte Madera Ave</t>
  </si>
  <si>
    <t>415-294-9666</t>
  </si>
  <si>
    <t>Mauricio</t>
  </si>
  <si>
    <t>cachogti@gmail.com</t>
  </si>
  <si>
    <t>Bayside Café - Sausalito</t>
  </si>
  <si>
    <t>Stefano's Pizza - Corte Madera</t>
  </si>
  <si>
    <t>Mother's Hug</t>
  </si>
  <si>
    <t>3150 26th Avenue</t>
  </si>
  <si>
    <t>916-949-4889</t>
  </si>
  <si>
    <t>Candy Heaven</t>
  </si>
  <si>
    <t>916-447-3404</t>
  </si>
  <si>
    <t>1201 Front Street</t>
  </si>
  <si>
    <t>Sarah Chavez</t>
  </si>
  <si>
    <t>Los Caporales Taqueria</t>
  </si>
  <si>
    <t>Discount Cigarettes - Vallejo</t>
  </si>
  <si>
    <t>Mgr</t>
  </si>
  <si>
    <t>707-643-7037</t>
  </si>
  <si>
    <t>601 Tennessee St</t>
  </si>
  <si>
    <t>javier@poquitomas.com</t>
  </si>
  <si>
    <t>ziofraedos@yahoo.com</t>
  </si>
  <si>
    <t>Super Duper Burger - Levi Stadium</t>
  </si>
  <si>
    <t>Levi Stadium</t>
  </si>
  <si>
    <t>Fairway Glen Liquors</t>
  </si>
  <si>
    <t>408-988-5333</t>
  </si>
  <si>
    <t>209-640-7786</t>
  </si>
  <si>
    <t>4767 Lafayette St #106</t>
  </si>
  <si>
    <t>valentinoaquino@yahoo.com</t>
  </si>
  <si>
    <t>The Bird - Berkeley (CLOSED)</t>
  </si>
  <si>
    <t>Crateful Café</t>
  </si>
  <si>
    <t>Wes Whitehead</t>
  </si>
  <si>
    <t>323-333-7451</t>
  </si>
  <si>
    <t>720 N. Cahuenga Blvd</t>
  </si>
  <si>
    <t>Juan Bueno</t>
  </si>
  <si>
    <t>408-398-0190</t>
  </si>
  <si>
    <t>Lake Chalet Restaurant</t>
  </si>
  <si>
    <t>510-208-5253</t>
  </si>
  <si>
    <t>1520 Lakeside Drive</t>
  </si>
  <si>
    <t>2031 Macdonald Ave</t>
  </si>
  <si>
    <t>1201 E. Calaveras Avenue</t>
  </si>
  <si>
    <t>La Azteca Market #2</t>
  </si>
  <si>
    <t>415-457-2518</t>
  </si>
  <si>
    <t>802 4th St</t>
  </si>
  <si>
    <t xml:space="preserve">802 4th St </t>
  </si>
  <si>
    <t>jysrosales2@msn.com</t>
  </si>
  <si>
    <t>510-708-9518</t>
  </si>
  <si>
    <t>delgadillo.maria90@gmail.com</t>
  </si>
  <si>
    <t>joestacomv@gmail.com</t>
  </si>
  <si>
    <t>Jerilyn</t>
  </si>
  <si>
    <t>kimm@pdfbookkeeping.net</t>
  </si>
  <si>
    <t>7665 Old Redwood Highway</t>
  </si>
  <si>
    <t>Crossroads Café</t>
  </si>
  <si>
    <t>760-366-5414</t>
  </si>
  <si>
    <t>SAN BERN</t>
  </si>
  <si>
    <t>61715 Twenty Nine Palms Hwy</t>
  </si>
  <si>
    <t>Caffe Central - Burlingame</t>
  </si>
  <si>
    <t>650-315-2511</t>
  </si>
  <si>
    <t>1380 Burlingame Avenue</t>
  </si>
  <si>
    <t>Image Studio</t>
  </si>
  <si>
    <t>Christian</t>
  </si>
  <si>
    <t>707-526-0873</t>
  </si>
  <si>
    <t>3025 Santa Rosa Plaza</t>
  </si>
  <si>
    <t>Jesse Gleuck</t>
  </si>
  <si>
    <t>Teriyaki Madness - Fairfield</t>
  </si>
  <si>
    <t>Sam4s ER530FT</t>
  </si>
  <si>
    <t>415-587-2425</t>
  </si>
  <si>
    <t>2100 Sunnydale Avenue</t>
  </si>
  <si>
    <t>Gleneagles Golf Course</t>
  </si>
  <si>
    <t>3351 $55</t>
  </si>
  <si>
    <t>191T $35</t>
  </si>
  <si>
    <t>Erica Schmidt</t>
  </si>
  <si>
    <t>707-318-8998</t>
  </si>
  <si>
    <t>2715 Martinez Dr</t>
  </si>
  <si>
    <t>Fat Angel</t>
  </si>
  <si>
    <t>415-525-3013</t>
  </si>
  <si>
    <t>1740 O' Farrell Street</t>
  </si>
  <si>
    <t>1740 O'Farrell Street</t>
  </si>
  <si>
    <t>The Admiral Risty (CLOSED)</t>
  </si>
  <si>
    <t>15303 $35</t>
  </si>
  <si>
    <t>3501 $55</t>
  </si>
  <si>
    <t>Wildseed</t>
  </si>
  <si>
    <t>JR</t>
  </si>
  <si>
    <t>eddie@sfclubs.com</t>
  </si>
  <si>
    <t>galdina@lapencaazul.com</t>
  </si>
  <si>
    <t>Sharp ER-407</t>
  </si>
  <si>
    <t>1477 $45</t>
  </si>
  <si>
    <t>ajnoblerot@mac.com</t>
  </si>
  <si>
    <t>J.K. Bay Area</t>
  </si>
  <si>
    <t>707-217-4765</t>
  </si>
  <si>
    <t>968 Admiral Callaghan Lane</t>
  </si>
  <si>
    <t>707-271-4765</t>
  </si>
  <si>
    <t>amandaalvarez89@gmail.com</t>
  </si>
  <si>
    <t>Panama Hotel</t>
  </si>
  <si>
    <t>Juan Cano</t>
  </si>
  <si>
    <t>415-457-3993</t>
  </si>
  <si>
    <t>415-637-4056</t>
  </si>
  <si>
    <t>4 Bayview</t>
  </si>
  <si>
    <t>Send invoices to Michelle's email** Paid by CC</t>
  </si>
  <si>
    <t>mpallen@bart.gov</t>
  </si>
  <si>
    <t>Sam ER945 raised</t>
  </si>
  <si>
    <t>Sonya</t>
  </si>
  <si>
    <t>pier39ics@gmail.com</t>
  </si>
  <si>
    <t>Fairwest Grocery</t>
  </si>
  <si>
    <t>707-765-0652</t>
  </si>
  <si>
    <t>741 Western Ave</t>
  </si>
  <si>
    <t>Flybird</t>
  </si>
  <si>
    <t>Guy</t>
  </si>
  <si>
    <t>415-872-9293</t>
  </si>
  <si>
    <t>35 Kearny St</t>
  </si>
  <si>
    <t>Revel &amp; Roost Kitchen</t>
  </si>
  <si>
    <t>901 B Street</t>
  </si>
  <si>
    <t xml:space="preserve">901 B Street </t>
  </si>
  <si>
    <t>josejj3@icloud.com</t>
  </si>
  <si>
    <t>Taqueria Made en Tepa</t>
  </si>
  <si>
    <t>Ramon</t>
  </si>
  <si>
    <t>3440 Palmer Dr</t>
  </si>
  <si>
    <t>discount for choosing WorldPay/ Evo  as payments processor</t>
  </si>
  <si>
    <t># 408288</t>
  </si>
  <si>
    <t>info@wildseedsf.com</t>
  </si>
  <si>
    <t>Le Sandwich</t>
  </si>
  <si>
    <t>752 Columbus Ave</t>
  </si>
  <si>
    <t>SH ER-A771</t>
  </si>
  <si>
    <t>Castro Theater</t>
  </si>
  <si>
    <t>Toad Hall</t>
  </si>
  <si>
    <t>4146 18th Street</t>
  </si>
  <si>
    <t>Layla at MacAthur Place</t>
  </si>
  <si>
    <t>707-933-3191</t>
  </si>
  <si>
    <t>29 E MacArthur Street</t>
  </si>
  <si>
    <t>1301651 $21</t>
  </si>
  <si>
    <t>9542 $55</t>
  </si>
  <si>
    <t>18333 $75</t>
  </si>
  <si>
    <t>Delarosa - San Ramon</t>
  </si>
  <si>
    <t>6000 Bollinger Canyon Road</t>
  </si>
  <si>
    <t>*** C.O.D./PRE-PAY ONLY  ***</t>
  </si>
  <si>
    <t>106R01595 $37.91</t>
  </si>
  <si>
    <t>1301697 $17.5</t>
  </si>
  <si>
    <t>Mark Lewis</t>
  </si>
  <si>
    <t>510-604-2172</t>
  </si>
  <si>
    <t>70245 $55</t>
  </si>
  <si>
    <t>1301650 $17.50</t>
  </si>
  <si>
    <t>finalfinalsportsbar@gmail.com</t>
  </si>
  <si>
    <t>Angela's Kitchen</t>
  </si>
  <si>
    <t>187210630 $45.66</t>
  </si>
  <si>
    <t>Bettie</t>
  </si>
  <si>
    <t>415-362-6900</t>
  </si>
  <si>
    <t>505 Montgomery Street</t>
  </si>
  <si>
    <t>505 Montogmery Street</t>
  </si>
  <si>
    <t>Tacos Sinaloa - Berkeley</t>
  </si>
  <si>
    <t>Tacos Sinaloa - Oakland</t>
  </si>
  <si>
    <t>2138 International Blvd</t>
  </si>
  <si>
    <t>Stewart Grant</t>
  </si>
  <si>
    <t>310-666-1503</t>
  </si>
  <si>
    <t>SAM 260</t>
  </si>
  <si>
    <t>SAM 945</t>
  </si>
  <si>
    <t>DARRIN</t>
  </si>
  <si>
    <t>3351  $55</t>
  </si>
  <si>
    <t>Cream Nation</t>
  </si>
  <si>
    <t>REVEL</t>
  </si>
  <si>
    <t>Sukdeep</t>
  </si>
  <si>
    <t>707-688-4717</t>
  </si>
  <si>
    <t>746 Admiral Callaghan Lane</t>
  </si>
  <si>
    <t xml:space="preserve">        </t>
  </si>
  <si>
    <t>Valentino</t>
  </si>
  <si>
    <t>HL 618 TABLET</t>
  </si>
  <si>
    <t>Ishtar Market</t>
  </si>
  <si>
    <t>209-250-1237</t>
  </si>
  <si>
    <t>2340 W. Monte Vista Ave</t>
  </si>
  <si>
    <t>1681 $55</t>
  </si>
  <si>
    <t>1411 Harbor Bay Parkway</t>
  </si>
  <si>
    <t>Ross Crum</t>
  </si>
  <si>
    <t>415-902-2380</t>
  </si>
  <si>
    <t>Ryan Sherman</t>
  </si>
  <si>
    <t>361-549-3368</t>
  </si>
  <si>
    <t>Jose Espinoza</t>
  </si>
  <si>
    <t>415-509-5634</t>
  </si>
  <si>
    <t>Nicholas Kealy</t>
  </si>
  <si>
    <t>415-370-3390</t>
  </si>
  <si>
    <t>Kristy Pau</t>
  </si>
  <si>
    <t>kristy.pau@cpfd.com</t>
  </si>
  <si>
    <t>Marcee</t>
  </si>
  <si>
    <t>Sante Brentwood</t>
  </si>
  <si>
    <t>Royal Indian Cuisine</t>
  </si>
  <si>
    <t>916-745-4939</t>
  </si>
  <si>
    <t>8055 Greenback Lane</t>
  </si>
  <si>
    <t>Springstown Bottle Shop</t>
  </si>
  <si>
    <t>707-639-6929</t>
  </si>
  <si>
    <t>2154 Springs Road</t>
  </si>
  <si>
    <t>TH375 $137 (labels)</t>
  </si>
  <si>
    <t>BIX 350 $150</t>
  </si>
  <si>
    <t>Farley's East</t>
  </si>
  <si>
    <t>510-835-7898</t>
  </si>
  <si>
    <t>415-846-2671</t>
  </si>
  <si>
    <t>33 Grand Ave</t>
  </si>
  <si>
    <t>Chris Hillyard</t>
  </si>
  <si>
    <t>chris@farleyscoffee.com</t>
  </si>
  <si>
    <t>5225 Canyon Crest Dr</t>
  </si>
  <si>
    <t>Palio Caffe - Montgomery</t>
  </si>
  <si>
    <t>Palio Caffe - Parnassus</t>
  </si>
  <si>
    <t>james@destinosf.com</t>
  </si>
  <si>
    <t>ap@tartinebakery.com</t>
  </si>
  <si>
    <t>amyzoesf@gmail.com</t>
  </si>
  <si>
    <t>ap@longmeadowranch.com</t>
  </si>
  <si>
    <t>The Grill on the Alley</t>
  </si>
  <si>
    <t>310-276-0615</t>
  </si>
  <si>
    <t>9560 Dayton Way</t>
  </si>
  <si>
    <t>olivabranch77@gmail.com</t>
  </si>
  <si>
    <t>4330 La Jolla Village Parkway, #150</t>
  </si>
  <si>
    <t>Specialty's Café - Butterfield (CLOSED)</t>
  </si>
  <si>
    <t>Specialty's Café - Chesapeake (CLOSED)</t>
  </si>
  <si>
    <t>Specialty's Café - Hillsdale (CLOSED)</t>
  </si>
  <si>
    <t>Specialty's Café - Mac Court  (CLOSED)</t>
  </si>
  <si>
    <t>Specialty's Café - Pacifica  (CLOSED)</t>
  </si>
  <si>
    <t>Specialty's Café - Mission College (CLOSED)</t>
  </si>
  <si>
    <t>Waffle Cone Shop</t>
  </si>
  <si>
    <t>L&amp;L BBQ - Ceres</t>
  </si>
  <si>
    <t>Ella/Leo</t>
  </si>
  <si>
    <t>209-596-4510</t>
  </si>
  <si>
    <t>510-759-4946</t>
  </si>
  <si>
    <t>STANIS</t>
  </si>
  <si>
    <t>2517 Mitchell Road</t>
  </si>
  <si>
    <t>Ceres</t>
  </si>
  <si>
    <t xml:space="preserve">Ceres </t>
  </si>
  <si>
    <t>HK 570 WIN</t>
  </si>
  <si>
    <t>HK 570</t>
  </si>
  <si>
    <t>R180II</t>
  </si>
  <si>
    <t>220B</t>
  </si>
  <si>
    <t>Sophie</t>
  </si>
  <si>
    <t>lp-1000p</t>
  </si>
  <si>
    <t>1493  $45</t>
  </si>
  <si>
    <t>54220 $60</t>
  </si>
  <si>
    <t>15160  $29</t>
  </si>
  <si>
    <t>cc235  $45</t>
  </si>
  <si>
    <t>117  New Montgomery St</t>
  </si>
  <si>
    <t>415-603-0091</t>
  </si>
  <si>
    <t>AF</t>
  </si>
  <si>
    <t>Alain Rousseau</t>
  </si>
  <si>
    <t>AR</t>
  </si>
  <si>
    <t>514-730-9995</t>
  </si>
  <si>
    <t>arousseau2020@gmail.com</t>
  </si>
  <si>
    <t>415-312-4175</t>
  </si>
  <si>
    <t>978-608-3975</t>
  </si>
  <si>
    <t>Liza</t>
  </si>
  <si>
    <t>Hobnob Eats &amp; Drinks</t>
  </si>
  <si>
    <t>420 Smoke Palace</t>
  </si>
  <si>
    <t>Sam4s SAP-630RT</t>
  </si>
  <si>
    <t>408-880-4200</t>
  </si>
  <si>
    <t>396 S. Bascom Avenue</t>
  </si>
  <si>
    <t>396 S. Bacom Avenue</t>
  </si>
  <si>
    <t>Endo</t>
  </si>
  <si>
    <t>510-329-3029</t>
  </si>
  <si>
    <t>10566 San Pablo Ave</t>
  </si>
  <si>
    <t>831-475-8898</t>
  </si>
  <si>
    <t>E.J</t>
  </si>
  <si>
    <t>retailsf@sweethings.com</t>
  </si>
  <si>
    <t>alonzo@arteagas.com</t>
  </si>
  <si>
    <t xml:space="preserve">13305  $35 </t>
  </si>
  <si>
    <t xml:space="preserve"> info@nakaskitchen.com</t>
  </si>
  <si>
    <t>info@townsquareeats.com</t>
  </si>
  <si>
    <t>ap@lanierparking.com</t>
  </si>
  <si>
    <t>accounts@lolindasf.com</t>
  </si>
  <si>
    <t>Specialty's Café - City View (CLOSED)</t>
  </si>
  <si>
    <t>Specialty's Café - 7th Ave  (CLOSED)</t>
  </si>
  <si>
    <t>Specialty's Café - Avenue  (CLOSED)</t>
  </si>
  <si>
    <t>Specialty's Café - Columbia  (CLOSED)</t>
  </si>
  <si>
    <t>Specialty's Café - Pine  (CLOSED)</t>
  </si>
  <si>
    <t>Specialty's Café - Universal  (CLOSED)</t>
  </si>
  <si>
    <t>sfsucafe@sbcglobal.net</t>
  </si>
  <si>
    <t>415-405-2292</t>
  </si>
  <si>
    <t>millilee@aol.com</t>
  </si>
  <si>
    <t>Steven Fine</t>
  </si>
  <si>
    <t>408288 $125</t>
  </si>
  <si>
    <t>407245 $55</t>
  </si>
  <si>
    <t>George AP -&gt;</t>
  </si>
  <si>
    <t>jameson@mas.us.com</t>
  </si>
  <si>
    <t>Jameson AP</t>
  </si>
  <si>
    <t>info@thekeystonesf.com</t>
  </si>
  <si>
    <t>Deliver To</t>
  </si>
  <si>
    <t>1911 $137</t>
  </si>
  <si>
    <t>Grant St. Pub &amp; Pizza ( CLOSED)</t>
  </si>
  <si>
    <t>Manka's Tapas &amp; Steakhouse (CLOSED)</t>
  </si>
  <si>
    <t>Carla Pronzini</t>
  </si>
  <si>
    <t>707-529-0953</t>
  </si>
  <si>
    <t>3501 Civic Center Drive</t>
  </si>
  <si>
    <t>Pronzini Christmas Trees Farms</t>
  </si>
  <si>
    <t>Round Table Pizza</t>
  </si>
  <si>
    <t>Cindi Vespa</t>
  </si>
  <si>
    <t>707-592-8931</t>
  </si>
  <si>
    <t>40 Raley's Towne Center</t>
  </si>
  <si>
    <t>Specialty's Café - Earthquake</t>
  </si>
  <si>
    <t xml:space="preserve">Gary </t>
  </si>
  <si>
    <t>ext 1317</t>
  </si>
  <si>
    <t>501 Earthquakes Way #100</t>
  </si>
  <si>
    <t>Cit IR $39</t>
  </si>
  <si>
    <t>CAS API-30</t>
  </si>
  <si>
    <t>Fiesta Liquor</t>
  </si>
  <si>
    <t>Sam4s ER-345</t>
  </si>
  <si>
    <t>Simran Gill</t>
  </si>
  <si>
    <t>805-407-1305</t>
  </si>
  <si>
    <t>672 North Fair Oaks Ave</t>
  </si>
  <si>
    <t>Phyllis' Giant Burger - Sonoma Hwy</t>
  </si>
  <si>
    <t>707-521-0890</t>
  </si>
  <si>
    <t>1774 Piner Rd</t>
  </si>
  <si>
    <t>The Bird LLC</t>
  </si>
  <si>
    <t>177101260 $55</t>
  </si>
  <si>
    <t>27710M102N $55</t>
  </si>
  <si>
    <t>27721M102N $55 DRUM $70</t>
  </si>
  <si>
    <t>TAP Plastics - El Cerrito</t>
  </si>
  <si>
    <t>TAP Plastics - Santa Rosa</t>
  </si>
  <si>
    <t>707-544-5772</t>
  </si>
  <si>
    <t>2770 Santa Rosa Avenue</t>
  </si>
  <si>
    <t>garyespinoza@gmail.com</t>
  </si>
  <si>
    <t>Zomsa</t>
  </si>
  <si>
    <t>10558 San Pablo Ave</t>
  </si>
  <si>
    <t>510-529-4008</t>
  </si>
  <si>
    <t>33124F $22</t>
  </si>
  <si>
    <t>Jenna AP!!</t>
  </si>
  <si>
    <t>33124F(IVORY) $22</t>
  </si>
  <si>
    <t>Kristiana</t>
  </si>
  <si>
    <t>TAP Plastics - Corp</t>
  </si>
  <si>
    <t>510-798-0237</t>
  </si>
  <si>
    <t>Restoration Hardware</t>
  </si>
  <si>
    <t>415-240-0233</t>
  </si>
  <si>
    <t>630 Treat Ave Suite C</t>
  </si>
  <si>
    <t>purple ribbons</t>
  </si>
  <si>
    <t>707-429-0120</t>
  </si>
  <si>
    <t>603 Main Street</t>
  </si>
  <si>
    <t>Los 3 Reyes Taqueria</t>
  </si>
  <si>
    <t>Charley's Liquor &amp; Deli</t>
  </si>
  <si>
    <t>707-763-1714</t>
  </si>
  <si>
    <t>601 Petaluma Blvd S</t>
  </si>
  <si>
    <t>CASS LP1000</t>
  </si>
  <si>
    <t>70135 $9/each</t>
  </si>
  <si>
    <t>62155 $8/ea</t>
  </si>
  <si>
    <t>Grilly's - Fairfax  (CLOSED)</t>
  </si>
  <si>
    <t>408-280-6585</t>
  </si>
  <si>
    <t>18 North San Pedro Road</t>
  </si>
  <si>
    <t xml:space="preserve">San Jose </t>
  </si>
  <si>
    <t>matt.riley@togos.com</t>
  </si>
  <si>
    <t>Togo's Corp Office</t>
  </si>
  <si>
    <t>33124D $22</t>
  </si>
  <si>
    <t>Que Onda Taco Bar</t>
  </si>
  <si>
    <t>510-612-5081</t>
  </si>
  <si>
    <t>1473 Fitzgerald Drive Unit #2</t>
  </si>
  <si>
    <t>1991 N California Blvd</t>
  </si>
  <si>
    <t>925-395-1695</t>
  </si>
  <si>
    <t>Sarah Torres -&gt;</t>
  </si>
  <si>
    <t>925-787-0044</t>
  </si>
  <si>
    <t>Kichi Grill  (CLOSED)</t>
  </si>
  <si>
    <t>415-595-9313</t>
  </si>
  <si>
    <t>Togo's - Hollister</t>
  </si>
  <si>
    <t>Kyle</t>
  </si>
  <si>
    <t>831-637-9020</t>
  </si>
  <si>
    <t>S. BEN</t>
  </si>
  <si>
    <t>1750 Airline Highway</t>
  </si>
  <si>
    <t>Rabalais Bistro</t>
  </si>
  <si>
    <t>A Sweet Affair - California</t>
  </si>
  <si>
    <t>ERC30BR $45</t>
  </si>
  <si>
    <t>carole.kegley@togos.com</t>
  </si>
  <si>
    <t>&lt;-- email all future invoices</t>
  </si>
  <si>
    <t xml:space="preserve">415-362-2052 x </t>
  </si>
  <si>
    <t>805-218-3466</t>
  </si>
  <si>
    <t>Leo/David (owner</t>
  </si>
  <si>
    <t>e.gomez@lasmontanas.com</t>
  </si>
  <si>
    <t>15157 $57</t>
  </si>
  <si>
    <t>Boi</t>
  </si>
  <si>
    <t>mkaplan@barrelhousetavern.com</t>
  </si>
  <si>
    <t>RICOH  320</t>
  </si>
  <si>
    <t>RICOH 330</t>
  </si>
  <si>
    <t>Poggio Trattoria</t>
  </si>
  <si>
    <t>steven@aliotos.com</t>
  </si>
  <si>
    <t>Yuval</t>
  </si>
  <si>
    <t>Oakland Kosher</t>
  </si>
  <si>
    <t>3419 Lakeshore Ave</t>
  </si>
  <si>
    <t>510-839-0177</t>
  </si>
  <si>
    <t>House of Soul</t>
  </si>
  <si>
    <t>Reuben</t>
  </si>
  <si>
    <t>707-644-3792</t>
  </si>
  <si>
    <t>1526 Solano Ave</t>
  </si>
  <si>
    <t>2/25/20-Isabel- Manager 415-300-6737</t>
  </si>
  <si>
    <t>Mark/David</t>
  </si>
  <si>
    <t>D.415-450-8300</t>
  </si>
  <si>
    <t>bigbromberger@gmail.com</t>
  </si>
  <si>
    <t>brombergerville@hotmail.com</t>
  </si>
  <si>
    <t>Deanna Vivian</t>
  </si>
  <si>
    <t>415-448-8350</t>
  </si>
  <si>
    <t>9930 Gaston Ranch</t>
  </si>
  <si>
    <t>Katy</t>
  </si>
  <si>
    <t>Tx</t>
  </si>
  <si>
    <t>PO Box 42549</t>
  </si>
  <si>
    <t>Villa Sport-  San Jose ++++</t>
  </si>
  <si>
    <t>Villa Sport-  Colorado Springs ++++</t>
  </si>
  <si>
    <t>Villa Sport - Cinco Ranch ++++</t>
  </si>
  <si>
    <t>ERC38 $45</t>
  </si>
  <si>
    <t>Alotta's Deli</t>
  </si>
  <si>
    <t>650-967-0299</t>
  </si>
  <si>
    <t>408-807-0575</t>
  </si>
  <si>
    <t>2249 Grant Road</t>
  </si>
  <si>
    <t>CC235 $49</t>
  </si>
  <si>
    <t>CC235 $36.95</t>
  </si>
  <si>
    <t>13305 $24.13</t>
  </si>
  <si>
    <t>187100450DP $90</t>
  </si>
  <si>
    <t>1681 $39</t>
  </si>
  <si>
    <t>187100660DP $55</t>
  </si>
  <si>
    <t>187210630 $47</t>
  </si>
  <si>
    <t xml:space="preserve">Food 24 Hour </t>
  </si>
  <si>
    <t>Sam4s ER265 raised</t>
  </si>
  <si>
    <t>415-385-1600</t>
  </si>
  <si>
    <t>500 Clement Street</t>
  </si>
  <si>
    <t>3712 $55</t>
  </si>
  <si>
    <t>Taylor's Son</t>
  </si>
  <si>
    <t>2049 Fillmore Street</t>
  </si>
  <si>
    <t>225-116 $39</t>
  </si>
  <si>
    <t>CASIO.</t>
  </si>
  <si>
    <t>El Camaron de Sinaloa</t>
  </si>
  <si>
    <t>650-690-4830</t>
  </si>
  <si>
    <t>245 Willow St #3352</t>
  </si>
  <si>
    <t>alex@soultranseafood.com</t>
  </si>
  <si>
    <t>Jaz</t>
  </si>
  <si>
    <t>707-673-2250</t>
  </si>
  <si>
    <t>4222, 251 Pittman Road B</t>
  </si>
  <si>
    <t>510-540-1018</t>
  </si>
  <si>
    <t>Poquito Mas - Corp - Univ. Studio City</t>
  </si>
  <si>
    <t>2 Star Market</t>
  </si>
  <si>
    <t>Casio QT 6600</t>
  </si>
  <si>
    <t>510-531-3576</t>
  </si>
  <si>
    <t>2020 MacArthur Blvd</t>
  </si>
  <si>
    <t>1612B $42</t>
  </si>
  <si>
    <t>Randy Kaplan-owner</t>
  </si>
  <si>
    <t>415-261-2334</t>
  </si>
  <si>
    <t>Josh</t>
  </si>
  <si>
    <t>8x14  $10/ream</t>
  </si>
  <si>
    <t>925-776-8538</t>
  </si>
  <si>
    <t>415-742-5005</t>
  </si>
  <si>
    <t>1226 9th Avenue</t>
  </si>
  <si>
    <t>Tartine Bakery- Guerrero</t>
  </si>
  <si>
    <t>Tartine Bakery- 9th Ave</t>
  </si>
  <si>
    <t>zboor58@gmail.com</t>
  </si>
  <si>
    <t>Ops Email</t>
  </si>
  <si>
    <t>Billing Email</t>
  </si>
  <si>
    <t>Other Email</t>
  </si>
  <si>
    <t>Juban - Burlingame (CLOSED)</t>
  </si>
  <si>
    <t>CORONA STATUS</t>
  </si>
  <si>
    <t>RHQ?</t>
  </si>
  <si>
    <t>ONLINE ?</t>
  </si>
  <si>
    <t>Legal Size Printer paper, 8 1/2 x 14", 500 sheet</t>
  </si>
  <si>
    <t>#  80342</t>
  </si>
  <si>
    <t>3X1, 12   $89</t>
  </si>
  <si>
    <t>Yaoya-San Japanese Grocery</t>
  </si>
  <si>
    <t>asweetaffairbakery@usa.com</t>
  </si>
  <si>
    <t xml:space="preserve">Alana's - Burlingame </t>
  </si>
  <si>
    <t>Angelynne</t>
  </si>
  <si>
    <t>Arman</t>
  </si>
  <si>
    <t>209-484-1442</t>
  </si>
  <si>
    <t>ca</t>
  </si>
  <si>
    <t>Ingrid</t>
  </si>
  <si>
    <t>max stck $ 9.95</t>
  </si>
  <si>
    <t xml:space="preserve">M-F </t>
  </si>
  <si>
    <t xml:space="preserve">     Shipping </t>
  </si>
  <si>
    <t>4700 + 270</t>
  </si>
  <si>
    <t>CLOSED</t>
  </si>
  <si>
    <t>mexquitechris@gmail.com</t>
  </si>
  <si>
    <t>francesca@alanascafe.com</t>
  </si>
  <si>
    <t>cilantrosftaqueria@gmail.com</t>
  </si>
  <si>
    <t>wesw47@gmail.com</t>
  </si>
  <si>
    <t>jasmineexpressinc@gmail.com</t>
  </si>
  <si>
    <t>bosspeggysue@gmail.com</t>
  </si>
  <si>
    <t>CP Beauty Supply</t>
  </si>
  <si>
    <t>leonella629@hotmail.com</t>
  </si>
  <si>
    <t>moseslim@p39ics.com</t>
  </si>
  <si>
    <t>nagraent@gmail.com</t>
  </si>
  <si>
    <t xml:space="preserve">mollhaut@aol.com </t>
  </si>
  <si>
    <t>&lt;-- AP email</t>
  </si>
  <si>
    <t>payables@cmungle.com</t>
  </si>
  <si>
    <t>415-497-0722 cell</t>
  </si>
  <si>
    <t>650-291-2460 cell</t>
  </si>
  <si>
    <t>27710M277YWXN $55</t>
  </si>
  <si>
    <t>510-357-2494</t>
  </si>
  <si>
    <t>gm@mendocinohotel.com</t>
  </si>
  <si>
    <t>matt@blackbirdbar.com</t>
  </si>
  <si>
    <t>mistermacaroni@yahoo.com</t>
  </si>
  <si>
    <t>info@thepanzon.com</t>
  </si>
  <si>
    <t>Mendocino Hotel *no longer using MD*</t>
  </si>
  <si>
    <t>nelson.alcantara@marinsanitary.com</t>
  </si>
  <si>
    <t>allison.crutcher@cpfd.com</t>
  </si>
  <si>
    <t>anne.fong@cpfd.com</t>
  </si>
  <si>
    <t>&lt;- email Allison AP</t>
  </si>
  <si>
    <t>dan@doloresparkcafe.com</t>
  </si>
  <si>
    <t>559-960-2025 cell</t>
  </si>
  <si>
    <t>theramp@comcast.net</t>
  </si>
  <si>
    <t>theramp855@gmail.com</t>
  </si>
  <si>
    <t>info@skipsmusic.com</t>
  </si>
  <si>
    <t>ID CARDS/BADGE/misc</t>
  </si>
  <si>
    <t>TONER</t>
  </si>
  <si>
    <t xml:space="preserve"> # 15-745</t>
  </si>
  <si>
    <t>CC Machine</t>
  </si>
  <si>
    <t>Epson Thermal</t>
  </si>
  <si>
    <t>Epson Impact</t>
  </si>
  <si>
    <t>3 1/8  x 220'</t>
  </si>
  <si>
    <t>3" two ply x 95'</t>
  </si>
  <si>
    <t>Cash Reg- Impact</t>
  </si>
  <si>
    <t>2.25" x 230 feet</t>
  </si>
  <si>
    <t>Epson 220  Ink</t>
  </si>
  <si>
    <t>3 1/8 x 273'- xlong</t>
  </si>
  <si>
    <t xml:space="preserve">  # Shelf Tag -Godex  2.25" x 1.25"</t>
  </si>
  <si>
    <t>#  80340</t>
  </si>
  <si>
    <t>Std Printer paper,              8 1/2 x 11", 500 sheet</t>
  </si>
  <si>
    <t>#  85000</t>
  </si>
  <si>
    <t>Colored Menu Paper</t>
  </si>
  <si>
    <t>500 sheet</t>
  </si>
  <si>
    <t>Ground Shipping- NorCal</t>
  </si>
  <si>
    <t>Ground Shipping Nor Cal- Residential</t>
  </si>
  <si>
    <t>Ground Shipping Nor Cal- DAS Com</t>
  </si>
  <si>
    <t>Ground Shipping  So Cal</t>
  </si>
  <si>
    <t xml:space="preserve">Ground Shipping- West </t>
  </si>
  <si>
    <t>Ground Shipping- Central</t>
  </si>
  <si>
    <t>Ground Shipping- East</t>
  </si>
  <si>
    <t>Windows POS Tablets  ( does not include software)</t>
  </si>
  <si>
    <t>Windows POS Workstations ( does not include software)</t>
  </si>
  <si>
    <t>Partnertech SP850 POS workstation,  Win 10</t>
  </si>
  <si>
    <t>PAR 6155 Landscape workstation, Win 10</t>
  </si>
  <si>
    <t>CRS  Windows Touchscreen station,  Win 10</t>
  </si>
  <si>
    <t>NCC /CRS   Touchscreen station, embedded</t>
  </si>
  <si>
    <t>NCC / Acrobat   Touchscreen station, embedded</t>
  </si>
  <si>
    <t>SOFTWARE  (Taxable)</t>
  </si>
  <si>
    <t>Office/ Misc SW</t>
  </si>
  <si>
    <t>+</t>
  </si>
  <si>
    <t>NCC SPT3000  15"  POS workstation, inc msr &amp; POS SW, reconditioned</t>
  </si>
  <si>
    <t>NCC BREEZE  15"  POS workstation, inc msr &amp; POS SW, reconditioned</t>
  </si>
  <si>
    <t>NCC Acrobat POS workstation, inc msr &amp; POS SW, reconditioned</t>
  </si>
  <si>
    <t>NCC Protech 10"  POS workstation, inc msr &amp; POS SW, reconditioned</t>
  </si>
  <si>
    <t>CAS  RX-750 POS workstation, reconditioned, POS Ready 7</t>
  </si>
  <si>
    <t>SHARP RX-650 POS workstation,  reconsitioned, POS Ready 9</t>
  </si>
  <si>
    <t>PARTNERTECH  SP800, reconditioned, POS Ready 7</t>
  </si>
  <si>
    <t>PIONEER WORKSTATION, reconditioned, POS Ready 7</t>
  </si>
  <si>
    <t>NCC  Hisense Tablet station, Windows w/strap</t>
  </si>
  <si>
    <t>NCC  Hisense Tablet- docking station</t>
  </si>
  <si>
    <t>Touchdynamic Quest Tablet Station, Windows, w/strap</t>
  </si>
  <si>
    <t>Touchdynamic Quest - Docking Station</t>
  </si>
  <si>
    <t>Touchdynamic Quest - Add EMV</t>
  </si>
  <si>
    <t>Touchdynamic Quest - Add Scanner</t>
  </si>
  <si>
    <t>SNBC  Thermal Receipt Printer, serial / USB/ ether</t>
  </si>
  <si>
    <t>Epson TMU220b  SERIAL impact remote printer (cut)</t>
  </si>
  <si>
    <t>Epson TMU220b  ETHERNET impact remote printer (cut)</t>
  </si>
  <si>
    <t>Epson TMU220d  SERIAL impact remote printer (tear)</t>
  </si>
  <si>
    <t>Trade-In Credit for  SNBC thermal printer, repairable condition</t>
  </si>
  <si>
    <t>Epson 220d  impact remote printer, serial,  RECONDITIONED</t>
  </si>
  <si>
    <t>SNBC  Thermal Receipt Printer, serial,   RECONDITIONED</t>
  </si>
  <si>
    <t>Trade-In Credit for  EPSON 220b  printer, repairable condition</t>
  </si>
  <si>
    <t>Trade-In Credit for  EPSON 220d  printer, repairable condition</t>
  </si>
  <si>
    <t>Description</t>
  </si>
  <si>
    <t>discount on travel-  BOH</t>
  </si>
  <si>
    <t>discount on hourly labor-  BOH</t>
  </si>
  <si>
    <t>408-644-9066</t>
  </si>
  <si>
    <t>Help Desk  Billing:</t>
  </si>
  <si>
    <t>All prices are for pickup. Please add shipping fees below</t>
  </si>
  <si>
    <t>NCC embedded POS Workstations (does not include sw)</t>
  </si>
  <si>
    <t>MS 125 cash drawer, epson interface</t>
  </si>
  <si>
    <t>MS 1313 cash drawer, epson interface</t>
  </si>
  <si>
    <t>Epson RESTICK label printer, 3 1/8</t>
  </si>
  <si>
    <t>Godex  label printer, 2.25</t>
  </si>
  <si>
    <t>SNBC L-580 label printer, 3"</t>
  </si>
  <si>
    <t>ELO Touchscreen AIO  22" widescreen, Win 10  ( req cvm sw added)</t>
  </si>
  <si>
    <t>Power Conditioner for Remote Printer, reconditioned</t>
  </si>
  <si>
    <t>Power Conditioner for Workstation, reconditioned</t>
  </si>
  <si>
    <t>Power Conditioner  for Office/Server, reconditioned</t>
  </si>
  <si>
    <t>Power Conditioner w/UPS for Office/Server, reconditioned</t>
  </si>
  <si>
    <t>MS 460 cash drawer, epson interface, RECONDITIONED</t>
  </si>
  <si>
    <t>CRS  cash drawer, epson interface, RECONDITIONED</t>
  </si>
  <si>
    <t>Net-Epay CC processing Software</t>
  </si>
  <si>
    <t>EMV-  Ingenico ICS250 touch</t>
  </si>
  <si>
    <t>EMV-  Ingenico  Lane 3000</t>
  </si>
  <si>
    <t>EMV- Ingenico Tetra</t>
  </si>
  <si>
    <t>Datacap Tran Cloud Processing Unit, Lane #1 , PER MONTH</t>
  </si>
  <si>
    <t>Datacap Tran Cloud Processing Unit, Lane #2-x , PER MONTH</t>
  </si>
  <si>
    <t>Brother Multi-Function Mono Laserjet printer ( Prt/Fax/Scan)</t>
  </si>
  <si>
    <t>Ricoh    Multi-Function Mono Laserjet printer ( Prt/Fax/Scan)</t>
  </si>
  <si>
    <t>Cradlepoint Standard Router MBR 1200, recon</t>
  </si>
  <si>
    <t>Cradlepoint Advanced Router MBR 1400, recon</t>
  </si>
  <si>
    <t>Router, other</t>
  </si>
  <si>
    <t>Datamax M-Class 4" Label Printer, new</t>
  </si>
  <si>
    <t>Datamax M-Class 4" Label Printer, RECONDITIONED</t>
  </si>
  <si>
    <t>Trade-In Credit for NCC  workstation,  repairable condition</t>
  </si>
  <si>
    <t>NCC SPT 45/47  workstation, with R4 software, reconditioned</t>
  </si>
  <si>
    <t>CAS LP1000-P  label printing scale, stand alone, with pole Display</t>
  </si>
  <si>
    <t>CAS LP1000 label printing scale, stand alone, internal rear display</t>
  </si>
  <si>
    <t>Sam4S ER 265 flat keyboard</t>
  </si>
  <si>
    <t>Sam4S ER 260  raised keyboard</t>
  </si>
  <si>
    <t>Apple Ipad Parts</t>
  </si>
  <si>
    <t xml:space="preserve">Dell  File Server, Windows 10 Pro, kb,mouse, </t>
  </si>
  <si>
    <t>Dell  File Server,Windows 10 Pro, kb,mouse, reconditioned</t>
  </si>
  <si>
    <t>courtesy discount for this transaction</t>
  </si>
  <si>
    <t>Note:  if you want to provide a " return tag" for a swap invoice, please double the above cost</t>
  </si>
  <si>
    <t>Note:  shipping out of state will be at cost, case by case, the above are simply estimates</t>
  </si>
  <si>
    <t>Swap Credit for Windows  POS Ready 7 workstation,  repairable</t>
  </si>
  <si>
    <t>Swap Credit for Windows  POS Ready 9 workstation,  repairable</t>
  </si>
  <si>
    <t>NCC  Hisense Tablet- add scanner</t>
  </si>
  <si>
    <t>Epson TMT88 VI thermal receipt printer, serial / usb/ ether</t>
  </si>
  <si>
    <t>Epson TMT88 V thermal receipt printer, serial,  RECONDITIONED</t>
  </si>
  <si>
    <t>Epson TMT88 IV thermal receipt printer, serial,  RECONDITIONED</t>
  </si>
  <si>
    <t>Epson TMT88 iii thermal receipt printer, serial,  RECONDITIONED</t>
  </si>
  <si>
    <t>Epson 220b  impact remote printer, serial,  RECONDITIONED</t>
  </si>
  <si>
    <t>Trade-In Credit for  EPSON TMT88 VI printer, repairable condition</t>
  </si>
  <si>
    <t>Trade-In Credit for  EPSON TMT88 V  printer, repairable condition</t>
  </si>
  <si>
    <t>Trade-In Credit for  EPSON TMT88  IV printer, repairable condition</t>
  </si>
  <si>
    <t>MS 405 cash drawer, epson interface</t>
  </si>
  <si>
    <t>Sam4S  SPS-630  Annual Software Fee</t>
  </si>
  <si>
    <t>Sam4S  SPS-630  raised keyboard, req $ 195 annual SW fee</t>
  </si>
  <si>
    <t>Sam4S  SPS-630  BUNDLE  inc. CD &amp; RKP, req $ 195 annual SW fee</t>
  </si>
  <si>
    <t>Sam4S  SPS-630  BUNDLE  inc. CD &amp; scanner, req $ 195 annual SW fee</t>
  </si>
  <si>
    <t>NCR WS RJ11- RJ45 Serial Port Adaptor</t>
  </si>
  <si>
    <t>Office Doc Scanner (for Vine Solutions)  Fujitsu ScanSnap</t>
  </si>
  <si>
    <t>NCC  SW  MONTHLY</t>
  </si>
  <si>
    <t>Maitre'd  SW  MONTHLY</t>
  </si>
  <si>
    <t>Brink SW MONTHLY</t>
  </si>
  <si>
    <t>NCC  Reflections R4 POS software  (purchase option)</t>
  </si>
  <si>
    <t>NCC  Reflections R4 EFT Interface  (purchase option)</t>
  </si>
  <si>
    <t>NCC Reflections R4 POS software, Per lane, per month</t>
  </si>
  <si>
    <t>NCC Reflections EFT Payments Interface, Per lane, per month</t>
  </si>
  <si>
    <t>NCC PCWS back office software, per month</t>
  </si>
  <si>
    <t>TBD</t>
  </si>
  <si>
    <t>BRINK POS Software,  Ws #1, per month</t>
  </si>
  <si>
    <t>BRINK POS Software,  Ws # 2-4, per month</t>
  </si>
  <si>
    <t>BRINK POS Software,  Ws # 5-10, per month</t>
  </si>
  <si>
    <t>BRINK Kitchen Video Software, per station, per month</t>
  </si>
  <si>
    <t>BRINK Future Date Ordering Software, per store, per month</t>
  </si>
  <si>
    <t>BRINK Loyalty Software, per store, per month</t>
  </si>
  <si>
    <t>BRINK POS Survey Software, per store, per month</t>
  </si>
  <si>
    <t>BRINK  Online Ordering 250-500 orders per month</t>
  </si>
  <si>
    <t>BRINK  Online Ordering 500-1000 orders per month</t>
  </si>
  <si>
    <t>BRINK  Online Ordering 1000-1500 orders per month</t>
  </si>
  <si>
    <t>BRINK  Online Ordering 1500-2000 orders per month</t>
  </si>
  <si>
    <t>BRINK  Online Ordering 2000-2500 orders per month</t>
  </si>
  <si>
    <t>BRINK  Online Ordering   0-250  orders per month</t>
  </si>
  <si>
    <t>( Par Pay requires initial setup fee of $ 175 per pinpad + cost of pinpad)</t>
  </si>
  <si>
    <t>BRINK PAR PAY Software,  First station , per month</t>
  </si>
  <si>
    <t>BRINK PAR PAY Software,  2- x station , per month</t>
  </si>
  <si>
    <t>( Note: Brink requires initial setup fee of $ 250 per store)</t>
  </si>
  <si>
    <t>BRINK POS Software,  Ws  #11+ , per month</t>
  </si>
  <si>
    <t>MAITRE'D  MPOS software, per Mobile Tablet,, inc EFT, Gift, per month</t>
  </si>
  <si>
    <t>MAITRE'D  POS software,  MAX workstations, inc EFT, Gift, per month</t>
  </si>
  <si>
    <t>inc. PAT, cloud app, T/A, Acct, House, Hotel, Delivery, CCM, Scale</t>
  </si>
  <si>
    <t>MAITRE'D  POS software, per WS 1-3, inc EFT, Gift, per month</t>
  </si>
  <si>
    <t>MAITRE'D  POS software, per WS 4-9, inc EFT, Gift, per month</t>
  </si>
  <si>
    <t>EMV-  PAX 920  Maitre'd Pay at Table, per lane, per month</t>
  </si>
  <si>
    <t>EMV-  PAX 920  Maitre'd Pay at Table, purchase</t>
  </si>
  <si>
    <t>Sam4S  SPS-630  Flat keyboard, req $ 195 annual SW fee</t>
  </si>
  <si>
    <t>CAS CL-5500 label printing scale, networkable, wireless ok</t>
  </si>
  <si>
    <t>Pronto Router, with 4g rollover capacity</t>
  </si>
  <si>
    <t>Datacap Net E-Pay Processing SW, Lane #2-x , per month</t>
  </si>
  <si>
    <t>Datacap Net E-Pay Processing SW, Lane #1 , per month</t>
  </si>
  <si>
    <t>Microsoft Windows 10 Pro</t>
  </si>
  <si>
    <t>MAITRE'D  Add-On Modules Package, per store, per month</t>
  </si>
  <si>
    <t>Touchscreen Assembly- Acrobat 14"</t>
  </si>
  <si>
    <t>Replacement Battery  Set for UPS</t>
  </si>
  <si>
    <t>Patch Cable-  1-3ft</t>
  </si>
  <si>
    <t>Patch Cable- 7ft</t>
  </si>
  <si>
    <t>Patch Cable- 14ft</t>
  </si>
  <si>
    <t>Patch Cable- 25ft</t>
  </si>
  <si>
    <t>Patch Cable- 50ft</t>
  </si>
  <si>
    <t>DB/RJ adaptor, each end</t>
  </si>
  <si>
    <t>Pager Base Station, reconditioned</t>
  </si>
  <si>
    <t>Pager,  reconditioned</t>
  </si>
  <si>
    <t>Charging station for Pagers, max 30 pagers per station, recon</t>
  </si>
  <si>
    <t>Power Supply for Base or Charging Station, recon</t>
  </si>
  <si>
    <t>Charging Station- Ind. Base Pad Only, recon</t>
  </si>
  <si>
    <t>Charging Station- Jumper Cable Only, recon</t>
  </si>
  <si>
    <t>in-shop labor,  business hours M-F</t>
  </si>
  <si>
    <t>on-site labor, business hours M-F</t>
  </si>
  <si>
    <t>in-shop initial menu programming for Brink</t>
  </si>
  <si>
    <t>Note:  Client to provide adequate counters, electrical, net. cabling, internet</t>
  </si>
  <si>
    <t>Training class , up to four hours ea</t>
  </si>
  <si>
    <t>Discounted Day Rate for training, standby, or installation services</t>
  </si>
  <si>
    <t>Post install followup training and/or add-on module implementation</t>
  </si>
  <si>
    <t>Monthly POS system Help Desk Support- Level One- NCC</t>
  </si>
  <si>
    <t>MonthlyPOS system Help Desk Support- Level One- Maitre'd</t>
  </si>
  <si>
    <t>Monthly POS system  Help Desk Support- Level Two- NCC</t>
  </si>
  <si>
    <t>Monthly POS system  Help Desk Support- Level Two-- Maitre'd</t>
  </si>
  <si>
    <t>Help Desk - Business Hours</t>
  </si>
  <si>
    <t>Help Desk 7 x 24</t>
  </si>
  <si>
    <t>All support plans are auto-renewing until cancelled by client.</t>
  </si>
  <si>
    <t>No pro-rated refunds for unused periods</t>
  </si>
  <si>
    <t>Monthly Depot Repair Coverage, per workstation, 12 mo min</t>
  </si>
  <si>
    <t>Monthly Onsite Repair Coverage, per workstation, 12 month min</t>
  </si>
  <si>
    <t>MAITRE'D  Enterprise Management Corp Software, per store, per month</t>
  </si>
  <si>
    <t>CAS CL-7200 label printing  Touchscreen scale, network, wireless ok</t>
  </si>
  <si>
    <t>Brasil BBQ</t>
  </si>
  <si>
    <t>707-665-0644</t>
  </si>
  <si>
    <t>Christina</t>
  </si>
  <si>
    <t xml:space="preserve">Kitchen Door Restaurant </t>
  </si>
  <si>
    <t>thefrontporchsf@gmail.com</t>
  </si>
  <si>
    <t>doylespubandtap@gmail.com</t>
  </si>
  <si>
    <t>david@mas.us.com</t>
  </si>
  <si>
    <t>info@ironspringspub.com</t>
  </si>
  <si>
    <t>kdurden@spplus.com</t>
  </si>
  <si>
    <t>Ali/Alex</t>
  </si>
  <si>
    <t>415-606-2071 Alex</t>
  </si>
  <si>
    <t>100 Pine Street, Suite 1250</t>
  </si>
  <si>
    <t>&lt;-Kerstin Durden AP</t>
  </si>
  <si>
    <t>email@pvillenews.com</t>
  </si>
  <si>
    <t>5306 Old Redwood Hwy N</t>
  </si>
  <si>
    <t>707-762-8192</t>
  </si>
  <si>
    <t>800 Petaluma Blvd N</t>
  </si>
  <si>
    <t>cbrown@macarthurplace.com</t>
  </si>
  <si>
    <t>marco@pubrepublicusa.com</t>
  </si>
  <si>
    <t>Piatti</t>
  </si>
  <si>
    <t>625 Redwood Hwy</t>
  </si>
  <si>
    <t>415-380-2525</t>
  </si>
  <si>
    <t>rpaez@avbc.com</t>
  </si>
  <si>
    <t>evan@longmeadowranch.com</t>
  </si>
  <si>
    <t>Dbeatriz800@gmail.com</t>
  </si>
  <si>
    <t>zaytoon.mediterranean@gmail.com</t>
  </si>
  <si>
    <t>izateliyan@gmail.com</t>
  </si>
  <si>
    <t>Aaron Weissman</t>
  </si>
  <si>
    <t>406-868-8982</t>
  </si>
  <si>
    <t>tmad060@teriyakimadness.com</t>
  </si>
  <si>
    <t>MAITRE'D  POS software,  up to 4  workstations, inc EFT, Gift, per month</t>
  </si>
  <si>
    <t>wearschico@yahoo.com</t>
  </si>
  <si>
    <t>Phyllis' Giant Burger - Piner Rd</t>
  </si>
  <si>
    <t>Philly's Best</t>
  </si>
  <si>
    <t>510-227-6574</t>
  </si>
  <si>
    <t>8460-D Edgewater Drive</t>
  </si>
  <si>
    <t>accounting@cbsmsp.com</t>
  </si>
  <si>
    <t>Bruce Hopson-Owner</t>
  </si>
  <si>
    <t>Jug Shop Liquor</t>
  </si>
  <si>
    <t>Keshav</t>
  </si>
  <si>
    <t>925-689-1320</t>
  </si>
  <si>
    <t>925-487-5326</t>
  </si>
  <si>
    <t>1630 Contra Costa Blvd Suite E</t>
  </si>
  <si>
    <t>kmalani@gmail.com</t>
  </si>
  <si>
    <t>jugshop.phill@gmail.com</t>
  </si>
  <si>
    <t>wornerh@sutterhealth.org</t>
  </si>
  <si>
    <t>apcorp@mosserco.com</t>
  </si>
  <si>
    <t>mtell@thekeystonesf.com</t>
  </si>
  <si>
    <t>ruth_jimenez@150pelican.com</t>
  </si>
  <si>
    <t>Wazwan Indian Cuisine</t>
  </si>
  <si>
    <t>SAM4S 300</t>
  </si>
  <si>
    <t>Sachin</t>
  </si>
  <si>
    <t>510-655-3398</t>
  </si>
  <si>
    <t>5959 Shellmound St Suite 9</t>
  </si>
  <si>
    <t>510-612-4559</t>
  </si>
  <si>
    <t>****Cash Drawer Model 57****</t>
  </si>
  <si>
    <t>Orbit Multi-line</t>
  </si>
  <si>
    <t>Flowercraft</t>
  </si>
  <si>
    <t>550 Bayshore Blvd</t>
  </si>
  <si>
    <t>415-824-1900</t>
  </si>
  <si>
    <t>info@flowercraftgc.com</t>
  </si>
  <si>
    <t>615-419-4003</t>
  </si>
  <si>
    <t>soyaramalloy@gmail.com</t>
  </si>
  <si>
    <t>Soyara Malloy</t>
  </si>
  <si>
    <t>415-990-7420</t>
  </si>
  <si>
    <t>thetridentsausalito@gmail.com</t>
  </si>
  <si>
    <t>Engrej/AJ</t>
  </si>
  <si>
    <t>949-378-0367</t>
  </si>
  <si>
    <t>L&amp;L BBQ - Patterson</t>
  </si>
  <si>
    <t>Andy Cheung</t>
  </si>
  <si>
    <t>209-894-7088</t>
  </si>
  <si>
    <t>415-568-0062 cell</t>
  </si>
  <si>
    <t>1010 West Las Palmas Ave</t>
  </si>
  <si>
    <t>Patterson</t>
  </si>
  <si>
    <t>cheungandy8@gmail.com</t>
  </si>
  <si>
    <t>HL3170- BLACK,CYAN,MAGENTA,YELLOW $55 EACH</t>
  </si>
  <si>
    <t>rose@calistogainn.com</t>
  </si>
  <si>
    <t>iberdougo@backofthehouseinc.com</t>
  </si>
  <si>
    <t xml:space="preserve">info@chowderspier39.com </t>
  </si>
  <si>
    <t>ap@finance.ucla.edu</t>
  </si>
  <si>
    <t>invoices@finance.ucla.edu</t>
  </si>
  <si>
    <t>info@originalsamshofbrau.com</t>
  </si>
  <si>
    <t>info@qbarsf.com</t>
  </si>
  <si>
    <t>georgia@zackscatering.com</t>
  </si>
  <si>
    <t>info@townhousebarandgrill.com</t>
  </si>
  <si>
    <t xml:space="preserve">Sweet Pea's Café - Capitola </t>
  </si>
  <si>
    <t>chefmcbride@gmail.com</t>
  </si>
  <si>
    <t>info@pubrepublicusa.com</t>
  </si>
  <si>
    <t>michelleung711@gmail.com</t>
  </si>
  <si>
    <t>ap@pubrepublicusa.com</t>
  </si>
  <si>
    <t>Kimono - Benicia</t>
  </si>
  <si>
    <t>Kimono - Pleasanton</t>
  </si>
  <si>
    <t>925-586-4050 cell</t>
  </si>
  <si>
    <t>650-892-5967 cell</t>
  </si>
  <si>
    <t>John &amp; Mr.Omar</t>
  </si>
  <si>
    <t>info@thelakechalet.com</t>
  </si>
  <si>
    <t>palomachavez@chaletrestaurants.com</t>
  </si>
  <si>
    <t>eat@zomsa.us</t>
  </si>
  <si>
    <t>Arthur</t>
  </si>
  <si>
    <t>llbbqsantacruz@gmail.com</t>
  </si>
  <si>
    <t>sarahpitzen6@gmail.com</t>
  </si>
  <si>
    <t>mickeyschle@gmail.com</t>
  </si>
  <si>
    <t>cjackson@originalsamhofbrau.com</t>
  </si>
  <si>
    <t>kvcheryl@aol.com</t>
  </si>
  <si>
    <t>213-395-0482</t>
  </si>
  <si>
    <t>erin@chopsuey.com</t>
  </si>
  <si>
    <t>925-698-9803 Jerry</t>
  </si>
  <si>
    <t>tmad050@teriyakimadness.com</t>
  </si>
  <si>
    <t>570-2</t>
  </si>
  <si>
    <t>73660-23834 $311.55</t>
  </si>
  <si>
    <t>HL-3170CDW</t>
  </si>
  <si>
    <t>divinobrentwood@gmail.com</t>
  </si>
  <si>
    <t>accountspayable@steinsbeergarden.com</t>
  </si>
  <si>
    <t>eldosdeoros@gmail.com</t>
  </si>
  <si>
    <t>el2deoros@gmail.com</t>
  </si>
  <si>
    <t>el2dosdeoros@gmail.com</t>
  </si>
  <si>
    <t>Black &amp; White Market</t>
  </si>
  <si>
    <t>Judy/Hung</t>
  </si>
  <si>
    <t>510-261-2681</t>
  </si>
  <si>
    <t>2681 Fruitvale Blvd</t>
  </si>
  <si>
    <t>scarr@piatti.com</t>
  </si>
  <si>
    <t>info@macarthurplace.com</t>
  </si>
  <si>
    <t>idreamofaruba@gmail.com</t>
  </si>
  <si>
    <t>EMAIL IDREAM</t>
  </si>
  <si>
    <t xml:space="preserve">808-429-6015 </t>
  </si>
  <si>
    <t>415-870-9946</t>
  </si>
  <si>
    <t>415-599-6383 cell</t>
  </si>
  <si>
    <t>laestrell22@aol.com</t>
  </si>
  <si>
    <t>916-275-0546 cell</t>
  </si>
  <si>
    <t>elcharrosupermercado@gmail.com</t>
  </si>
  <si>
    <t>925-286-9234 cell</t>
  </si>
  <si>
    <t>tmadgreatfallsaccounting@wendyjweissman.com</t>
  </si>
  <si>
    <t>Meekland Mini Mart</t>
  </si>
  <si>
    <t>510-537-1070</t>
  </si>
  <si>
    <t>808-227-1087 cell</t>
  </si>
  <si>
    <t>21726 Meekland Ave</t>
  </si>
  <si>
    <t>Church Street Produce Market</t>
  </si>
  <si>
    <t>Sam4s 630</t>
  </si>
  <si>
    <t>Yanni</t>
  </si>
  <si>
    <t>415-282-1153</t>
  </si>
  <si>
    <t>415-678-6822 cell</t>
  </si>
  <si>
    <t>1798 Church Street</t>
  </si>
  <si>
    <t>elainelynn0326@gmail.com</t>
  </si>
  <si>
    <t>*** NO SVC UNLESS PREPAY</t>
  </si>
  <si>
    <t>** NO SVC UNLESS PRE-PAY</t>
  </si>
  <si>
    <t>Emery</t>
  </si>
  <si>
    <t>Blue Ridge Kitchen</t>
  </si>
  <si>
    <t>sebas</t>
  </si>
  <si>
    <t>18333  $69</t>
  </si>
  <si>
    <t>Three Brothers Grill</t>
  </si>
  <si>
    <t>Eneas</t>
  </si>
  <si>
    <t>267-572-1654</t>
  </si>
  <si>
    <t>o/s</t>
  </si>
  <si>
    <t>1432 East High Street</t>
  </si>
  <si>
    <t xml:space="preserve">Pottstown </t>
  </si>
  <si>
    <t>Pa</t>
  </si>
  <si>
    <t>veneas123@gmail.com</t>
  </si>
  <si>
    <t>Pottstown</t>
  </si>
  <si>
    <t>PA</t>
  </si>
  <si>
    <t>484-752-4527</t>
  </si>
  <si>
    <t>707-222-5040</t>
  </si>
  <si>
    <t>Eric/Jared/Gabe</t>
  </si>
  <si>
    <t>6770 McKinley St  # 150</t>
  </si>
  <si>
    <t>6770 McKinley St # 150</t>
  </si>
  <si>
    <t>The Bird Restaurant</t>
  </si>
  <si>
    <t>Adam's Restaurant (CLOSED)</t>
  </si>
  <si>
    <t>Barzotto</t>
  </si>
  <si>
    <t>415-285-1200</t>
  </si>
  <si>
    <t>1270 Valencia St</t>
  </si>
  <si>
    <t>marko@barzotto.com</t>
  </si>
  <si>
    <t>El Valle Carneceria y Fruteria</t>
  </si>
  <si>
    <t>markedwardsbiz@gmail.com</t>
  </si>
  <si>
    <t>yummymojo@gmail.com</t>
  </si>
  <si>
    <t>15741 $29</t>
  </si>
  <si>
    <t>Gourmet Market</t>
  </si>
  <si>
    <t>El Agave Azul</t>
  </si>
  <si>
    <t>510-307-5749</t>
  </si>
  <si>
    <t>12955 San Pablo Ave</t>
  </si>
  <si>
    <t>510-839-9989</t>
  </si>
  <si>
    <t>1549 Jackson St</t>
  </si>
  <si>
    <t>info@sanchostaqueria.com</t>
  </si>
  <si>
    <t>2.25" x 70 feet</t>
  </si>
  <si>
    <t>lc.javahut@gmail.com</t>
  </si>
  <si>
    <t>488 Oak Manor Dr</t>
  </si>
  <si>
    <t>villacosh99@gmail.com</t>
  </si>
  <si>
    <t>starbelly@invoice.plateiq.com</t>
  </si>
  <si>
    <t>sirulz@aol.com</t>
  </si>
  <si>
    <t>BRINK</t>
  </si>
  <si>
    <t>marsha@sweetthings.com</t>
  </si>
  <si>
    <t>Pepito's - Canyon Crest</t>
  </si>
  <si>
    <t>Steve 209-271-7298</t>
  </si>
  <si>
    <t>Gold Bear Produce</t>
  </si>
  <si>
    <t>54220 $50 (B)</t>
  </si>
  <si>
    <t>15303 $29 (S)</t>
  </si>
  <si>
    <t>B=BIG, S=SMALL</t>
  </si>
  <si>
    <t xml:space="preserve">15185 $29 </t>
  </si>
  <si>
    <t>Tacos Sinaloa - Hayward</t>
  </si>
  <si>
    <t>Eric Gonzalez</t>
  </si>
  <si>
    <t>916-363-6572</t>
  </si>
  <si>
    <t>9616 Oates Dr</t>
  </si>
  <si>
    <t>West Wind - Sacramento ++++</t>
  </si>
  <si>
    <t>West Wind - Las Vegas ++++</t>
  </si>
  <si>
    <t>West Wind - Reno ++++</t>
  </si>
  <si>
    <t>West Wind - San Jose ++++</t>
  </si>
  <si>
    <t>415-448-8388 Ext 8402</t>
  </si>
  <si>
    <t>775-358-6920</t>
  </si>
  <si>
    <t>US9421677132030</t>
  </si>
  <si>
    <t>SYUFY Enterprises</t>
  </si>
  <si>
    <t>702-646-3565</t>
  </si>
  <si>
    <t>4150 West Carey Avenue</t>
  </si>
  <si>
    <t>702-647-1379</t>
  </si>
  <si>
    <t>555 El Rancho Drive</t>
  </si>
  <si>
    <t>Sparks</t>
  </si>
  <si>
    <t>408-226-2251</t>
  </si>
  <si>
    <t>3630 Hillcap Ave</t>
  </si>
  <si>
    <t>Jerry's Deli</t>
  </si>
  <si>
    <t>Lauren Porter</t>
  </si>
  <si>
    <t>415-419-6340</t>
  </si>
  <si>
    <t>7380 Redwood Blvd.</t>
  </si>
  <si>
    <t>7380 Redwood Blvd</t>
  </si>
  <si>
    <t>Celia's/Xalisco Corp</t>
  </si>
  <si>
    <t>West Wind - Coliseum ++++</t>
  </si>
  <si>
    <t>West Wind - Solano ++++</t>
  </si>
  <si>
    <t>West Wind - Glendale ++++</t>
  </si>
  <si>
    <t>Gene</t>
  </si>
  <si>
    <t>La Charrita Market</t>
  </si>
  <si>
    <t>8560 Brentwood Blvd</t>
  </si>
  <si>
    <t>925-516-0230</t>
  </si>
  <si>
    <t>ShTagLbl $9.99</t>
  </si>
  <si>
    <t xml:space="preserve"> NO </t>
  </si>
  <si>
    <t>Tart toTart</t>
  </si>
  <si>
    <t>209-675-8237 cell</t>
  </si>
  <si>
    <t>Shelf Tag Label (box) $69</t>
  </si>
  <si>
    <t xml:space="preserve">Shelf Tag 2 1/4 x 3" x 1" </t>
  </si>
  <si>
    <t>Cindy or Beth</t>
  </si>
  <si>
    <t>La Salle's</t>
  </si>
  <si>
    <t>thebirdsanfrancisco@invoice.plateiq.com</t>
  </si>
  <si>
    <t>unodostaco@invoice.plateiq.com</t>
  </si>
  <si>
    <t>vineupload@iqbackoffice.com</t>
  </si>
  <si>
    <t>delarosayerbabuena@invoice.plateiq.com</t>
  </si>
  <si>
    <t>delarosachestnut@invoice.plateiq.com</t>
  </si>
  <si>
    <t>delarosabishopranch@invoice.plateiq.com</t>
  </si>
  <si>
    <t>accounts@backofthehouseinc.com</t>
  </si>
  <si>
    <t>&lt;-----  CC</t>
  </si>
  <si>
    <t>alfonso@lapinata6.com</t>
  </si>
  <si>
    <t>ninenila@deanza.edu</t>
  </si>
  <si>
    <t>Mountain Mike's - Newark</t>
  </si>
  <si>
    <t>Mountain Mike's - Santa Clara</t>
  </si>
  <si>
    <t>Mountain Mike's - Vallejo</t>
  </si>
  <si>
    <t xml:space="preserve">Alana's - Redwood City  </t>
  </si>
  <si>
    <t>707-980-0248 cell</t>
  </si>
  <si>
    <t>gleneaglesinsf@gmail.com</t>
  </si>
  <si>
    <t>415-847-3704 cell</t>
  </si>
  <si>
    <t>info@oscarsgrillalameda.com</t>
  </si>
  <si>
    <t>510-384-9090 cell</t>
  </si>
  <si>
    <t>CLOSED F.N</t>
  </si>
  <si>
    <t>Net 30</t>
  </si>
  <si>
    <t>09150105</t>
  </si>
  <si>
    <t>Garret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</si>
</sst>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0.000%"/>
    <numFmt numFmtId="166" formatCode="m/d/yy;@"/>
    <numFmt numFmtId="167" formatCode="00000"/>
    <numFmt numFmtId="168" formatCode="&quot;$&quot;#,##0"/>
    <numFmt numFmtId="169" formatCode="mm/dd/yy;@"/>
    <numFmt numFmtId="170" formatCode="0.000"/>
    <numFmt numFmtId="171" formatCode="m/d;@"/>
  </numFmts>
  <fonts count="9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i/>
      <sz val="22"/>
      <name val="Book Antiqua"/>
      <family val="1"/>
    </font>
    <font>
      <b/>
      <sz val="10"/>
      <name val="Book Antiqua"/>
      <family val="1"/>
    </font>
    <font>
      <b/>
      <sz val="14"/>
      <name val="Arial"/>
      <family val="2"/>
    </font>
    <font>
      <sz val="12"/>
      <name val="Arial"/>
      <family val="2"/>
    </font>
    <font>
      <sz val="12"/>
      <name val="Book Antiqua"/>
      <family val="1"/>
    </font>
    <font>
      <sz val="10"/>
      <name val="Book Antiqua"/>
      <family val="1"/>
    </font>
    <font>
      <b/>
      <i/>
      <sz val="16"/>
      <name val="Book Antiqua"/>
      <family val="1"/>
    </font>
    <font>
      <b/>
      <sz val="12"/>
      <name val="Book Antiqua"/>
      <family val="1"/>
    </font>
    <font>
      <sz val="10"/>
      <name val="Bookman Old Style"/>
      <family val="1"/>
    </font>
    <font>
      <sz val="9"/>
      <name val="Book Antiqua"/>
      <family val="1"/>
    </font>
    <font>
      <b/>
      <sz val="14"/>
      <name val="Book Antiqua"/>
      <family val="1"/>
    </font>
    <font>
      <i/>
      <sz val="10"/>
      <name val="Book Antiqua"/>
      <family val="1"/>
    </font>
    <font>
      <u/>
      <sz val="10"/>
      <color indexed="12"/>
      <name val="Book Antiqua"/>
      <family val="1"/>
    </font>
    <font>
      <b/>
      <i/>
      <sz val="18"/>
      <name val="Book Antiqua"/>
      <family val="1"/>
    </font>
    <font>
      <sz val="8"/>
      <name val="Arial"/>
      <family val="2"/>
    </font>
    <font>
      <u/>
      <sz val="8"/>
      <color indexed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Comic Sans MS"/>
      <family val="4"/>
    </font>
    <font>
      <b/>
      <sz val="9"/>
      <name val="Comic Sans MS"/>
      <family val="4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mic Sans MS"/>
      <family val="4"/>
    </font>
    <font>
      <b/>
      <sz val="10"/>
      <name val="Comic Sans MS"/>
      <family val="4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u/>
      <sz val="10"/>
      <color indexed="12"/>
      <name val="Arial"/>
      <family val="2"/>
    </font>
    <font>
      <sz val="9"/>
      <name val="Comic Sans MS"/>
      <family val="4"/>
    </font>
    <font>
      <sz val="10"/>
      <name val="Comic Sans MS"/>
      <family val="4"/>
    </font>
    <font>
      <b/>
      <sz val="12"/>
      <name val="Comic Sans MS"/>
      <family val="4"/>
    </font>
    <font>
      <u/>
      <sz val="10"/>
      <color indexed="12"/>
      <name val="Arial"/>
      <family val="2"/>
    </font>
    <font>
      <b/>
      <sz val="9"/>
      <color indexed="8"/>
      <name val="Arial"/>
      <family val="2"/>
    </font>
    <font>
      <sz val="11"/>
      <name val="Book Antiqua"/>
      <family val="1"/>
    </font>
    <font>
      <sz val="12"/>
      <name val="Comic Sans MS"/>
      <family val="4"/>
    </font>
    <font>
      <b/>
      <i/>
      <sz val="12"/>
      <name val="Book Antiqua"/>
      <family val="1"/>
    </font>
    <font>
      <b/>
      <i/>
      <sz val="10"/>
      <name val="Comic Sans MS"/>
      <family val="4"/>
    </font>
    <font>
      <b/>
      <i/>
      <sz val="12"/>
      <name val="Comic Sans MS"/>
      <family val="4"/>
    </font>
    <font>
      <i/>
      <sz val="12"/>
      <name val="Comic Sans MS"/>
      <family val="4"/>
    </font>
    <font>
      <sz val="8"/>
      <name val="Arial"/>
      <family val="2"/>
    </font>
    <font>
      <sz val="8"/>
      <name val="Book Antiqua"/>
      <family val="1"/>
    </font>
    <font>
      <u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Comic Sans MS"/>
      <family val="4"/>
    </font>
    <font>
      <sz val="8"/>
      <color indexed="8"/>
      <name val="Comic Sans MS"/>
      <family val="4"/>
    </font>
    <font>
      <b/>
      <sz val="16"/>
      <name val="Arial"/>
      <family val="2"/>
    </font>
    <font>
      <b/>
      <i/>
      <sz val="10"/>
      <name val="Book Antiqua"/>
      <family val="1"/>
    </font>
    <font>
      <sz val="11"/>
      <name val="Arial"/>
      <family val="2"/>
    </font>
    <font>
      <b/>
      <sz val="16"/>
      <name val="Comic Sans MS"/>
      <family val="4"/>
    </font>
    <font>
      <b/>
      <i/>
      <sz val="8"/>
      <name val="Comic Sans MS"/>
      <family val="4"/>
    </font>
    <font>
      <b/>
      <sz val="14"/>
      <name val="Comic Sans MS"/>
      <family val="4"/>
    </font>
    <font>
      <sz val="14"/>
      <name val="Comic Sans MS"/>
      <family val="4"/>
    </font>
    <font>
      <b/>
      <i/>
      <sz val="11"/>
      <name val="Book Antiqua"/>
      <family val="1"/>
    </font>
    <font>
      <sz val="10"/>
      <color rgb="FF222222"/>
      <name val="Arial"/>
      <family val="2"/>
    </font>
    <font>
      <b/>
      <sz val="8"/>
      <color theme="3" tint="-0.249977111117893"/>
      <name val="Arial"/>
      <family val="2"/>
    </font>
    <font>
      <sz val="8"/>
      <color rgb="FF222222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9"/>
      <color indexed="8"/>
      <name val="Comic Sans MS"/>
      <family val="4"/>
    </font>
    <font>
      <b/>
      <u/>
      <sz val="10"/>
      <name val="Book Antiqua"/>
      <family val="1"/>
    </font>
    <font>
      <sz val="11"/>
      <name val="Calibri"/>
      <family val="2"/>
      <scheme val="minor"/>
    </font>
    <font>
      <i/>
      <sz val="10"/>
      <name val="Arial"/>
      <family val="2"/>
    </font>
    <font>
      <sz val="10"/>
      <color indexed="8"/>
      <name val="Book Antiqua"/>
      <family val="1"/>
    </font>
    <font>
      <b/>
      <sz val="11"/>
      <name val="Book Antiqua"/>
      <family val="1"/>
    </font>
    <font>
      <u/>
      <sz val="9"/>
      <color indexed="12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FD8D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9" fillId="0" borderId="0"/>
    <xf numFmtId="0" fontId="69" fillId="0" borderId="66" applyNumberFormat="0" applyFill="0" applyAlignment="0" applyProtection="0"/>
    <xf numFmtId="0" fontId="70" fillId="0" borderId="67" applyNumberFormat="0" applyFill="0" applyAlignment="0" applyProtection="0"/>
    <xf numFmtId="0" fontId="71" fillId="0" borderId="68" applyNumberFormat="0" applyFill="0" applyAlignment="0" applyProtection="0"/>
    <xf numFmtId="0" fontId="71" fillId="0" borderId="0" applyNumberFormat="0" applyFill="0" applyBorder="0" applyAlignment="0" applyProtection="0"/>
    <xf numFmtId="0" fontId="72" fillId="16" borderId="0" applyNumberFormat="0" applyBorder="0" applyAlignment="0" applyProtection="0"/>
    <xf numFmtId="0" fontId="73" fillId="17" borderId="0" applyNumberFormat="0" applyBorder="0" applyAlignment="0" applyProtection="0"/>
    <xf numFmtId="0" fontId="74" fillId="19" borderId="69" applyNumberFormat="0" applyAlignment="0" applyProtection="0"/>
    <xf numFmtId="0" fontId="75" fillId="20" borderId="70" applyNumberFormat="0" applyAlignment="0" applyProtection="0"/>
    <xf numFmtId="0" fontId="76" fillId="20" borderId="69" applyNumberFormat="0" applyAlignment="0" applyProtection="0"/>
    <xf numFmtId="0" fontId="77" fillId="0" borderId="71" applyNumberFormat="0" applyFill="0" applyAlignment="0" applyProtection="0"/>
    <xf numFmtId="0" fontId="78" fillId="21" borderId="72" applyNumberFormat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74" applyNumberFormat="0" applyFill="0" applyAlignment="0" applyProtection="0"/>
    <xf numFmtId="0" fontId="8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8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8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8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82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82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82" fillId="26" borderId="0" applyNumberFormat="0" applyBorder="0" applyAlignment="0" applyProtection="0"/>
    <xf numFmtId="0" fontId="82" fillId="30" borderId="0" applyNumberFormat="0" applyBorder="0" applyAlignment="0" applyProtection="0"/>
    <xf numFmtId="0" fontId="82" fillId="34" borderId="0" applyNumberFormat="0" applyBorder="0" applyAlignment="0" applyProtection="0"/>
    <xf numFmtId="0" fontId="82" fillId="38" borderId="0" applyNumberFormat="0" applyBorder="0" applyAlignment="0" applyProtection="0"/>
    <xf numFmtId="0" fontId="82" fillId="42" borderId="0" applyNumberFormat="0" applyBorder="0" applyAlignment="0" applyProtection="0"/>
    <xf numFmtId="0" fontId="82" fillId="46" borderId="0" applyNumberFormat="0" applyBorder="0" applyAlignment="0" applyProtection="0"/>
    <xf numFmtId="0" fontId="83" fillId="18" borderId="0" applyNumberFormat="0" applyBorder="0" applyAlignment="0" applyProtection="0"/>
    <xf numFmtId="0" fontId="1" fillId="22" borderId="73" applyNumberFormat="0" applyFont="0" applyAlignment="0" applyProtection="0"/>
    <xf numFmtId="9" fontId="1" fillId="0" borderId="0" applyFont="0" applyFill="0" applyBorder="0" applyAlignment="0" applyProtection="0"/>
    <xf numFmtId="0" fontId="84" fillId="0" borderId="0" applyNumberFormat="0" applyFill="0" applyBorder="0" applyAlignment="0" applyProtection="0"/>
  </cellStyleXfs>
  <cellXfs count="804">
    <xf numFmtId="0" fontId="0" fillId="0" borderId="0" xfId="0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0" fontId="0" fillId="0" borderId="0" xfId="0" quotePrefix="1"/>
    <xf numFmtId="0" fontId="12" fillId="0" borderId="0" xfId="0" applyFont="1"/>
    <xf numFmtId="0" fontId="14" fillId="0" borderId="0" xfId="0" applyFont="1"/>
    <xf numFmtId="4" fontId="11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64" fontId="11" fillId="0" borderId="0" xfId="0" applyNumberFormat="1" applyFont="1"/>
    <xf numFmtId="0" fontId="16" fillId="0" borderId="0" xfId="0" applyFont="1"/>
    <xf numFmtId="0" fontId="11" fillId="0" borderId="2" xfId="0" applyFont="1" applyBorder="1"/>
    <xf numFmtId="0" fontId="11" fillId="0" borderId="3" xfId="0" applyFont="1" applyBorder="1"/>
    <xf numFmtId="0" fontId="17" fillId="0" borderId="0" xfId="0" applyFont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164" fontId="11" fillId="0" borderId="11" xfId="0" applyNumberFormat="1" applyFont="1" applyBorder="1"/>
    <xf numFmtId="164" fontId="11" fillId="0" borderId="12" xfId="0" applyNumberFormat="1" applyFont="1" applyBorder="1" applyAlignment="1">
      <alignment horizontal="right"/>
    </xf>
    <xf numFmtId="0" fontId="11" fillId="0" borderId="13" xfId="0" applyFont="1" applyBorder="1"/>
    <xf numFmtId="0" fontId="11" fillId="0" borderId="14" xfId="0" applyFont="1" applyBorder="1"/>
    <xf numFmtId="0" fontId="11" fillId="0" borderId="13" xfId="0" applyFont="1" applyBorder="1" applyAlignment="1">
      <alignment horizontal="center"/>
    </xf>
    <xf numFmtId="2" fontId="11" fillId="0" borderId="15" xfId="0" applyNumberFormat="1" applyFont="1" applyBorder="1" applyAlignment="1">
      <alignment horizontal="center"/>
    </xf>
    <xf numFmtId="0" fontId="11" fillId="0" borderId="16" xfId="0" applyFont="1" applyBorder="1"/>
    <xf numFmtId="164" fontId="11" fillId="0" borderId="17" xfId="0" applyNumberFormat="1" applyFont="1" applyBorder="1"/>
    <xf numFmtId="10" fontId="11" fillId="0" borderId="18" xfId="0" applyNumberFormat="1" applyFont="1" applyBorder="1"/>
    <xf numFmtId="164" fontId="11" fillId="0" borderId="19" xfId="0" applyNumberFormat="1" applyFont="1" applyBorder="1"/>
    <xf numFmtId="0" fontId="11" fillId="0" borderId="20" xfId="0" applyFont="1" applyBorder="1"/>
    <xf numFmtId="0" fontId="11" fillId="0" borderId="21" xfId="0" applyFont="1" applyBorder="1"/>
    <xf numFmtId="14" fontId="11" fillId="0" borderId="0" xfId="0" applyNumberFormat="1" applyFont="1" applyAlignment="1">
      <alignment horizontal="right"/>
    </xf>
    <xf numFmtId="0" fontId="18" fillId="0" borderId="0" xfId="1" applyFont="1" applyAlignment="1" applyProtection="1">
      <alignment horizontal="center"/>
    </xf>
    <xf numFmtId="0" fontId="7" fillId="0" borderId="0" xfId="0" applyFont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8" fillId="0" borderId="10" xfId="1" applyFont="1" applyBorder="1" applyAlignment="1" applyProtection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67" fontId="11" fillId="0" borderId="0" xfId="0" applyNumberFormat="1" applyFont="1" applyAlignment="1">
      <alignment horizontal="center"/>
    </xf>
    <xf numFmtId="0" fontId="20" fillId="0" borderId="0" xfId="3" applyFont="1" applyAlignment="1">
      <alignment horizontal="left" vertical="center"/>
    </xf>
    <xf numFmtId="164" fontId="11" fillId="0" borderId="24" xfId="0" applyNumberFormat="1" applyFont="1" applyBorder="1" applyAlignment="1">
      <alignment horizontal="right"/>
    </xf>
    <xf numFmtId="164" fontId="16" fillId="0" borderId="25" xfId="0" applyNumberFormat="1" applyFont="1" applyBorder="1" applyAlignment="1">
      <alignment horizontal="right"/>
    </xf>
    <xf numFmtId="0" fontId="15" fillId="0" borderId="0" xfId="0" applyFont="1" applyAlignment="1">
      <alignment horizontal="center"/>
    </xf>
    <xf numFmtId="0" fontId="11" fillId="0" borderId="26" xfId="0" applyFont="1" applyBorder="1" applyAlignment="1">
      <alignment horizontal="right"/>
    </xf>
    <xf numFmtId="164" fontId="11" fillId="0" borderId="8" xfId="0" applyNumberFormat="1" applyFont="1" applyBorder="1" applyAlignment="1">
      <alignment horizontal="right"/>
    </xf>
    <xf numFmtId="0" fontId="11" fillId="0" borderId="27" xfId="0" applyFont="1" applyBorder="1" applyAlignment="1">
      <alignment horizontal="center"/>
    </xf>
    <xf numFmtId="8" fontId="11" fillId="0" borderId="28" xfId="0" applyNumberFormat="1" applyFont="1" applyBorder="1"/>
    <xf numFmtId="8" fontId="11" fillId="0" borderId="29" xfId="0" applyNumberFormat="1" applyFont="1" applyBorder="1" applyAlignment="1">
      <alignment horizontal="right"/>
    </xf>
    <xf numFmtId="8" fontId="11" fillId="0" borderId="8" xfId="0" applyNumberFormat="1" applyFont="1" applyBorder="1"/>
    <xf numFmtId="8" fontId="11" fillId="0" borderId="2" xfId="0" applyNumberFormat="1" applyFont="1" applyBorder="1"/>
    <xf numFmtId="0" fontId="11" fillId="0" borderId="16" xfId="0" applyFont="1" applyBorder="1" applyAlignment="1">
      <alignment horizontal="center"/>
    </xf>
    <xf numFmtId="8" fontId="11" fillId="0" borderId="17" xfId="0" applyNumberFormat="1" applyFont="1" applyBorder="1"/>
    <xf numFmtId="8" fontId="11" fillId="0" borderId="30" xfId="0" applyNumberFormat="1" applyFont="1" applyBorder="1"/>
    <xf numFmtId="8" fontId="11" fillId="0" borderId="11" xfId="0" applyNumberFormat="1" applyFont="1" applyBorder="1"/>
    <xf numFmtId="0" fontId="11" fillId="0" borderId="15" xfId="0" applyFont="1" applyBorder="1" applyAlignment="1">
      <alignment horizontal="center"/>
    </xf>
    <xf numFmtId="0" fontId="20" fillId="0" borderId="11" xfId="3" applyFont="1" applyBorder="1"/>
    <xf numFmtId="0" fontId="20" fillId="0" borderId="11" xfId="3" applyFont="1" applyBorder="1" applyAlignment="1">
      <alignment horizontal="left" vertical="center"/>
    </xf>
    <xf numFmtId="0" fontId="20" fillId="0" borderId="0" xfId="3" applyFont="1" applyAlignment="1">
      <alignment horizontal="center" vertical="center"/>
    </xf>
    <xf numFmtId="0" fontId="20" fillId="0" borderId="11" xfId="3" applyFont="1" applyBorder="1" applyAlignment="1">
      <alignment vertical="center"/>
    </xf>
    <xf numFmtId="0" fontId="20" fillId="0" borderId="0" xfId="3" applyFont="1"/>
    <xf numFmtId="0" fontId="11" fillId="0" borderId="32" xfId="0" applyFont="1" applyBorder="1"/>
    <xf numFmtId="0" fontId="15" fillId="0" borderId="33" xfId="0" applyFont="1" applyBorder="1" applyAlignment="1">
      <alignment horizontal="center"/>
    </xf>
    <xf numFmtId="166" fontId="24" fillId="0" borderId="0" xfId="3" applyNumberFormat="1" applyFont="1" applyAlignment="1">
      <alignment horizontal="center" vertical="center"/>
    </xf>
    <xf numFmtId="168" fontId="25" fillId="0" borderId="0" xfId="3" applyNumberFormat="1" applyFont="1" applyAlignment="1">
      <alignment horizontal="center" vertical="center"/>
    </xf>
    <xf numFmtId="169" fontId="24" fillId="0" borderId="0" xfId="3" applyNumberFormat="1" applyFont="1" applyAlignment="1">
      <alignment horizontal="center" vertical="center"/>
    </xf>
    <xf numFmtId="0" fontId="26" fillId="0" borderId="0" xfId="0" applyFont="1"/>
    <xf numFmtId="0" fontId="28" fillId="0" borderId="0" xfId="2" applyFont="1" applyAlignment="1">
      <alignment horizontal="center"/>
    </xf>
    <xf numFmtId="0" fontId="31" fillId="0" borderId="0" xfId="4" applyFont="1" applyAlignment="1">
      <alignment horizontal="center"/>
    </xf>
    <xf numFmtId="0" fontId="20" fillId="0" borderId="11" xfId="2" applyFont="1" applyBorder="1"/>
    <xf numFmtId="0" fontId="30" fillId="0" borderId="11" xfId="4" applyFont="1" applyBorder="1"/>
    <xf numFmtId="0" fontId="20" fillId="0" borderId="11" xfId="3" applyFont="1" applyBorder="1" applyAlignment="1">
      <alignment horizontal="left"/>
    </xf>
    <xf numFmtId="0" fontId="20" fillId="0" borderId="11" xfId="0" applyFont="1" applyBorder="1" applyAlignment="1">
      <alignment horizontal="left" vertical="center"/>
    </xf>
    <xf numFmtId="0" fontId="20" fillId="0" borderId="11" xfId="0" applyFont="1" applyBorder="1"/>
    <xf numFmtId="0" fontId="20" fillId="0" borderId="11" xfId="2" applyFont="1" applyBorder="1" applyAlignment="1">
      <alignment horizontal="center"/>
    </xf>
    <xf numFmtId="0" fontId="30" fillId="0" borderId="11" xfId="4" applyFont="1" applyBorder="1" applyAlignment="1">
      <alignment horizontal="center"/>
    </xf>
    <xf numFmtId="0" fontId="21" fillId="0" borderId="11" xfId="1" applyFont="1" applyBorder="1" applyAlignment="1" applyProtection="1"/>
    <xf numFmtId="0" fontId="23" fillId="0" borderId="11" xfId="3" applyFont="1" applyBorder="1" applyAlignment="1">
      <alignment horizontal="left" vertical="center"/>
    </xf>
    <xf numFmtId="0" fontId="23" fillId="0" borderId="0" xfId="3" applyFont="1" applyAlignment="1">
      <alignment horizontal="center" vertical="center"/>
    </xf>
    <xf numFmtId="0" fontId="27" fillId="0" borderId="11" xfId="3" applyFont="1" applyBorder="1" applyAlignment="1">
      <alignment horizontal="left" vertical="center"/>
    </xf>
    <xf numFmtId="0" fontId="20" fillId="0" borderId="11" xfId="0" applyFont="1" applyBorder="1" applyAlignment="1">
      <alignment vertical="center"/>
    </xf>
    <xf numFmtId="8" fontId="11" fillId="0" borderId="0" xfId="0" applyNumberFormat="1" applyFont="1"/>
    <xf numFmtId="0" fontId="11" fillId="0" borderId="18" xfId="0" applyFont="1" applyBorder="1" applyAlignment="1">
      <alignment horizontal="center"/>
    </xf>
    <xf numFmtId="0" fontId="11" fillId="0" borderId="37" xfId="0" applyFont="1" applyBorder="1"/>
    <xf numFmtId="0" fontId="11" fillId="0" borderId="38" xfId="0" applyFont="1" applyBorder="1"/>
    <xf numFmtId="0" fontId="11" fillId="0" borderId="19" xfId="0" applyFont="1" applyBorder="1" applyAlignment="1">
      <alignment horizontal="right"/>
    </xf>
    <xf numFmtId="0" fontId="23" fillId="0" borderId="11" xfId="3" applyFont="1" applyBorder="1" applyAlignment="1">
      <alignment horizontal="left"/>
    </xf>
    <xf numFmtId="0" fontId="23" fillId="0" borderId="11" xfId="2" applyFont="1" applyBorder="1" applyAlignment="1">
      <alignment horizontal="left"/>
    </xf>
    <xf numFmtId="0" fontId="32" fillId="0" borderId="11" xfId="4" applyFont="1" applyBorder="1" applyAlignment="1">
      <alignment horizontal="left"/>
    </xf>
    <xf numFmtId="0" fontId="27" fillId="0" borderId="0" xfId="3" applyFont="1" applyAlignment="1">
      <alignment horizontal="left" vertical="center"/>
    </xf>
    <xf numFmtId="0" fontId="22" fillId="0" borderId="0" xfId="0" applyFont="1"/>
    <xf numFmtId="0" fontId="41" fillId="0" borderId="11" xfId="1" applyFont="1" applyBorder="1" applyAlignment="1" applyProtection="1"/>
    <xf numFmtId="0" fontId="41" fillId="0" borderId="11" xfId="1" applyFont="1" applyBorder="1" applyAlignment="1" applyProtection="1">
      <alignment horizontal="center"/>
    </xf>
    <xf numFmtId="0" fontId="41" fillId="0" borderId="11" xfId="1" applyFont="1" applyBorder="1" applyAlignment="1" applyProtection="1">
      <alignment horizontal="left" vertical="center"/>
    </xf>
    <xf numFmtId="0" fontId="20" fillId="0" borderId="0" xfId="0" applyFont="1"/>
    <xf numFmtId="0" fontId="23" fillId="0" borderId="30" xfId="3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35" fillId="0" borderId="22" xfId="0" applyFont="1" applyBorder="1" applyAlignment="1">
      <alignment horizontal="left" vertical="center"/>
    </xf>
    <xf numFmtId="0" fontId="11" fillId="0" borderId="8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3" fillId="0" borderId="0" xfId="0" applyFont="1"/>
    <xf numFmtId="0" fontId="11" fillId="0" borderId="39" xfId="0" applyFont="1" applyBorder="1"/>
    <xf numFmtId="8" fontId="11" fillId="0" borderId="26" xfId="0" applyNumberFormat="1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1" fillId="0" borderId="40" xfId="0" applyFont="1" applyBorder="1"/>
    <xf numFmtId="0" fontId="39" fillId="2" borderId="32" xfId="0" applyFont="1" applyFill="1" applyBorder="1"/>
    <xf numFmtId="0" fontId="39" fillId="2" borderId="42" xfId="0" applyFont="1" applyFill="1" applyBorder="1"/>
    <xf numFmtId="0" fontId="34" fillId="2" borderId="43" xfId="0" applyFont="1" applyFill="1" applyBorder="1"/>
    <xf numFmtId="0" fontId="4" fillId="0" borderId="11" xfId="1" applyBorder="1" applyAlignment="1" applyProtection="1"/>
    <xf numFmtId="0" fontId="4" fillId="0" borderId="11" xfId="1" applyBorder="1" applyAlignment="1" applyProtection="1">
      <alignment horizontal="left" vertical="center"/>
    </xf>
    <xf numFmtId="0" fontId="7" fillId="0" borderId="0" xfId="0" applyFont="1" applyAlignment="1">
      <alignment horizontal="left"/>
    </xf>
    <xf numFmtId="0" fontId="4" fillId="0" borderId="11" xfId="1" applyBorder="1" applyAlignment="1" applyProtection="1">
      <alignment horizontal="center"/>
    </xf>
    <xf numFmtId="0" fontId="20" fillId="0" borderId="4" xfId="3" applyFont="1" applyBorder="1" applyAlignment="1">
      <alignment horizontal="center" vertical="center"/>
    </xf>
    <xf numFmtId="0" fontId="20" fillId="0" borderId="4" xfId="2" applyFont="1" applyBorder="1" applyAlignment="1">
      <alignment horizontal="center"/>
    </xf>
    <xf numFmtId="0" fontId="5" fillId="0" borderId="11" xfId="0" applyFont="1" applyBorder="1"/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11" fillId="0" borderId="1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43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44" xfId="0" applyFont="1" applyBorder="1"/>
    <xf numFmtId="0" fontId="45" fillId="0" borderId="22" xfId="0" applyFont="1" applyBorder="1" applyAlignment="1">
      <alignment horizontal="center"/>
    </xf>
    <xf numFmtId="0" fontId="11" fillId="0" borderId="22" xfId="0" applyFont="1" applyBorder="1"/>
    <xf numFmtId="0" fontId="15" fillId="0" borderId="22" xfId="0" applyFont="1" applyBorder="1" applyAlignment="1">
      <alignment horizontal="center"/>
    </xf>
    <xf numFmtId="0" fontId="11" fillId="0" borderId="45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46" xfId="0" applyFont="1" applyBorder="1" applyAlignment="1">
      <alignment horizontal="center"/>
    </xf>
    <xf numFmtId="8" fontId="11" fillId="0" borderId="45" xfId="0" applyNumberFormat="1" applyFont="1" applyBorder="1"/>
    <xf numFmtId="8" fontId="11" fillId="0" borderId="26" xfId="0" applyNumberFormat="1" applyFont="1" applyBorder="1"/>
    <xf numFmtId="0" fontId="46" fillId="2" borderId="47" xfId="0" applyFont="1" applyFill="1" applyBorder="1" applyAlignment="1">
      <alignment horizontal="left"/>
    </xf>
    <xf numFmtId="0" fontId="46" fillId="2" borderId="34" xfId="0" applyFont="1" applyFill="1" applyBorder="1" applyAlignment="1">
      <alignment horizontal="left"/>
    </xf>
    <xf numFmtId="0" fontId="46" fillId="2" borderId="35" xfId="0" applyFont="1" applyFill="1" applyBorder="1" applyAlignment="1">
      <alignment horizontal="left"/>
    </xf>
    <xf numFmtId="8" fontId="11" fillId="0" borderId="39" xfId="0" applyNumberFormat="1" applyFont="1" applyBorder="1"/>
    <xf numFmtId="8" fontId="11" fillId="0" borderId="8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2" fontId="11" fillId="0" borderId="44" xfId="0" applyNumberFormat="1" applyFont="1" applyBorder="1" applyAlignment="1">
      <alignment horizontal="center"/>
    </xf>
    <xf numFmtId="2" fontId="11" fillId="0" borderId="13" xfId="0" applyNumberFormat="1" applyFont="1" applyBorder="1" applyAlignment="1">
      <alignment horizontal="center"/>
    </xf>
    <xf numFmtId="2" fontId="11" fillId="0" borderId="14" xfId="0" applyNumberFormat="1" applyFont="1" applyBorder="1" applyAlignment="1">
      <alignment horizontal="center"/>
    </xf>
    <xf numFmtId="2" fontId="11" fillId="0" borderId="27" xfId="0" applyNumberFormat="1" applyFont="1" applyBorder="1" applyAlignment="1">
      <alignment horizontal="center"/>
    </xf>
    <xf numFmtId="0" fontId="11" fillId="0" borderId="48" xfId="0" applyFont="1" applyBorder="1"/>
    <xf numFmtId="0" fontId="50" fillId="0" borderId="49" xfId="0" applyFont="1" applyBorder="1"/>
    <xf numFmtId="0" fontId="51" fillId="0" borderId="0" xfId="0" applyFont="1"/>
    <xf numFmtId="0" fontId="5" fillId="0" borderId="11" xfId="0" applyFont="1" applyBorder="1" applyAlignment="1">
      <alignment horizontal="center" vertical="center"/>
    </xf>
    <xf numFmtId="0" fontId="11" fillId="0" borderId="51" xfId="0" applyFont="1" applyBorder="1"/>
    <xf numFmtId="0" fontId="11" fillId="0" borderId="52" xfId="0" applyFont="1" applyBorder="1"/>
    <xf numFmtId="0" fontId="5" fillId="0" borderId="0" xfId="3" applyFont="1" applyAlignment="1">
      <alignment horizontal="left" vertical="center"/>
    </xf>
    <xf numFmtId="0" fontId="5" fillId="0" borderId="11" xfId="3" applyFont="1" applyBorder="1" applyAlignment="1">
      <alignment horizontal="left" vertical="center"/>
    </xf>
    <xf numFmtId="0" fontId="54" fillId="0" borderId="0" xfId="3" applyFont="1" applyAlignment="1">
      <alignment horizontal="center" vertical="center"/>
    </xf>
    <xf numFmtId="0" fontId="3" fillId="0" borderId="0" xfId="0" applyFont="1"/>
    <xf numFmtId="164" fontId="11" fillId="0" borderId="53" xfId="0" applyNumberFormat="1" applyFont="1" applyBorder="1"/>
    <xf numFmtId="0" fontId="20" fillId="0" borderId="0" xfId="2" applyFont="1" applyAlignment="1">
      <alignment horizontal="center"/>
    </xf>
    <xf numFmtId="0" fontId="57" fillId="0" borderId="0" xfId="0" applyFont="1"/>
    <xf numFmtId="49" fontId="22" fillId="0" borderId="0" xfId="0" applyNumberFormat="1" applyFont="1" applyAlignment="1">
      <alignment horizontal="center"/>
    </xf>
    <xf numFmtId="0" fontId="3" fillId="0" borderId="0" xfId="0" quotePrefix="1" applyFont="1"/>
    <xf numFmtId="0" fontId="11" fillId="0" borderId="28" xfId="0" applyFont="1" applyBorder="1" applyAlignment="1">
      <alignment horizontal="center"/>
    </xf>
    <xf numFmtId="4" fontId="11" fillId="0" borderId="29" xfId="0" applyNumberFormat="1" applyFont="1" applyBorder="1" applyAlignment="1">
      <alignment horizontal="right"/>
    </xf>
    <xf numFmtId="2" fontId="11" fillId="0" borderId="18" xfId="0" applyNumberFormat="1" applyFont="1" applyBorder="1" applyAlignment="1">
      <alignment horizontal="center"/>
    </xf>
    <xf numFmtId="4" fontId="11" fillId="0" borderId="19" xfId="0" applyNumberFormat="1" applyFont="1" applyBorder="1" applyAlignment="1">
      <alignment horizontal="right"/>
    </xf>
    <xf numFmtId="2" fontId="11" fillId="0" borderId="49" xfId="0" applyNumberFormat="1" applyFont="1" applyBorder="1" applyAlignment="1">
      <alignment horizontal="center"/>
    </xf>
    <xf numFmtId="0" fontId="11" fillId="0" borderId="34" xfId="0" applyFont="1" applyBorder="1"/>
    <xf numFmtId="0" fontId="15" fillId="0" borderId="49" xfId="0" applyFont="1" applyBorder="1" applyAlignment="1">
      <alignment horizontal="center"/>
    </xf>
    <xf numFmtId="4" fontId="11" fillId="0" borderId="49" xfId="0" applyNumberFormat="1" applyFont="1" applyBorder="1" applyAlignment="1">
      <alignment horizontal="right"/>
    </xf>
    <xf numFmtId="2" fontId="11" fillId="0" borderId="16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right"/>
    </xf>
    <xf numFmtId="0" fontId="20" fillId="0" borderId="4" xfId="3" applyFont="1" applyBorder="1" applyAlignment="1">
      <alignment horizontal="left" vertical="center"/>
    </xf>
    <xf numFmtId="0" fontId="20" fillId="0" borderId="4" xfId="3" applyFont="1" applyBorder="1"/>
    <xf numFmtId="164" fontId="11" fillId="0" borderId="26" xfId="0" applyNumberFormat="1" applyFont="1" applyBorder="1" applyAlignment="1">
      <alignment horizontal="right"/>
    </xf>
    <xf numFmtId="164" fontId="11" fillId="0" borderId="31" xfId="0" applyNumberFormat="1" applyFont="1" applyBorder="1"/>
    <xf numFmtId="0" fontId="26" fillId="0" borderId="11" xfId="0" applyFont="1" applyBorder="1"/>
    <xf numFmtId="0" fontId="5" fillId="0" borderId="0" xfId="3" applyFont="1" applyAlignment="1">
      <alignment horizontal="center" vertical="center"/>
    </xf>
    <xf numFmtId="0" fontId="54" fillId="0" borderId="0" xfId="2" applyFont="1" applyAlignment="1">
      <alignment horizontal="center"/>
    </xf>
    <xf numFmtId="1" fontId="54" fillId="0" borderId="0" xfId="3" applyNumberFormat="1" applyFont="1" applyAlignment="1">
      <alignment horizontal="center"/>
    </xf>
    <xf numFmtId="0" fontId="5" fillId="0" borderId="4" xfId="3" applyFont="1" applyBorder="1" applyAlignment="1">
      <alignment horizontal="center" vertical="center"/>
    </xf>
    <xf numFmtId="0" fontId="5" fillId="0" borderId="11" xfId="3" applyFont="1" applyBorder="1" applyAlignment="1">
      <alignment vertical="center"/>
    </xf>
    <xf numFmtId="0" fontId="20" fillId="0" borderId="0" xfId="3" applyFont="1" applyAlignment="1">
      <alignment horizontal="center"/>
    </xf>
    <xf numFmtId="0" fontId="30" fillId="0" borderId="0" xfId="4" applyFont="1" applyAlignment="1">
      <alignment horizontal="center"/>
    </xf>
    <xf numFmtId="0" fontId="5" fillId="0" borderId="4" xfId="3" applyFont="1" applyBorder="1" applyAlignment="1">
      <alignment horizontal="left" vertical="center"/>
    </xf>
    <xf numFmtId="169" fontId="24" fillId="8" borderId="0" xfId="3" applyNumberFormat="1" applyFont="1" applyFill="1" applyAlignment="1">
      <alignment horizontal="center" vertical="center"/>
    </xf>
    <xf numFmtId="168" fontId="25" fillId="8" borderId="39" xfId="3" applyNumberFormat="1" applyFont="1" applyFill="1" applyBorder="1" applyAlignment="1">
      <alignment horizontal="center" vertical="center"/>
    </xf>
    <xf numFmtId="169" fontId="24" fillId="8" borderId="0" xfId="3" applyNumberFormat="1" applyFont="1" applyFill="1" applyAlignment="1">
      <alignment horizontal="center"/>
    </xf>
    <xf numFmtId="166" fontId="24" fillId="8" borderId="0" xfId="2" applyNumberFormat="1" applyFont="1" applyFill="1" applyAlignment="1">
      <alignment horizontal="center"/>
    </xf>
    <xf numFmtId="168" fontId="25" fillId="8" borderId="39" xfId="3" applyNumberFormat="1" applyFont="1" applyFill="1" applyBorder="1" applyAlignment="1">
      <alignment horizontal="center"/>
    </xf>
    <xf numFmtId="166" fontId="33" fillId="8" borderId="0" xfId="4" applyNumberFormat="1" applyFont="1" applyFill="1" applyAlignment="1">
      <alignment horizontal="center"/>
    </xf>
    <xf numFmtId="166" fontId="24" fillId="9" borderId="0" xfId="3" applyNumberFormat="1" applyFont="1" applyFill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4" xfId="2" applyFont="1" applyFill="1" applyBorder="1" applyAlignment="1">
      <alignment horizontal="center"/>
    </xf>
    <xf numFmtId="166" fontId="24" fillId="9" borderId="0" xfId="2" applyNumberFormat="1" applyFont="1" applyFill="1" applyAlignment="1">
      <alignment horizontal="center"/>
    </xf>
    <xf numFmtId="0" fontId="24" fillId="9" borderId="4" xfId="3" applyFont="1" applyFill="1" applyBorder="1" applyAlignment="1">
      <alignment horizontal="center"/>
    </xf>
    <xf numFmtId="166" fontId="24" fillId="9" borderId="0" xfId="3" applyNumberFormat="1" applyFont="1" applyFill="1" applyAlignment="1">
      <alignment horizontal="center"/>
    </xf>
    <xf numFmtId="0" fontId="24" fillId="9" borderId="4" xfId="3" applyFont="1" applyFill="1" applyBorder="1" applyAlignment="1">
      <alignment horizontal="center" vertical="center"/>
    </xf>
    <xf numFmtId="169" fontId="24" fillId="9" borderId="0" xfId="3" applyNumberFormat="1" applyFont="1" applyFill="1" applyAlignment="1">
      <alignment horizontal="center"/>
    </xf>
    <xf numFmtId="0" fontId="33" fillId="9" borderId="4" xfId="4" applyFont="1" applyFill="1" applyBorder="1" applyAlignment="1">
      <alignment horizontal="center"/>
    </xf>
    <xf numFmtId="166" fontId="33" fillId="9" borderId="0" xfId="4" applyNumberFormat="1" applyFont="1" applyFill="1" applyAlignment="1">
      <alignment horizontal="center"/>
    </xf>
    <xf numFmtId="14" fontId="24" fillId="9" borderId="4" xfId="2" applyNumberFormat="1" applyFont="1" applyFill="1" applyBorder="1" applyAlignment="1">
      <alignment horizontal="center"/>
    </xf>
    <xf numFmtId="168" fontId="25" fillId="9" borderId="0" xfId="3" applyNumberFormat="1" applyFont="1" applyFill="1" applyAlignment="1">
      <alignment horizontal="center" vertical="center"/>
    </xf>
    <xf numFmtId="168" fontId="25" fillId="9" borderId="0" xfId="3" applyNumberFormat="1" applyFont="1" applyFill="1" applyAlignment="1">
      <alignment horizontal="center"/>
    </xf>
    <xf numFmtId="168" fontId="24" fillId="9" borderId="0" xfId="2" applyNumberFormat="1" applyFont="1" applyFill="1" applyAlignment="1">
      <alignment horizontal="center"/>
    </xf>
    <xf numFmtId="168" fontId="33" fillId="9" borderId="0" xfId="4" applyNumberFormat="1" applyFont="1" applyFill="1" applyAlignment="1">
      <alignment horizontal="center"/>
    </xf>
    <xf numFmtId="166" fontId="23" fillId="10" borderId="11" xfId="3" applyNumberFormat="1" applyFont="1" applyFill="1" applyBorder="1" applyAlignment="1">
      <alignment horizontal="center" vertical="center"/>
    </xf>
    <xf numFmtId="166" fontId="23" fillId="10" borderId="11" xfId="2" applyNumberFormat="1" applyFont="1" applyFill="1" applyBorder="1" applyAlignment="1">
      <alignment horizontal="center"/>
    </xf>
    <xf numFmtId="166" fontId="23" fillId="10" borderId="11" xfId="3" applyNumberFormat="1" applyFont="1" applyFill="1" applyBorder="1" applyAlignment="1">
      <alignment horizontal="center"/>
    </xf>
    <xf numFmtId="166" fontId="32" fillId="10" borderId="11" xfId="4" applyNumberFormat="1" applyFont="1" applyFill="1" applyBorder="1" applyAlignment="1">
      <alignment horizontal="center"/>
    </xf>
    <xf numFmtId="0" fontId="23" fillId="11" borderId="0" xfId="2" applyFont="1" applyFill="1" applyAlignment="1">
      <alignment horizontal="center"/>
    </xf>
    <xf numFmtId="0" fontId="32" fillId="11" borderId="0" xfId="4" applyFont="1" applyFill="1" applyAlignment="1">
      <alignment horizontal="center"/>
    </xf>
    <xf numFmtId="166" fontId="23" fillId="9" borderId="11" xfId="0" applyNumberFormat="1" applyFont="1" applyFill="1" applyBorder="1" applyAlignment="1">
      <alignment horizontal="center" vertical="center"/>
    </xf>
    <xf numFmtId="166" fontId="23" fillId="9" borderId="11" xfId="2" applyNumberFormat="1" applyFont="1" applyFill="1" applyBorder="1" applyAlignment="1">
      <alignment horizontal="center"/>
    </xf>
    <xf numFmtId="166" fontId="23" fillId="9" borderId="11" xfId="0" applyNumberFormat="1" applyFont="1" applyFill="1" applyBorder="1" applyAlignment="1">
      <alignment horizontal="center"/>
    </xf>
    <xf numFmtId="166" fontId="32" fillId="9" borderId="11" xfId="4" applyNumberFormat="1" applyFont="1" applyFill="1" applyBorder="1" applyAlignment="1">
      <alignment horizontal="center"/>
    </xf>
    <xf numFmtId="166" fontId="37" fillId="9" borderId="11" xfId="1" applyNumberFormat="1" applyFont="1" applyFill="1" applyBorder="1" applyAlignment="1" applyProtection="1">
      <alignment horizontal="center" vertical="center"/>
    </xf>
    <xf numFmtId="166" fontId="23" fillId="9" borderId="11" xfId="1" applyNumberFormat="1" applyFont="1" applyFill="1" applyBorder="1" applyAlignment="1" applyProtection="1">
      <alignment horizontal="center" vertical="center"/>
    </xf>
    <xf numFmtId="166" fontId="23" fillId="9" borderId="11" xfId="1" applyNumberFormat="1" applyFont="1" applyFill="1" applyBorder="1" applyAlignment="1" applyProtection="1">
      <alignment horizontal="center"/>
    </xf>
    <xf numFmtId="0" fontId="54" fillId="0" borderId="4" xfId="3" applyFont="1" applyBorder="1" applyAlignment="1">
      <alignment horizontal="center" vertical="center"/>
    </xf>
    <xf numFmtId="0" fontId="54" fillId="0" borderId="4" xfId="2" applyFont="1" applyBorder="1" applyAlignment="1">
      <alignment horizontal="center"/>
    </xf>
    <xf numFmtId="1" fontId="54" fillId="0" borderId="4" xfId="3" applyNumberFormat="1" applyFont="1" applyBorder="1" applyAlignment="1">
      <alignment horizontal="center"/>
    </xf>
    <xf numFmtId="0" fontId="55" fillId="0" borderId="4" xfId="4" applyFont="1" applyBorder="1" applyAlignment="1">
      <alignment horizontal="center"/>
    </xf>
    <xf numFmtId="0" fontId="5" fillId="0" borderId="4" xfId="2" applyFont="1" applyBorder="1"/>
    <xf numFmtId="0" fontId="5" fillId="0" borderId="4" xfId="3" applyFont="1" applyBorder="1"/>
    <xf numFmtId="0" fontId="5" fillId="0" borderId="4" xfId="3" quotePrefix="1" applyFont="1" applyBorder="1"/>
    <xf numFmtId="14" fontId="5" fillId="0" borderId="4" xfId="3" applyNumberFormat="1" applyFont="1" applyBorder="1"/>
    <xf numFmtId="0" fontId="27" fillId="0" borderId="4" xfId="3" applyFont="1" applyBorder="1" applyAlignment="1">
      <alignment horizontal="center" vertical="center"/>
    </xf>
    <xf numFmtId="0" fontId="27" fillId="0" borderId="4" xfId="2" applyFont="1" applyBorder="1" applyAlignment="1">
      <alignment horizontal="center"/>
    </xf>
    <xf numFmtId="0" fontId="27" fillId="0" borderId="4" xfId="3" applyFont="1" applyBorder="1" applyAlignment="1">
      <alignment horizontal="center"/>
    </xf>
    <xf numFmtId="0" fontId="42" fillId="0" borderId="4" xfId="4" applyFont="1" applyBorder="1" applyAlignment="1">
      <alignment horizontal="center"/>
    </xf>
    <xf numFmtId="0" fontId="20" fillId="0" borderId="4" xfId="0" applyFont="1" applyBorder="1" applyAlignment="1">
      <alignment horizontal="left"/>
    </xf>
    <xf numFmtId="0" fontId="20" fillId="0" borderId="4" xfId="3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24" fillId="8" borderId="4" xfId="3" applyFont="1" applyFill="1" applyBorder="1" applyAlignment="1">
      <alignment horizontal="center" vertical="center"/>
    </xf>
    <xf numFmtId="0" fontId="24" fillId="8" borderId="4" xfId="2" applyFont="1" applyFill="1" applyBorder="1" applyAlignment="1">
      <alignment horizontal="center"/>
    </xf>
    <xf numFmtId="0" fontId="24" fillId="8" borderId="4" xfId="3" applyFont="1" applyFill="1" applyBorder="1" applyAlignment="1">
      <alignment horizontal="center"/>
    </xf>
    <xf numFmtId="0" fontId="33" fillId="8" borderId="4" xfId="4" applyFont="1" applyFill="1" applyBorder="1" applyAlignment="1">
      <alignment horizontal="center"/>
    </xf>
    <xf numFmtId="16" fontId="24" fillId="8" borderId="4" xfId="3" applyNumberFormat="1" applyFont="1" applyFill="1" applyBorder="1" applyAlignment="1">
      <alignment horizontal="center"/>
    </xf>
    <xf numFmtId="0" fontId="24" fillId="0" borderId="4" xfId="3" applyFont="1" applyBorder="1" applyAlignment="1">
      <alignment horizontal="center" vertical="center"/>
    </xf>
    <xf numFmtId="168" fontId="25" fillId="0" borderId="39" xfId="3" applyNumberFormat="1" applyFont="1" applyBorder="1" applyAlignment="1">
      <alignment horizontal="center" vertical="center"/>
    </xf>
    <xf numFmtId="14" fontId="24" fillId="9" borderId="4" xfId="3" applyNumberFormat="1" applyFont="1" applyFill="1" applyBorder="1" applyAlignment="1">
      <alignment horizontal="center"/>
    </xf>
    <xf numFmtId="166" fontId="23" fillId="0" borderId="4" xfId="3" applyNumberFormat="1" applyFont="1" applyBorder="1" applyAlignment="1">
      <alignment horizontal="center" vertical="center"/>
    </xf>
    <xf numFmtId="166" fontId="23" fillId="0" borderId="39" xfId="0" applyNumberFormat="1" applyFont="1" applyBorder="1" applyAlignment="1">
      <alignment horizontal="center" vertical="center"/>
    </xf>
    <xf numFmtId="0" fontId="20" fillId="0" borderId="4" xfId="3" applyFont="1" applyBorder="1" applyAlignment="1">
      <alignment vertical="center"/>
    </xf>
    <xf numFmtId="0" fontId="20" fillId="0" borderId="4" xfId="2" applyFont="1" applyBorder="1"/>
    <xf numFmtId="0" fontId="5" fillId="0" borderId="4" xfId="3" applyFont="1" applyBorder="1" applyAlignment="1">
      <alignment vertical="center"/>
    </xf>
    <xf numFmtId="0" fontId="30" fillId="0" borderId="4" xfId="4" applyFont="1" applyBorder="1"/>
    <xf numFmtId="0" fontId="20" fillId="0" borderId="4" xfId="2" applyFont="1" applyBorder="1" applyAlignment="1">
      <alignment horizontal="left"/>
    </xf>
    <xf numFmtId="0" fontId="5" fillId="0" borderId="4" xfId="0" applyFont="1" applyBorder="1"/>
    <xf numFmtId="10" fontId="20" fillId="0" borderId="11" xfId="0" applyNumberFormat="1" applyFont="1" applyBorder="1" applyAlignment="1">
      <alignment vertical="center"/>
    </xf>
    <xf numFmtId="10" fontId="20" fillId="0" borderId="11" xfId="0" applyNumberFormat="1" applyFont="1" applyBorder="1"/>
    <xf numFmtId="10" fontId="5" fillId="0" borderId="11" xfId="0" applyNumberFormat="1" applyFont="1" applyBorder="1" applyAlignment="1">
      <alignment vertical="center"/>
    </xf>
    <xf numFmtId="10" fontId="20" fillId="0" borderId="11" xfId="0" quotePrefix="1" applyNumberFormat="1" applyFont="1" applyBorder="1"/>
    <xf numFmtId="10" fontId="5" fillId="0" borderId="11" xfId="0" applyNumberFormat="1" applyFont="1" applyBorder="1"/>
    <xf numFmtId="0" fontId="20" fillId="0" borderId="4" xfId="3" applyFont="1" applyBorder="1" applyAlignment="1">
      <alignment horizontal="center"/>
    </xf>
    <xf numFmtId="0" fontId="30" fillId="0" borderId="4" xfId="4" applyFont="1" applyBorder="1" applyAlignment="1">
      <alignment horizontal="center"/>
    </xf>
    <xf numFmtId="0" fontId="30" fillId="0" borderId="4" xfId="4" applyFont="1" applyBorder="1" applyAlignment="1">
      <alignment horizontal="left"/>
    </xf>
    <xf numFmtId="10" fontId="20" fillId="0" borderId="4" xfId="3" applyNumberFormat="1" applyFont="1" applyBorder="1" applyAlignment="1">
      <alignment horizontal="left"/>
    </xf>
    <xf numFmtId="0" fontId="20" fillId="0" borderId="4" xfId="0" applyFont="1" applyBorder="1" applyAlignment="1">
      <alignment horizontal="left" vertical="center"/>
    </xf>
    <xf numFmtId="0" fontId="20" fillId="0" borderId="4" xfId="0" applyFont="1" applyBorder="1"/>
    <xf numFmtId="0" fontId="5" fillId="0" borderId="4" xfId="0" applyFont="1" applyBorder="1" applyAlignment="1">
      <alignment horizontal="left" vertical="center"/>
    </xf>
    <xf numFmtId="10" fontId="20" fillId="0" borderId="4" xfId="3" applyNumberFormat="1" applyFont="1" applyBorder="1" applyAlignment="1">
      <alignment vertical="center"/>
    </xf>
    <xf numFmtId="165" fontId="20" fillId="0" borderId="4" xfId="2" applyNumberFormat="1" applyFont="1" applyBorder="1"/>
    <xf numFmtId="10" fontId="20" fillId="0" borderId="4" xfId="3" applyNumberFormat="1" applyFont="1" applyBorder="1"/>
    <xf numFmtId="10" fontId="5" fillId="0" borderId="4" xfId="3" applyNumberFormat="1" applyFont="1" applyBorder="1" applyAlignment="1">
      <alignment vertical="center"/>
    </xf>
    <xf numFmtId="165" fontId="30" fillId="0" borderId="4" xfId="4" applyNumberFormat="1" applyFont="1" applyBorder="1"/>
    <xf numFmtId="0" fontId="23" fillId="0" borderId="4" xfId="3" applyFont="1" applyBorder="1"/>
    <xf numFmtId="10" fontId="20" fillId="0" borderId="4" xfId="3" applyNumberFormat="1" applyFont="1" applyBorder="1" applyAlignment="1">
      <alignment horizontal="left" vertical="center"/>
    </xf>
    <xf numFmtId="0" fontId="4" fillId="0" borderId="4" xfId="1" applyBorder="1" applyAlignment="1" applyProtection="1">
      <alignment horizontal="center"/>
    </xf>
    <xf numFmtId="0" fontId="23" fillId="0" borderId="4" xfId="0" applyFont="1" applyBorder="1" applyAlignment="1">
      <alignment horizontal="left" vertical="center"/>
    </xf>
    <xf numFmtId="49" fontId="41" fillId="0" borderId="4" xfId="1" applyNumberFormat="1" applyFont="1" applyBorder="1" applyAlignment="1" applyProtection="1">
      <alignment horizontal="center"/>
    </xf>
    <xf numFmtId="49" fontId="4" fillId="0" borderId="4" xfId="1" applyNumberFormat="1" applyBorder="1" applyAlignment="1" applyProtection="1">
      <alignment horizontal="center"/>
    </xf>
    <xf numFmtId="49" fontId="20" fillId="0" borderId="4" xfId="2" applyNumberFormat="1" applyFont="1" applyBorder="1" applyAlignment="1">
      <alignment horizontal="center"/>
    </xf>
    <xf numFmtId="49" fontId="21" fillId="0" borderId="4" xfId="1" applyNumberFormat="1" applyFont="1" applyBorder="1" applyAlignment="1" applyProtection="1">
      <alignment horizontal="center"/>
    </xf>
    <xf numFmtId="49" fontId="30" fillId="0" borderId="4" xfId="4" applyNumberFormat="1" applyFont="1" applyBorder="1" applyAlignment="1">
      <alignment horizontal="center"/>
    </xf>
    <xf numFmtId="0" fontId="21" fillId="0" borderId="4" xfId="1" applyFont="1" applyBorder="1" applyAlignment="1" applyProtection="1">
      <alignment horizontal="center"/>
    </xf>
    <xf numFmtId="0" fontId="27" fillId="0" borderId="4" xfId="3" applyFont="1" applyBorder="1" applyAlignment="1">
      <alignment horizontal="left" vertical="center"/>
    </xf>
    <xf numFmtId="0" fontId="30" fillId="0" borderId="11" xfId="0" applyFont="1" applyBorder="1"/>
    <xf numFmtId="0" fontId="23" fillId="0" borderId="4" xfId="0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3" fillId="0" borderId="4" xfId="3" applyFont="1" applyBorder="1" applyAlignment="1">
      <alignment horizontal="left"/>
    </xf>
    <xf numFmtId="168" fontId="23" fillId="0" borderId="4" xfId="3" applyNumberFormat="1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23" fillId="0" borderId="4" xfId="3" applyFont="1" applyBorder="1" applyAlignment="1">
      <alignment horizontal="left" vertical="center"/>
    </xf>
    <xf numFmtId="168" fontId="23" fillId="0" borderId="4" xfId="3" quotePrefix="1" applyNumberFormat="1" applyFont="1" applyBorder="1" applyAlignment="1">
      <alignment horizontal="left"/>
    </xf>
    <xf numFmtId="6" fontId="23" fillId="0" borderId="4" xfId="3" applyNumberFormat="1" applyFont="1" applyBorder="1" applyAlignment="1">
      <alignment horizontal="left" vertical="center"/>
    </xf>
    <xf numFmtId="0" fontId="23" fillId="11" borderId="0" xfId="3" applyFont="1" applyFill="1" applyAlignment="1">
      <alignment horizontal="center" vertical="center"/>
    </xf>
    <xf numFmtId="0" fontId="23" fillId="11" borderId="0" xfId="3" applyFont="1" applyFill="1" applyAlignment="1">
      <alignment horizontal="center"/>
    </xf>
    <xf numFmtId="49" fontId="20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41" fillId="0" borderId="4" xfId="1" applyNumberFormat="1" applyFont="1" applyBorder="1" applyAlignment="1" applyProtection="1">
      <alignment horizontal="center" vertical="center"/>
    </xf>
    <xf numFmtId="49" fontId="21" fillId="0" borderId="4" xfId="1" applyNumberFormat="1" applyFont="1" applyBorder="1" applyAlignment="1" applyProtection="1">
      <alignment horizontal="center" vertical="center"/>
    </xf>
    <xf numFmtId="49" fontId="20" fillId="0" borderId="4" xfId="0" applyNumberFormat="1" applyFont="1" applyBorder="1" applyAlignment="1">
      <alignment horizontal="center"/>
    </xf>
    <xf numFmtId="49" fontId="4" fillId="0" borderId="4" xfId="1" applyNumberFormat="1" applyBorder="1" applyAlignment="1" applyProtection="1">
      <alignment horizontal="center" vertical="center"/>
    </xf>
    <xf numFmtId="49" fontId="5" fillId="0" borderId="4" xfId="0" applyNumberFormat="1" applyFont="1" applyBorder="1" applyAlignment="1">
      <alignment horizontal="center"/>
    </xf>
    <xf numFmtId="0" fontId="64" fillId="0" borderId="11" xfId="0" applyFont="1" applyBorder="1"/>
    <xf numFmtId="164" fontId="11" fillId="0" borderId="39" xfId="0" applyNumberFormat="1" applyFont="1" applyBorder="1"/>
    <xf numFmtId="164" fontId="11" fillId="0" borderId="55" xfId="0" applyNumberFormat="1" applyFont="1" applyBorder="1" applyAlignment="1">
      <alignment horizontal="right"/>
    </xf>
    <xf numFmtId="0" fontId="11" fillId="0" borderId="56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1" fillId="0" borderId="57" xfId="0" applyFont="1" applyBorder="1"/>
    <xf numFmtId="164" fontId="11" fillId="0" borderId="42" xfId="0" applyNumberFormat="1" applyFont="1" applyBorder="1"/>
    <xf numFmtId="0" fontId="65" fillId="0" borderId="4" xfId="3" applyFont="1" applyBorder="1" applyAlignment="1">
      <alignment horizontal="left"/>
    </xf>
    <xf numFmtId="0" fontId="50" fillId="0" borderId="30" xfId="0" applyFont="1" applyBorder="1"/>
    <xf numFmtId="0" fontId="50" fillId="0" borderId="36" xfId="0" applyFont="1" applyBorder="1"/>
    <xf numFmtId="0" fontId="11" fillId="0" borderId="0" xfId="0" applyFont="1" applyAlignment="1">
      <alignment horizontal="left"/>
    </xf>
    <xf numFmtId="0" fontId="5" fillId="0" borderId="4" xfId="0" applyFont="1" applyBorder="1" applyAlignment="1">
      <alignment vertical="center"/>
    </xf>
    <xf numFmtId="0" fontId="66" fillId="0" borderId="11" xfId="0" applyFont="1" applyBorder="1"/>
    <xf numFmtId="0" fontId="26" fillId="0" borderId="4" xfId="0" applyFont="1" applyBorder="1"/>
    <xf numFmtId="14" fontId="40" fillId="6" borderId="30" xfId="3" applyNumberFormat="1" applyFont="1" applyFill="1" applyBorder="1" applyAlignment="1">
      <alignment horizontal="center" vertical="center"/>
    </xf>
    <xf numFmtId="0" fontId="27" fillId="0" borderId="18" xfId="3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/>
    </xf>
    <xf numFmtId="0" fontId="54" fillId="0" borderId="37" xfId="3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20" fillId="0" borderId="37" xfId="3" applyFont="1" applyBorder="1" applyAlignment="1">
      <alignment horizontal="center" vertical="center"/>
    </xf>
    <xf numFmtId="169" fontId="20" fillId="0" borderId="33" xfId="3" applyNumberFormat="1" applyFont="1" applyBorder="1" applyAlignment="1">
      <alignment horizontal="center" vertical="center"/>
    </xf>
    <xf numFmtId="168" fontId="28" fillId="0" borderId="38" xfId="3" applyNumberFormat="1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/>
    </xf>
    <xf numFmtId="166" fontId="20" fillId="0" borderId="33" xfId="3" applyNumberFormat="1" applyFont="1" applyBorder="1" applyAlignment="1">
      <alignment horizontal="center" vertical="center"/>
    </xf>
    <xf numFmtId="168" fontId="28" fillId="0" borderId="37" xfId="3" applyNumberFormat="1" applyFont="1" applyBorder="1" applyAlignment="1">
      <alignment horizontal="center" vertical="center"/>
    </xf>
    <xf numFmtId="0" fontId="23" fillId="11" borderId="33" xfId="0" applyFont="1" applyFill="1" applyBorder="1" applyAlignment="1">
      <alignment horizontal="center" vertical="center" wrapText="1"/>
    </xf>
    <xf numFmtId="166" fontId="23" fillId="9" borderId="33" xfId="0" applyNumberFormat="1" applyFont="1" applyFill="1" applyBorder="1" applyAlignment="1">
      <alignment horizontal="center" vertical="center" wrapText="1"/>
    </xf>
    <xf numFmtId="0" fontId="23" fillId="3" borderId="37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/>
    </xf>
    <xf numFmtId="0" fontId="23" fillId="0" borderId="33" xfId="3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/>
    </xf>
    <xf numFmtId="0" fontId="23" fillId="2" borderId="37" xfId="0" applyFont="1" applyFill="1" applyBorder="1" applyAlignment="1">
      <alignment horizontal="center" vertical="center"/>
    </xf>
    <xf numFmtId="0" fontId="23" fillId="5" borderId="37" xfId="0" applyFont="1" applyFill="1" applyBorder="1" applyAlignment="1">
      <alignment horizontal="center" vertical="center"/>
    </xf>
    <xf numFmtId="0" fontId="36" fillId="0" borderId="32" xfId="3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1" xfId="3" applyFont="1" applyBorder="1" applyAlignment="1">
      <alignment horizontal="center" vertical="center"/>
    </xf>
    <xf numFmtId="0" fontId="58" fillId="0" borderId="0" xfId="0" applyFont="1"/>
    <xf numFmtId="164" fontId="11" fillId="0" borderId="8" xfId="0" applyNumberFormat="1" applyFont="1" applyBorder="1"/>
    <xf numFmtId="8" fontId="11" fillId="0" borderId="58" xfId="0" applyNumberFormat="1" applyFont="1" applyBorder="1"/>
    <xf numFmtId="8" fontId="11" fillId="0" borderId="59" xfId="0" applyNumberFormat="1" applyFont="1" applyBorder="1" applyAlignment="1">
      <alignment horizontal="right"/>
    </xf>
    <xf numFmtId="8" fontId="11" fillId="0" borderId="60" xfId="0" applyNumberFormat="1" applyFont="1" applyBorder="1" applyAlignment="1">
      <alignment horizontal="right"/>
    </xf>
    <xf numFmtId="8" fontId="11" fillId="0" borderId="55" xfId="0" applyNumberFormat="1" applyFont="1" applyBorder="1"/>
    <xf numFmtId="0" fontId="67" fillId="0" borderId="0" xfId="0" applyFont="1" applyAlignment="1">
      <alignment vertical="center"/>
    </xf>
    <xf numFmtId="0" fontId="5" fillId="0" borderId="34" xfId="0" applyFont="1" applyBorder="1" applyAlignment="1">
      <alignment horizontal="center" vertical="center"/>
    </xf>
    <xf numFmtId="0" fontId="68" fillId="0" borderId="0" xfId="0" applyFont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8" fillId="0" borderId="45" xfId="0" applyFont="1" applyBorder="1" applyAlignment="1">
      <alignment horizontal="left" vertical="center"/>
    </xf>
    <xf numFmtId="0" fontId="5" fillId="0" borderId="61" xfId="0" applyFont="1" applyBorder="1" applyAlignment="1">
      <alignment vertical="center"/>
    </xf>
    <xf numFmtId="0" fontId="68" fillId="0" borderId="62" xfId="0" applyFont="1" applyBorder="1" applyAlignment="1">
      <alignment horizontal="left" vertical="center"/>
    </xf>
    <xf numFmtId="0" fontId="5" fillId="0" borderId="63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68" fillId="0" borderId="64" xfId="0" applyFont="1" applyBorder="1" applyAlignment="1">
      <alignment horizontal="left" vertical="center"/>
    </xf>
    <xf numFmtId="0" fontId="68" fillId="0" borderId="54" xfId="0" applyFont="1" applyBorder="1" applyAlignment="1">
      <alignment vertical="center"/>
    </xf>
    <xf numFmtId="0" fontId="68" fillId="0" borderId="48" xfId="0" applyFont="1" applyBorder="1" applyAlignment="1">
      <alignment horizontal="center" vertical="center"/>
    </xf>
    <xf numFmtId="0" fontId="68" fillId="0" borderId="48" xfId="0" applyFont="1" applyBorder="1" applyAlignment="1">
      <alignment vertical="center"/>
    </xf>
    <xf numFmtId="0" fontId="68" fillId="0" borderId="0" xfId="0" applyFont="1" applyAlignment="1">
      <alignment horizontal="right" vertical="center"/>
    </xf>
    <xf numFmtId="0" fontId="68" fillId="0" borderId="61" xfId="0" applyFont="1" applyBorder="1" applyAlignment="1">
      <alignment vertical="center"/>
    </xf>
    <xf numFmtId="0" fontId="68" fillId="0" borderId="34" xfId="0" applyFont="1" applyBorder="1" applyAlignment="1">
      <alignment horizontal="center" vertical="center"/>
    </xf>
    <xf numFmtId="0" fontId="68" fillId="0" borderId="34" xfId="0" applyFont="1" applyBorder="1" applyAlignment="1">
      <alignment vertical="center"/>
    </xf>
    <xf numFmtId="0" fontId="68" fillId="0" borderId="63" xfId="0" applyFont="1" applyBorder="1" applyAlignment="1">
      <alignment vertical="center"/>
    </xf>
    <xf numFmtId="0" fontId="68" fillId="0" borderId="53" xfId="0" applyFont="1" applyBorder="1" applyAlignment="1">
      <alignment horizontal="center" vertical="center"/>
    </xf>
    <xf numFmtId="0" fontId="68" fillId="0" borderId="53" xfId="0" applyFont="1" applyBorder="1" applyAlignment="1">
      <alignment vertical="center"/>
    </xf>
    <xf numFmtId="0" fontId="68" fillId="0" borderId="0" xfId="0" applyFont="1" applyAlignment="1">
      <alignment horizontal="center" vertical="center"/>
    </xf>
    <xf numFmtId="0" fontId="68" fillId="0" borderId="8" xfId="0" applyFont="1" applyBorder="1" applyAlignment="1">
      <alignment horizontal="left" vertical="center"/>
    </xf>
    <xf numFmtId="0" fontId="67" fillId="12" borderId="49" xfId="0" applyFont="1" applyFill="1" applyBorder="1" applyAlignment="1">
      <alignment horizontal="center" vertical="center"/>
    </xf>
    <xf numFmtId="0" fontId="23" fillId="0" borderId="11" xfId="2" applyFont="1" applyBorder="1" applyAlignment="1">
      <alignment horizontal="center"/>
    </xf>
    <xf numFmtId="1" fontId="20" fillId="0" borderId="11" xfId="3" applyNumberFormat="1" applyFont="1" applyBorder="1" applyAlignment="1">
      <alignment horizontal="center"/>
    </xf>
    <xf numFmtId="0" fontId="20" fillId="0" borderId="11" xfId="3" applyFont="1" applyBorder="1" applyAlignment="1">
      <alignment horizontal="center" vertical="center"/>
    </xf>
    <xf numFmtId="0" fontId="32" fillId="0" borderId="11" xfId="4" applyFont="1" applyBorder="1" applyAlignment="1">
      <alignment horizontal="center"/>
    </xf>
    <xf numFmtId="0" fontId="26" fillId="0" borderId="11" xfId="0" applyFont="1" applyBorder="1" applyAlignment="1">
      <alignment horizontal="left"/>
    </xf>
    <xf numFmtId="1" fontId="20" fillId="0" borderId="11" xfId="3" applyNumberFormat="1" applyFont="1" applyBorder="1" applyAlignment="1">
      <alignment horizontal="left"/>
    </xf>
    <xf numFmtId="10" fontId="20" fillId="0" borderId="11" xfId="2" applyNumberFormat="1" applyFont="1" applyBorder="1"/>
    <xf numFmtId="0" fontId="23" fillId="0" borderId="33" xfId="0" applyFont="1" applyBorder="1" applyAlignment="1">
      <alignment horizontal="center" vertical="center" wrapText="1"/>
    </xf>
    <xf numFmtId="10" fontId="23" fillId="0" borderId="33" xfId="0" applyNumberFormat="1" applyFont="1" applyBorder="1" applyAlignment="1">
      <alignment horizontal="center" vertical="center" wrapText="1"/>
    </xf>
    <xf numFmtId="10" fontId="24" fillId="0" borderId="30" xfId="0" applyNumberFormat="1" applyFont="1" applyBorder="1" applyAlignment="1">
      <alignment horizontal="center" vertical="center"/>
    </xf>
    <xf numFmtId="0" fontId="24" fillId="2" borderId="6" xfId="0" applyFont="1" applyFill="1" applyBorder="1" applyAlignment="1">
      <alignment horizontal="center"/>
    </xf>
    <xf numFmtId="0" fontId="24" fillId="2" borderId="30" xfId="0" applyFont="1" applyFill="1" applyBorder="1" applyAlignment="1">
      <alignment horizontal="center"/>
    </xf>
    <xf numFmtId="0" fontId="24" fillId="9" borderId="6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4" fontId="11" fillId="0" borderId="11" xfId="0" applyNumberFormat="1" applyFont="1" applyBorder="1" applyAlignment="1">
      <alignment horizontal="right"/>
    </xf>
    <xf numFmtId="0" fontId="63" fillId="0" borderId="4" xfId="0" applyFont="1" applyBorder="1"/>
    <xf numFmtId="10" fontId="23" fillId="0" borderId="33" xfId="0" quotePrefix="1" applyNumberFormat="1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/>
    </xf>
    <xf numFmtId="16" fontId="23" fillId="11" borderId="0" xfId="3" applyNumberFormat="1" applyFont="1" applyFill="1" applyAlignment="1">
      <alignment horizontal="center"/>
    </xf>
    <xf numFmtId="49" fontId="56" fillId="0" borderId="0" xfId="0" applyNumberFormat="1" applyFont="1" applyAlignment="1">
      <alignment horizontal="right"/>
    </xf>
    <xf numFmtId="0" fontId="5" fillId="0" borderId="11" xfId="2" applyFont="1" applyBorder="1"/>
    <xf numFmtId="0" fontId="5" fillId="0" borderId="11" xfId="3" applyFont="1" applyBorder="1"/>
    <xf numFmtId="0" fontId="5" fillId="0" borderId="4" xfId="3" applyFont="1" applyBorder="1" applyAlignment="1">
      <alignment horizontal="left"/>
    </xf>
    <xf numFmtId="164" fontId="11" fillId="0" borderId="41" xfId="0" applyNumberFormat="1" applyFont="1" applyBorder="1"/>
    <xf numFmtId="10" fontId="5" fillId="0" borderId="4" xfId="3" applyNumberFormat="1" applyFont="1" applyBorder="1"/>
    <xf numFmtId="0" fontId="5" fillId="0" borderId="4" xfId="2" applyFont="1" applyBorder="1" applyAlignment="1">
      <alignment horizontal="left"/>
    </xf>
    <xf numFmtId="0" fontId="24" fillId="8" borderId="4" xfId="3" applyFont="1" applyFill="1" applyBorder="1" applyAlignment="1">
      <alignment horizontal="left" vertical="center"/>
    </xf>
    <xf numFmtId="0" fontId="24" fillId="8" borderId="4" xfId="3" applyFont="1" applyFill="1" applyBorder="1" applyAlignment="1">
      <alignment horizontal="left"/>
    </xf>
    <xf numFmtId="6" fontId="23" fillId="0" borderId="11" xfId="3" applyNumberFormat="1" applyFont="1" applyBorder="1" applyAlignment="1">
      <alignment horizontal="left"/>
    </xf>
    <xf numFmtId="0" fontId="24" fillId="9" borderId="4" xfId="3" applyFont="1" applyFill="1" applyBorder="1" applyAlignment="1">
      <alignment horizontal="left"/>
    </xf>
    <xf numFmtId="0" fontId="5" fillId="0" borderId="4" xfId="2" applyFont="1" applyBorder="1" applyAlignment="1">
      <alignment horizontal="center"/>
    </xf>
    <xf numFmtId="165" fontId="5" fillId="0" borderId="4" xfId="2" applyNumberFormat="1" applyFont="1" applyBorder="1"/>
    <xf numFmtId="0" fontId="5" fillId="0" borderId="0" xfId="2" applyFont="1" applyAlignment="1">
      <alignment horizontal="center"/>
    </xf>
    <xf numFmtId="1" fontId="5" fillId="0" borderId="11" xfId="3" applyNumberFormat="1" applyFont="1" applyBorder="1" applyAlignment="1">
      <alignment horizontal="center"/>
    </xf>
    <xf numFmtId="0" fontId="2" fillId="0" borderId="11" xfId="0" applyFont="1" applyBorder="1"/>
    <xf numFmtId="168" fontId="25" fillId="8" borderId="39" xfId="2" applyNumberFormat="1" applyFont="1" applyFill="1" applyBorder="1" applyAlignment="1">
      <alignment horizontal="center"/>
    </xf>
    <xf numFmtId="0" fontId="2" fillId="0" borderId="0" xfId="0" applyFont="1"/>
    <xf numFmtId="0" fontId="2" fillId="0" borderId="11" xfId="0" applyFont="1" applyBorder="1" applyAlignment="1">
      <alignment horizontal="left"/>
    </xf>
    <xf numFmtId="16" fontId="24" fillId="9" borderId="4" xfId="3" applyNumberFormat="1" applyFont="1" applyFill="1" applyBorder="1" applyAlignment="1">
      <alignment horizontal="center"/>
    </xf>
    <xf numFmtId="0" fontId="5" fillId="0" borderId="11" xfId="2" applyFont="1" applyBorder="1" applyAlignment="1">
      <alignment horizontal="center"/>
    </xf>
    <xf numFmtId="1" fontId="5" fillId="0" borderId="11" xfId="3" applyNumberFormat="1" applyFont="1" applyBorder="1" applyAlignment="1">
      <alignment horizontal="left"/>
    </xf>
    <xf numFmtId="0" fontId="23" fillId="0" borderId="11" xfId="3" applyFont="1" applyBorder="1"/>
    <xf numFmtId="168" fontId="85" fillId="8" borderId="39" xfId="4" applyNumberFormat="1" applyFont="1" applyFill="1" applyBorder="1" applyAlignment="1">
      <alignment horizontal="center"/>
    </xf>
    <xf numFmtId="0" fontId="11" fillId="0" borderId="57" xfId="0" applyFont="1" applyBorder="1" applyAlignment="1">
      <alignment horizontal="left"/>
    </xf>
    <xf numFmtId="0" fontId="24" fillId="7" borderId="57" xfId="3" applyFont="1" applyFill="1" applyBorder="1" applyAlignment="1">
      <alignment horizontal="center" vertical="center"/>
    </xf>
    <xf numFmtId="0" fontId="27" fillId="12" borderId="57" xfId="3" applyFont="1" applyFill="1" applyBorder="1" applyAlignment="1">
      <alignment horizontal="center" vertical="center"/>
    </xf>
    <xf numFmtId="0" fontId="23" fillId="12" borderId="31" xfId="3" applyFont="1" applyFill="1" applyBorder="1" applyAlignment="1">
      <alignment horizontal="center" vertical="center"/>
    </xf>
    <xf numFmtId="0" fontId="23" fillId="12" borderId="22" xfId="3" applyFont="1" applyFill="1" applyBorder="1" applyAlignment="1">
      <alignment horizontal="center" vertical="center"/>
    </xf>
    <xf numFmtId="0" fontId="23" fillId="12" borderId="57" xfId="3" applyFont="1" applyFill="1" applyBorder="1" applyAlignment="1">
      <alignment horizontal="center" vertical="center"/>
    </xf>
    <xf numFmtId="0" fontId="23" fillId="12" borderId="31" xfId="0" applyFont="1" applyFill="1" applyBorder="1" applyAlignment="1">
      <alignment horizontal="center" vertical="center"/>
    </xf>
    <xf numFmtId="0" fontId="24" fillId="13" borderId="30" xfId="3" applyFont="1" applyFill="1" applyBorder="1" applyAlignment="1">
      <alignment horizontal="left" vertical="center" wrapText="1"/>
    </xf>
    <xf numFmtId="0" fontId="24" fillId="13" borderId="30" xfId="3" applyFont="1" applyFill="1" applyBorder="1" applyAlignment="1">
      <alignment horizontal="center" vertical="center" wrapText="1"/>
    </xf>
    <xf numFmtId="0" fontId="60" fillId="12" borderId="30" xfId="3" applyFont="1" applyFill="1" applyBorder="1" applyAlignment="1">
      <alignment horizontal="center" vertical="center" wrapText="1"/>
    </xf>
    <xf numFmtId="166" fontId="23" fillId="4" borderId="33" xfId="0" applyNumberFormat="1" applyFont="1" applyFill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/>
    </xf>
    <xf numFmtId="0" fontId="50" fillId="0" borderId="11" xfId="0" applyFont="1" applyBorder="1"/>
    <xf numFmtId="49" fontId="40" fillId="7" borderId="57" xfId="3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20" fillId="0" borderId="11" xfId="3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68" fillId="0" borderId="21" xfId="0" applyFont="1" applyBorder="1" applyAlignment="1">
      <alignment horizontal="left" vertical="center"/>
    </xf>
    <xf numFmtId="2" fontId="11" fillId="0" borderId="50" xfId="0" applyNumberFormat="1" applyFont="1" applyBorder="1" applyAlignment="1">
      <alignment horizontal="center"/>
    </xf>
    <xf numFmtId="164" fontId="16" fillId="0" borderId="25" xfId="0" quotePrefix="1" applyNumberFormat="1" applyFont="1" applyBorder="1" applyAlignment="1">
      <alignment horizontal="right"/>
    </xf>
    <xf numFmtId="0" fontId="86" fillId="0" borderId="40" xfId="0" applyFont="1" applyBorder="1"/>
    <xf numFmtId="14" fontId="24" fillId="8" borderId="4" xfId="3" applyNumberFormat="1" applyFont="1" applyFill="1" applyBorder="1" applyAlignment="1">
      <alignment horizontal="center" vertical="center"/>
    </xf>
    <xf numFmtId="166" fontId="23" fillId="0" borderId="11" xfId="3" applyNumberFormat="1" applyFont="1" applyBorder="1" applyAlignment="1">
      <alignment horizontal="center" vertical="center"/>
    </xf>
    <xf numFmtId="166" fontId="23" fillId="0" borderId="11" xfId="0" applyNumberFormat="1" applyFont="1" applyBorder="1" applyAlignment="1">
      <alignment horizontal="center" vertical="center"/>
    </xf>
    <xf numFmtId="2" fontId="11" fillId="0" borderId="50" xfId="0" applyNumberFormat="1" applyFont="1" applyBorder="1" applyAlignment="1">
      <alignment horizontal="right"/>
    </xf>
    <xf numFmtId="6" fontId="23" fillId="0" borderId="11" xfId="3" applyNumberFormat="1" applyFont="1" applyBorder="1" applyAlignment="1">
      <alignment horizontal="left" vertical="center"/>
    </xf>
    <xf numFmtId="0" fontId="23" fillId="13" borderId="33" xfId="0" applyFont="1" applyFill="1" applyBorder="1" applyAlignment="1">
      <alignment horizontal="left" vertical="center" wrapText="1"/>
    </xf>
    <xf numFmtId="0" fontId="23" fillId="13" borderId="11" xfId="3" applyFont="1" applyFill="1" applyBorder="1" applyAlignment="1">
      <alignment horizontal="left"/>
    </xf>
    <xf numFmtId="0" fontId="23" fillId="13" borderId="11" xfId="2" applyFont="1" applyFill="1" applyBorder="1" applyAlignment="1">
      <alignment horizontal="left"/>
    </xf>
    <xf numFmtId="0" fontId="23" fillId="13" borderId="11" xfId="3" applyFont="1" applyFill="1" applyBorder="1" applyAlignment="1">
      <alignment horizontal="left" vertical="center"/>
    </xf>
    <xf numFmtId="0" fontId="32" fillId="13" borderId="11" xfId="4" applyFont="1" applyFill="1" applyBorder="1" applyAlignment="1">
      <alignment horizontal="left"/>
    </xf>
    <xf numFmtId="16" fontId="23" fillId="13" borderId="11" xfId="3" applyNumberFormat="1" applyFont="1" applyFill="1" applyBorder="1" applyAlignment="1">
      <alignment horizontal="left"/>
    </xf>
    <xf numFmtId="0" fontId="23" fillId="0" borderId="0" xfId="3" applyFont="1" applyAlignment="1">
      <alignment horizontal="left" vertical="center"/>
    </xf>
    <xf numFmtId="171" fontId="23" fillId="13" borderId="33" xfId="0" applyNumberFormat="1" applyFont="1" applyFill="1" applyBorder="1" applyAlignment="1">
      <alignment horizontal="center" vertical="center" wrapText="1"/>
    </xf>
    <xf numFmtId="171" fontId="23" fillId="13" borderId="11" xfId="3" applyNumberFormat="1" applyFont="1" applyFill="1" applyBorder="1" applyAlignment="1">
      <alignment horizontal="center"/>
    </xf>
    <xf numFmtId="171" fontId="23" fillId="13" borderId="11" xfId="2" applyNumberFormat="1" applyFont="1" applyFill="1" applyBorder="1" applyAlignment="1">
      <alignment horizontal="center"/>
    </xf>
    <xf numFmtId="171" fontId="23" fillId="13" borderId="11" xfId="3" applyNumberFormat="1" applyFont="1" applyFill="1" applyBorder="1" applyAlignment="1">
      <alignment horizontal="center" vertical="center"/>
    </xf>
    <xf numFmtId="171" fontId="32" fillId="13" borderId="11" xfId="4" applyNumberFormat="1" applyFont="1" applyFill="1" applyBorder="1" applyAlignment="1">
      <alignment horizontal="center"/>
    </xf>
    <xf numFmtId="171" fontId="23" fillId="0" borderId="11" xfId="3" applyNumberFormat="1" applyFont="1" applyBorder="1" applyAlignment="1">
      <alignment horizontal="center" vertical="center"/>
    </xf>
    <xf numFmtId="171" fontId="23" fillId="0" borderId="0" xfId="3" applyNumberFormat="1" applyFont="1" applyAlignment="1">
      <alignment horizontal="center" vertical="center"/>
    </xf>
    <xf numFmtId="10" fontId="5" fillId="0" borderId="11" xfId="0" applyNumberFormat="1" applyFont="1" applyBorder="1" applyAlignment="1">
      <alignment horizontal="right"/>
    </xf>
    <xf numFmtId="0" fontId="5" fillId="0" borderId="4" xfId="3" applyFont="1" applyBorder="1" applyAlignment="1">
      <alignment horizontal="center"/>
    </xf>
    <xf numFmtId="168" fontId="25" fillId="9" borderId="0" xfId="2" applyNumberFormat="1" applyFont="1" applyFill="1" applyAlignment="1">
      <alignment horizontal="center"/>
    </xf>
    <xf numFmtId="0" fontId="0" fillId="47" borderId="0" xfId="0" applyFill="1"/>
    <xf numFmtId="165" fontId="0" fillId="47" borderId="0" xfId="0" applyNumberFormat="1" applyFill="1"/>
    <xf numFmtId="165" fontId="79" fillId="47" borderId="0" xfId="0" applyNumberFormat="1" applyFont="1" applyFill="1"/>
    <xf numFmtId="165" fontId="87" fillId="47" borderId="0" xfId="0" applyNumberFormat="1" applyFont="1" applyFill="1"/>
    <xf numFmtId="0" fontId="87" fillId="47" borderId="0" xfId="0" applyFont="1" applyFill="1"/>
    <xf numFmtId="170" fontId="0" fillId="47" borderId="0" xfId="0" applyNumberFormat="1" applyFill="1"/>
    <xf numFmtId="0" fontId="8" fillId="47" borderId="0" xfId="0" applyFont="1" applyFill="1"/>
    <xf numFmtId="1" fontId="54" fillId="0" borderId="0" xfId="3" applyNumberFormat="1" applyFont="1" applyBorder="1" applyAlignment="1">
      <alignment horizontal="center"/>
    </xf>
    <xf numFmtId="0" fontId="54" fillId="0" borderId="0" xfId="3" applyFont="1" applyBorder="1" applyAlignment="1">
      <alignment horizontal="center" vertical="center"/>
    </xf>
    <xf numFmtId="0" fontId="54" fillId="0" borderId="0" xfId="2" applyFont="1" applyBorder="1" applyAlignment="1">
      <alignment horizontal="center"/>
    </xf>
    <xf numFmtId="0" fontId="20" fillId="0" borderId="0" xfId="3" applyFont="1" applyBorder="1" applyAlignment="1">
      <alignment horizontal="left" vertical="center"/>
    </xf>
    <xf numFmtId="0" fontId="20" fillId="0" borderId="0" xfId="3" applyFont="1" applyBorder="1" applyAlignment="1">
      <alignment horizontal="center" vertical="center"/>
    </xf>
    <xf numFmtId="0" fontId="5" fillId="0" borderId="0" xfId="3" applyFont="1" applyBorder="1" applyAlignment="1">
      <alignment horizontal="left" vertical="center"/>
    </xf>
    <xf numFmtId="169" fontId="24" fillId="8" borderId="0" xfId="3" applyNumberFormat="1" applyFont="1" applyFill="1" applyBorder="1" applyAlignment="1">
      <alignment horizontal="center"/>
    </xf>
    <xf numFmtId="166" fontId="24" fillId="9" borderId="0" xfId="3" applyNumberFormat="1" applyFont="1" applyFill="1" applyBorder="1" applyAlignment="1">
      <alignment horizontal="center"/>
    </xf>
    <xf numFmtId="168" fontId="25" fillId="9" borderId="0" xfId="3" applyNumberFormat="1" applyFont="1" applyFill="1" applyBorder="1" applyAlignment="1">
      <alignment horizontal="center"/>
    </xf>
    <xf numFmtId="0" fontId="23" fillId="11" borderId="0" xfId="3" applyFont="1" applyFill="1" applyBorder="1" applyAlignment="1">
      <alignment horizontal="center"/>
    </xf>
    <xf numFmtId="0" fontId="20" fillId="0" borderId="0" xfId="3" applyFont="1" applyBorder="1"/>
    <xf numFmtId="0" fontId="27" fillId="0" borderId="0" xfId="3" applyFont="1" applyBorder="1" applyAlignment="1">
      <alignment horizontal="left" vertical="center"/>
    </xf>
    <xf numFmtId="169" fontId="24" fillId="8" borderId="0" xfId="3" applyNumberFormat="1" applyFont="1" applyFill="1" applyBorder="1" applyAlignment="1">
      <alignment horizontal="center" vertical="center"/>
    </xf>
    <xf numFmtId="166" fontId="24" fillId="9" borderId="0" xfId="3" applyNumberFormat="1" applyFont="1" applyFill="1" applyBorder="1" applyAlignment="1">
      <alignment horizontal="center" vertical="center"/>
    </xf>
    <xf numFmtId="168" fontId="25" fillId="9" borderId="0" xfId="3" applyNumberFormat="1" applyFont="1" applyFill="1" applyBorder="1" applyAlignment="1">
      <alignment horizontal="center" vertical="center"/>
    </xf>
    <xf numFmtId="0" fontId="23" fillId="11" borderId="0" xfId="3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68" fillId="0" borderId="35" xfId="0" applyFont="1" applyBorder="1" applyAlignment="1">
      <alignment horizontal="left" vertical="center"/>
    </xf>
    <xf numFmtId="0" fontId="5" fillId="0" borderId="0" xfId="3" applyFont="1" applyBorder="1" applyAlignment="1">
      <alignment horizontal="center" vertical="center"/>
    </xf>
    <xf numFmtId="0" fontId="20" fillId="0" borderId="0" xfId="2" applyFont="1" applyBorder="1" applyAlignment="1">
      <alignment horizontal="center"/>
    </xf>
    <xf numFmtId="0" fontId="20" fillId="0" borderId="0" xfId="3" applyFont="1" applyBorder="1" applyAlignment="1">
      <alignment horizontal="center"/>
    </xf>
    <xf numFmtId="0" fontId="23" fillId="0" borderId="4" xfId="0" applyFont="1" applyBorder="1"/>
    <xf numFmtId="0" fontId="3" fillId="0" borderId="0" xfId="0" applyFont="1"/>
    <xf numFmtId="0" fontId="11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0" xfId="0" applyFont="1"/>
    <xf numFmtId="0" fontId="11" fillId="0" borderId="13" xfId="0" applyFont="1" applyBorder="1"/>
    <xf numFmtId="168" fontId="25" fillId="8" borderId="0" xfId="3" applyNumberFormat="1" applyFont="1" applyFill="1" applyBorder="1" applyAlignment="1">
      <alignment horizontal="center"/>
    </xf>
    <xf numFmtId="0" fontId="0" fillId="0" borderId="0" xfId="0"/>
    <xf numFmtId="0" fontId="11" fillId="0" borderId="13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4" xfId="0" applyFont="1" applyBorder="1"/>
    <xf numFmtId="0" fontId="11" fillId="0" borderId="39" xfId="0" applyFont="1" applyBorder="1"/>
    <xf numFmtId="0" fontId="11" fillId="0" borderId="1" xfId="0" applyFont="1" applyBorder="1"/>
    <xf numFmtId="0" fontId="11" fillId="0" borderId="41" xfId="0" applyFont="1" applyBorder="1"/>
    <xf numFmtId="0" fontId="0" fillId="0" borderId="0" xfId="0"/>
    <xf numFmtId="0" fontId="11" fillId="0" borderId="0" xfId="0" applyFont="1" applyBorder="1"/>
    <xf numFmtId="0" fontId="3" fillId="0" borderId="0" xfId="0" applyFont="1" applyBorder="1"/>
    <xf numFmtId="0" fontId="4" fillId="0" borderId="4" xfId="1" applyBorder="1" applyAlignment="1" applyProtection="1">
      <alignment horizontal="center" vertical="center"/>
    </xf>
    <xf numFmtId="166" fontId="24" fillId="8" borderId="0" xfId="2" applyNumberFormat="1" applyFont="1" applyFill="1" applyAlignment="1">
      <alignment horizontal="left"/>
    </xf>
    <xf numFmtId="0" fontId="30" fillId="0" borderId="0" xfId="4" applyFont="1" applyBorder="1" applyAlignment="1">
      <alignment horizontal="center"/>
    </xf>
    <xf numFmtId="16" fontId="23" fillId="11" borderId="0" xfId="3" applyNumberFormat="1" applyFont="1" applyFill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11" fillId="0" borderId="1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3" fillId="0" borderId="0" xfId="0" applyFont="1"/>
    <xf numFmtId="0" fontId="17" fillId="0" borderId="22" xfId="0" applyFont="1" applyBorder="1"/>
    <xf numFmtId="0" fontId="88" fillId="0" borderId="22" xfId="0" applyFont="1" applyBorder="1"/>
    <xf numFmtId="0" fontId="57" fillId="0" borderId="22" xfId="0" applyFont="1" applyBorder="1"/>
    <xf numFmtId="0" fontId="17" fillId="0" borderId="58" xfId="0" applyFont="1" applyBorder="1"/>
    <xf numFmtId="0" fontId="11" fillId="0" borderId="1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66" fillId="0" borderId="4" xfId="0" applyFont="1" applyBorder="1"/>
    <xf numFmtId="0" fontId="11" fillId="0" borderId="4" xfId="0" applyFont="1" applyBorder="1"/>
    <xf numFmtId="0" fontId="11" fillId="0" borderId="4" xfId="0" applyFont="1" applyBorder="1" applyAlignment="1">
      <alignment horizontal="left"/>
    </xf>
    <xf numFmtId="12" fontId="11" fillId="0" borderId="0" xfId="0" applyNumberFormat="1" applyFont="1" applyBorder="1"/>
    <xf numFmtId="0" fontId="2" fillId="0" borderId="0" xfId="0" applyFont="1" applyBorder="1"/>
    <xf numFmtId="0" fontId="89" fillId="0" borderId="0" xfId="4" applyFont="1"/>
    <xf numFmtId="16" fontId="11" fillId="0" borderId="0" xfId="0" applyNumberFormat="1" applyFont="1" applyAlignment="1">
      <alignment horizontal="right"/>
    </xf>
    <xf numFmtId="0" fontId="2" fillId="47" borderId="0" xfId="0" applyFont="1" applyFill="1"/>
    <xf numFmtId="49" fontId="4" fillId="0" borderId="11" xfId="1" applyNumberFormat="1" applyBorder="1" applyAlignment="1" applyProtection="1">
      <alignment horizontal="center"/>
    </xf>
    <xf numFmtId="0" fontId="23" fillId="0" borderId="11" xfId="0" applyFont="1" applyBorder="1"/>
    <xf numFmtId="0" fontId="55" fillId="0" borderId="0" xfId="4" applyFont="1" applyBorder="1" applyAlignment="1">
      <alignment horizontal="center"/>
    </xf>
    <xf numFmtId="0" fontId="20" fillId="0" borderId="4" xfId="0" applyFont="1" applyFill="1" applyBorder="1" applyAlignment="1">
      <alignment horizontal="left" vertical="center"/>
    </xf>
    <xf numFmtId="0" fontId="20" fillId="0" borderId="4" xfId="2" applyFont="1" applyFill="1" applyBorder="1" applyAlignment="1">
      <alignment horizontal="center"/>
    </xf>
    <xf numFmtId="0" fontId="20" fillId="0" borderId="4" xfId="0" applyFont="1" applyFill="1" applyBorder="1"/>
    <xf numFmtId="0" fontId="23" fillId="13" borderId="31" xfId="3" applyFont="1" applyFill="1" applyBorder="1" applyAlignment="1">
      <alignment horizontal="left" vertical="center"/>
    </xf>
    <xf numFmtId="171" fontId="23" fillId="13" borderId="31" xfId="3" applyNumberFormat="1" applyFont="1" applyFill="1" applyBorder="1" applyAlignment="1">
      <alignment horizontal="center" vertical="center"/>
    </xf>
    <xf numFmtId="10" fontId="20" fillId="0" borderId="0" xfId="0" applyNumberFormat="1" applyFont="1" applyBorder="1"/>
    <xf numFmtId="0" fontId="5" fillId="0" borderId="39" xfId="3" applyFont="1" applyBorder="1" applyAlignment="1">
      <alignment horizontal="left" vertical="center"/>
    </xf>
    <xf numFmtId="10" fontId="5" fillId="0" borderId="11" xfId="0" applyNumberFormat="1" applyFont="1" applyBorder="1" applyAlignment="1">
      <alignment horizontal="center"/>
    </xf>
    <xf numFmtId="0" fontId="39" fillId="0" borderId="42" xfId="0" applyFont="1" applyBorder="1" applyAlignment="1">
      <alignment horizontal="center" vertical="center"/>
    </xf>
    <xf numFmtId="0" fontId="22" fillId="0" borderId="11" xfId="0" applyFont="1" applyBorder="1"/>
    <xf numFmtId="0" fontId="61" fillId="7" borderId="57" xfId="3" applyFont="1" applyFill="1" applyBorder="1" applyAlignment="1">
      <alignment horizontal="center" vertical="center"/>
    </xf>
    <xf numFmtId="0" fontId="40" fillId="7" borderId="57" xfId="3" applyFont="1" applyFill="1" applyBorder="1" applyAlignment="1">
      <alignment horizontal="center" vertical="center"/>
    </xf>
    <xf numFmtId="0" fontId="27" fillId="0" borderId="4" xfId="2" applyFont="1" applyBorder="1"/>
    <xf numFmtId="0" fontId="90" fillId="0" borderId="0" xfId="0" applyFont="1"/>
    <xf numFmtId="0" fontId="0" fillId="0" borderId="11" xfId="0" applyBorder="1"/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41" fillId="0" borderId="4" xfId="1" applyFont="1" applyBorder="1" applyAlignment="1" applyProtection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1" fillId="0" borderId="4" xfId="1" applyFont="1" applyBorder="1" applyAlignment="1" applyProtection="1">
      <alignment horizontal="center" vertical="center"/>
    </xf>
    <xf numFmtId="0" fontId="41" fillId="0" borderId="4" xfId="1" applyFont="1" applyBorder="1" applyAlignment="1" applyProtection="1">
      <alignment horizontal="center"/>
    </xf>
    <xf numFmtId="0" fontId="5" fillId="0" borderId="4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0" borderId="0" xfId="0" applyFont="1"/>
    <xf numFmtId="0" fontId="11" fillId="0" borderId="0" xfId="0" applyFont="1"/>
    <xf numFmtId="0" fontId="11" fillId="0" borderId="57" xfId="0" applyFont="1" applyBorder="1"/>
    <xf numFmtId="0" fontId="11" fillId="0" borderId="22" xfId="0" applyFont="1" applyBorder="1"/>
    <xf numFmtId="0" fontId="11" fillId="0" borderId="4" xfId="0" applyFont="1" applyBorder="1"/>
    <xf numFmtId="0" fontId="11" fillId="0" borderId="39" xfId="0" applyFont="1" applyBorder="1"/>
    <xf numFmtId="0" fontId="34" fillId="2" borderId="43" xfId="0" applyFont="1" applyFill="1" applyBorder="1"/>
    <xf numFmtId="0" fontId="11" fillId="0" borderId="6" xfId="0" applyFont="1" applyBorder="1"/>
    <xf numFmtId="0" fontId="11" fillId="0" borderId="9" xfId="0" applyFont="1" applyBorder="1"/>
    <xf numFmtId="0" fontId="11" fillId="0" borderId="23" xfId="0" applyFont="1" applyBorder="1"/>
    <xf numFmtId="0" fontId="11" fillId="0" borderId="4" xfId="0" applyFont="1" applyBorder="1" applyAlignment="1">
      <alignment horizontal="left"/>
    </xf>
    <xf numFmtId="0" fontId="11" fillId="0" borderId="13" xfId="0" applyFont="1" applyBorder="1"/>
    <xf numFmtId="0" fontId="0" fillId="0" borderId="0" xfId="0"/>
    <xf numFmtId="16" fontId="27" fillId="0" borderId="4" xfId="3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/>
    </xf>
    <xf numFmtId="0" fontId="20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1" fillId="0" borderId="0" xfId="0" applyFont="1"/>
    <xf numFmtId="0" fontId="3" fillId="0" borderId="0" xfId="0" applyFont="1"/>
    <xf numFmtId="0" fontId="11" fillId="0" borderId="0" xfId="0" applyFont="1" applyBorder="1"/>
    <xf numFmtId="0" fontId="11" fillId="0" borderId="4" xfId="0" applyFont="1" applyBorder="1"/>
    <xf numFmtId="0" fontId="11" fillId="0" borderId="39" xfId="0" applyFont="1" applyBorder="1"/>
    <xf numFmtId="0" fontId="11" fillId="0" borderId="4" xfId="0" applyFont="1" applyBorder="1" applyAlignment="1">
      <alignment horizontal="left"/>
    </xf>
    <xf numFmtId="0" fontId="0" fillId="0" borderId="0" xfId="0"/>
    <xf numFmtId="0" fontId="11" fillId="0" borderId="0" xfId="0" applyFont="1" applyFill="1" applyBorder="1" applyAlignment="1">
      <alignment horizontal="left"/>
    </xf>
    <xf numFmtId="8" fontId="11" fillId="0" borderId="11" xfId="0" applyNumberFormat="1" applyFont="1" applyBorder="1" applyAlignment="1">
      <alignment horizontal="right"/>
    </xf>
    <xf numFmtId="8" fontId="11" fillId="0" borderId="26" xfId="0" applyNumberFormat="1" applyFont="1" applyBorder="1" applyAlignment="1">
      <alignment horizontal="right" indent="1"/>
    </xf>
    <xf numFmtId="0" fontId="0" fillId="0" borderId="0" xfId="0" applyBorder="1"/>
    <xf numFmtId="0" fontId="11" fillId="0" borderId="13" xfId="0" applyFont="1" applyBorder="1" applyAlignment="1">
      <alignment horizontal="center"/>
    </xf>
    <xf numFmtId="0" fontId="11" fillId="0" borderId="0" xfId="0" applyFont="1"/>
    <xf numFmtId="0" fontId="3" fillId="0" borderId="0" xfId="0" applyFont="1"/>
    <xf numFmtId="0" fontId="11" fillId="0" borderId="4" xfId="0" applyFont="1" applyBorder="1"/>
    <xf numFmtId="0" fontId="11" fillId="0" borderId="39" xfId="0" applyFont="1" applyBorder="1"/>
    <xf numFmtId="0" fontId="4" fillId="0" borderId="4" xfId="1" applyBorder="1" applyAlignment="1" applyProtection="1"/>
    <xf numFmtId="0" fontId="20" fillId="0" borderId="0" xfId="0" applyFont="1" applyBorder="1" applyAlignment="1">
      <alignment horizontal="center"/>
    </xf>
    <xf numFmtId="0" fontId="20" fillId="0" borderId="0" xfId="3" applyFont="1" applyBorder="1" applyAlignment="1">
      <alignment horizontal="left"/>
    </xf>
    <xf numFmtId="0" fontId="11" fillId="0" borderId="0" xfId="0" applyFont="1"/>
    <xf numFmtId="0" fontId="0" fillId="0" borderId="0" xfId="0"/>
    <xf numFmtId="0" fontId="23" fillId="13" borderId="4" xfId="3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10" fontId="20" fillId="0" borderId="11" xfId="3" applyNumberFormat="1" applyFont="1" applyBorder="1"/>
    <xf numFmtId="0" fontId="27" fillId="0" borderId="11" xfId="3" applyFont="1" applyBorder="1" applyAlignment="1">
      <alignment horizontal="center"/>
    </xf>
    <xf numFmtId="1" fontId="20" fillId="0" borderId="4" xfId="3" applyNumberFormat="1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23" fillId="49" borderId="11" xfId="3" applyFont="1" applyFill="1" applyBorder="1" applyAlignment="1">
      <alignment horizontal="left" vertical="center"/>
    </xf>
    <xf numFmtId="0" fontId="11" fillId="0" borderId="58" xfId="0" applyFont="1" applyBorder="1"/>
    <xf numFmtId="0" fontId="23" fillId="0" borderId="11" xfId="3" applyFont="1" applyBorder="1" applyAlignment="1">
      <alignment horizontal="center" vertical="center"/>
    </xf>
    <xf numFmtId="1" fontId="23" fillId="0" borderId="11" xfId="3" applyNumberFormat="1" applyFont="1" applyBorder="1" applyAlignment="1">
      <alignment horizontal="center"/>
    </xf>
    <xf numFmtId="0" fontId="23" fillId="0" borderId="4" xfId="3" applyFont="1" applyBorder="1" applyAlignment="1">
      <alignment horizontal="center" vertical="center"/>
    </xf>
    <xf numFmtId="164" fontId="11" fillId="0" borderId="42" xfId="0" applyNumberFormat="1" applyFont="1" applyBorder="1" applyAlignment="1">
      <alignment horizontal="right"/>
    </xf>
    <xf numFmtId="164" fontId="11" fillId="0" borderId="19" xfId="0" applyNumberFormat="1" applyFont="1" applyBorder="1" applyAlignment="1">
      <alignment horizontal="right"/>
    </xf>
    <xf numFmtId="0" fontId="25" fillId="48" borderId="25" xfId="0" applyFont="1" applyFill="1" applyBorder="1" applyAlignment="1">
      <alignment horizontal="center" vertical="center" wrapText="1"/>
    </xf>
    <xf numFmtId="0" fontId="20" fillId="0" borderId="0" xfId="2" applyFont="1" applyBorder="1"/>
    <xf numFmtId="0" fontId="23" fillId="0" borderId="0" xfId="0" applyFont="1" applyBorder="1" applyAlignment="1">
      <alignment horizontal="left"/>
    </xf>
    <xf numFmtId="0" fontId="11" fillId="0" borderId="13" xfId="0" applyFont="1" applyBorder="1" applyAlignment="1">
      <alignment horizontal="center"/>
    </xf>
    <xf numFmtId="0" fontId="11" fillId="0" borderId="0" xfId="0" applyFont="1"/>
    <xf numFmtId="0" fontId="3" fillId="0" borderId="0" xfId="0" applyFont="1"/>
    <xf numFmtId="0" fontId="11" fillId="0" borderId="39" xfId="0" applyFont="1" applyBorder="1"/>
    <xf numFmtId="0" fontId="4" fillId="0" borderId="4" xfId="1" applyFont="1" applyBorder="1" applyAlignment="1" applyProtection="1">
      <alignment horizontal="center"/>
    </xf>
    <xf numFmtId="0" fontId="4" fillId="0" borderId="4" xfId="1" applyBorder="1" applyAlignment="1" applyProtection="1">
      <alignment horizontal="left"/>
    </xf>
    <xf numFmtId="0" fontId="11" fillId="0" borderId="13" xfId="0" applyFont="1" applyBorder="1" applyAlignment="1">
      <alignment horizontal="center"/>
    </xf>
    <xf numFmtId="0" fontId="11" fillId="0" borderId="0" xfId="0" applyFont="1"/>
    <xf numFmtId="0" fontId="11" fillId="0" borderId="4" xfId="0" applyFont="1" applyBorder="1"/>
    <xf numFmtId="0" fontId="11" fillId="0" borderId="39" xfId="0" applyFont="1" applyBorder="1"/>
    <xf numFmtId="0" fontId="0" fillId="0" borderId="0" xfId="0"/>
    <xf numFmtId="0" fontId="20" fillId="0" borderId="0" xfId="0" applyFont="1" applyBorder="1"/>
    <xf numFmtId="0" fontId="21" fillId="0" borderId="11" xfId="1" applyFont="1" applyBorder="1" applyAlignment="1" applyProtection="1">
      <alignment horizontal="center"/>
    </xf>
    <xf numFmtId="0" fontId="20" fillId="0" borderId="0" xfId="0" applyFont="1" applyBorder="1" applyAlignment="1">
      <alignment horizontal="left" vertical="center"/>
    </xf>
    <xf numFmtId="0" fontId="24" fillId="9" borderId="4" xfId="3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/>
    </xf>
    <xf numFmtId="0" fontId="11" fillId="0" borderId="0" xfId="0" applyFont="1"/>
    <xf numFmtId="0" fontId="11" fillId="0" borderId="4" xfId="0" applyFont="1" applyBorder="1"/>
    <xf numFmtId="0" fontId="11" fillId="0" borderId="39" xfId="0" applyFont="1" applyBorder="1"/>
    <xf numFmtId="0" fontId="0" fillId="0" borderId="0" xfId="0"/>
    <xf numFmtId="49" fontId="4" fillId="0" borderId="11" xfId="1" applyNumberFormat="1" applyBorder="1" applyAlignment="1" applyProtection="1">
      <alignment horizontal="center" vertical="center"/>
    </xf>
    <xf numFmtId="0" fontId="4" fillId="0" borderId="11" xfId="1" applyBorder="1" applyAlignment="1" applyProtection="1">
      <alignment horizontal="center" vertical="center"/>
    </xf>
    <xf numFmtId="0" fontId="20" fillId="0" borderId="4" xfId="0" applyFont="1" applyBorder="1" applyAlignment="1">
      <alignment vertical="center"/>
    </xf>
    <xf numFmtId="168" fontId="25" fillId="8" borderId="0" xfId="3" applyNumberFormat="1" applyFont="1" applyFill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49" fontId="21" fillId="0" borderId="11" xfId="1" applyNumberFormat="1" applyFont="1" applyBorder="1" applyAlignment="1" applyProtection="1">
      <alignment horizontal="center"/>
    </xf>
    <xf numFmtId="0" fontId="4" fillId="0" borderId="0" xfId="1" applyBorder="1" applyAlignment="1" applyProtection="1">
      <alignment horizontal="center"/>
    </xf>
    <xf numFmtId="0" fontId="41" fillId="0" borderId="11" xfId="1" applyFont="1" applyBorder="1" applyAlignment="1" applyProtection="1">
      <alignment horizontal="center" vertical="center"/>
    </xf>
    <xf numFmtId="0" fontId="3" fillId="0" borderId="0" xfId="0" applyFont="1"/>
    <xf numFmtId="0" fontId="11" fillId="0" borderId="0" xfId="0" applyFont="1"/>
    <xf numFmtId="0" fontId="11" fillId="0" borderId="4" xfId="0" applyFont="1" applyBorder="1"/>
    <xf numFmtId="0" fontId="11" fillId="0" borderId="39" xfId="0" applyFont="1" applyBorder="1"/>
    <xf numFmtId="49" fontId="20" fillId="0" borderId="11" xfId="2" applyNumberFormat="1" applyFont="1" applyBorder="1" applyAlignment="1">
      <alignment horizontal="center"/>
    </xf>
    <xf numFmtId="0" fontId="91" fillId="0" borderId="4" xfId="1" applyFont="1" applyBorder="1" applyAlignment="1" applyProtection="1">
      <alignment horizontal="center"/>
    </xf>
    <xf numFmtId="49" fontId="91" fillId="0" borderId="4" xfId="1" applyNumberFormat="1" applyFont="1" applyBorder="1" applyAlignment="1" applyProtection="1">
      <alignment horizontal="center"/>
    </xf>
    <xf numFmtId="0" fontId="11" fillId="0" borderId="0" xfId="0" applyFont="1"/>
    <xf numFmtId="168" fontId="23" fillId="0" borderId="11" xfId="3" applyNumberFormat="1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11" fillId="0" borderId="0" xfId="0" applyFont="1" applyBorder="1"/>
    <xf numFmtId="8" fontId="11" fillId="0" borderId="0" xfId="0" applyNumberFormat="1" applyFont="1" applyBorder="1"/>
    <xf numFmtId="49" fontId="20" fillId="0" borderId="11" xfId="0" applyNumberFormat="1" applyFont="1" applyBorder="1" applyAlignment="1">
      <alignment horizontal="center" vertical="center"/>
    </xf>
    <xf numFmtId="49" fontId="41" fillId="0" borderId="11" xfId="1" applyNumberFormat="1" applyFont="1" applyBorder="1" applyAlignment="1" applyProtection="1">
      <alignment horizontal="center"/>
    </xf>
    <xf numFmtId="14" fontId="23" fillId="0" borderId="4" xfId="3" applyNumberFormat="1" applyFont="1" applyBorder="1" applyAlignment="1">
      <alignment horizontal="center" vertical="center"/>
    </xf>
    <xf numFmtId="0" fontId="23" fillId="0" borderId="4" xfId="2" applyFont="1" applyBorder="1" applyAlignment="1">
      <alignment horizontal="center" vertical="center"/>
    </xf>
    <xf numFmtId="0" fontId="23" fillId="0" borderId="4" xfId="3" quotePrefix="1" applyFont="1" applyBorder="1" applyAlignment="1">
      <alignment horizontal="center" vertical="center"/>
    </xf>
    <xf numFmtId="0" fontId="23" fillId="0" borderId="0" xfId="3" applyFont="1" applyBorder="1" applyAlignment="1">
      <alignment horizontal="center" vertical="center"/>
    </xf>
    <xf numFmtId="0" fontId="4" fillId="0" borderId="0" xfId="1" applyAlignment="1" applyProtection="1">
      <alignment horizontal="center"/>
    </xf>
    <xf numFmtId="0" fontId="11" fillId="0" borderId="13" xfId="0" applyFont="1" applyBorder="1" applyAlignment="1">
      <alignment horizontal="center"/>
    </xf>
    <xf numFmtId="0" fontId="11" fillId="0" borderId="0" xfId="0" applyFont="1"/>
    <xf numFmtId="0" fontId="3" fillId="0" borderId="0" xfId="0" applyFont="1"/>
    <xf numFmtId="0" fontId="11" fillId="0" borderId="4" xfId="0" applyFont="1" applyBorder="1"/>
    <xf numFmtId="0" fontId="11" fillId="0" borderId="39" xfId="0" applyFont="1" applyBorder="1"/>
    <xf numFmtId="0" fontId="11" fillId="0" borderId="13" xfId="0" applyFont="1" applyBorder="1" applyAlignment="1">
      <alignment horizontal="center"/>
    </xf>
    <xf numFmtId="0" fontId="3" fillId="0" borderId="0" xfId="0" applyFont="1"/>
    <xf numFmtId="0" fontId="11" fillId="0" borderId="0" xfId="0" applyFont="1"/>
    <xf numFmtId="0" fontId="11" fillId="0" borderId="4" xfId="0" applyFont="1" applyBorder="1"/>
    <xf numFmtId="0" fontId="11" fillId="0" borderId="39" xfId="0" applyFont="1" applyBorder="1"/>
    <xf numFmtId="0" fontId="11" fillId="0" borderId="13" xfId="0" applyFont="1" applyBorder="1" applyAlignment="1">
      <alignment horizontal="center"/>
    </xf>
    <xf numFmtId="0" fontId="11" fillId="0" borderId="0" xfId="0" applyFont="1"/>
    <xf numFmtId="0" fontId="3" fillId="0" borderId="0" xfId="0" applyFont="1"/>
    <xf numFmtId="0" fontId="11" fillId="0" borderId="4" xfId="0" applyFont="1" applyBorder="1"/>
    <xf numFmtId="0" fontId="11" fillId="0" borderId="39" xfId="0" applyFont="1" applyBorder="1"/>
    <xf numFmtId="0" fontId="11" fillId="0" borderId="0" xfId="1" applyFont="1" applyAlignment="1" applyProtection="1">
      <alignment horizontal="center"/>
    </xf>
    <xf numFmtId="167" fontId="7" fillId="0" borderId="13" xfId="0" applyNumberFormat="1" applyFont="1" applyBorder="1" applyAlignment="1">
      <alignment horizontal="center"/>
    </xf>
    <xf numFmtId="167" fontId="7" fillId="0" borderId="0" xfId="0" applyNumberFormat="1" applyFont="1" applyBorder="1" applyAlignment="1">
      <alignment horizontal="center"/>
    </xf>
    <xf numFmtId="167" fontId="7" fillId="0" borderId="8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57" fillId="0" borderId="0" xfId="0" applyFont="1"/>
    <xf numFmtId="0" fontId="3" fillId="0" borderId="0" xfId="0" applyFont="1"/>
    <xf numFmtId="0" fontId="19" fillId="0" borderId="0" xfId="0" applyFont="1"/>
    <xf numFmtId="0" fontId="7" fillId="0" borderId="54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3" fillId="0" borderId="65" xfId="0" applyFont="1" applyBorder="1"/>
    <xf numFmtId="0" fontId="7" fillId="0" borderId="65" xfId="0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167" fontId="13" fillId="0" borderId="20" xfId="0" applyNumberFormat="1" applyFont="1" applyBorder="1" applyAlignment="1">
      <alignment horizontal="center"/>
    </xf>
    <xf numFmtId="167" fontId="13" fillId="0" borderId="21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16" fontId="11" fillId="0" borderId="0" xfId="0" applyNumberFormat="1" applyFont="1" applyAlignment="1">
      <alignment horizontal="left"/>
    </xf>
    <xf numFmtId="0" fontId="11" fillId="0" borderId="39" xfId="0" applyFont="1" applyBorder="1" applyAlignment="1">
      <alignment horizontal="left"/>
    </xf>
    <xf numFmtId="0" fontId="11" fillId="0" borderId="0" xfId="0" applyFont="1"/>
    <xf numFmtId="0" fontId="4" fillId="0" borderId="1" xfId="1" applyBorder="1" applyAlignment="1" applyProtection="1">
      <alignment horizontal="center"/>
    </xf>
    <xf numFmtId="0" fontId="11" fillId="0" borderId="1" xfId="0" applyFont="1" applyBorder="1" applyAlignment="1">
      <alignment horizontal="center"/>
    </xf>
    <xf numFmtId="0" fontId="4" fillId="0" borderId="14" xfId="1" applyBorder="1" applyAlignment="1" applyProtection="1">
      <alignment horizontal="center"/>
    </xf>
    <xf numFmtId="0" fontId="11" fillId="0" borderId="2" xfId="0" applyFont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6" fillId="0" borderId="0" xfId="0" applyFont="1"/>
    <xf numFmtId="0" fontId="13" fillId="0" borderId="54" xfId="0" applyFont="1" applyBorder="1" applyAlignment="1">
      <alignment horizontal="center"/>
    </xf>
    <xf numFmtId="0" fontId="13" fillId="0" borderId="48" xfId="0" applyFont="1" applyBorder="1" applyAlignment="1">
      <alignment horizontal="center"/>
    </xf>
    <xf numFmtId="0" fontId="0" fillId="0" borderId="65" xfId="0" applyBorder="1"/>
    <xf numFmtId="0" fontId="13" fillId="0" borderId="65" xfId="0" applyFont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167" fontId="10" fillId="0" borderId="9" xfId="0" applyNumberFormat="1" applyFont="1" applyBorder="1" applyAlignment="1">
      <alignment horizontal="center"/>
    </xf>
    <xf numFmtId="167" fontId="10" fillId="0" borderId="21" xfId="0" applyNumberFormat="1" applyFont="1" applyBorder="1" applyAlignment="1">
      <alignment horizontal="center"/>
    </xf>
    <xf numFmtId="0" fontId="11" fillId="0" borderId="7" xfId="1" applyFont="1" applyBorder="1" applyAlignment="1" applyProtection="1">
      <alignment horizontal="left"/>
    </xf>
    <xf numFmtId="0" fontId="11" fillId="0" borderId="10" xfId="1" applyFont="1" applyBorder="1" applyAlignment="1" applyProtection="1">
      <alignment horizontal="left"/>
    </xf>
    <xf numFmtId="0" fontId="11" fillId="0" borderId="5" xfId="1" applyFont="1" applyBorder="1" applyAlignment="1" applyProtection="1">
      <alignment horizontal="left"/>
    </xf>
    <xf numFmtId="0" fontId="11" fillId="0" borderId="0" xfId="0" applyFont="1" applyBorder="1"/>
    <xf numFmtId="0" fontId="11" fillId="0" borderId="6" xfId="1" applyFont="1" applyBorder="1" applyAlignment="1" applyProtection="1">
      <alignment horizontal="left"/>
    </xf>
    <xf numFmtId="0" fontId="11" fillId="0" borderId="9" xfId="1" applyFont="1" applyBorder="1" applyAlignment="1" applyProtection="1">
      <alignment horizontal="left"/>
    </xf>
    <xf numFmtId="0" fontId="11" fillId="0" borderId="23" xfId="1" applyFont="1" applyBorder="1" applyAlignment="1" applyProtection="1">
      <alignment horizontal="left"/>
    </xf>
    <xf numFmtId="0" fontId="11" fillId="0" borderId="1" xfId="0" applyFont="1" applyBorder="1"/>
    <xf numFmtId="0" fontId="11" fillId="0" borderId="14" xfId="0" applyFont="1" applyBorder="1" applyAlignment="1">
      <alignment horizontal="center"/>
    </xf>
    <xf numFmtId="0" fontId="11" fillId="0" borderId="57" xfId="0" applyFont="1" applyBorder="1"/>
    <xf numFmtId="0" fontId="11" fillId="0" borderId="22" xfId="0" applyFont="1" applyBorder="1"/>
    <xf numFmtId="0" fontId="11" fillId="0" borderId="58" xfId="0" applyFont="1" applyBorder="1"/>
    <xf numFmtId="16" fontId="11" fillId="0" borderId="39" xfId="0" applyNumberFormat="1" applyFont="1" applyBorder="1" applyAlignment="1">
      <alignment horizontal="left"/>
    </xf>
    <xf numFmtId="0" fontId="57" fillId="0" borderId="40" xfId="0" applyFont="1" applyBorder="1" applyAlignment="1">
      <alignment horizontal="left"/>
    </xf>
    <xf numFmtId="0" fontId="57" fillId="0" borderId="1" xfId="0" applyFont="1" applyBorder="1" applyAlignment="1">
      <alignment horizontal="left"/>
    </xf>
    <xf numFmtId="0" fontId="57" fillId="0" borderId="41" xfId="0" applyFont="1" applyBorder="1" applyAlignment="1">
      <alignment horizontal="left"/>
    </xf>
    <xf numFmtId="0" fontId="25" fillId="2" borderId="20" xfId="3" applyFont="1" applyFill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25" fillId="6" borderId="22" xfId="3" applyFont="1" applyFill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5" fillId="3" borderId="9" xfId="3" applyFont="1" applyFill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166" fontId="24" fillId="0" borderId="57" xfId="3" applyNumberFormat="1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58" xfId="0" applyFont="1" applyBorder="1" applyAlignment="1">
      <alignment horizontal="center" vertical="center"/>
    </xf>
    <xf numFmtId="0" fontId="25" fillId="2" borderId="44" xfId="3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vertical="center"/>
    </xf>
    <xf numFmtId="0" fontId="38" fillId="0" borderId="9" xfId="0" applyFont="1" applyBorder="1" applyAlignment="1">
      <alignment vertical="center"/>
    </xf>
    <xf numFmtId="0" fontId="38" fillId="0" borderId="23" xfId="0" applyFont="1" applyBorder="1" applyAlignment="1">
      <alignment vertical="center"/>
    </xf>
    <xf numFmtId="0" fontId="25" fillId="2" borderId="57" xfId="3" applyFont="1" applyFill="1" applyBorder="1" applyAlignment="1">
      <alignment horizontal="center" vertical="center"/>
    </xf>
    <xf numFmtId="0" fontId="38" fillId="0" borderId="22" xfId="0" applyFont="1" applyBorder="1" applyAlignment="1">
      <alignment vertical="center"/>
    </xf>
    <xf numFmtId="0" fontId="38" fillId="0" borderId="58" xfId="0" applyFont="1" applyBorder="1" applyAlignment="1">
      <alignment vertical="center"/>
    </xf>
    <xf numFmtId="0" fontId="25" fillId="5" borderId="20" xfId="3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61" fillId="9" borderId="43" xfId="2" applyFont="1" applyFill="1" applyBorder="1" applyAlignment="1">
      <alignment horizontal="center"/>
    </xf>
    <xf numFmtId="0" fontId="62" fillId="9" borderId="32" xfId="0" applyFont="1" applyFill="1" applyBorder="1" applyAlignment="1">
      <alignment horizontal="center"/>
    </xf>
    <xf numFmtId="0" fontId="62" fillId="9" borderId="42" xfId="0" applyFont="1" applyFill="1" applyBorder="1" applyAlignment="1">
      <alignment horizontal="center"/>
    </xf>
    <xf numFmtId="0" fontId="59" fillId="14" borderId="33" xfId="3" applyFont="1" applyFill="1" applyBorder="1" applyAlignment="1">
      <alignment horizontal="center" vertical="center"/>
    </xf>
    <xf numFmtId="0" fontId="59" fillId="14" borderId="33" xfId="0" applyFont="1" applyFill="1" applyBorder="1" applyAlignment="1">
      <alignment horizontal="center" vertical="center"/>
    </xf>
    <xf numFmtId="0" fontId="25" fillId="3" borderId="20" xfId="3" applyFont="1" applyFill="1" applyBorder="1" applyAlignment="1">
      <alignment horizontal="center" vertical="center"/>
    </xf>
    <xf numFmtId="0" fontId="38" fillId="3" borderId="23" xfId="0" applyFont="1" applyFill="1" applyBorder="1" applyAlignment="1">
      <alignment horizontal="center" vertical="center"/>
    </xf>
    <xf numFmtId="0" fontId="61" fillId="12" borderId="37" xfId="3" applyFont="1" applyFill="1" applyBorder="1" applyAlignment="1">
      <alignment horizontal="center" vertical="center"/>
    </xf>
    <xf numFmtId="0" fontId="62" fillId="12" borderId="32" xfId="0" applyFont="1" applyFill="1" applyBorder="1" applyAlignment="1">
      <alignment horizontal="center" vertical="center"/>
    </xf>
    <xf numFmtId="0" fontId="62" fillId="12" borderId="38" xfId="0" applyFont="1" applyFill="1" applyBorder="1" applyAlignment="1">
      <alignment horizontal="center" vertical="center"/>
    </xf>
    <xf numFmtId="0" fontId="34" fillId="2" borderId="43" xfId="0" applyFont="1" applyFill="1" applyBorder="1"/>
    <xf numFmtId="0" fontId="34" fillId="0" borderId="32" xfId="0" applyFont="1" applyBorder="1"/>
    <xf numFmtId="0" fontId="44" fillId="2" borderId="44" xfId="0" applyFont="1" applyFill="1" applyBorder="1" applyAlignment="1">
      <alignment horizontal="center"/>
    </xf>
    <xf numFmtId="0" fontId="44" fillId="2" borderId="22" xfId="0" applyFont="1" applyFill="1" applyBorder="1" applyAlignment="1">
      <alignment horizontal="center"/>
    </xf>
    <xf numFmtId="0" fontId="44" fillId="2" borderId="45" xfId="0" applyFont="1" applyFill="1" applyBorder="1" applyAlignment="1">
      <alignment horizontal="center"/>
    </xf>
    <xf numFmtId="0" fontId="44" fillId="2" borderId="14" xfId="0" applyFont="1" applyFill="1" applyBorder="1" applyAlignment="1">
      <alignment horizontal="center"/>
    </xf>
    <xf numFmtId="0" fontId="44" fillId="2" borderId="1" xfId="0" applyFont="1" applyFill="1" applyBorder="1" applyAlignment="1">
      <alignment horizontal="center"/>
    </xf>
    <xf numFmtId="0" fontId="44" fillId="2" borderId="2" xfId="0" applyFont="1" applyFill="1" applyBorder="1" applyAlignment="1">
      <alignment horizontal="center"/>
    </xf>
    <xf numFmtId="0" fontId="34" fillId="0" borderId="42" xfId="0" applyFont="1" applyBorder="1"/>
    <xf numFmtId="0" fontId="11" fillId="0" borderId="6" xfId="0" applyFont="1" applyBorder="1"/>
    <xf numFmtId="0" fontId="11" fillId="0" borderId="9" xfId="0" applyFont="1" applyBorder="1"/>
    <xf numFmtId="0" fontId="11" fillId="0" borderId="23" xfId="0" applyFont="1" applyBorder="1"/>
    <xf numFmtId="0" fontId="11" fillId="0" borderId="4" xfId="0" applyFont="1" applyBorder="1"/>
    <xf numFmtId="0" fontId="11" fillId="0" borderId="39" xfId="0" applyFont="1" applyBorder="1"/>
    <xf numFmtId="0" fontId="11" fillId="0" borderId="7" xfId="0" applyFont="1" applyBorder="1"/>
    <xf numFmtId="0" fontId="11" fillId="0" borderId="10" xfId="0" applyFont="1" applyBorder="1"/>
    <xf numFmtId="0" fontId="11" fillId="0" borderId="5" xfId="0" applyFont="1" applyBorder="1"/>
    <xf numFmtId="0" fontId="45" fillId="2" borderId="43" xfId="0" applyFont="1" applyFill="1" applyBorder="1" applyAlignment="1">
      <alignment horizontal="center"/>
    </xf>
    <xf numFmtId="0" fontId="45" fillId="0" borderId="32" xfId="0" applyFont="1" applyBorder="1" applyAlignment="1">
      <alignment horizontal="center"/>
    </xf>
    <xf numFmtId="0" fontId="45" fillId="0" borderId="42" xfId="0" applyFont="1" applyBorder="1" applyAlignment="1">
      <alignment horizontal="center"/>
    </xf>
    <xf numFmtId="0" fontId="11" fillId="0" borderId="13" xfId="0" applyFont="1" applyBorder="1"/>
    <xf numFmtId="0" fontId="7" fillId="2" borderId="44" xfId="0" applyFont="1" applyFill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45" xfId="0" applyFont="1" applyBorder="1" applyAlignment="1">
      <alignment horizontal="center"/>
    </xf>
    <xf numFmtId="0" fontId="11" fillId="0" borderId="28" xfId="0" applyFont="1" applyBorder="1"/>
    <xf numFmtId="0" fontId="47" fillId="2" borderId="43" xfId="0" applyFont="1" applyFill="1" applyBorder="1" applyAlignment="1">
      <alignment horizontal="center"/>
    </xf>
    <xf numFmtId="0" fontId="48" fillId="0" borderId="32" xfId="0" applyFont="1" applyBorder="1" applyAlignment="1">
      <alignment horizontal="center"/>
    </xf>
    <xf numFmtId="0" fontId="48" fillId="0" borderId="42" xfId="0" applyFont="1" applyBorder="1" applyAlignment="1">
      <alignment horizontal="center"/>
    </xf>
    <xf numFmtId="0" fontId="11" fillId="0" borderId="40" xfId="0" applyFont="1" applyBorder="1"/>
    <xf numFmtId="0" fontId="11" fillId="0" borderId="41" xfId="0" applyFont="1" applyBorder="1"/>
    <xf numFmtId="0" fontId="17" fillId="0" borderId="0" xfId="0" applyFont="1"/>
    <xf numFmtId="0" fontId="47" fillId="2" borderId="44" xfId="0" applyFont="1" applyFill="1" applyBorder="1" applyAlignment="1">
      <alignment horizontal="center"/>
    </xf>
    <xf numFmtId="0" fontId="48" fillId="0" borderId="22" xfId="0" applyFont="1" applyBorder="1" applyAlignment="1">
      <alignment horizontal="center"/>
    </xf>
    <xf numFmtId="0" fontId="48" fillId="0" borderId="45" xfId="0" applyFont="1" applyBorder="1" applyAlignment="1">
      <alignment horizontal="center"/>
    </xf>
    <xf numFmtId="0" fontId="0" fillId="0" borderId="0" xfId="0"/>
    <xf numFmtId="0" fontId="0" fillId="0" borderId="8" xfId="0" applyBorder="1"/>
    <xf numFmtId="0" fontId="67" fillId="12" borderId="43" xfId="0" applyFont="1" applyFill="1" applyBorder="1" applyAlignment="1">
      <alignment horizontal="center" vertical="center"/>
    </xf>
    <xf numFmtId="0" fontId="67" fillId="12" borderId="32" xfId="0" applyFont="1" applyFill="1" applyBorder="1" applyAlignment="1">
      <alignment horizontal="center" vertical="center"/>
    </xf>
    <xf numFmtId="0" fontId="67" fillId="12" borderId="42" xfId="0" applyFont="1" applyFill="1" applyBorder="1" applyAlignment="1">
      <alignment horizontal="center" vertical="center"/>
    </xf>
    <xf numFmtId="0" fontId="23" fillId="15" borderId="43" xfId="0" applyFont="1" applyFill="1" applyBorder="1" applyAlignment="1">
      <alignment horizontal="center" vertical="center"/>
    </xf>
    <xf numFmtId="0" fontId="23" fillId="15" borderId="32" xfId="0" applyFont="1" applyFill="1" applyBorder="1" applyAlignment="1">
      <alignment horizontal="center" vertical="center"/>
    </xf>
    <xf numFmtId="0" fontId="23" fillId="15" borderId="42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</cellXfs>
  <cellStyles count="48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38" xr:uid="{00000000-0005-0000-0000-00000C000000}"/>
    <cellStyle name="60% - Accent2 2" xfId="39" xr:uid="{00000000-0005-0000-0000-00000D000000}"/>
    <cellStyle name="60% - Accent3 2" xfId="40" xr:uid="{00000000-0005-0000-0000-00000E000000}"/>
    <cellStyle name="60% - Accent4 2" xfId="41" xr:uid="{00000000-0005-0000-0000-00000F000000}"/>
    <cellStyle name="60% - Accent5 2" xfId="42" xr:uid="{00000000-0005-0000-0000-000010000000}"/>
    <cellStyle name="60% - Accent6 2" xfId="43" xr:uid="{00000000-0005-0000-0000-000011000000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1" builtinId="8"/>
    <cellStyle name="Input" xfId="11" builtinId="20" customBuiltin="1"/>
    <cellStyle name="Linked Cell" xfId="14" builtinId="24" customBuiltin="1"/>
    <cellStyle name="Neutral 2" xfId="44" xr:uid="{00000000-0005-0000-0000-000024000000}"/>
    <cellStyle name="Normal" xfId="0" builtinId="0"/>
    <cellStyle name="Normal 2" xfId="2" xr:uid="{00000000-0005-0000-0000-000026000000}"/>
    <cellStyle name="Normal 3" xfId="37" xr:uid="{00000000-0005-0000-0000-000027000000}"/>
    <cellStyle name="Normal_MAINT0103" xfId="3" xr:uid="{00000000-0005-0000-0000-000028000000}"/>
    <cellStyle name="Normal_Sheet1" xfId="4" xr:uid="{00000000-0005-0000-0000-000029000000}"/>
    <cellStyle name="Note 2" xfId="45" xr:uid="{00000000-0005-0000-0000-00002A000000}"/>
    <cellStyle name="Output" xfId="12" builtinId="21" customBuiltin="1"/>
    <cellStyle name="Percent 2" xfId="46" xr:uid="{00000000-0005-0000-0000-00002C000000}"/>
    <cellStyle name="Title 2" xfId="47" xr:uid="{00000000-0005-0000-0000-00002D000000}"/>
    <cellStyle name="Total" xfId="18" builtinId="25" customBuiltin="1"/>
    <cellStyle name="Warning Text" xfId="16" builtinId="11" customBuiltin="1"/>
  </cellStyles>
  <dxfs count="33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9"/>
        </patternFill>
      </fill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76200</xdr:rowOff>
    </xdr:from>
    <xdr:to>
      <xdr:col>8</xdr:col>
      <xdr:colOff>409575</xdr:colOff>
      <xdr:row>3</xdr:row>
      <xdr:rowOff>9525</xdr:rowOff>
    </xdr:to>
    <xdr:pic>
      <xdr:nvPicPr>
        <xdr:cNvPr id="64400" name="Picture 1" descr="PerformanceClr">
          <a:extLst>
            <a:ext uri="{FF2B5EF4-FFF2-40B4-BE49-F238E27FC236}">
              <a16:creationId xmlns:a16="http://schemas.microsoft.com/office/drawing/2014/main" id="{29ECBD0D-46D0-460B-938F-334712708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3825"/>
          <a:ext cx="37623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</xdr:row>
      <xdr:rowOff>76200</xdr:rowOff>
    </xdr:from>
    <xdr:to>
      <xdr:col>8</xdr:col>
      <xdr:colOff>409575</xdr:colOff>
      <xdr:row>3</xdr:row>
      <xdr:rowOff>9525</xdr:rowOff>
    </xdr:to>
    <xdr:pic>
      <xdr:nvPicPr>
        <xdr:cNvPr id="64401" name="Picture 1" descr="PerformanceClr">
          <a:extLst>
            <a:ext uri="{FF2B5EF4-FFF2-40B4-BE49-F238E27FC236}">
              <a16:creationId xmlns:a16="http://schemas.microsoft.com/office/drawing/2014/main" id="{CFFCC6EE-F955-4020-9029-63B30AECA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3825"/>
          <a:ext cx="37623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38100</xdr:rowOff>
    </xdr:from>
    <xdr:to>
      <xdr:col>8</xdr:col>
      <xdr:colOff>333375</xdr:colOff>
      <xdr:row>2</xdr:row>
      <xdr:rowOff>171450</xdr:rowOff>
    </xdr:to>
    <xdr:pic>
      <xdr:nvPicPr>
        <xdr:cNvPr id="62196" name="Picture 1" descr="PerformanceClr">
          <a:extLst>
            <a:ext uri="{FF2B5EF4-FFF2-40B4-BE49-F238E27FC236}">
              <a16:creationId xmlns:a16="http://schemas.microsoft.com/office/drawing/2014/main" id="{6C7EC494-B5E5-4049-94F7-1FD45393C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8100"/>
          <a:ext cx="36957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0</xdr:rowOff>
    </xdr:from>
    <xdr:to>
      <xdr:col>8</xdr:col>
      <xdr:colOff>9525</xdr:colOff>
      <xdr:row>2</xdr:row>
      <xdr:rowOff>180975</xdr:rowOff>
    </xdr:to>
    <xdr:pic>
      <xdr:nvPicPr>
        <xdr:cNvPr id="65078" name="Picture 1" descr="PerformanceClr">
          <a:extLst>
            <a:ext uri="{FF2B5EF4-FFF2-40B4-BE49-F238E27FC236}">
              <a16:creationId xmlns:a16="http://schemas.microsoft.com/office/drawing/2014/main" id="{D89019D8-85D8-4B3F-8CBB-8F1B53C8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35242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store0110@specialtys.com" TargetMode="External"/><Relationship Id="rId671" Type="http://schemas.openxmlformats.org/officeDocument/2006/relationships/hyperlink" Target="mailto:ap@specialtys.com" TargetMode="External"/><Relationship Id="rId769" Type="http://schemas.openxmlformats.org/officeDocument/2006/relationships/hyperlink" Target="mailto:dan@doloresparkcafe.com" TargetMode="External"/><Relationship Id="rId21" Type="http://schemas.openxmlformats.org/officeDocument/2006/relationships/hyperlink" Target="http://www.specialtys.com/" TargetMode="External"/><Relationship Id="rId324" Type="http://schemas.openxmlformats.org/officeDocument/2006/relationships/hyperlink" Target="mailto:peterschumacher2@gmail.com" TargetMode="External"/><Relationship Id="rId531" Type="http://schemas.openxmlformats.org/officeDocument/2006/relationships/hyperlink" Target="mailto:bibi@sfclubs.com" TargetMode="External"/><Relationship Id="rId629" Type="http://schemas.openxmlformats.org/officeDocument/2006/relationships/hyperlink" Target="mailto:elias@ninonmotors.com" TargetMode="External"/><Relationship Id="rId170" Type="http://schemas.openxmlformats.org/officeDocument/2006/relationships/hyperlink" Target="mailto:nrobinson@vinesolutions.com" TargetMode="External"/><Relationship Id="rId836" Type="http://schemas.openxmlformats.org/officeDocument/2006/relationships/hyperlink" Target="mailto:info@townhousebarandgrill.com" TargetMode="External"/><Relationship Id="rId268" Type="http://schemas.openxmlformats.org/officeDocument/2006/relationships/hyperlink" Target="mailto:iberiacatering@yahoo.com" TargetMode="External"/><Relationship Id="rId475" Type="http://schemas.openxmlformats.org/officeDocument/2006/relationships/hyperlink" Target="mailto:stephaniek213@yahoo.com" TargetMode="External"/><Relationship Id="rId682" Type="http://schemas.openxmlformats.org/officeDocument/2006/relationships/hyperlink" Target="mailto:ap@specialtys.com" TargetMode="External"/><Relationship Id="rId903" Type="http://schemas.openxmlformats.org/officeDocument/2006/relationships/hyperlink" Target="mailto:lc.javahut@gmail.com" TargetMode="External"/><Relationship Id="rId32" Type="http://schemas.openxmlformats.org/officeDocument/2006/relationships/hyperlink" Target="http://www.specialtys.com/" TargetMode="External"/><Relationship Id="rId128" Type="http://schemas.openxmlformats.org/officeDocument/2006/relationships/hyperlink" Target="mailto:store0801@specialtys.com" TargetMode="External"/><Relationship Id="rId335" Type="http://schemas.openxmlformats.org/officeDocument/2006/relationships/hyperlink" Target="mailto:sylvia@tropisueno.com" TargetMode="External"/><Relationship Id="rId542" Type="http://schemas.openxmlformats.org/officeDocument/2006/relationships/hyperlink" Target="mailto:healthsystemap@mednet.ucla.edu" TargetMode="External"/><Relationship Id="rId181" Type="http://schemas.openxmlformats.org/officeDocument/2006/relationships/hyperlink" Target="mailto:ugarteb2@msn.com" TargetMode="External"/><Relationship Id="rId402" Type="http://schemas.openxmlformats.org/officeDocument/2006/relationships/hyperlink" Target="mailto:store0502@specialtys.com" TargetMode="External"/><Relationship Id="rId847" Type="http://schemas.openxmlformats.org/officeDocument/2006/relationships/hyperlink" Target="mailto:llbbqsantacruz@gmail.com" TargetMode="External"/><Relationship Id="rId279" Type="http://schemas.openxmlformats.org/officeDocument/2006/relationships/hyperlink" Target="mailto:alonzo@arteagas.com" TargetMode="External"/><Relationship Id="rId486" Type="http://schemas.openxmlformats.org/officeDocument/2006/relationships/hyperlink" Target="mailto:kichigrill@gmail.com" TargetMode="External"/><Relationship Id="rId693" Type="http://schemas.openxmlformats.org/officeDocument/2006/relationships/hyperlink" Target="mailto:ap@specialtys.com" TargetMode="External"/><Relationship Id="rId707" Type="http://schemas.openxmlformats.org/officeDocument/2006/relationships/hyperlink" Target="mailto:lylekoch@sbcglobal.net" TargetMode="External"/><Relationship Id="rId914" Type="http://schemas.openxmlformats.org/officeDocument/2006/relationships/hyperlink" Target="mailto:sirulz@aol.com" TargetMode="External"/><Relationship Id="rId43" Type="http://schemas.openxmlformats.org/officeDocument/2006/relationships/hyperlink" Target="http://www.statebirdsf.com/" TargetMode="External"/><Relationship Id="rId139" Type="http://schemas.openxmlformats.org/officeDocument/2006/relationships/hyperlink" Target="mailto:store0803@specialtys.com" TargetMode="External"/><Relationship Id="rId346" Type="http://schemas.openxmlformats.org/officeDocument/2006/relationships/hyperlink" Target="mailto:mike@wesburgersf.com" TargetMode="External"/><Relationship Id="rId553" Type="http://schemas.openxmlformats.org/officeDocument/2006/relationships/hyperlink" Target="mailto:eames1949ford@yahoo.com" TargetMode="External"/><Relationship Id="rId760" Type="http://schemas.openxmlformats.org/officeDocument/2006/relationships/hyperlink" Target="mailto:info@thepanzon.com" TargetMode="External"/><Relationship Id="rId192" Type="http://schemas.openxmlformats.org/officeDocument/2006/relationships/hyperlink" Target="mailto:segafoodsf@gmail.com" TargetMode="External"/><Relationship Id="rId206" Type="http://schemas.openxmlformats.org/officeDocument/2006/relationships/hyperlink" Target="mailto:SSLY6O@GMAIL.COM" TargetMode="External"/><Relationship Id="rId413" Type="http://schemas.openxmlformats.org/officeDocument/2006/relationships/hyperlink" Target="mailto:office@comfortscafe.com" TargetMode="External"/><Relationship Id="rId858" Type="http://schemas.openxmlformats.org/officeDocument/2006/relationships/hyperlink" Target="mailto:anoopkang@yahoo.com" TargetMode="External"/><Relationship Id="rId497" Type="http://schemas.openxmlformats.org/officeDocument/2006/relationships/hyperlink" Target="mailto:info@thekeystonesf.com" TargetMode="External"/><Relationship Id="rId620" Type="http://schemas.openxmlformats.org/officeDocument/2006/relationships/hyperlink" Target="mailto:arnel_judilla@150pelican.com" TargetMode="External"/><Relationship Id="rId718" Type="http://schemas.openxmlformats.org/officeDocument/2006/relationships/hyperlink" Target="mailto:rodrigo@backofthehouseinc.com" TargetMode="External"/><Relationship Id="rId925" Type="http://schemas.openxmlformats.org/officeDocument/2006/relationships/hyperlink" Target="mailto:vineupload@iqbackoffice.com" TargetMode="External"/><Relationship Id="rId357" Type="http://schemas.openxmlformats.org/officeDocument/2006/relationships/hyperlink" Target="mailto:marina@delarosasf.com" TargetMode="External"/><Relationship Id="rId54" Type="http://schemas.openxmlformats.org/officeDocument/2006/relationships/hyperlink" Target="mailto:mghir@comcast.net" TargetMode="External"/><Relationship Id="rId217" Type="http://schemas.openxmlformats.org/officeDocument/2006/relationships/hyperlink" Target="mailto:store0504@specialtys.com" TargetMode="External"/><Relationship Id="rId564" Type="http://schemas.openxmlformats.org/officeDocument/2006/relationships/hyperlink" Target="mailto:fera@aryarestaurant.com" TargetMode="External"/><Relationship Id="rId771" Type="http://schemas.openxmlformats.org/officeDocument/2006/relationships/hyperlink" Target="http://theramp855@gmail.com/" TargetMode="External"/><Relationship Id="rId869" Type="http://schemas.openxmlformats.org/officeDocument/2006/relationships/hyperlink" Target="mailto:divinobrentwood@gmail.com" TargetMode="External"/><Relationship Id="rId424" Type="http://schemas.openxmlformats.org/officeDocument/2006/relationships/hyperlink" Target="mailto:sara.smith@cityofsanrafael.org" TargetMode="External"/><Relationship Id="rId631" Type="http://schemas.openxmlformats.org/officeDocument/2006/relationships/hyperlink" Target="mailto:khobbel@aol.com" TargetMode="External"/><Relationship Id="rId729" Type="http://schemas.openxmlformats.org/officeDocument/2006/relationships/hyperlink" Target="mailto:steven@aliotos.com" TargetMode="External"/><Relationship Id="rId270" Type="http://schemas.openxmlformats.org/officeDocument/2006/relationships/hyperlink" Target="mailto:cofapr@gmail.com" TargetMode="External"/><Relationship Id="rId936" Type="http://schemas.openxmlformats.org/officeDocument/2006/relationships/hyperlink" Target="mailto:gannonpatrick@deanza.edu" TargetMode="External"/><Relationship Id="rId65" Type="http://schemas.openxmlformats.org/officeDocument/2006/relationships/hyperlink" Target="mailto:kelley@greenbeanscoffee.com" TargetMode="External"/><Relationship Id="rId130" Type="http://schemas.openxmlformats.org/officeDocument/2006/relationships/hyperlink" Target="mailto:store0601@specialtys.com" TargetMode="External"/><Relationship Id="rId368" Type="http://schemas.openxmlformats.org/officeDocument/2006/relationships/hyperlink" Target="mailto:gardellephilippe@icloud.com" TargetMode="External"/><Relationship Id="rId575" Type="http://schemas.openxmlformats.org/officeDocument/2006/relationships/hyperlink" Target="mailto:tatiana@cherkasaccountancy.com" TargetMode="External"/><Relationship Id="rId782" Type="http://schemas.openxmlformats.org/officeDocument/2006/relationships/hyperlink" Target="mailto:email@pvillenews.com" TargetMode="External"/><Relationship Id="rId228" Type="http://schemas.openxmlformats.org/officeDocument/2006/relationships/hyperlink" Target="mailto:sarina.nathan2@gmail.com" TargetMode="External"/><Relationship Id="rId435" Type="http://schemas.openxmlformats.org/officeDocument/2006/relationships/hyperlink" Target="mailto:claudiamesquite@gmail.com" TargetMode="External"/><Relationship Id="rId642" Type="http://schemas.openxmlformats.org/officeDocument/2006/relationships/hyperlink" Target="mailto:lbarr@sbcglobal.net" TargetMode="External"/><Relationship Id="rId281" Type="http://schemas.openxmlformats.org/officeDocument/2006/relationships/hyperlink" Target="mailto:accountspayable@150pelican.com" TargetMode="External"/><Relationship Id="rId502" Type="http://schemas.openxmlformats.org/officeDocument/2006/relationships/hyperlink" Target="mailto:chris@farleyscoffee.com" TargetMode="External"/><Relationship Id="rId947" Type="http://schemas.openxmlformats.org/officeDocument/2006/relationships/hyperlink" Target="mailto:tartinemanufactory@invoice.plateiq.com" TargetMode="External"/><Relationship Id="rId76" Type="http://schemas.openxmlformats.org/officeDocument/2006/relationships/hyperlink" Target="mailto:chris@moylans.com" TargetMode="External"/><Relationship Id="rId141" Type="http://schemas.openxmlformats.org/officeDocument/2006/relationships/hyperlink" Target="mailto:jesdanger@aol.com" TargetMode="External"/><Relationship Id="rId379" Type="http://schemas.openxmlformats.org/officeDocument/2006/relationships/hyperlink" Target="mailto:towert@hotmail.com" TargetMode="External"/><Relationship Id="rId586" Type="http://schemas.openxmlformats.org/officeDocument/2006/relationships/hyperlink" Target="mailto:javier@poquitomas.com" TargetMode="External"/><Relationship Id="rId793" Type="http://schemas.openxmlformats.org/officeDocument/2006/relationships/hyperlink" Target="mailto:zaytoon.mediterranean@gmail.com" TargetMode="External"/><Relationship Id="rId807" Type="http://schemas.openxmlformats.org/officeDocument/2006/relationships/hyperlink" Target="mailto:accounting@cbsmsp.com" TargetMode="External"/><Relationship Id="rId7" Type="http://schemas.openxmlformats.org/officeDocument/2006/relationships/hyperlink" Target="http://www.cmonoakland.com/" TargetMode="External"/><Relationship Id="rId239" Type="http://schemas.openxmlformats.org/officeDocument/2006/relationships/hyperlink" Target="mailto:ingrid@clarityinc.net" TargetMode="External"/><Relationship Id="rId446" Type="http://schemas.openxmlformats.org/officeDocument/2006/relationships/hyperlink" Target="mailto:robert@magnoliaparkkitchen.com" TargetMode="External"/><Relationship Id="rId653" Type="http://schemas.openxmlformats.org/officeDocument/2006/relationships/hyperlink" Target="mailto:ap@specialtys.com" TargetMode="External"/><Relationship Id="rId292" Type="http://schemas.openxmlformats.org/officeDocument/2006/relationships/hyperlink" Target="mailto:yonsoon@gmail.com" TargetMode="External"/><Relationship Id="rId306" Type="http://schemas.openxmlformats.org/officeDocument/2006/relationships/hyperlink" Target="mailto:jesse@bestbeverage.com" TargetMode="External"/><Relationship Id="rId860" Type="http://schemas.openxmlformats.org/officeDocument/2006/relationships/hyperlink" Target="mailto:anoopkang@yahoo.com" TargetMode="External"/><Relationship Id="rId958" Type="http://schemas.openxmlformats.org/officeDocument/2006/relationships/hyperlink" Target="mailto:tacossinaloaberkeley@gmail.com" TargetMode="External"/><Relationship Id="rId87" Type="http://schemas.openxmlformats.org/officeDocument/2006/relationships/hyperlink" Target="mailto:deesf888@yahoo.com" TargetMode="External"/><Relationship Id="rId513" Type="http://schemas.openxmlformats.org/officeDocument/2006/relationships/hyperlink" Target="mailto:sfsucafe101@gmail.com" TargetMode="External"/><Relationship Id="rId597" Type="http://schemas.openxmlformats.org/officeDocument/2006/relationships/hyperlink" Target="mailto:jameson@mas.us.com" TargetMode="External"/><Relationship Id="rId720" Type="http://schemas.openxmlformats.org/officeDocument/2006/relationships/hyperlink" Target="mailto:rodrigo@backofthehouseinc.com" TargetMode="External"/><Relationship Id="rId818" Type="http://schemas.openxmlformats.org/officeDocument/2006/relationships/hyperlink" Target="mailto:ruth_jimenez@150pelican.com" TargetMode="External"/><Relationship Id="rId152" Type="http://schemas.openxmlformats.org/officeDocument/2006/relationships/hyperlink" Target="mailto:Facosta123@aol.com" TargetMode="External"/><Relationship Id="rId457" Type="http://schemas.openxmlformats.org/officeDocument/2006/relationships/hyperlink" Target="mailto:sranco@brickhouse-eg.com" TargetMode="External"/><Relationship Id="rId664" Type="http://schemas.openxmlformats.org/officeDocument/2006/relationships/hyperlink" Target="mailto:ap@specialtys.com" TargetMode="External"/><Relationship Id="rId871" Type="http://schemas.openxmlformats.org/officeDocument/2006/relationships/hyperlink" Target="mailto:accountspayable@steinsbeergarden.com" TargetMode="External"/><Relationship Id="rId14" Type="http://schemas.openxmlformats.org/officeDocument/2006/relationships/hyperlink" Target="http://www.spqrsf.com/" TargetMode="External"/><Relationship Id="rId317" Type="http://schemas.openxmlformats.org/officeDocument/2006/relationships/hyperlink" Target="mailto:scott.lee8984@gmail.com" TargetMode="External"/><Relationship Id="rId524" Type="http://schemas.openxmlformats.org/officeDocument/2006/relationships/hyperlink" Target="mailto:mikem@latrappecafe.com" TargetMode="External"/><Relationship Id="rId731" Type="http://schemas.openxmlformats.org/officeDocument/2006/relationships/hyperlink" Target="mailto:francesca@alanascafe.com" TargetMode="External"/><Relationship Id="rId98" Type="http://schemas.openxmlformats.org/officeDocument/2006/relationships/hyperlink" Target="mailto:thecoffeeroastery@gmail.com" TargetMode="External"/><Relationship Id="rId163" Type="http://schemas.openxmlformats.org/officeDocument/2006/relationships/hyperlink" Target="mailto:CLAYTON@SFSOUPCO.COM" TargetMode="External"/><Relationship Id="rId370" Type="http://schemas.openxmlformats.org/officeDocument/2006/relationships/hyperlink" Target="mailto:rodrigo@backofthehouseinc.com" TargetMode="External"/><Relationship Id="rId829" Type="http://schemas.openxmlformats.org/officeDocument/2006/relationships/hyperlink" Target="mailto:iberdougo@backofthehouseinc.com" TargetMode="External"/><Relationship Id="rId230" Type="http://schemas.openxmlformats.org/officeDocument/2006/relationships/hyperlink" Target="mailto:downtownbritarms@yahoo.com" TargetMode="External"/><Relationship Id="rId468" Type="http://schemas.openxmlformats.org/officeDocument/2006/relationships/hyperlink" Target="mailto:pacificorestaurante1237@gmail.com" TargetMode="External"/><Relationship Id="rId675" Type="http://schemas.openxmlformats.org/officeDocument/2006/relationships/hyperlink" Target="mailto:ap@specialtys.com" TargetMode="External"/><Relationship Id="rId882" Type="http://schemas.openxmlformats.org/officeDocument/2006/relationships/hyperlink" Target="mailto:laestrell22@aol.com" TargetMode="External"/><Relationship Id="rId25" Type="http://schemas.openxmlformats.org/officeDocument/2006/relationships/hyperlink" Target="http://www.hillstone.com/" TargetMode="External"/><Relationship Id="rId328" Type="http://schemas.openxmlformats.org/officeDocument/2006/relationships/hyperlink" Target="mailto:jinder.banwait@cityofsanrafael.org" TargetMode="External"/><Relationship Id="rId535" Type="http://schemas.openxmlformats.org/officeDocument/2006/relationships/hyperlink" Target="mailto:baywatchb@gmail.com" TargetMode="External"/><Relationship Id="rId742" Type="http://schemas.openxmlformats.org/officeDocument/2006/relationships/hyperlink" Target="mailto:rosanagarcia0307@gmail.com" TargetMode="External"/><Relationship Id="rId174" Type="http://schemas.openxmlformats.org/officeDocument/2006/relationships/hyperlink" Target="mailto:roadsidebbq@yahoo.com" TargetMode="External"/><Relationship Id="rId381" Type="http://schemas.openxmlformats.org/officeDocument/2006/relationships/hyperlink" Target="mailto:gannonpatrick@deanza.edu" TargetMode="External"/><Relationship Id="rId602" Type="http://schemas.openxmlformats.org/officeDocument/2006/relationships/hyperlink" Target="mailto:carole.kegley@togos.com" TargetMode="External"/><Relationship Id="rId241" Type="http://schemas.openxmlformats.org/officeDocument/2006/relationships/hyperlink" Target="mailto:ingrid@clarityinc.net" TargetMode="External"/><Relationship Id="rId479" Type="http://schemas.openxmlformats.org/officeDocument/2006/relationships/hyperlink" Target="mailto:pepitos-restaurant@hotmail.com" TargetMode="External"/><Relationship Id="rId686" Type="http://schemas.openxmlformats.org/officeDocument/2006/relationships/hyperlink" Target="mailto:ap@specialtys.com" TargetMode="External"/><Relationship Id="rId893" Type="http://schemas.openxmlformats.org/officeDocument/2006/relationships/hyperlink" Target="mailto:yummymojo@gmail.com" TargetMode="External"/><Relationship Id="rId907" Type="http://schemas.openxmlformats.org/officeDocument/2006/relationships/hyperlink" Target="mailto:lc.javahut@gmail.com" TargetMode="External"/><Relationship Id="rId36" Type="http://schemas.openxmlformats.org/officeDocument/2006/relationships/hyperlink" Target="http://www.tartinebakery.com/" TargetMode="External"/><Relationship Id="rId339" Type="http://schemas.openxmlformats.org/officeDocument/2006/relationships/hyperlink" Target="mailto:akossay@mouradsf.com" TargetMode="External"/><Relationship Id="rId546" Type="http://schemas.openxmlformats.org/officeDocument/2006/relationships/hyperlink" Target="mailto:ryan@olewaffleshop.com" TargetMode="External"/><Relationship Id="rId753" Type="http://schemas.openxmlformats.org/officeDocument/2006/relationships/hyperlink" Target="mailto:evin@sessionssf.com" TargetMode="External"/><Relationship Id="rId101" Type="http://schemas.openxmlformats.org/officeDocument/2006/relationships/hyperlink" Target="mailto:store0111@specialtys.com" TargetMode="External"/><Relationship Id="rId185" Type="http://schemas.openxmlformats.org/officeDocument/2006/relationships/hyperlink" Target="mailto:jesse@bestbeverage.com" TargetMode="External"/><Relationship Id="rId406" Type="http://schemas.openxmlformats.org/officeDocument/2006/relationships/hyperlink" Target="mailto:claudia@thepostlosaltos.com" TargetMode="External"/><Relationship Id="rId960" Type="http://schemas.openxmlformats.org/officeDocument/2006/relationships/hyperlink" Target="mailto:info@oscarsgrillalameda.com" TargetMode="External"/><Relationship Id="rId392" Type="http://schemas.openxmlformats.org/officeDocument/2006/relationships/hyperlink" Target="mailto:erick@mcinnisparkgolfcenter.com" TargetMode="External"/><Relationship Id="rId613" Type="http://schemas.openxmlformats.org/officeDocument/2006/relationships/hyperlink" Target="mailto:bibi@sfclubs.com" TargetMode="External"/><Relationship Id="rId697" Type="http://schemas.openxmlformats.org/officeDocument/2006/relationships/hyperlink" Target="mailto:ap@specialtys.com" TargetMode="External"/><Relationship Id="rId820" Type="http://schemas.openxmlformats.org/officeDocument/2006/relationships/hyperlink" Target="mailto:ruth_jimenez@150pelican.com" TargetMode="External"/><Relationship Id="rId918" Type="http://schemas.openxmlformats.org/officeDocument/2006/relationships/hyperlink" Target="mailto:marsha@sweetthings.com" TargetMode="External"/><Relationship Id="rId252" Type="http://schemas.openxmlformats.org/officeDocument/2006/relationships/hyperlink" Target="mailto:gloriaw88@gmail.com" TargetMode="External"/><Relationship Id="rId47" Type="http://schemas.openxmlformats.org/officeDocument/2006/relationships/hyperlink" Target="mailto:FRANCISCO@LORISDINER.COM" TargetMode="External"/><Relationship Id="rId89" Type="http://schemas.openxmlformats.org/officeDocument/2006/relationships/hyperlink" Target="mailto:lvu_3347@yahoo.com" TargetMode="External"/><Relationship Id="rId112" Type="http://schemas.openxmlformats.org/officeDocument/2006/relationships/hyperlink" Target="mailto:store0303@specialtys.com" TargetMode="External"/><Relationship Id="rId154" Type="http://schemas.openxmlformats.org/officeDocument/2006/relationships/hyperlink" Target="mailto:apdepartment@parking.com" TargetMode="External"/><Relationship Id="rId361" Type="http://schemas.openxmlformats.org/officeDocument/2006/relationships/hyperlink" Target="mailto:jen@ironspringspub.com" TargetMode="External"/><Relationship Id="rId557" Type="http://schemas.openxmlformats.org/officeDocument/2006/relationships/hyperlink" Target="mailto:p39ics@gmail.com" TargetMode="External"/><Relationship Id="rId599" Type="http://schemas.openxmlformats.org/officeDocument/2006/relationships/hyperlink" Target="mailto:ella@cherkascpa.com" TargetMode="External"/><Relationship Id="rId764" Type="http://schemas.openxmlformats.org/officeDocument/2006/relationships/hyperlink" Target="mailto:cilantrosftaqueria@gmail.com" TargetMode="External"/><Relationship Id="rId196" Type="http://schemas.openxmlformats.org/officeDocument/2006/relationships/hyperlink" Target="mailto:rodrigo@backofthehouseinc.com" TargetMode="External"/><Relationship Id="rId417" Type="http://schemas.openxmlformats.org/officeDocument/2006/relationships/hyperlink" Target="mailto:keithshaw@pacbell.net" TargetMode="External"/><Relationship Id="rId459" Type="http://schemas.openxmlformats.org/officeDocument/2006/relationships/hyperlink" Target="mailto:boparai999@gmail.com" TargetMode="External"/><Relationship Id="rId624" Type="http://schemas.openxmlformats.org/officeDocument/2006/relationships/hyperlink" Target="mailto:chamilton@mountainwinery.com" TargetMode="External"/><Relationship Id="rId666" Type="http://schemas.openxmlformats.org/officeDocument/2006/relationships/hyperlink" Target="mailto:ap@specialtys.com" TargetMode="External"/><Relationship Id="rId831" Type="http://schemas.openxmlformats.org/officeDocument/2006/relationships/hyperlink" Target="mailto:info@chowderspier39.com" TargetMode="External"/><Relationship Id="rId873" Type="http://schemas.openxmlformats.org/officeDocument/2006/relationships/hyperlink" Target="mailto:el2deoros@gmail.com" TargetMode="External"/><Relationship Id="rId16" Type="http://schemas.openxmlformats.org/officeDocument/2006/relationships/hyperlink" Target="http://www.harmonyrestaurantgroup.com/" TargetMode="External"/><Relationship Id="rId221" Type="http://schemas.openxmlformats.org/officeDocument/2006/relationships/hyperlink" Target="mailto:sjoeamin@aol.com" TargetMode="External"/><Relationship Id="rId263" Type="http://schemas.openxmlformats.org/officeDocument/2006/relationships/hyperlink" Target="mailto:store0704@specialtys.com" TargetMode="External"/><Relationship Id="rId319" Type="http://schemas.openxmlformats.org/officeDocument/2006/relationships/hyperlink" Target="mailto:dseymour322@icloud.com" TargetMode="External"/><Relationship Id="rId470" Type="http://schemas.openxmlformats.org/officeDocument/2006/relationships/hyperlink" Target="mailto:tbunker@boboquivaris.com" TargetMode="External"/><Relationship Id="rId526" Type="http://schemas.openxmlformats.org/officeDocument/2006/relationships/hyperlink" Target="mailto:niknok1469@yahoo.com" TargetMode="External"/><Relationship Id="rId929" Type="http://schemas.openxmlformats.org/officeDocument/2006/relationships/hyperlink" Target="mailto:accounts@backofthehouseinc.com" TargetMode="External"/><Relationship Id="rId58" Type="http://schemas.openxmlformats.org/officeDocument/2006/relationships/hyperlink" Target="mailto:jim@grillys.com" TargetMode="External"/><Relationship Id="rId123" Type="http://schemas.openxmlformats.org/officeDocument/2006/relationships/hyperlink" Target="mailto:store0211@specialtys.com" TargetMode="External"/><Relationship Id="rId330" Type="http://schemas.openxmlformats.org/officeDocument/2006/relationships/hyperlink" Target="mailto:ted@steinsbeergarden.com" TargetMode="External"/><Relationship Id="rId568" Type="http://schemas.openxmlformats.org/officeDocument/2006/relationships/hyperlink" Target="mailto:christa@insalatas.com" TargetMode="External"/><Relationship Id="rId733" Type="http://schemas.openxmlformats.org/officeDocument/2006/relationships/hyperlink" Target="mailto:cilantrosftaqueria@gmail.com" TargetMode="External"/><Relationship Id="rId775" Type="http://schemas.openxmlformats.org/officeDocument/2006/relationships/hyperlink" Target="mailto:doylespubandtap@gmail.com" TargetMode="External"/><Relationship Id="rId940" Type="http://schemas.openxmlformats.org/officeDocument/2006/relationships/hyperlink" Target="mailto:izateliyan@gmail.com" TargetMode="External"/><Relationship Id="rId165" Type="http://schemas.openxmlformats.org/officeDocument/2006/relationships/hyperlink" Target="mailto:gm@seabowl.com" TargetMode="External"/><Relationship Id="rId372" Type="http://schemas.openxmlformats.org/officeDocument/2006/relationships/hyperlink" Target="mailto:anoopkang@yahoo.com" TargetMode="External"/><Relationship Id="rId428" Type="http://schemas.openxmlformats.org/officeDocument/2006/relationships/hyperlink" Target="mailto:rafaelrodjr@yahoo.com" TargetMode="External"/><Relationship Id="rId635" Type="http://schemas.openxmlformats.org/officeDocument/2006/relationships/hyperlink" Target="mailto:gm@rickeysrestaurant.com" TargetMode="External"/><Relationship Id="rId677" Type="http://schemas.openxmlformats.org/officeDocument/2006/relationships/hyperlink" Target="mailto:ap@specialtys.com" TargetMode="External"/><Relationship Id="rId800" Type="http://schemas.openxmlformats.org/officeDocument/2006/relationships/hyperlink" Target="mailto:defchefcater@hotmail.com" TargetMode="External"/><Relationship Id="rId842" Type="http://schemas.openxmlformats.org/officeDocument/2006/relationships/hyperlink" Target="mailto:rodrigo@backofthehouseinc.com" TargetMode="External"/><Relationship Id="rId232" Type="http://schemas.openxmlformats.org/officeDocument/2006/relationships/hyperlink" Target="mailto:louisk@plutosfreshfood.com" TargetMode="External"/><Relationship Id="rId274" Type="http://schemas.openxmlformats.org/officeDocument/2006/relationships/hyperlink" Target="mailto:tharikawa@gmail.com" TargetMode="External"/><Relationship Id="rId481" Type="http://schemas.openxmlformats.org/officeDocument/2006/relationships/hyperlink" Target="mailto:laidbacklenny1@yahoo.com" TargetMode="External"/><Relationship Id="rId702" Type="http://schemas.openxmlformats.org/officeDocument/2006/relationships/hyperlink" Target="mailto:ella@cherkascpa.com" TargetMode="External"/><Relationship Id="rId884" Type="http://schemas.openxmlformats.org/officeDocument/2006/relationships/hyperlink" Target="mailto:laestrell22@aol.com" TargetMode="External"/><Relationship Id="rId27" Type="http://schemas.openxmlformats.org/officeDocument/2006/relationships/hyperlink" Target="http://www.triorussianriver.com/" TargetMode="External"/><Relationship Id="rId69" Type="http://schemas.openxmlformats.org/officeDocument/2006/relationships/hyperlink" Target="mailto:thewharf@mcn.org" TargetMode="External"/><Relationship Id="rId134" Type="http://schemas.openxmlformats.org/officeDocument/2006/relationships/hyperlink" Target="mailto:store0017@specialtys.com" TargetMode="External"/><Relationship Id="rId537" Type="http://schemas.openxmlformats.org/officeDocument/2006/relationships/hyperlink" Target="mailto:mcmacj@yahoo.com" TargetMode="External"/><Relationship Id="rId579" Type="http://schemas.openxmlformats.org/officeDocument/2006/relationships/hyperlink" Target="mailto:luis@mankassteakhouse.com" TargetMode="External"/><Relationship Id="rId744" Type="http://schemas.openxmlformats.org/officeDocument/2006/relationships/hyperlink" Target="mailto:rogeliodharo@gmail.com" TargetMode="External"/><Relationship Id="rId786" Type="http://schemas.openxmlformats.org/officeDocument/2006/relationships/hyperlink" Target="mailto:rpaez@avbc.com" TargetMode="External"/><Relationship Id="rId951" Type="http://schemas.openxmlformats.org/officeDocument/2006/relationships/hyperlink" Target="mailto:gleneaglesinsf@gmail.com" TargetMode="External"/><Relationship Id="rId80" Type="http://schemas.openxmlformats.org/officeDocument/2006/relationships/hyperlink" Target="mailto:saji@kellsirish.com" TargetMode="External"/><Relationship Id="rId176" Type="http://schemas.openxmlformats.org/officeDocument/2006/relationships/hyperlink" Target="mailto:MARTHA87_09@YAHOO.COM" TargetMode="External"/><Relationship Id="rId341" Type="http://schemas.openxmlformats.org/officeDocument/2006/relationships/hyperlink" Target="mailto:segafoodsf@gmail.com" TargetMode="External"/><Relationship Id="rId383" Type="http://schemas.openxmlformats.org/officeDocument/2006/relationships/hyperlink" Target="mailto:astorelee@yahoo.com" TargetMode="External"/><Relationship Id="rId439" Type="http://schemas.openxmlformats.org/officeDocument/2006/relationships/hyperlink" Target="mailto:suzy@lapencaazul.com" TargetMode="External"/><Relationship Id="rId590" Type="http://schemas.openxmlformats.org/officeDocument/2006/relationships/hyperlink" Target="mailto:kimm@pdfbookkeeping.net" TargetMode="External"/><Relationship Id="rId604" Type="http://schemas.openxmlformats.org/officeDocument/2006/relationships/hyperlink" Target="mailto:brombergerville@hotmail.com" TargetMode="External"/><Relationship Id="rId646" Type="http://schemas.openxmlformats.org/officeDocument/2006/relationships/hyperlink" Target="mailto:ap@specialtys.com" TargetMode="External"/><Relationship Id="rId811" Type="http://schemas.openxmlformats.org/officeDocument/2006/relationships/hyperlink" Target="mailto:tacossinaloaberkeley@gmail.com" TargetMode="External"/><Relationship Id="rId201" Type="http://schemas.openxmlformats.org/officeDocument/2006/relationships/hyperlink" Target="mailto:ca04thoms@granolas.com" TargetMode="External"/><Relationship Id="rId243" Type="http://schemas.openxmlformats.org/officeDocument/2006/relationships/hyperlink" Target="mailto:catherineyang.29@gmail.com" TargetMode="External"/><Relationship Id="rId285" Type="http://schemas.openxmlformats.org/officeDocument/2006/relationships/hyperlink" Target="mailto:thecapricerestaurant@gmail.com" TargetMode="External"/><Relationship Id="rId450" Type="http://schemas.openxmlformats.org/officeDocument/2006/relationships/hyperlink" Target="mailto:pablo@doloresparkcafe.com" TargetMode="External"/><Relationship Id="rId506" Type="http://schemas.openxmlformats.org/officeDocument/2006/relationships/hyperlink" Target="mailto:chefmcbride@gmail.com" TargetMode="External"/><Relationship Id="rId688" Type="http://schemas.openxmlformats.org/officeDocument/2006/relationships/hyperlink" Target="mailto:ap@specialtys.com" TargetMode="External"/><Relationship Id="rId853" Type="http://schemas.openxmlformats.org/officeDocument/2006/relationships/hyperlink" Target="mailto:chefmcbride@gmail.com" TargetMode="External"/><Relationship Id="rId895" Type="http://schemas.openxmlformats.org/officeDocument/2006/relationships/hyperlink" Target="mailto:justdiamonds@aol.com" TargetMode="External"/><Relationship Id="rId909" Type="http://schemas.openxmlformats.org/officeDocument/2006/relationships/hyperlink" Target="mailto:villacosh99@gmail.com" TargetMode="External"/><Relationship Id="rId38" Type="http://schemas.openxmlformats.org/officeDocument/2006/relationships/hyperlink" Target="http://www.steinsbeergarden.com/" TargetMode="External"/><Relationship Id="rId103" Type="http://schemas.openxmlformats.org/officeDocument/2006/relationships/hyperlink" Target="mailto:hkgreen1@gmail.com" TargetMode="External"/><Relationship Id="rId310" Type="http://schemas.openxmlformats.org/officeDocument/2006/relationships/hyperlink" Target="mailto:smilelike2003@yahoo.com" TargetMode="External"/><Relationship Id="rId492" Type="http://schemas.openxmlformats.org/officeDocument/2006/relationships/hyperlink" Target="mailto:valentinoaquino@yahoo.com" TargetMode="External"/><Relationship Id="rId548" Type="http://schemas.openxmlformats.org/officeDocument/2006/relationships/hyperlink" Target="mailto:sticknmov@gmail.com" TargetMode="External"/><Relationship Id="rId713" Type="http://schemas.openxmlformats.org/officeDocument/2006/relationships/hyperlink" Target="mailto:vince@santafeimporters.com" TargetMode="External"/><Relationship Id="rId755" Type="http://schemas.openxmlformats.org/officeDocument/2006/relationships/hyperlink" Target="mailto:JBUCKNER@MCN.ORG" TargetMode="External"/><Relationship Id="rId797" Type="http://schemas.openxmlformats.org/officeDocument/2006/relationships/hyperlink" Target="mailto:info@amanosf.com" TargetMode="External"/><Relationship Id="rId920" Type="http://schemas.openxmlformats.org/officeDocument/2006/relationships/hyperlink" Target="mailto:marsha@sweetthings.com" TargetMode="External"/><Relationship Id="rId962" Type="http://schemas.openxmlformats.org/officeDocument/2006/relationships/hyperlink" Target="mailto:info@oscarsgrillalameda.com" TargetMode="External"/><Relationship Id="rId91" Type="http://schemas.openxmlformats.org/officeDocument/2006/relationships/hyperlink" Target="mailto:ingrid@clarityinc.net" TargetMode="External"/><Relationship Id="rId145" Type="http://schemas.openxmlformats.org/officeDocument/2006/relationships/hyperlink" Target="mailto:smokingpigbbq@gmail.com" TargetMode="External"/><Relationship Id="rId187" Type="http://schemas.openxmlformats.org/officeDocument/2006/relationships/hyperlink" Target="mailto:kmonize@olewaffleshop.com" TargetMode="External"/><Relationship Id="rId352" Type="http://schemas.openxmlformats.org/officeDocument/2006/relationships/hyperlink" Target="mailto:info@thebirdsf.com" TargetMode="External"/><Relationship Id="rId394" Type="http://schemas.openxmlformats.org/officeDocument/2006/relationships/hyperlink" Target="mailto:pseto@bart.gov" TargetMode="External"/><Relationship Id="rId408" Type="http://schemas.openxmlformats.org/officeDocument/2006/relationships/hyperlink" Target="mailto:msbains@rajasweets.com" TargetMode="External"/><Relationship Id="rId615" Type="http://schemas.openxmlformats.org/officeDocument/2006/relationships/hyperlink" Target="mailto:ap@specialtys.com" TargetMode="External"/><Relationship Id="rId822" Type="http://schemas.openxmlformats.org/officeDocument/2006/relationships/hyperlink" Target="mailto:ruth_jimenez@150pelican.com" TargetMode="External"/><Relationship Id="rId212" Type="http://schemas.openxmlformats.org/officeDocument/2006/relationships/hyperlink" Target="mailto:store0806@specialtys.com" TargetMode="External"/><Relationship Id="rId254" Type="http://schemas.openxmlformats.org/officeDocument/2006/relationships/hyperlink" Target="mailto:bpm@sbcglobal.net" TargetMode="External"/><Relationship Id="rId657" Type="http://schemas.openxmlformats.org/officeDocument/2006/relationships/hyperlink" Target="mailto:ap@specialtys.com" TargetMode="External"/><Relationship Id="rId699" Type="http://schemas.openxmlformats.org/officeDocument/2006/relationships/hyperlink" Target="mailto:gianna@cavallopoint.com" TargetMode="External"/><Relationship Id="rId864" Type="http://schemas.openxmlformats.org/officeDocument/2006/relationships/hyperlink" Target="mailto:tmad050@teriyakimadness.com" TargetMode="External"/><Relationship Id="rId49" Type="http://schemas.openxmlformats.org/officeDocument/2006/relationships/hyperlink" Target="mailto:VHOGAN1008@AOL.COM" TargetMode="External"/><Relationship Id="rId114" Type="http://schemas.openxmlformats.org/officeDocument/2006/relationships/hyperlink" Target="mailto:store0305@specialtys.com" TargetMode="External"/><Relationship Id="rId296" Type="http://schemas.openxmlformats.org/officeDocument/2006/relationships/hyperlink" Target="mailto:ocrcstacey@roadrunner.com" TargetMode="External"/><Relationship Id="rId461" Type="http://schemas.openxmlformats.org/officeDocument/2006/relationships/hyperlink" Target="mailto:info@hillsidesupperclub.com" TargetMode="External"/><Relationship Id="rId517" Type="http://schemas.openxmlformats.org/officeDocument/2006/relationships/hyperlink" Target="mailto:matt.riley@togos.com" TargetMode="External"/><Relationship Id="rId559" Type="http://schemas.openxmlformats.org/officeDocument/2006/relationships/hyperlink" Target="mailto:officialanthonythompson@gmail.com" TargetMode="External"/><Relationship Id="rId724" Type="http://schemas.openxmlformats.org/officeDocument/2006/relationships/hyperlink" Target="mailto:ella@cherkascpa.com" TargetMode="External"/><Relationship Id="rId766" Type="http://schemas.openxmlformats.org/officeDocument/2006/relationships/hyperlink" Target="mailto:dan@doloresparkcafe.com" TargetMode="External"/><Relationship Id="rId931" Type="http://schemas.openxmlformats.org/officeDocument/2006/relationships/hyperlink" Target="mailto:accounts@backofthehouseinc.com" TargetMode="External"/><Relationship Id="rId60" Type="http://schemas.openxmlformats.org/officeDocument/2006/relationships/hyperlink" Target="mailto:mikeazza@sbcglobal.net" TargetMode="External"/><Relationship Id="rId156" Type="http://schemas.openxmlformats.org/officeDocument/2006/relationships/hyperlink" Target="mailto:kate.hultin@hillstone.com" TargetMode="External"/><Relationship Id="rId198" Type="http://schemas.openxmlformats.org/officeDocument/2006/relationships/hyperlink" Target="mailto:peter@mankassteakhouse.com" TargetMode="External"/><Relationship Id="rId321" Type="http://schemas.openxmlformats.org/officeDocument/2006/relationships/hyperlink" Target="mailto:fanny@atwatertavern.com" TargetMode="External"/><Relationship Id="rId363" Type="http://schemas.openxmlformats.org/officeDocument/2006/relationships/hyperlink" Target="mailto:fcl@hospitalitysanfrancisco.com" TargetMode="External"/><Relationship Id="rId419" Type="http://schemas.openxmlformats.org/officeDocument/2006/relationships/hyperlink" Target="mailto:creeksidepizzasa@gmail.com" TargetMode="External"/><Relationship Id="rId570" Type="http://schemas.openxmlformats.org/officeDocument/2006/relationships/hyperlink" Target="mailto:cfoster@loquitasb.com" TargetMode="External"/><Relationship Id="rId626" Type="http://schemas.openxmlformats.org/officeDocument/2006/relationships/hyperlink" Target="mailto:s.fong@oritzcorp.com" TargetMode="External"/><Relationship Id="rId223" Type="http://schemas.openxmlformats.org/officeDocument/2006/relationships/hyperlink" Target="mailto:email@forgeintheforest.com" TargetMode="External"/><Relationship Id="rId430" Type="http://schemas.openxmlformats.org/officeDocument/2006/relationships/hyperlink" Target="mailto:shishgrill@att.net" TargetMode="External"/><Relationship Id="rId668" Type="http://schemas.openxmlformats.org/officeDocument/2006/relationships/hyperlink" Target="mailto:ap@specialtys.com" TargetMode="External"/><Relationship Id="rId833" Type="http://schemas.openxmlformats.org/officeDocument/2006/relationships/hyperlink" Target="mailto:invoices@finance.ucla.edu" TargetMode="External"/><Relationship Id="rId875" Type="http://schemas.openxmlformats.org/officeDocument/2006/relationships/hyperlink" Target="mailto:thetridentsausalito@gmail.com" TargetMode="External"/><Relationship Id="rId18" Type="http://schemas.openxmlformats.org/officeDocument/2006/relationships/hyperlink" Target="http://www.barbocce.com/" TargetMode="External"/><Relationship Id="rId265" Type="http://schemas.openxmlformats.org/officeDocument/2006/relationships/hyperlink" Target="mailto:store0505@specialtys.com" TargetMode="External"/><Relationship Id="rId472" Type="http://schemas.openxmlformats.org/officeDocument/2006/relationships/hyperlink" Target="mailto:rodrigo@backofthehouseinc.com" TargetMode="External"/><Relationship Id="rId528" Type="http://schemas.openxmlformats.org/officeDocument/2006/relationships/hyperlink" Target="mailto:sbirkedal@aol.com" TargetMode="External"/><Relationship Id="rId735" Type="http://schemas.openxmlformats.org/officeDocument/2006/relationships/hyperlink" Target="mailto:jasmineexpressinc@gmail.com" TargetMode="External"/><Relationship Id="rId900" Type="http://schemas.openxmlformats.org/officeDocument/2006/relationships/hyperlink" Target="mailto:office@producepromarket.com" TargetMode="External"/><Relationship Id="rId942" Type="http://schemas.openxmlformats.org/officeDocument/2006/relationships/hyperlink" Target="mailto:ap@tartinebakery.com" TargetMode="External"/><Relationship Id="rId125" Type="http://schemas.openxmlformats.org/officeDocument/2006/relationships/hyperlink" Target="mailto:store0402@specialtys.com" TargetMode="External"/><Relationship Id="rId167" Type="http://schemas.openxmlformats.org/officeDocument/2006/relationships/hyperlink" Target="mailto:anitabreak1@cox.net" TargetMode="External"/><Relationship Id="rId332" Type="http://schemas.openxmlformats.org/officeDocument/2006/relationships/hyperlink" Target="mailto:hanna12@msn.com" TargetMode="External"/><Relationship Id="rId374" Type="http://schemas.openxmlformats.org/officeDocument/2006/relationships/hyperlink" Target="mailto:amakaracompany@gmail.com" TargetMode="External"/><Relationship Id="rId581" Type="http://schemas.openxmlformats.org/officeDocument/2006/relationships/hyperlink" Target="mailto:roadsidebbq8@gmail.com" TargetMode="External"/><Relationship Id="rId777" Type="http://schemas.openxmlformats.org/officeDocument/2006/relationships/hyperlink" Target="mailto:info@ironspringspub.com" TargetMode="External"/><Relationship Id="rId71" Type="http://schemas.openxmlformats.org/officeDocument/2006/relationships/hyperlink" Target="mailto:elnopal@ymail.com" TargetMode="External"/><Relationship Id="rId234" Type="http://schemas.openxmlformats.org/officeDocument/2006/relationships/hyperlink" Target="mailto:louisk@plutosfreshfood.com" TargetMode="External"/><Relationship Id="rId637" Type="http://schemas.openxmlformats.org/officeDocument/2006/relationships/hyperlink" Target="mailto:peterschumacher2@gmail.com" TargetMode="External"/><Relationship Id="rId679" Type="http://schemas.openxmlformats.org/officeDocument/2006/relationships/hyperlink" Target="mailto:ap@specialtys.com" TargetMode="External"/><Relationship Id="rId802" Type="http://schemas.openxmlformats.org/officeDocument/2006/relationships/hyperlink" Target="mailto:MGHIR@COMCAST.NET" TargetMode="External"/><Relationship Id="rId844" Type="http://schemas.openxmlformats.org/officeDocument/2006/relationships/hyperlink" Target="mailto:ap@pubrepublicusa.com" TargetMode="External"/><Relationship Id="rId886" Type="http://schemas.openxmlformats.org/officeDocument/2006/relationships/hyperlink" Target="mailto:tmadgreatfallsaccounting@wendyjweissman.com" TargetMode="External"/><Relationship Id="rId2" Type="http://schemas.openxmlformats.org/officeDocument/2006/relationships/hyperlink" Target="mailto:mmacam@ednasichiban.com" TargetMode="External"/><Relationship Id="rId29" Type="http://schemas.openxmlformats.org/officeDocument/2006/relationships/hyperlink" Target="http://www.specialtys.com/" TargetMode="External"/><Relationship Id="rId276" Type="http://schemas.openxmlformats.org/officeDocument/2006/relationships/hyperlink" Target="mailto:roadsidebbq@yahoo.com" TargetMode="External"/><Relationship Id="rId441" Type="http://schemas.openxmlformats.org/officeDocument/2006/relationships/hyperlink" Target="mailto:lorettayokoyama@gmail.com" TargetMode="External"/><Relationship Id="rId483" Type="http://schemas.openxmlformats.org/officeDocument/2006/relationships/hyperlink" Target="mailto:smithk25@sutterhealth.org" TargetMode="External"/><Relationship Id="rId539" Type="http://schemas.openxmlformats.org/officeDocument/2006/relationships/hyperlink" Target="mailto:les@mosaicdowntown.com" TargetMode="External"/><Relationship Id="rId690" Type="http://schemas.openxmlformats.org/officeDocument/2006/relationships/hyperlink" Target="mailto:ap@specialtys.com" TargetMode="External"/><Relationship Id="rId704" Type="http://schemas.openxmlformats.org/officeDocument/2006/relationships/hyperlink" Target="mailto:ghrestaurants@gmail.com" TargetMode="External"/><Relationship Id="rId746" Type="http://schemas.openxmlformats.org/officeDocument/2006/relationships/hyperlink" Target="mailto:troyk1959@gmail.com" TargetMode="External"/><Relationship Id="rId911" Type="http://schemas.openxmlformats.org/officeDocument/2006/relationships/hyperlink" Target="mailto:villacosh99@gmail.com" TargetMode="External"/><Relationship Id="rId40" Type="http://schemas.openxmlformats.org/officeDocument/2006/relationships/hyperlink" Target="http://www.specialtys.com/" TargetMode="External"/><Relationship Id="rId136" Type="http://schemas.openxmlformats.org/officeDocument/2006/relationships/hyperlink" Target="mailto:store0019@specialtys.com" TargetMode="External"/><Relationship Id="rId178" Type="http://schemas.openxmlformats.org/officeDocument/2006/relationships/hyperlink" Target="mailto:scotty@tacolicious.com" TargetMode="External"/><Relationship Id="rId301" Type="http://schemas.openxmlformats.org/officeDocument/2006/relationships/hyperlink" Target="mailto:chrysig@sutterhealth.org" TargetMode="External"/><Relationship Id="rId343" Type="http://schemas.openxmlformats.org/officeDocument/2006/relationships/hyperlink" Target="mailto:bakers@sweetadelinebakeshop.com" TargetMode="External"/><Relationship Id="rId550" Type="http://schemas.openxmlformats.org/officeDocument/2006/relationships/hyperlink" Target="mailto:eric@millenniumrestaurant.com" TargetMode="External"/><Relationship Id="rId788" Type="http://schemas.openxmlformats.org/officeDocument/2006/relationships/hyperlink" Target="mailto:mollhaut@aol.com" TargetMode="External"/><Relationship Id="rId953" Type="http://schemas.openxmlformats.org/officeDocument/2006/relationships/hyperlink" Target="mailto:gleneaglesinsf@gmail.com" TargetMode="External"/><Relationship Id="rId82" Type="http://schemas.openxmlformats.org/officeDocument/2006/relationships/hyperlink" Target="mailto:info@kojisakelounge.com" TargetMode="External"/><Relationship Id="rId203" Type="http://schemas.openxmlformats.org/officeDocument/2006/relationships/hyperlink" Target="mailto:HBBQMIRAMESA@GMAIL.COM" TargetMode="External"/><Relationship Id="rId385" Type="http://schemas.openxmlformats.org/officeDocument/2006/relationships/hyperlink" Target="mailto:peterhood@sbcglobal.net" TargetMode="External"/><Relationship Id="rId592" Type="http://schemas.openxmlformats.org/officeDocument/2006/relationships/hyperlink" Target="mailto:galdina@lapencaazul.com" TargetMode="External"/><Relationship Id="rId606" Type="http://schemas.openxmlformats.org/officeDocument/2006/relationships/hyperlink" Target="mailto:judy@gfoods.net" TargetMode="External"/><Relationship Id="rId648" Type="http://schemas.openxmlformats.org/officeDocument/2006/relationships/hyperlink" Target="mailto:ap@specialtys.com" TargetMode="External"/><Relationship Id="rId813" Type="http://schemas.openxmlformats.org/officeDocument/2006/relationships/hyperlink" Target="mailto:wornerh@sutterhealth.org" TargetMode="External"/><Relationship Id="rId855" Type="http://schemas.openxmlformats.org/officeDocument/2006/relationships/hyperlink" Target="mailto:kvcheryl@aol.com" TargetMode="External"/><Relationship Id="rId245" Type="http://schemas.openxmlformats.org/officeDocument/2006/relationships/hyperlink" Target="mailto:mottren48@gmail.com" TargetMode="External"/><Relationship Id="rId287" Type="http://schemas.openxmlformats.org/officeDocument/2006/relationships/hyperlink" Target="mailto:g.andresen@me.com" TargetMode="External"/><Relationship Id="rId410" Type="http://schemas.openxmlformats.org/officeDocument/2006/relationships/hyperlink" Target="mailto:paolo@bullvalleyroadhouse.com" TargetMode="External"/><Relationship Id="rId452" Type="http://schemas.openxmlformats.org/officeDocument/2006/relationships/hyperlink" Target="mailto:roadsidebbq@yahoo.com" TargetMode="External"/><Relationship Id="rId494" Type="http://schemas.openxmlformats.org/officeDocument/2006/relationships/hyperlink" Target="mailto:delgadillo.maria90@gmail.com" TargetMode="External"/><Relationship Id="rId508" Type="http://schemas.openxmlformats.org/officeDocument/2006/relationships/hyperlink" Target="mailto:info@nakaskitchen.com" TargetMode="External"/><Relationship Id="rId715" Type="http://schemas.openxmlformats.org/officeDocument/2006/relationships/hyperlink" Target="mailto:thebigguy@roadsidebbq.com" TargetMode="External"/><Relationship Id="rId897" Type="http://schemas.openxmlformats.org/officeDocument/2006/relationships/hyperlink" Target="mailto:justdiamonds@aol.com" TargetMode="External"/><Relationship Id="rId922" Type="http://schemas.openxmlformats.org/officeDocument/2006/relationships/hyperlink" Target="mailto:unodostaco@invoice.plateiq.com" TargetMode="External"/><Relationship Id="rId105" Type="http://schemas.openxmlformats.org/officeDocument/2006/relationships/hyperlink" Target="mailto:caffetutti@yahoo.com" TargetMode="External"/><Relationship Id="rId147" Type="http://schemas.openxmlformats.org/officeDocument/2006/relationships/hyperlink" Target="mailto:amatthews@at-properties.com" TargetMode="External"/><Relationship Id="rId312" Type="http://schemas.openxmlformats.org/officeDocument/2006/relationships/hyperlink" Target="mailto:arsen002@aol.com" TargetMode="External"/><Relationship Id="rId354" Type="http://schemas.openxmlformats.org/officeDocument/2006/relationships/hyperlink" Target="mailto:info@starbellysf.com" TargetMode="External"/><Relationship Id="rId757" Type="http://schemas.openxmlformats.org/officeDocument/2006/relationships/hyperlink" Target="mailto:matt@blackbirdbar.com" TargetMode="External"/><Relationship Id="rId799" Type="http://schemas.openxmlformats.org/officeDocument/2006/relationships/hyperlink" Target="mailto:bakerhot1@aol.com" TargetMode="External"/><Relationship Id="rId964" Type="http://schemas.openxmlformats.org/officeDocument/2006/relationships/vmlDrawing" Target="../drawings/vmlDrawing1.vml"/><Relationship Id="rId51" Type="http://schemas.openxmlformats.org/officeDocument/2006/relationships/hyperlink" Target="mailto:bill@radioparadise.com" TargetMode="External"/><Relationship Id="rId93" Type="http://schemas.openxmlformats.org/officeDocument/2006/relationships/hyperlink" Target="mailto:ciaran@thechieftain.com" TargetMode="External"/><Relationship Id="rId189" Type="http://schemas.openxmlformats.org/officeDocument/2006/relationships/hyperlink" Target="mailto:e1030@aol.com" TargetMode="External"/><Relationship Id="rId396" Type="http://schemas.openxmlformats.org/officeDocument/2006/relationships/hyperlink" Target="mailto:sayhey@phloxcommons.com" TargetMode="External"/><Relationship Id="rId561" Type="http://schemas.openxmlformats.org/officeDocument/2006/relationships/hyperlink" Target="mailto:Kfoster@specialtys.com" TargetMode="External"/><Relationship Id="rId617" Type="http://schemas.openxmlformats.org/officeDocument/2006/relationships/hyperlink" Target="mailto:ap@specialtys.com" TargetMode="External"/><Relationship Id="rId659" Type="http://schemas.openxmlformats.org/officeDocument/2006/relationships/hyperlink" Target="mailto:ap@specialtys.com" TargetMode="External"/><Relationship Id="rId824" Type="http://schemas.openxmlformats.org/officeDocument/2006/relationships/hyperlink" Target="mailto:soyaramalloy@gmail.com" TargetMode="External"/><Relationship Id="rId866" Type="http://schemas.openxmlformats.org/officeDocument/2006/relationships/hyperlink" Target="mailto:tmad031@teriyakimadness.com" TargetMode="External"/><Relationship Id="rId214" Type="http://schemas.openxmlformats.org/officeDocument/2006/relationships/hyperlink" Target="mailto:store0212@specialtys.com" TargetMode="External"/><Relationship Id="rId256" Type="http://schemas.openxmlformats.org/officeDocument/2006/relationships/hyperlink" Target="mailto:store0809@specialtys.com" TargetMode="External"/><Relationship Id="rId298" Type="http://schemas.openxmlformats.org/officeDocument/2006/relationships/hyperlink" Target="mailto:maria3arteaga@gmail.com" TargetMode="External"/><Relationship Id="rId421" Type="http://schemas.openxmlformats.org/officeDocument/2006/relationships/hyperlink" Target="mailto:shuetpoon62@gmail.com" TargetMode="External"/><Relationship Id="rId463" Type="http://schemas.openxmlformats.org/officeDocument/2006/relationships/hyperlink" Target="mailto:isela@supermercadomitierra.com" TargetMode="External"/><Relationship Id="rId519" Type="http://schemas.openxmlformats.org/officeDocument/2006/relationships/hyperlink" Target="mailto:mkaplan@barrelhousetavern.com" TargetMode="External"/><Relationship Id="rId670" Type="http://schemas.openxmlformats.org/officeDocument/2006/relationships/hyperlink" Target="mailto:ap@specialtys.com" TargetMode="External"/><Relationship Id="rId116" Type="http://schemas.openxmlformats.org/officeDocument/2006/relationships/hyperlink" Target="mailto:store0501@specialtys.com" TargetMode="External"/><Relationship Id="rId158" Type="http://schemas.openxmlformats.org/officeDocument/2006/relationships/hyperlink" Target="mailto:ron@javadetour.com" TargetMode="External"/><Relationship Id="rId323" Type="http://schemas.openxmlformats.org/officeDocument/2006/relationships/hyperlink" Target="mailto:fcaiazzo@leftbank.com" TargetMode="External"/><Relationship Id="rId530" Type="http://schemas.openxmlformats.org/officeDocument/2006/relationships/hyperlink" Target="mailto:amoyer@javadetour.com" TargetMode="External"/><Relationship Id="rId726" Type="http://schemas.openxmlformats.org/officeDocument/2006/relationships/hyperlink" Target="mailto:arnel_judilla@150pelican.com" TargetMode="External"/><Relationship Id="rId768" Type="http://schemas.openxmlformats.org/officeDocument/2006/relationships/hyperlink" Target="mailto:dan@doloresparkcafe.com" TargetMode="External"/><Relationship Id="rId933" Type="http://schemas.openxmlformats.org/officeDocument/2006/relationships/hyperlink" Target="mailto:alfonso@lapinata6.com" TargetMode="External"/><Relationship Id="rId20" Type="http://schemas.openxmlformats.org/officeDocument/2006/relationships/hyperlink" Target="http://www.heathceramics.com/" TargetMode="External"/><Relationship Id="rId62" Type="http://schemas.openxmlformats.org/officeDocument/2006/relationships/hyperlink" Target="mailto:brandongo@koisushi.com" TargetMode="External"/><Relationship Id="rId365" Type="http://schemas.openxmlformats.org/officeDocument/2006/relationships/hyperlink" Target="mailto:tmad031@teriyakimadness.com" TargetMode="External"/><Relationship Id="rId572" Type="http://schemas.openxmlformats.org/officeDocument/2006/relationships/hyperlink" Target="mailto:ej.varela@dirtyhabitsf.com" TargetMode="External"/><Relationship Id="rId628" Type="http://schemas.openxmlformats.org/officeDocument/2006/relationships/hyperlink" Target="mailto:clydesliquors@gmail.com" TargetMode="External"/><Relationship Id="rId835" Type="http://schemas.openxmlformats.org/officeDocument/2006/relationships/hyperlink" Target="mailto:info@townhousebarandgrill.com" TargetMode="External"/><Relationship Id="rId225" Type="http://schemas.openxmlformats.org/officeDocument/2006/relationships/hyperlink" Target="mailto:houseofprimerib@aol.com" TargetMode="External"/><Relationship Id="rId267" Type="http://schemas.openxmlformats.org/officeDocument/2006/relationships/hyperlink" Target="mailto:angie@magnoliapub.com" TargetMode="External"/><Relationship Id="rId432" Type="http://schemas.openxmlformats.org/officeDocument/2006/relationships/hyperlink" Target="mailto:adan@electrawarehouse.com" TargetMode="External"/><Relationship Id="rId474" Type="http://schemas.openxmlformats.org/officeDocument/2006/relationships/hyperlink" Target="mailto:info@thegrottosf.com" TargetMode="External"/><Relationship Id="rId877" Type="http://schemas.openxmlformats.org/officeDocument/2006/relationships/hyperlink" Target="mailto:scarr@piatti.com" TargetMode="External"/><Relationship Id="rId127" Type="http://schemas.openxmlformats.org/officeDocument/2006/relationships/hyperlink" Target="mailto:store0404@specialtys.com" TargetMode="External"/><Relationship Id="rId681" Type="http://schemas.openxmlformats.org/officeDocument/2006/relationships/hyperlink" Target="mailto:ap@specialtys.com" TargetMode="External"/><Relationship Id="rId737" Type="http://schemas.openxmlformats.org/officeDocument/2006/relationships/hyperlink" Target="mailto:leonella629@hotmail.com" TargetMode="External"/><Relationship Id="rId779" Type="http://schemas.openxmlformats.org/officeDocument/2006/relationships/hyperlink" Target="mailto:kdurden@spplus.com" TargetMode="External"/><Relationship Id="rId902" Type="http://schemas.openxmlformats.org/officeDocument/2006/relationships/hyperlink" Target="mailto:thefrontporchsf@gmail.com" TargetMode="External"/><Relationship Id="rId944" Type="http://schemas.openxmlformats.org/officeDocument/2006/relationships/hyperlink" Target="mailto:info@tartinemanufactory.com" TargetMode="External"/><Relationship Id="rId31" Type="http://schemas.openxmlformats.org/officeDocument/2006/relationships/hyperlink" Target="http://www.specialtys.com/" TargetMode="External"/><Relationship Id="rId73" Type="http://schemas.openxmlformats.org/officeDocument/2006/relationships/hyperlink" Target="mailto:paul@stargazerproductions.com" TargetMode="External"/><Relationship Id="rId169" Type="http://schemas.openxmlformats.org/officeDocument/2006/relationships/hyperlink" Target="mailto:rick@flourcraftbakery.com" TargetMode="External"/><Relationship Id="rId334" Type="http://schemas.openxmlformats.org/officeDocument/2006/relationships/hyperlink" Target="mailto:lbarr@sbcglobal.net" TargetMode="External"/><Relationship Id="rId376" Type="http://schemas.openxmlformats.org/officeDocument/2006/relationships/hyperlink" Target="mailto:justdiamonds@aol.com" TargetMode="External"/><Relationship Id="rId541" Type="http://schemas.openxmlformats.org/officeDocument/2006/relationships/hyperlink" Target="mailto:steven@triorussianriver.com" TargetMode="External"/><Relationship Id="rId583" Type="http://schemas.openxmlformats.org/officeDocument/2006/relationships/hyperlink" Target="mailto:info@berettasf.com" TargetMode="External"/><Relationship Id="rId639" Type="http://schemas.openxmlformats.org/officeDocument/2006/relationships/hyperlink" Target="mailto:mholmes@retailwestinc.com" TargetMode="External"/><Relationship Id="rId790" Type="http://schemas.openxmlformats.org/officeDocument/2006/relationships/hyperlink" Target="mailto:Dbeatriz800@gmail.com" TargetMode="External"/><Relationship Id="rId804" Type="http://schemas.openxmlformats.org/officeDocument/2006/relationships/hyperlink" Target="mailto:klowe1414@yahoo.com" TargetMode="External"/><Relationship Id="rId4" Type="http://schemas.openxmlformats.org/officeDocument/2006/relationships/hyperlink" Target="http://www.specialtys.com/" TargetMode="External"/><Relationship Id="rId180" Type="http://schemas.openxmlformats.org/officeDocument/2006/relationships/hyperlink" Target="mailto:petero@woodlandsmarket.com" TargetMode="External"/><Relationship Id="rId236" Type="http://schemas.openxmlformats.org/officeDocument/2006/relationships/hyperlink" Target="mailto:raegan@salthousesf.com" TargetMode="External"/><Relationship Id="rId278" Type="http://schemas.openxmlformats.org/officeDocument/2006/relationships/hyperlink" Target="mailto:NYBD.SANTAMONICA@GMAIL.COM" TargetMode="External"/><Relationship Id="rId401" Type="http://schemas.openxmlformats.org/officeDocument/2006/relationships/hyperlink" Target="mailto:cleqq.inc@gmail.com" TargetMode="External"/><Relationship Id="rId443" Type="http://schemas.openxmlformats.org/officeDocument/2006/relationships/hyperlink" Target="mailto:gadia64@hotmail.com" TargetMode="External"/><Relationship Id="rId650" Type="http://schemas.openxmlformats.org/officeDocument/2006/relationships/hyperlink" Target="mailto:ap@specialtys.com" TargetMode="External"/><Relationship Id="rId846" Type="http://schemas.openxmlformats.org/officeDocument/2006/relationships/hyperlink" Target="mailto:eat@zomsa.us" TargetMode="External"/><Relationship Id="rId888" Type="http://schemas.openxmlformats.org/officeDocument/2006/relationships/hyperlink" Target="mailto:markedwardsbiz@gmail.com" TargetMode="External"/><Relationship Id="rId303" Type="http://schemas.openxmlformats.org/officeDocument/2006/relationships/hyperlink" Target="mailto:glopez@arteagasfoodcenter.com" TargetMode="External"/><Relationship Id="rId485" Type="http://schemas.openxmlformats.org/officeDocument/2006/relationships/hyperlink" Target="mailto:edwardw@eddiepapas.com" TargetMode="External"/><Relationship Id="rId692" Type="http://schemas.openxmlformats.org/officeDocument/2006/relationships/hyperlink" Target="mailto:ap@specialtys.com" TargetMode="External"/><Relationship Id="rId706" Type="http://schemas.openxmlformats.org/officeDocument/2006/relationships/hyperlink" Target="mailto:lylekoch@sbcglobal.net" TargetMode="External"/><Relationship Id="rId748" Type="http://schemas.openxmlformats.org/officeDocument/2006/relationships/hyperlink" Target="mailto:parmindersinsgh@yahoo.com" TargetMode="External"/><Relationship Id="rId913" Type="http://schemas.openxmlformats.org/officeDocument/2006/relationships/hyperlink" Target="mailto:sirulz@aol.com" TargetMode="External"/><Relationship Id="rId955" Type="http://schemas.openxmlformats.org/officeDocument/2006/relationships/hyperlink" Target="mailto:tacossinaloaberkeley@gmail.com" TargetMode="External"/><Relationship Id="rId42" Type="http://schemas.openxmlformats.org/officeDocument/2006/relationships/hyperlink" Target="http://www.specialtys.com/" TargetMode="External"/><Relationship Id="rId84" Type="http://schemas.openxmlformats.org/officeDocument/2006/relationships/hyperlink" Target="mailto:thomas.kravis@comcast.net" TargetMode="External"/><Relationship Id="rId138" Type="http://schemas.openxmlformats.org/officeDocument/2006/relationships/hyperlink" Target="mailto:ktobin@mednet.ucla.edu" TargetMode="External"/><Relationship Id="rId345" Type="http://schemas.openxmlformats.org/officeDocument/2006/relationships/hyperlink" Target="mailto:catheadsbbq@hotmail.com" TargetMode="External"/><Relationship Id="rId387" Type="http://schemas.openxmlformats.org/officeDocument/2006/relationships/hyperlink" Target="mailto:fcl@hospitalitysanfrancisco.com" TargetMode="External"/><Relationship Id="rId510" Type="http://schemas.openxmlformats.org/officeDocument/2006/relationships/hyperlink" Target="mailto:sfsucafe@sbcglobal.net" TargetMode="External"/><Relationship Id="rId552" Type="http://schemas.openxmlformats.org/officeDocument/2006/relationships/hyperlink" Target="mailto:carol@comebuyusa.com" TargetMode="External"/><Relationship Id="rId594" Type="http://schemas.openxmlformats.org/officeDocument/2006/relationships/hyperlink" Target="mailto:mpallen@bart.gov" TargetMode="External"/><Relationship Id="rId608" Type="http://schemas.openxmlformats.org/officeDocument/2006/relationships/hyperlink" Target="mailto:rebecca@radioparadise.com" TargetMode="External"/><Relationship Id="rId815" Type="http://schemas.openxmlformats.org/officeDocument/2006/relationships/hyperlink" Target="mailto:mtell@thekeystonesf.com" TargetMode="External"/><Relationship Id="rId191" Type="http://schemas.openxmlformats.org/officeDocument/2006/relationships/hyperlink" Target="mailto:segafoodsf@gmail.com" TargetMode="External"/><Relationship Id="rId205" Type="http://schemas.openxmlformats.org/officeDocument/2006/relationships/hyperlink" Target="mailto:Nick.Henry@viceryhotelgroup.com" TargetMode="External"/><Relationship Id="rId247" Type="http://schemas.openxmlformats.org/officeDocument/2006/relationships/hyperlink" Target="mailto:GABRIEL@ARCHIVEBARSF.COM" TargetMode="External"/><Relationship Id="rId412" Type="http://schemas.openxmlformats.org/officeDocument/2006/relationships/hyperlink" Target="mailto:peterschumacher2@gmail.com" TargetMode="External"/><Relationship Id="rId857" Type="http://schemas.openxmlformats.org/officeDocument/2006/relationships/hyperlink" Target="mailto:anoopkang@yahoo.com" TargetMode="External"/><Relationship Id="rId899" Type="http://schemas.openxmlformats.org/officeDocument/2006/relationships/hyperlink" Target="mailto:office@producepromarket.com" TargetMode="External"/><Relationship Id="rId107" Type="http://schemas.openxmlformats.org/officeDocument/2006/relationships/hyperlink" Target="mailto:ktobin@mednet.ucla.edu" TargetMode="External"/><Relationship Id="rId289" Type="http://schemas.openxmlformats.org/officeDocument/2006/relationships/hyperlink" Target="mailto:kenandresen@hotmail.com" TargetMode="External"/><Relationship Id="rId454" Type="http://schemas.openxmlformats.org/officeDocument/2006/relationships/hyperlink" Target="mailto:john.bellemore@me.com" TargetMode="External"/><Relationship Id="rId496" Type="http://schemas.openxmlformats.org/officeDocument/2006/relationships/hyperlink" Target="mailto:info@wildseedsf.com" TargetMode="External"/><Relationship Id="rId661" Type="http://schemas.openxmlformats.org/officeDocument/2006/relationships/hyperlink" Target="mailto:ap@specialtys.com" TargetMode="External"/><Relationship Id="rId717" Type="http://schemas.openxmlformats.org/officeDocument/2006/relationships/hyperlink" Target="mailto:rodrigo@backofthehouseinc.com" TargetMode="External"/><Relationship Id="rId759" Type="http://schemas.openxmlformats.org/officeDocument/2006/relationships/hyperlink" Target="mailto:info@thepanzon.com" TargetMode="External"/><Relationship Id="rId924" Type="http://schemas.openxmlformats.org/officeDocument/2006/relationships/hyperlink" Target="mailto:vineupload@iqbackoffice.com" TargetMode="External"/><Relationship Id="rId11" Type="http://schemas.openxmlformats.org/officeDocument/2006/relationships/hyperlink" Target="http://www.tricoloresf.com/" TargetMode="External"/><Relationship Id="rId53" Type="http://schemas.openxmlformats.org/officeDocument/2006/relationships/hyperlink" Target="mailto:HERWIG@HIGHLANDDELL.COM" TargetMode="External"/><Relationship Id="rId149" Type="http://schemas.openxmlformats.org/officeDocument/2006/relationships/hyperlink" Target="mailto:sepillo78@hotmail.com" TargetMode="External"/><Relationship Id="rId314" Type="http://schemas.openxmlformats.org/officeDocument/2006/relationships/hyperlink" Target="mailto:ali.eslami@outlook.com" TargetMode="External"/><Relationship Id="rId356" Type="http://schemas.openxmlformats.org/officeDocument/2006/relationships/hyperlink" Target="mailto:downtown@delarosasf.com" TargetMode="External"/><Relationship Id="rId398" Type="http://schemas.openxmlformats.org/officeDocument/2006/relationships/hyperlink" Target="mailto:clubsanrafael881@gmail.com" TargetMode="External"/><Relationship Id="rId521" Type="http://schemas.openxmlformats.org/officeDocument/2006/relationships/hyperlink" Target="mailto:elias499@sbcglogal.net" TargetMode="External"/><Relationship Id="rId563" Type="http://schemas.openxmlformats.org/officeDocument/2006/relationships/hyperlink" Target="mailto:anthony@whitechapelsf.com" TargetMode="External"/><Relationship Id="rId619" Type="http://schemas.openxmlformats.org/officeDocument/2006/relationships/hyperlink" Target="mailto:arnel_judilla@150pelican.com" TargetMode="External"/><Relationship Id="rId770" Type="http://schemas.openxmlformats.org/officeDocument/2006/relationships/hyperlink" Target="mailto:ramp-accounting@comcast.net" TargetMode="External"/><Relationship Id="rId95" Type="http://schemas.openxmlformats.org/officeDocument/2006/relationships/hyperlink" Target="mailto:info@aromalapalma.com" TargetMode="External"/><Relationship Id="rId160" Type="http://schemas.openxmlformats.org/officeDocument/2006/relationships/hyperlink" Target="mailto:jcarter@fireislandgrill.com" TargetMode="External"/><Relationship Id="rId216" Type="http://schemas.openxmlformats.org/officeDocument/2006/relationships/hyperlink" Target="mailto:store0805@specialtys.com" TargetMode="External"/><Relationship Id="rId423" Type="http://schemas.openxmlformats.org/officeDocument/2006/relationships/hyperlink" Target="mailto:admin@zuzunapa.com" TargetMode="External"/><Relationship Id="rId826" Type="http://schemas.openxmlformats.org/officeDocument/2006/relationships/hyperlink" Target="mailto:cheungandy8@gmail.com" TargetMode="External"/><Relationship Id="rId868" Type="http://schemas.openxmlformats.org/officeDocument/2006/relationships/hyperlink" Target="mailto:divinobrentwood@gmail.com" TargetMode="External"/><Relationship Id="rId258" Type="http://schemas.openxmlformats.org/officeDocument/2006/relationships/hyperlink" Target="mailto:ken@gracias-madre.com" TargetMode="External"/><Relationship Id="rId465" Type="http://schemas.openxmlformats.org/officeDocument/2006/relationships/hyperlink" Target="mailto:rudy@papr.com" TargetMode="External"/><Relationship Id="rId630" Type="http://schemas.openxmlformats.org/officeDocument/2006/relationships/hyperlink" Target="mailto:pat.townsley@live.com" TargetMode="External"/><Relationship Id="rId672" Type="http://schemas.openxmlformats.org/officeDocument/2006/relationships/hyperlink" Target="mailto:ap@specialtys.com" TargetMode="External"/><Relationship Id="rId728" Type="http://schemas.openxmlformats.org/officeDocument/2006/relationships/hyperlink" Target="mailto:rodrigo@backofthehouseinc.com" TargetMode="External"/><Relationship Id="rId935" Type="http://schemas.openxmlformats.org/officeDocument/2006/relationships/hyperlink" Target="mailto:ninenila@deanza.edu" TargetMode="External"/><Relationship Id="rId22" Type="http://schemas.openxmlformats.org/officeDocument/2006/relationships/hyperlink" Target="http://www.specialtys.com/" TargetMode="External"/><Relationship Id="rId64" Type="http://schemas.openxmlformats.org/officeDocument/2006/relationships/hyperlink" Target="mailto:jarnold@zenfoods.com" TargetMode="External"/><Relationship Id="rId118" Type="http://schemas.openxmlformats.org/officeDocument/2006/relationships/hyperlink" Target="mailto:store0113@specialtys.com" TargetMode="External"/><Relationship Id="rId325" Type="http://schemas.openxmlformats.org/officeDocument/2006/relationships/hyperlink" Target="mailto:GM@RickeysRestaurant.com" TargetMode="External"/><Relationship Id="rId367" Type="http://schemas.openxmlformats.org/officeDocument/2006/relationships/hyperlink" Target="mailto:jen@ironspringspub.com" TargetMode="External"/><Relationship Id="rId532" Type="http://schemas.openxmlformats.org/officeDocument/2006/relationships/hyperlink" Target="mailto:mriley@specialtys.com" TargetMode="External"/><Relationship Id="rId574" Type="http://schemas.openxmlformats.org/officeDocument/2006/relationships/hyperlink" Target="mailto:katie@anaheimwhitehouse.com" TargetMode="External"/><Relationship Id="rId171" Type="http://schemas.openxmlformats.org/officeDocument/2006/relationships/hyperlink" Target="mailto:susanrogin@comcast.net" TargetMode="External"/><Relationship Id="rId227" Type="http://schemas.openxmlformats.org/officeDocument/2006/relationships/hyperlink" Target="mailto:office@sausalitoyachtclub.org" TargetMode="External"/><Relationship Id="rId781" Type="http://schemas.openxmlformats.org/officeDocument/2006/relationships/hyperlink" Target="mailto:info@skipsmusic.com" TargetMode="External"/><Relationship Id="rId837" Type="http://schemas.openxmlformats.org/officeDocument/2006/relationships/hyperlink" Target="mailto:chefmcbride@gmail.com" TargetMode="External"/><Relationship Id="rId879" Type="http://schemas.openxmlformats.org/officeDocument/2006/relationships/hyperlink" Target="mailto:laestrell22@aol.com" TargetMode="External"/><Relationship Id="rId269" Type="http://schemas.openxmlformats.org/officeDocument/2006/relationships/hyperlink" Target="mailto:store0506@specialtys.com" TargetMode="External"/><Relationship Id="rId434" Type="http://schemas.openxmlformats.org/officeDocument/2006/relationships/hyperlink" Target="mailto:elranchogrande3@hotmail.com" TargetMode="External"/><Relationship Id="rId476" Type="http://schemas.openxmlformats.org/officeDocument/2006/relationships/hyperlink" Target="mailto:westsidegrill1@aol.com" TargetMode="External"/><Relationship Id="rId641" Type="http://schemas.openxmlformats.org/officeDocument/2006/relationships/hyperlink" Target="mailto:tanya@steinsbeergarden.com" TargetMode="External"/><Relationship Id="rId683" Type="http://schemas.openxmlformats.org/officeDocument/2006/relationships/hyperlink" Target="mailto:ap@specialtys.com" TargetMode="External"/><Relationship Id="rId739" Type="http://schemas.openxmlformats.org/officeDocument/2006/relationships/hyperlink" Target="mailto:halam@faizan.com" TargetMode="External"/><Relationship Id="rId890" Type="http://schemas.openxmlformats.org/officeDocument/2006/relationships/hyperlink" Target="mailto:markedwardsbiz@gmail.com" TargetMode="External"/><Relationship Id="rId904" Type="http://schemas.openxmlformats.org/officeDocument/2006/relationships/hyperlink" Target="mailto:lc.javahut@gmail.com" TargetMode="External"/><Relationship Id="rId33" Type="http://schemas.openxmlformats.org/officeDocument/2006/relationships/hyperlink" Target="http://www.specialtys.com/" TargetMode="External"/><Relationship Id="rId129" Type="http://schemas.openxmlformats.org/officeDocument/2006/relationships/hyperlink" Target="mailto:store0702@specialtys.com" TargetMode="External"/><Relationship Id="rId280" Type="http://schemas.openxmlformats.org/officeDocument/2006/relationships/hyperlink" Target="mailto:accountspayable@150pelican.com" TargetMode="External"/><Relationship Id="rId336" Type="http://schemas.openxmlformats.org/officeDocument/2006/relationships/hyperlink" Target="mailto:aron@sheldoninn.com" TargetMode="External"/><Relationship Id="rId501" Type="http://schemas.openxmlformats.org/officeDocument/2006/relationships/hyperlink" Target="mailto:AnzaldoR@sbcglobal.net" TargetMode="External"/><Relationship Id="rId543" Type="http://schemas.openxmlformats.org/officeDocument/2006/relationships/hyperlink" Target="mailto:joshernandez@mednet.ucla.edu" TargetMode="External"/><Relationship Id="rId946" Type="http://schemas.openxmlformats.org/officeDocument/2006/relationships/hyperlink" Target="mailto:tartinemanufactory@invoice.plateiq.com" TargetMode="External"/><Relationship Id="rId75" Type="http://schemas.openxmlformats.org/officeDocument/2006/relationships/hyperlink" Target="mailto:ehall@javadetour.com" TargetMode="External"/><Relationship Id="rId140" Type="http://schemas.openxmlformats.org/officeDocument/2006/relationships/hyperlink" Target="mailto:store0602@specialtys.com" TargetMode="External"/><Relationship Id="rId182" Type="http://schemas.openxmlformats.org/officeDocument/2006/relationships/hyperlink" Target="mailto:info@beresford.com" TargetMode="External"/><Relationship Id="rId378" Type="http://schemas.openxmlformats.org/officeDocument/2006/relationships/hyperlink" Target="mailto:alex@firststcafe.com" TargetMode="External"/><Relationship Id="rId403" Type="http://schemas.openxmlformats.org/officeDocument/2006/relationships/hyperlink" Target="mailto:store0301@specialtys.com" TargetMode="External"/><Relationship Id="rId585" Type="http://schemas.openxmlformats.org/officeDocument/2006/relationships/hyperlink" Target="mailto:javier@poquitomas.com" TargetMode="External"/><Relationship Id="rId750" Type="http://schemas.openxmlformats.org/officeDocument/2006/relationships/hyperlink" Target="mailto:monica@monicaslivermore.com" TargetMode="External"/><Relationship Id="rId792" Type="http://schemas.openxmlformats.org/officeDocument/2006/relationships/hyperlink" Target="mailto:Dbeatriz800@gmail.com" TargetMode="External"/><Relationship Id="rId806" Type="http://schemas.openxmlformats.org/officeDocument/2006/relationships/hyperlink" Target="mailto:wearschico@yahoo.com" TargetMode="External"/><Relationship Id="rId848" Type="http://schemas.openxmlformats.org/officeDocument/2006/relationships/hyperlink" Target="mailto:info@originalsamshofbrau.com" TargetMode="External"/><Relationship Id="rId6" Type="http://schemas.openxmlformats.org/officeDocument/2006/relationships/hyperlink" Target="http://www.snoopyshomeice.com/" TargetMode="External"/><Relationship Id="rId238" Type="http://schemas.openxmlformats.org/officeDocument/2006/relationships/hyperlink" Target="mailto:l.mejia3@verizon.net" TargetMode="External"/><Relationship Id="rId445" Type="http://schemas.openxmlformats.org/officeDocument/2006/relationships/hyperlink" Target="mailto:bhandalgurdeep@yahoo.com" TargetMode="External"/><Relationship Id="rId487" Type="http://schemas.openxmlformats.org/officeDocument/2006/relationships/hyperlink" Target="mailto:office@producepromarket.com" TargetMode="External"/><Relationship Id="rId610" Type="http://schemas.openxmlformats.org/officeDocument/2006/relationships/hyperlink" Target="mailto:evan@nawtonhall.com" TargetMode="External"/><Relationship Id="rId652" Type="http://schemas.openxmlformats.org/officeDocument/2006/relationships/hyperlink" Target="mailto:ap@specialtys.com" TargetMode="External"/><Relationship Id="rId694" Type="http://schemas.openxmlformats.org/officeDocument/2006/relationships/hyperlink" Target="mailto:ap@specialtys.com" TargetMode="External"/><Relationship Id="rId708" Type="http://schemas.openxmlformats.org/officeDocument/2006/relationships/hyperlink" Target="mailto:jarnold@zenfoods.com" TargetMode="External"/><Relationship Id="rId915" Type="http://schemas.openxmlformats.org/officeDocument/2006/relationships/hyperlink" Target="mailto:sirulz@aol.com" TargetMode="External"/><Relationship Id="rId291" Type="http://schemas.openxmlformats.org/officeDocument/2006/relationships/hyperlink" Target="mailto:lylekoch@sbcglobal.net" TargetMode="External"/><Relationship Id="rId305" Type="http://schemas.openxmlformats.org/officeDocument/2006/relationships/hyperlink" Target="mailto:vvcampos37@gmail.com" TargetMode="External"/><Relationship Id="rId347" Type="http://schemas.openxmlformats.org/officeDocument/2006/relationships/hyperlink" Target="mailto:info@themorris-sf.com" TargetMode="External"/><Relationship Id="rId512" Type="http://schemas.openxmlformats.org/officeDocument/2006/relationships/hyperlink" Target="mailto:walter@thaibloom.com" TargetMode="External"/><Relationship Id="rId957" Type="http://schemas.openxmlformats.org/officeDocument/2006/relationships/hyperlink" Target="mailto:tacossinaloaberkeley@gmail.com" TargetMode="External"/><Relationship Id="rId44" Type="http://schemas.openxmlformats.org/officeDocument/2006/relationships/hyperlink" Target="http://www.firststcafe.com/" TargetMode="External"/><Relationship Id="rId86" Type="http://schemas.openxmlformats.org/officeDocument/2006/relationships/hyperlink" Target="mailto:mkdhar@aol.com" TargetMode="External"/><Relationship Id="rId151" Type="http://schemas.openxmlformats.org/officeDocument/2006/relationships/hyperlink" Target="mailto:paulpaul12344@yahoo.com" TargetMode="External"/><Relationship Id="rId389" Type="http://schemas.openxmlformats.org/officeDocument/2006/relationships/hyperlink" Target="mailto:store0309@specialtys.com" TargetMode="External"/><Relationship Id="rId554" Type="http://schemas.openxmlformats.org/officeDocument/2006/relationships/hyperlink" Target="mailto:fabi.montanas2@gmail.com" TargetMode="External"/><Relationship Id="rId596" Type="http://schemas.openxmlformats.org/officeDocument/2006/relationships/hyperlink" Target="mailto:accounts@lolindasf.com" TargetMode="External"/><Relationship Id="rId761" Type="http://schemas.openxmlformats.org/officeDocument/2006/relationships/hyperlink" Target="mailto:garyespinoza@gmail.com" TargetMode="External"/><Relationship Id="rId817" Type="http://schemas.openxmlformats.org/officeDocument/2006/relationships/hyperlink" Target="mailto:ruth_jimenez@150pelican.com" TargetMode="External"/><Relationship Id="rId859" Type="http://schemas.openxmlformats.org/officeDocument/2006/relationships/hyperlink" Target="mailto:anoopkang@yahoo.com" TargetMode="External"/><Relationship Id="rId193" Type="http://schemas.openxmlformats.org/officeDocument/2006/relationships/hyperlink" Target="mailto:dirklpayne@gmail.com" TargetMode="External"/><Relationship Id="rId207" Type="http://schemas.openxmlformats.org/officeDocument/2006/relationships/hyperlink" Target="mailto:store0808@specialtys.com" TargetMode="External"/><Relationship Id="rId249" Type="http://schemas.openxmlformats.org/officeDocument/2006/relationships/hyperlink" Target="mailto:andy@leesdeli.com" TargetMode="External"/><Relationship Id="rId414" Type="http://schemas.openxmlformats.org/officeDocument/2006/relationships/hyperlink" Target="mailto:mattgrippo@gmail.com" TargetMode="External"/><Relationship Id="rId456" Type="http://schemas.openxmlformats.org/officeDocument/2006/relationships/hyperlink" Target="mailto:ocp@sonic.net" TargetMode="External"/><Relationship Id="rId498" Type="http://schemas.openxmlformats.org/officeDocument/2006/relationships/hyperlink" Target="mailto:ajnoblerot@mac.com" TargetMode="External"/><Relationship Id="rId621" Type="http://schemas.openxmlformats.org/officeDocument/2006/relationships/hyperlink" Target="mailto:arnel_judilla@150pelican.com" TargetMode="External"/><Relationship Id="rId663" Type="http://schemas.openxmlformats.org/officeDocument/2006/relationships/hyperlink" Target="mailto:ap@specialtys.com" TargetMode="External"/><Relationship Id="rId870" Type="http://schemas.openxmlformats.org/officeDocument/2006/relationships/hyperlink" Target="mailto:divinobrentwood@gmail.com" TargetMode="External"/><Relationship Id="rId13" Type="http://schemas.openxmlformats.org/officeDocument/2006/relationships/hyperlink" Target="http://www.depotbookstore.com/" TargetMode="External"/><Relationship Id="rId109" Type="http://schemas.openxmlformats.org/officeDocument/2006/relationships/hyperlink" Target="mailto:skipscheidt@gmail.com" TargetMode="External"/><Relationship Id="rId260" Type="http://schemas.openxmlformats.org/officeDocument/2006/relationships/hyperlink" Target="mailto:alison@millenniumrestaurant.com" TargetMode="External"/><Relationship Id="rId316" Type="http://schemas.openxmlformats.org/officeDocument/2006/relationships/hyperlink" Target="mailto:ted@steinsbeergarden.com" TargetMode="External"/><Relationship Id="rId523" Type="http://schemas.openxmlformats.org/officeDocument/2006/relationships/hyperlink" Target="mailto:alex@soultranseafood.com" TargetMode="External"/><Relationship Id="rId719" Type="http://schemas.openxmlformats.org/officeDocument/2006/relationships/hyperlink" Target="mailto:rodrigo@backofthehouseinc.com" TargetMode="External"/><Relationship Id="rId926" Type="http://schemas.openxmlformats.org/officeDocument/2006/relationships/hyperlink" Target="mailto:delarosayerbabuena@invoice.plateiq.com" TargetMode="External"/><Relationship Id="rId55" Type="http://schemas.openxmlformats.org/officeDocument/2006/relationships/hyperlink" Target="mailto:TOPSIRLOIN@SBCGLOBAL.NET" TargetMode="External"/><Relationship Id="rId97" Type="http://schemas.openxmlformats.org/officeDocument/2006/relationships/hyperlink" Target="mailto:eric@mifamiliamarket.com" TargetMode="External"/><Relationship Id="rId120" Type="http://schemas.openxmlformats.org/officeDocument/2006/relationships/hyperlink" Target="mailto:store0117@specialtys.com" TargetMode="External"/><Relationship Id="rId358" Type="http://schemas.openxmlformats.org/officeDocument/2006/relationships/hyperlink" Target="mailto:info@barvalesf.com" TargetMode="External"/><Relationship Id="rId565" Type="http://schemas.openxmlformats.org/officeDocument/2006/relationships/hyperlink" Target="mailto:gm@statebirdsf.com" TargetMode="External"/><Relationship Id="rId730" Type="http://schemas.openxmlformats.org/officeDocument/2006/relationships/hyperlink" Target="mailto:mexquitechris@gmail.com" TargetMode="External"/><Relationship Id="rId772" Type="http://schemas.openxmlformats.org/officeDocument/2006/relationships/hyperlink" Target="mailto:info@skipsmusic.com" TargetMode="External"/><Relationship Id="rId828" Type="http://schemas.openxmlformats.org/officeDocument/2006/relationships/hyperlink" Target="mailto:rose@calistogainn.com" TargetMode="External"/><Relationship Id="rId162" Type="http://schemas.openxmlformats.org/officeDocument/2006/relationships/hyperlink" Target="mailto:wongkpw@gmail.com" TargetMode="External"/><Relationship Id="rId218" Type="http://schemas.openxmlformats.org/officeDocument/2006/relationships/hyperlink" Target="mailto:98missionsuperduperburgers@gmail.com" TargetMode="External"/><Relationship Id="rId425" Type="http://schemas.openxmlformats.org/officeDocument/2006/relationships/hyperlink" Target="mailto:DavidL@saltstonekenwood.com" TargetMode="External"/><Relationship Id="rId467" Type="http://schemas.openxmlformats.org/officeDocument/2006/relationships/hyperlink" Target="mailto:rudy@papr.com" TargetMode="External"/><Relationship Id="rId632" Type="http://schemas.openxmlformats.org/officeDocument/2006/relationships/hyperlink" Target="mailto:dseymour322@icloud.com" TargetMode="External"/><Relationship Id="rId271" Type="http://schemas.openxmlformats.org/officeDocument/2006/relationships/hyperlink" Target="mailto:ginmarios@gmail.com" TargetMode="External"/><Relationship Id="rId674" Type="http://schemas.openxmlformats.org/officeDocument/2006/relationships/hyperlink" Target="mailto:ap@specialtys.com" TargetMode="External"/><Relationship Id="rId881" Type="http://schemas.openxmlformats.org/officeDocument/2006/relationships/hyperlink" Target="mailto:laestrell22@aol.com" TargetMode="External"/><Relationship Id="rId937" Type="http://schemas.openxmlformats.org/officeDocument/2006/relationships/hyperlink" Target="mailto:bhandalgurdeep@yahoo.com" TargetMode="External"/><Relationship Id="rId24" Type="http://schemas.openxmlformats.org/officeDocument/2006/relationships/hyperlink" Target="http://www.finnegansmarin.com/" TargetMode="External"/><Relationship Id="rId66" Type="http://schemas.openxmlformats.org/officeDocument/2006/relationships/hyperlink" Target="mailto:jesdanger@aol.com" TargetMode="External"/><Relationship Id="rId131" Type="http://schemas.openxmlformats.org/officeDocument/2006/relationships/hyperlink" Target="mailto:store0014@specialtys.com" TargetMode="External"/><Relationship Id="rId327" Type="http://schemas.openxmlformats.org/officeDocument/2006/relationships/hyperlink" Target="mailto:admin@roadrunnerburrito.com" TargetMode="External"/><Relationship Id="rId369" Type="http://schemas.openxmlformats.org/officeDocument/2006/relationships/hyperlink" Target="mailto:alex@whitechapelsf.com" TargetMode="External"/><Relationship Id="rId534" Type="http://schemas.openxmlformats.org/officeDocument/2006/relationships/hyperlink" Target="mailto:AHNA@CMONOAKLAND.COM" TargetMode="External"/><Relationship Id="rId576" Type="http://schemas.openxmlformats.org/officeDocument/2006/relationships/hyperlink" Target="mailto:tatiana@cherkasaccountancy.com" TargetMode="External"/><Relationship Id="rId741" Type="http://schemas.openxmlformats.org/officeDocument/2006/relationships/hyperlink" Target="mailto:nagraent@gmail.com" TargetMode="External"/><Relationship Id="rId783" Type="http://schemas.openxmlformats.org/officeDocument/2006/relationships/hyperlink" Target="mailto:thecoffeeroastery@gmail.com" TargetMode="External"/><Relationship Id="rId839" Type="http://schemas.openxmlformats.org/officeDocument/2006/relationships/hyperlink" Target="mailto:michelleung711@gmail.com" TargetMode="External"/><Relationship Id="rId173" Type="http://schemas.openxmlformats.org/officeDocument/2006/relationships/hyperlink" Target="mailto:misslisamae@yahoo.com" TargetMode="External"/><Relationship Id="rId229" Type="http://schemas.openxmlformats.org/officeDocument/2006/relationships/hyperlink" Target="mailto:janet.clyde@gmail.com" TargetMode="External"/><Relationship Id="rId380" Type="http://schemas.openxmlformats.org/officeDocument/2006/relationships/hyperlink" Target="mailto:jasonbaker5@comcast.net" TargetMode="External"/><Relationship Id="rId436" Type="http://schemas.openxmlformats.org/officeDocument/2006/relationships/hyperlink" Target="mailto:margee@gfoods.net" TargetMode="External"/><Relationship Id="rId601" Type="http://schemas.openxmlformats.org/officeDocument/2006/relationships/hyperlink" Target="mailto:ella@cherkascpa.com" TargetMode="External"/><Relationship Id="rId643" Type="http://schemas.openxmlformats.org/officeDocument/2006/relationships/hyperlink" Target="mailto:analogbooks@gmail.com" TargetMode="External"/><Relationship Id="rId240" Type="http://schemas.openxmlformats.org/officeDocument/2006/relationships/hyperlink" Target="mailto:ingrid@clarityinc.net" TargetMode="External"/><Relationship Id="rId478" Type="http://schemas.openxmlformats.org/officeDocument/2006/relationships/hyperlink" Target="mailto:citabilling@earthlink.net" TargetMode="External"/><Relationship Id="rId685" Type="http://schemas.openxmlformats.org/officeDocument/2006/relationships/hyperlink" Target="mailto:ap@specialtys.com" TargetMode="External"/><Relationship Id="rId850" Type="http://schemas.openxmlformats.org/officeDocument/2006/relationships/hyperlink" Target="mailto:cjackson@originalsamhofbrau.com" TargetMode="External"/><Relationship Id="rId892" Type="http://schemas.openxmlformats.org/officeDocument/2006/relationships/hyperlink" Target="mailto:yummymojo@gmail.com" TargetMode="External"/><Relationship Id="rId906" Type="http://schemas.openxmlformats.org/officeDocument/2006/relationships/hyperlink" Target="mailto:lc.javahut@gmail.com" TargetMode="External"/><Relationship Id="rId948" Type="http://schemas.openxmlformats.org/officeDocument/2006/relationships/hyperlink" Target="mailto:ap@tartinebakery.com" TargetMode="External"/><Relationship Id="rId35" Type="http://schemas.openxmlformats.org/officeDocument/2006/relationships/hyperlink" Target="http://www.rickeysrestaurant.com/" TargetMode="External"/><Relationship Id="rId77" Type="http://schemas.openxmlformats.org/officeDocument/2006/relationships/hyperlink" Target="mailto:mwaterman@goldengate.org" TargetMode="External"/><Relationship Id="rId100" Type="http://schemas.openxmlformats.org/officeDocument/2006/relationships/hyperlink" Target="mailto:hernandez2588@gmail.com" TargetMode="External"/><Relationship Id="rId282" Type="http://schemas.openxmlformats.org/officeDocument/2006/relationships/hyperlink" Target="mailto:accountspayable@150pelican.com" TargetMode="External"/><Relationship Id="rId338" Type="http://schemas.openxmlformats.org/officeDocument/2006/relationships/hyperlink" Target="mailto:lissette@cavallopoint.com" TargetMode="External"/><Relationship Id="rId503" Type="http://schemas.openxmlformats.org/officeDocument/2006/relationships/hyperlink" Target="mailto:james@destinosf.com" TargetMode="External"/><Relationship Id="rId545" Type="http://schemas.openxmlformats.org/officeDocument/2006/relationships/hyperlink" Target="mailto:accounting@alexandersteakhouse.com" TargetMode="External"/><Relationship Id="rId587" Type="http://schemas.openxmlformats.org/officeDocument/2006/relationships/hyperlink" Target="mailto:javier@poquitomas.com" TargetMode="External"/><Relationship Id="rId710" Type="http://schemas.openxmlformats.org/officeDocument/2006/relationships/hyperlink" Target="mailto:wesrowe@gmail.com" TargetMode="External"/><Relationship Id="rId752" Type="http://schemas.openxmlformats.org/officeDocument/2006/relationships/hyperlink" Target="mailto:mikeuong1127@gmail.com" TargetMode="External"/><Relationship Id="rId808" Type="http://schemas.openxmlformats.org/officeDocument/2006/relationships/hyperlink" Target="mailto:accounting@cbsmsp.com" TargetMode="External"/><Relationship Id="rId8" Type="http://schemas.openxmlformats.org/officeDocument/2006/relationships/hyperlink" Target="http://www.specialtys.com/" TargetMode="External"/><Relationship Id="rId142" Type="http://schemas.openxmlformats.org/officeDocument/2006/relationships/hyperlink" Target="mailto:info@anacapabrewing.com" TargetMode="External"/><Relationship Id="rId184" Type="http://schemas.openxmlformats.org/officeDocument/2006/relationships/hyperlink" Target="mailto:sherri@winetrain.com" TargetMode="External"/><Relationship Id="rId391" Type="http://schemas.openxmlformats.org/officeDocument/2006/relationships/hyperlink" Target="mailto:smokersgiftshop@gmail.com" TargetMode="External"/><Relationship Id="rId405" Type="http://schemas.openxmlformats.org/officeDocument/2006/relationships/hyperlink" Target="mailto:robyn@towinginsurance.com" TargetMode="External"/><Relationship Id="rId447" Type="http://schemas.openxmlformats.org/officeDocument/2006/relationships/hyperlink" Target="mailto:gorditosmexicanrestaurant@yahoo.com" TargetMode="External"/><Relationship Id="rId612" Type="http://schemas.openxmlformats.org/officeDocument/2006/relationships/hyperlink" Target="mailto:mbiphan@prestongroup.com" TargetMode="External"/><Relationship Id="rId794" Type="http://schemas.openxmlformats.org/officeDocument/2006/relationships/hyperlink" Target="mailto:tmad060@teriyakimadness.com" TargetMode="External"/><Relationship Id="rId251" Type="http://schemas.openxmlformats.org/officeDocument/2006/relationships/hyperlink" Target="mailto:armandononi@hotmail.com" TargetMode="External"/><Relationship Id="rId489" Type="http://schemas.openxmlformats.org/officeDocument/2006/relationships/hyperlink" Target="mailto:rafaelrodjr@yahoo.com" TargetMode="External"/><Relationship Id="rId654" Type="http://schemas.openxmlformats.org/officeDocument/2006/relationships/hyperlink" Target="mailto:ap@specialtys.com" TargetMode="External"/><Relationship Id="rId696" Type="http://schemas.openxmlformats.org/officeDocument/2006/relationships/hyperlink" Target="mailto:ap@specialtys.com" TargetMode="External"/><Relationship Id="rId861" Type="http://schemas.openxmlformats.org/officeDocument/2006/relationships/hyperlink" Target="mailto:anoopkang@yahoo.com" TargetMode="External"/><Relationship Id="rId917" Type="http://schemas.openxmlformats.org/officeDocument/2006/relationships/hyperlink" Target="mailto:marsha@sweetthings.com" TargetMode="External"/><Relationship Id="rId959" Type="http://schemas.openxmlformats.org/officeDocument/2006/relationships/hyperlink" Target="mailto:tacossinaloaberkeley@gmail.com" TargetMode="External"/><Relationship Id="rId46" Type="http://schemas.openxmlformats.org/officeDocument/2006/relationships/hyperlink" Target="mailto:amandaalvarez89@gmail.com" TargetMode="External"/><Relationship Id="rId293" Type="http://schemas.openxmlformats.org/officeDocument/2006/relationships/hyperlink" Target="mailto:store0507@specialtys.com" TargetMode="External"/><Relationship Id="rId307" Type="http://schemas.openxmlformats.org/officeDocument/2006/relationships/hyperlink" Target="mailto:jesse@bestbeverage.com" TargetMode="External"/><Relationship Id="rId349" Type="http://schemas.openxmlformats.org/officeDocument/2006/relationships/hyperlink" Target="mailto:anda@lesmarchandswine.com" TargetMode="External"/><Relationship Id="rId514" Type="http://schemas.openxmlformats.org/officeDocument/2006/relationships/hyperlink" Target="mailto:georgia@zackscatering.com" TargetMode="External"/><Relationship Id="rId556" Type="http://schemas.openxmlformats.org/officeDocument/2006/relationships/hyperlink" Target="mailto:carol@comebuyusa.com" TargetMode="External"/><Relationship Id="rId721" Type="http://schemas.openxmlformats.org/officeDocument/2006/relationships/hyperlink" Target="mailto:rodrigo@backofthehouseinc.com" TargetMode="External"/><Relationship Id="rId763" Type="http://schemas.openxmlformats.org/officeDocument/2006/relationships/hyperlink" Target="mailto:nelson.alcantara@marinsanitary.com" TargetMode="External"/><Relationship Id="rId88" Type="http://schemas.openxmlformats.org/officeDocument/2006/relationships/hyperlink" Target="mailto:jd@rougesf.com" TargetMode="External"/><Relationship Id="rId111" Type="http://schemas.openxmlformats.org/officeDocument/2006/relationships/hyperlink" Target="mailto:store0306@specialtys.com" TargetMode="External"/><Relationship Id="rId153" Type="http://schemas.openxmlformats.org/officeDocument/2006/relationships/hyperlink" Target="mailto:brokersukhi@yahoo.com" TargetMode="External"/><Relationship Id="rId195" Type="http://schemas.openxmlformats.org/officeDocument/2006/relationships/hyperlink" Target="mailto:roberto06750@yahoo.com" TargetMode="External"/><Relationship Id="rId209" Type="http://schemas.openxmlformats.org/officeDocument/2006/relationships/hyperlink" Target="mailto:store0307@specialtys.com" TargetMode="External"/><Relationship Id="rId360" Type="http://schemas.openxmlformats.org/officeDocument/2006/relationships/hyperlink" Target="mailto:info@greenchilekitchen.com" TargetMode="External"/><Relationship Id="rId416" Type="http://schemas.openxmlformats.org/officeDocument/2006/relationships/hyperlink" Target="mailto:woodywoodson41@gmail.com" TargetMode="External"/><Relationship Id="rId598" Type="http://schemas.openxmlformats.org/officeDocument/2006/relationships/hyperlink" Target="mailto:ella@cherkascpa.com" TargetMode="External"/><Relationship Id="rId819" Type="http://schemas.openxmlformats.org/officeDocument/2006/relationships/hyperlink" Target="mailto:ruth_jimenez@150pelican.com" TargetMode="External"/><Relationship Id="rId220" Type="http://schemas.openxmlformats.org/officeDocument/2006/relationships/hyperlink" Target="mailto:omar@comebuyusa.com" TargetMode="External"/><Relationship Id="rId458" Type="http://schemas.openxmlformats.org/officeDocument/2006/relationships/hyperlink" Target="mailto:pablo@fattoriaemare.com" TargetMode="External"/><Relationship Id="rId623" Type="http://schemas.openxmlformats.org/officeDocument/2006/relationships/hyperlink" Target="mailto:arnel_judilla@150pelican.com" TargetMode="External"/><Relationship Id="rId665" Type="http://schemas.openxmlformats.org/officeDocument/2006/relationships/hyperlink" Target="mailto:ap@specialtys.com" TargetMode="External"/><Relationship Id="rId830" Type="http://schemas.openxmlformats.org/officeDocument/2006/relationships/hyperlink" Target="mailto:info@chowderspier39.com" TargetMode="External"/><Relationship Id="rId872" Type="http://schemas.openxmlformats.org/officeDocument/2006/relationships/hyperlink" Target="mailto:eldosdeoros@gmail.com" TargetMode="External"/><Relationship Id="rId928" Type="http://schemas.openxmlformats.org/officeDocument/2006/relationships/hyperlink" Target="mailto:delarosabishopranch@invoice.plateiq.com" TargetMode="External"/><Relationship Id="rId15" Type="http://schemas.openxmlformats.org/officeDocument/2006/relationships/hyperlink" Target="http://www.calistogainn.com/" TargetMode="External"/><Relationship Id="rId57" Type="http://schemas.openxmlformats.org/officeDocument/2006/relationships/hyperlink" Target="mailto:SACSDOGS@SBCGLOBAL.NET" TargetMode="External"/><Relationship Id="rId262" Type="http://schemas.openxmlformats.org/officeDocument/2006/relationships/hyperlink" Target="mailto:store0308@specialtys.com" TargetMode="External"/><Relationship Id="rId318" Type="http://schemas.openxmlformats.org/officeDocument/2006/relationships/hyperlink" Target="mailto:clydesliquors@gmail.com" TargetMode="External"/><Relationship Id="rId525" Type="http://schemas.openxmlformats.org/officeDocument/2006/relationships/hyperlink" Target="mailto:judy@gfoods.net" TargetMode="External"/><Relationship Id="rId567" Type="http://schemas.openxmlformats.org/officeDocument/2006/relationships/hyperlink" Target="mailto:walbaiati@mouradsf.com" TargetMode="External"/><Relationship Id="rId732" Type="http://schemas.openxmlformats.org/officeDocument/2006/relationships/hyperlink" Target="mailto:teresa@alanascafe.com" TargetMode="External"/><Relationship Id="rId99" Type="http://schemas.openxmlformats.org/officeDocument/2006/relationships/hyperlink" Target="mailto:blueheronlive@gmail.com" TargetMode="External"/><Relationship Id="rId122" Type="http://schemas.openxmlformats.org/officeDocument/2006/relationships/hyperlink" Target="mailto:store0210@specialtys.com" TargetMode="External"/><Relationship Id="rId164" Type="http://schemas.openxmlformats.org/officeDocument/2006/relationships/hyperlink" Target="mailto:elenabs71@gmail.com" TargetMode="External"/><Relationship Id="rId371" Type="http://schemas.openxmlformats.org/officeDocument/2006/relationships/hyperlink" Target="mailto:rodrigo@backofthehouseinc.com" TargetMode="External"/><Relationship Id="rId774" Type="http://schemas.openxmlformats.org/officeDocument/2006/relationships/hyperlink" Target="mailto:doylespubandtap@gmail.com" TargetMode="External"/><Relationship Id="rId427" Type="http://schemas.openxmlformats.org/officeDocument/2006/relationships/hyperlink" Target="mailto:aql761@hotmail.com" TargetMode="External"/><Relationship Id="rId469" Type="http://schemas.openxmlformats.org/officeDocument/2006/relationships/hyperlink" Target="mailto:delfierro@coastside.net" TargetMode="External"/><Relationship Id="rId634" Type="http://schemas.openxmlformats.org/officeDocument/2006/relationships/hyperlink" Target="mailto:john@atwatertavern.com" TargetMode="External"/><Relationship Id="rId676" Type="http://schemas.openxmlformats.org/officeDocument/2006/relationships/hyperlink" Target="mailto:ap@specialtys.com" TargetMode="External"/><Relationship Id="rId841" Type="http://schemas.openxmlformats.org/officeDocument/2006/relationships/hyperlink" Target="mailto:rodrigo@backofthehouseinc.com" TargetMode="External"/><Relationship Id="rId883" Type="http://schemas.openxmlformats.org/officeDocument/2006/relationships/hyperlink" Target="mailto:laestrell22@aol.com" TargetMode="External"/><Relationship Id="rId26" Type="http://schemas.openxmlformats.org/officeDocument/2006/relationships/hyperlink" Target="http://www.bocapizzeria.com/contact_cm.html" TargetMode="External"/><Relationship Id="rId231" Type="http://schemas.openxmlformats.org/officeDocument/2006/relationships/hyperlink" Target="mailto:louisk@plutosfreshfood.com" TargetMode="External"/><Relationship Id="rId273" Type="http://schemas.openxmlformats.org/officeDocument/2006/relationships/hyperlink" Target="mailto:soleleano@gmail.com" TargetMode="External"/><Relationship Id="rId329" Type="http://schemas.openxmlformats.org/officeDocument/2006/relationships/hyperlink" Target="mailto:waynejudah@aol.com" TargetMode="External"/><Relationship Id="rId480" Type="http://schemas.openxmlformats.org/officeDocument/2006/relationships/hyperlink" Target="mailto:pepitos-restaurant@hotmail.com" TargetMode="External"/><Relationship Id="rId536" Type="http://schemas.openxmlformats.org/officeDocument/2006/relationships/hyperlink" Target="mailto:baywatchb@gmail.com" TargetMode="External"/><Relationship Id="rId701" Type="http://schemas.openxmlformats.org/officeDocument/2006/relationships/hyperlink" Target="mailto:info@woodlandsmarket.com" TargetMode="External"/><Relationship Id="rId939" Type="http://schemas.openxmlformats.org/officeDocument/2006/relationships/hyperlink" Target="mailto:bhandalgurdeep@yahoo.com" TargetMode="External"/><Relationship Id="rId68" Type="http://schemas.openxmlformats.org/officeDocument/2006/relationships/hyperlink" Target="mailto:helen@tiamargarita.net" TargetMode="External"/><Relationship Id="rId133" Type="http://schemas.openxmlformats.org/officeDocument/2006/relationships/hyperlink" Target="mailto:store0016@specialtys.com" TargetMode="External"/><Relationship Id="rId175" Type="http://schemas.openxmlformats.org/officeDocument/2006/relationships/hyperlink" Target="mailto:metreon@superdupersf.com" TargetMode="External"/><Relationship Id="rId340" Type="http://schemas.openxmlformats.org/officeDocument/2006/relationships/hyperlink" Target="mailto:segafoodsf@gmail.com" TargetMode="External"/><Relationship Id="rId578" Type="http://schemas.openxmlformats.org/officeDocument/2006/relationships/hyperlink" Target="mailto:tatiana@cherkasaccountancy.com" TargetMode="External"/><Relationship Id="rId743" Type="http://schemas.openxmlformats.org/officeDocument/2006/relationships/hyperlink" Target="mailto:rogeliodharo@gmail.com" TargetMode="External"/><Relationship Id="rId785" Type="http://schemas.openxmlformats.org/officeDocument/2006/relationships/hyperlink" Target="mailto:reception@avbc.com" TargetMode="External"/><Relationship Id="rId950" Type="http://schemas.openxmlformats.org/officeDocument/2006/relationships/hyperlink" Target="mailto:ziofraedos@yahoo.com" TargetMode="External"/><Relationship Id="rId200" Type="http://schemas.openxmlformats.org/officeDocument/2006/relationships/hyperlink" Target="mailto:ben@salinascashregister.com" TargetMode="External"/><Relationship Id="rId382" Type="http://schemas.openxmlformats.org/officeDocument/2006/relationships/hyperlink" Target="mailto:store0024@specialtys.com" TargetMode="External"/><Relationship Id="rId438" Type="http://schemas.openxmlformats.org/officeDocument/2006/relationships/hyperlink" Target="mailto:ambrose168@aol.com" TargetMode="External"/><Relationship Id="rId603" Type="http://schemas.openxmlformats.org/officeDocument/2006/relationships/hyperlink" Target="mailto:mkaplan@barrelhousetavern.com" TargetMode="External"/><Relationship Id="rId645" Type="http://schemas.openxmlformats.org/officeDocument/2006/relationships/hyperlink" Target="mailto:ap@specialtys.com" TargetMode="External"/><Relationship Id="rId687" Type="http://schemas.openxmlformats.org/officeDocument/2006/relationships/hyperlink" Target="mailto:ap@specialtys.com" TargetMode="External"/><Relationship Id="rId810" Type="http://schemas.openxmlformats.org/officeDocument/2006/relationships/hyperlink" Target="mailto:jugshop.phill@gmail.com" TargetMode="External"/><Relationship Id="rId852" Type="http://schemas.openxmlformats.org/officeDocument/2006/relationships/hyperlink" Target="mailto:chefmcbride@gmail.com" TargetMode="External"/><Relationship Id="rId908" Type="http://schemas.openxmlformats.org/officeDocument/2006/relationships/hyperlink" Target="mailto:lc.javahut@gmail.com" TargetMode="External"/><Relationship Id="rId242" Type="http://schemas.openxmlformats.org/officeDocument/2006/relationships/hyperlink" Target="mailto:ingrid@clarityinc.net" TargetMode="External"/><Relationship Id="rId284" Type="http://schemas.openxmlformats.org/officeDocument/2006/relationships/hyperlink" Target="mailto:info@uchiwaramen.com" TargetMode="External"/><Relationship Id="rId491" Type="http://schemas.openxmlformats.org/officeDocument/2006/relationships/hyperlink" Target="mailto:rodrigo@backofthehouseinc.com" TargetMode="External"/><Relationship Id="rId505" Type="http://schemas.openxmlformats.org/officeDocument/2006/relationships/hyperlink" Target="mailto:olivabranch77@gmail.com" TargetMode="External"/><Relationship Id="rId712" Type="http://schemas.openxmlformats.org/officeDocument/2006/relationships/hyperlink" Target="mailto:akarbys@gmail.com" TargetMode="External"/><Relationship Id="rId894" Type="http://schemas.openxmlformats.org/officeDocument/2006/relationships/hyperlink" Target="mailto:justdiamonds@aol.com" TargetMode="External"/><Relationship Id="rId37" Type="http://schemas.openxmlformats.org/officeDocument/2006/relationships/hyperlink" Target="http://www.srpubliclibrary.org/" TargetMode="External"/><Relationship Id="rId79" Type="http://schemas.openxmlformats.org/officeDocument/2006/relationships/hyperlink" Target="mailto:harmonyrest@aol.com" TargetMode="External"/><Relationship Id="rId102" Type="http://schemas.openxmlformats.org/officeDocument/2006/relationships/hyperlink" Target="mailto:bibi@sfclubs.com" TargetMode="External"/><Relationship Id="rId144" Type="http://schemas.openxmlformats.org/officeDocument/2006/relationships/hyperlink" Target="mailto:edward.v88@hotmail.com" TargetMode="External"/><Relationship Id="rId547" Type="http://schemas.openxmlformats.org/officeDocument/2006/relationships/hyperlink" Target="mailto:h.liang@oritzcorp.com" TargetMode="External"/><Relationship Id="rId589" Type="http://schemas.openxmlformats.org/officeDocument/2006/relationships/hyperlink" Target="mailto:joestacomv@gmail.com" TargetMode="External"/><Relationship Id="rId754" Type="http://schemas.openxmlformats.org/officeDocument/2006/relationships/hyperlink" Target="mailto:segafoodsf@gmail.com" TargetMode="External"/><Relationship Id="rId796" Type="http://schemas.openxmlformats.org/officeDocument/2006/relationships/hyperlink" Target="mailto:bigbromberger@gmail.com" TargetMode="External"/><Relationship Id="rId961" Type="http://schemas.openxmlformats.org/officeDocument/2006/relationships/hyperlink" Target="mailto:info@oscarsgrillalameda.com" TargetMode="External"/><Relationship Id="rId90" Type="http://schemas.openxmlformats.org/officeDocument/2006/relationships/hyperlink" Target="mailto:wanoha@aol.com" TargetMode="External"/><Relationship Id="rId186" Type="http://schemas.openxmlformats.org/officeDocument/2006/relationships/hyperlink" Target="mailto:fivestarphil21@yahoo.com" TargetMode="External"/><Relationship Id="rId351" Type="http://schemas.openxmlformats.org/officeDocument/2006/relationships/hyperlink" Target="mailto:info@floressf.com" TargetMode="External"/><Relationship Id="rId393" Type="http://schemas.openxmlformats.org/officeDocument/2006/relationships/hyperlink" Target="mailto:pfe@ework.bigskytech.com" TargetMode="External"/><Relationship Id="rId407" Type="http://schemas.openxmlformats.org/officeDocument/2006/relationships/hyperlink" Target="mailto:matteo@tacojanes.com" TargetMode="External"/><Relationship Id="rId449" Type="http://schemas.openxmlformats.org/officeDocument/2006/relationships/hyperlink" Target="mailto:aromero@lazparking.com" TargetMode="External"/><Relationship Id="rId614" Type="http://schemas.openxmlformats.org/officeDocument/2006/relationships/hyperlink" Target="mailto:ROSS@CMONOAKLAND.COM" TargetMode="External"/><Relationship Id="rId656" Type="http://schemas.openxmlformats.org/officeDocument/2006/relationships/hyperlink" Target="mailto:ap@specialtys.com" TargetMode="External"/><Relationship Id="rId821" Type="http://schemas.openxmlformats.org/officeDocument/2006/relationships/hyperlink" Target="mailto:ruth_jimenez@150pelican.com" TargetMode="External"/><Relationship Id="rId863" Type="http://schemas.openxmlformats.org/officeDocument/2006/relationships/hyperlink" Target="mailto:llbbqsantacruz@gmail.com" TargetMode="External"/><Relationship Id="rId211" Type="http://schemas.openxmlformats.org/officeDocument/2006/relationships/hyperlink" Target="mailto:store0807@specialtys.com" TargetMode="External"/><Relationship Id="rId253" Type="http://schemas.openxmlformats.org/officeDocument/2006/relationships/hyperlink" Target="mailto:info@quadrosconference.com" TargetMode="External"/><Relationship Id="rId295" Type="http://schemas.openxmlformats.org/officeDocument/2006/relationships/hyperlink" Target="mailto:gina@gocheespizza.com" TargetMode="External"/><Relationship Id="rId309" Type="http://schemas.openxmlformats.org/officeDocument/2006/relationships/hyperlink" Target="mailto:shaggg777@hotmail.com" TargetMode="External"/><Relationship Id="rId460" Type="http://schemas.openxmlformats.org/officeDocument/2006/relationships/hyperlink" Target="mailto:erik@elbo.com" TargetMode="External"/><Relationship Id="rId516" Type="http://schemas.openxmlformats.org/officeDocument/2006/relationships/hyperlink" Target="mailto:garyespinoza@gmail.com" TargetMode="External"/><Relationship Id="rId698" Type="http://schemas.openxmlformats.org/officeDocument/2006/relationships/hyperlink" Target="mailto:gianna@cavallopoint.com" TargetMode="External"/><Relationship Id="rId919" Type="http://schemas.openxmlformats.org/officeDocument/2006/relationships/hyperlink" Target="mailto:marsha@sweetthings.com" TargetMode="External"/><Relationship Id="rId48" Type="http://schemas.openxmlformats.org/officeDocument/2006/relationships/hyperlink" Target="mailto:CHEFSTOUT@ALEXANDERSSTEAKHOUSE.COM" TargetMode="External"/><Relationship Id="rId113" Type="http://schemas.openxmlformats.org/officeDocument/2006/relationships/hyperlink" Target="mailto:store0304@specialtys.com" TargetMode="External"/><Relationship Id="rId320" Type="http://schemas.openxmlformats.org/officeDocument/2006/relationships/hyperlink" Target="mailto:sydney@stationhousecafe.com" TargetMode="External"/><Relationship Id="rId558" Type="http://schemas.openxmlformats.org/officeDocument/2006/relationships/hyperlink" Target="mailto:greg@vintagewinemerchants.com" TargetMode="External"/><Relationship Id="rId723" Type="http://schemas.openxmlformats.org/officeDocument/2006/relationships/hyperlink" Target="mailto:courtney@mankassteakhouse.com" TargetMode="External"/><Relationship Id="rId765" Type="http://schemas.openxmlformats.org/officeDocument/2006/relationships/hyperlink" Target="mailto:mistermacaroni@yahoo.com" TargetMode="External"/><Relationship Id="rId930" Type="http://schemas.openxmlformats.org/officeDocument/2006/relationships/hyperlink" Target="mailto:accounts@backofthehouseinc.com" TargetMode="External"/><Relationship Id="rId155" Type="http://schemas.openxmlformats.org/officeDocument/2006/relationships/hyperlink" Target="mailto:kate.hultin@hillstone.com" TargetMode="External"/><Relationship Id="rId197" Type="http://schemas.openxmlformats.org/officeDocument/2006/relationships/hyperlink" Target="mailto:ca02stanyan@granolas.com" TargetMode="External"/><Relationship Id="rId362" Type="http://schemas.openxmlformats.org/officeDocument/2006/relationships/hyperlink" Target="mailto:fcl@hospitalitysanfrancisco.com" TargetMode="External"/><Relationship Id="rId418" Type="http://schemas.openxmlformats.org/officeDocument/2006/relationships/hyperlink" Target="mailto:michael.simon@hotelnia.com" TargetMode="External"/><Relationship Id="rId625" Type="http://schemas.openxmlformats.org/officeDocument/2006/relationships/hyperlink" Target="mailto:s.fong@oritzcorp.com" TargetMode="External"/><Relationship Id="rId832" Type="http://schemas.openxmlformats.org/officeDocument/2006/relationships/hyperlink" Target="mailto:ap@finance.ucla.edu" TargetMode="External"/><Relationship Id="rId222" Type="http://schemas.openxmlformats.org/officeDocument/2006/relationships/hyperlink" Target="mailto:sieanoor@yahoo.com" TargetMode="External"/><Relationship Id="rId264" Type="http://schemas.openxmlformats.org/officeDocument/2006/relationships/hyperlink" Target="mailto:store0023@specialtys.com" TargetMode="External"/><Relationship Id="rId471" Type="http://schemas.openxmlformats.org/officeDocument/2006/relationships/hyperlink" Target="mailto:chubbysdiner@sbcglobal.net" TargetMode="External"/><Relationship Id="rId667" Type="http://schemas.openxmlformats.org/officeDocument/2006/relationships/hyperlink" Target="mailto:ap@specialtys.com" TargetMode="External"/><Relationship Id="rId874" Type="http://schemas.openxmlformats.org/officeDocument/2006/relationships/hyperlink" Target="mailto:el2dosdeoros@gmail.com" TargetMode="External"/><Relationship Id="rId17" Type="http://schemas.openxmlformats.org/officeDocument/2006/relationships/hyperlink" Target="http://www.lalimes.com/" TargetMode="External"/><Relationship Id="rId59" Type="http://schemas.openxmlformats.org/officeDocument/2006/relationships/hyperlink" Target="mailto:NETU14@NETZERO.COM" TargetMode="External"/><Relationship Id="rId124" Type="http://schemas.openxmlformats.org/officeDocument/2006/relationships/hyperlink" Target="mailto:store0401@specialtys.com" TargetMode="External"/><Relationship Id="rId527" Type="http://schemas.openxmlformats.org/officeDocument/2006/relationships/hyperlink" Target="mailto:fera@aryarestaurant.com" TargetMode="External"/><Relationship Id="rId569" Type="http://schemas.openxmlformats.org/officeDocument/2006/relationships/hyperlink" Target="mailto:Tvolpi@specialtys.com" TargetMode="External"/><Relationship Id="rId734" Type="http://schemas.openxmlformats.org/officeDocument/2006/relationships/hyperlink" Target="mailto:wesw47@gmail.com" TargetMode="External"/><Relationship Id="rId776" Type="http://schemas.openxmlformats.org/officeDocument/2006/relationships/hyperlink" Target="mailto:david@mas.us.com" TargetMode="External"/><Relationship Id="rId941" Type="http://schemas.openxmlformats.org/officeDocument/2006/relationships/hyperlink" Target="mailto:ap@tartinebakery.com" TargetMode="External"/><Relationship Id="rId70" Type="http://schemas.openxmlformats.org/officeDocument/2006/relationships/hyperlink" Target="mailto:aryaglobalcuisine@gmail.com" TargetMode="External"/><Relationship Id="rId166" Type="http://schemas.openxmlformats.org/officeDocument/2006/relationships/hyperlink" Target="mailto:insalatasrestaurant@comcast.net" TargetMode="External"/><Relationship Id="rId331" Type="http://schemas.openxmlformats.org/officeDocument/2006/relationships/hyperlink" Target="mailto:pier39ics@gmail.com" TargetMode="External"/><Relationship Id="rId373" Type="http://schemas.openxmlformats.org/officeDocument/2006/relationships/hyperlink" Target="mailto:david@healsburgbarandgrill.com" TargetMode="External"/><Relationship Id="rId429" Type="http://schemas.openxmlformats.org/officeDocument/2006/relationships/hyperlink" Target="mailto:liztrejo@bigpapassteakhouse.com" TargetMode="External"/><Relationship Id="rId580" Type="http://schemas.openxmlformats.org/officeDocument/2006/relationships/hyperlink" Target="mailto:jerrybugas@gmail.com" TargetMode="External"/><Relationship Id="rId636" Type="http://schemas.openxmlformats.org/officeDocument/2006/relationships/hyperlink" Target="mailto:info@barbocce.com" TargetMode="External"/><Relationship Id="rId801" Type="http://schemas.openxmlformats.org/officeDocument/2006/relationships/hyperlink" Target="mailto:MGHIR@COMCAST.NET" TargetMode="External"/><Relationship Id="rId1" Type="http://schemas.openxmlformats.org/officeDocument/2006/relationships/hyperlink" Target="http://www.latrappecafe.com/" TargetMode="External"/><Relationship Id="rId233" Type="http://schemas.openxmlformats.org/officeDocument/2006/relationships/hyperlink" Target="mailto:louisk@plutosfreshfood.com" TargetMode="External"/><Relationship Id="rId440" Type="http://schemas.openxmlformats.org/officeDocument/2006/relationships/hyperlink" Target="mailto:ziofraedos@yahoo.com" TargetMode="External"/><Relationship Id="rId678" Type="http://schemas.openxmlformats.org/officeDocument/2006/relationships/hyperlink" Target="mailto:ap@specialtys.com" TargetMode="External"/><Relationship Id="rId843" Type="http://schemas.openxmlformats.org/officeDocument/2006/relationships/hyperlink" Target="mailto:marco@pubrepublicusa.com" TargetMode="External"/><Relationship Id="rId885" Type="http://schemas.openxmlformats.org/officeDocument/2006/relationships/hyperlink" Target="mailto:tmad060@teriyakimadness.com" TargetMode="External"/><Relationship Id="rId28" Type="http://schemas.openxmlformats.org/officeDocument/2006/relationships/hyperlink" Target="http://www.specialtys.com/" TargetMode="External"/><Relationship Id="rId275" Type="http://schemas.openxmlformats.org/officeDocument/2006/relationships/hyperlink" Target="mailto:store0214@specialtys.com" TargetMode="External"/><Relationship Id="rId300" Type="http://schemas.openxmlformats.org/officeDocument/2006/relationships/hyperlink" Target="mailto:chrysig@sutterhealth.org" TargetMode="External"/><Relationship Id="rId482" Type="http://schemas.openxmlformats.org/officeDocument/2006/relationships/hyperlink" Target="mailto:imperialliq@yahoo.com" TargetMode="External"/><Relationship Id="rId538" Type="http://schemas.openxmlformats.org/officeDocument/2006/relationships/hyperlink" Target="mailto:spiro_zafins@yahoo.com" TargetMode="External"/><Relationship Id="rId703" Type="http://schemas.openxmlformats.org/officeDocument/2006/relationships/hyperlink" Target="mailto:ella@cherkascpa.com" TargetMode="External"/><Relationship Id="rId745" Type="http://schemas.openxmlformats.org/officeDocument/2006/relationships/hyperlink" Target="mailto:PINGCHIOU9@YAHOO.COM" TargetMode="External"/><Relationship Id="rId910" Type="http://schemas.openxmlformats.org/officeDocument/2006/relationships/hyperlink" Target="mailto:villacosh99@gmail.com" TargetMode="External"/><Relationship Id="rId952" Type="http://schemas.openxmlformats.org/officeDocument/2006/relationships/hyperlink" Target="mailto:gleneaglesinsf@gmail.com" TargetMode="External"/><Relationship Id="rId81" Type="http://schemas.openxmlformats.org/officeDocument/2006/relationships/hyperlink" Target="mailto:kiralaberkeley@sbcglobal.net" TargetMode="External"/><Relationship Id="rId135" Type="http://schemas.openxmlformats.org/officeDocument/2006/relationships/hyperlink" Target="mailto:store0018@specialtys.com" TargetMode="External"/><Relationship Id="rId177" Type="http://schemas.openxmlformats.org/officeDocument/2006/relationships/hyperlink" Target="mailto:EBIKAHI@GMAIL.COM" TargetMode="External"/><Relationship Id="rId342" Type="http://schemas.openxmlformats.org/officeDocument/2006/relationships/hyperlink" Target="mailto:service@theprogress-sf.com" TargetMode="External"/><Relationship Id="rId384" Type="http://schemas.openxmlformats.org/officeDocument/2006/relationships/hyperlink" Target="mailto:hirityt@yahoo.com" TargetMode="External"/><Relationship Id="rId591" Type="http://schemas.openxmlformats.org/officeDocument/2006/relationships/hyperlink" Target="mailto:eddie@sfclubs.com" TargetMode="External"/><Relationship Id="rId605" Type="http://schemas.openxmlformats.org/officeDocument/2006/relationships/hyperlink" Target="mailto:JOLINAGA@YAHOO.COM" TargetMode="External"/><Relationship Id="rId787" Type="http://schemas.openxmlformats.org/officeDocument/2006/relationships/hyperlink" Target="mailto:evan@longmeadowranch.com" TargetMode="External"/><Relationship Id="rId812" Type="http://schemas.openxmlformats.org/officeDocument/2006/relationships/hyperlink" Target="mailto:tacossinaloaberkeley@gmail.com" TargetMode="External"/><Relationship Id="rId202" Type="http://schemas.openxmlformats.org/officeDocument/2006/relationships/hyperlink" Target="mailto:EDOBALDI@GMAIL.COM" TargetMode="External"/><Relationship Id="rId244" Type="http://schemas.openxmlformats.org/officeDocument/2006/relationships/hyperlink" Target="mailto:edonas@superdupersf.com" TargetMode="External"/><Relationship Id="rId647" Type="http://schemas.openxmlformats.org/officeDocument/2006/relationships/hyperlink" Target="mailto:ap@specialtys.com" TargetMode="External"/><Relationship Id="rId689" Type="http://schemas.openxmlformats.org/officeDocument/2006/relationships/hyperlink" Target="mailto:ap@specialtys.com" TargetMode="External"/><Relationship Id="rId854" Type="http://schemas.openxmlformats.org/officeDocument/2006/relationships/hyperlink" Target="mailto:kvcheryl@aol.com" TargetMode="External"/><Relationship Id="rId896" Type="http://schemas.openxmlformats.org/officeDocument/2006/relationships/hyperlink" Target="mailto:justdiamonds@aol.com" TargetMode="External"/><Relationship Id="rId39" Type="http://schemas.openxmlformats.org/officeDocument/2006/relationships/hyperlink" Target="http://www.aliotos.com/" TargetMode="External"/><Relationship Id="rId286" Type="http://schemas.openxmlformats.org/officeDocument/2006/relationships/hyperlink" Target="mailto:adrienne@cuisinestyle.com" TargetMode="External"/><Relationship Id="rId451" Type="http://schemas.openxmlformats.org/officeDocument/2006/relationships/hyperlink" Target="mailto:otoro1688@gmail.com" TargetMode="External"/><Relationship Id="rId493" Type="http://schemas.openxmlformats.org/officeDocument/2006/relationships/hyperlink" Target="mailto:mkaminsky@superdupersf.com" TargetMode="External"/><Relationship Id="rId507" Type="http://schemas.openxmlformats.org/officeDocument/2006/relationships/hyperlink" Target="mailto:retailsf@sweethings.com" TargetMode="External"/><Relationship Id="rId549" Type="http://schemas.openxmlformats.org/officeDocument/2006/relationships/hyperlink" Target="mailto:kristy_allen@sbcglobal.net" TargetMode="External"/><Relationship Id="rId714" Type="http://schemas.openxmlformats.org/officeDocument/2006/relationships/hyperlink" Target="mailto:thebigguy@roadsidebbq.com" TargetMode="External"/><Relationship Id="rId756" Type="http://schemas.openxmlformats.org/officeDocument/2006/relationships/hyperlink" Target="mailto:gm@mendocinohotel.com" TargetMode="External"/><Relationship Id="rId921" Type="http://schemas.openxmlformats.org/officeDocument/2006/relationships/hyperlink" Target="mailto:thebirdsanfrancisco@invoice.plateiq.com" TargetMode="External"/><Relationship Id="rId50" Type="http://schemas.openxmlformats.org/officeDocument/2006/relationships/hyperlink" Target="mailto:JFDIXON@IX.NETCOM.COM" TargetMode="External"/><Relationship Id="rId104" Type="http://schemas.openxmlformats.org/officeDocument/2006/relationships/hyperlink" Target="mailto:kristy.pau@cpfd.com" TargetMode="External"/><Relationship Id="rId146" Type="http://schemas.openxmlformats.org/officeDocument/2006/relationships/hyperlink" Target="mailto:lylekoch@sbcglobal.net" TargetMode="External"/><Relationship Id="rId188" Type="http://schemas.openxmlformats.org/officeDocument/2006/relationships/hyperlink" Target="mailto:j.tang@oritzcorp.com" TargetMode="External"/><Relationship Id="rId311" Type="http://schemas.openxmlformats.org/officeDocument/2006/relationships/hyperlink" Target="mailto:TOPSIRLOIN@SBCGLOBAL.NET" TargetMode="External"/><Relationship Id="rId353" Type="http://schemas.openxmlformats.org/officeDocument/2006/relationships/hyperlink" Target="mailto:info@lolindasf.com" TargetMode="External"/><Relationship Id="rId395" Type="http://schemas.openxmlformats.org/officeDocument/2006/relationships/hyperlink" Target="mailto:info@sevenhillssf.com" TargetMode="External"/><Relationship Id="rId409" Type="http://schemas.openxmlformats.org/officeDocument/2006/relationships/hyperlink" Target="mailto:ryan@thegentrybar.com" TargetMode="External"/><Relationship Id="rId560" Type="http://schemas.openxmlformats.org/officeDocument/2006/relationships/hyperlink" Target="mailto:francesca@aliotos.com" TargetMode="External"/><Relationship Id="rId798" Type="http://schemas.openxmlformats.org/officeDocument/2006/relationships/hyperlink" Target="mailto:lvgloriani@yahoo.com" TargetMode="External"/><Relationship Id="rId963" Type="http://schemas.openxmlformats.org/officeDocument/2006/relationships/printerSettings" Target="../printerSettings/printerSettings4.bin"/><Relationship Id="rId92" Type="http://schemas.openxmlformats.org/officeDocument/2006/relationships/hyperlink" Target="mailto:billwchung@gmail.com" TargetMode="External"/><Relationship Id="rId213" Type="http://schemas.openxmlformats.org/officeDocument/2006/relationships/hyperlink" Target="mailto:store0008@specialtys.com" TargetMode="External"/><Relationship Id="rId420" Type="http://schemas.openxmlformats.org/officeDocument/2006/relationships/hyperlink" Target="mailto:veronica.vs.vs@gmail.com" TargetMode="External"/><Relationship Id="rId616" Type="http://schemas.openxmlformats.org/officeDocument/2006/relationships/hyperlink" Target="mailto:ap@specialtys.com" TargetMode="External"/><Relationship Id="rId658" Type="http://schemas.openxmlformats.org/officeDocument/2006/relationships/hyperlink" Target="mailto:ap@specialtys.com" TargetMode="External"/><Relationship Id="rId823" Type="http://schemas.openxmlformats.org/officeDocument/2006/relationships/hyperlink" Target="mailto:info@flowercraftgc.com" TargetMode="External"/><Relationship Id="rId865" Type="http://schemas.openxmlformats.org/officeDocument/2006/relationships/hyperlink" Target="mailto:tmad050@teriyakimadness.com" TargetMode="External"/><Relationship Id="rId255" Type="http://schemas.openxmlformats.org/officeDocument/2006/relationships/hyperlink" Target="mailto:sunsmkt@gmail.com" TargetMode="External"/><Relationship Id="rId297" Type="http://schemas.openxmlformats.org/officeDocument/2006/relationships/hyperlink" Target="mailto:accountspayable@150pelican.com" TargetMode="External"/><Relationship Id="rId462" Type="http://schemas.openxmlformats.org/officeDocument/2006/relationships/hyperlink" Target="mailto:jdesvoignes@hotmail.com" TargetMode="External"/><Relationship Id="rId518" Type="http://schemas.openxmlformats.org/officeDocument/2006/relationships/hyperlink" Target="mailto:e.gomez@lasmontanas.com" TargetMode="External"/><Relationship Id="rId725" Type="http://schemas.openxmlformats.org/officeDocument/2006/relationships/hyperlink" Target="mailto:ella@cherkascpa.com" TargetMode="External"/><Relationship Id="rId932" Type="http://schemas.openxmlformats.org/officeDocument/2006/relationships/hyperlink" Target="mailto:alfonso@lapinata6.com" TargetMode="External"/><Relationship Id="rId115" Type="http://schemas.openxmlformats.org/officeDocument/2006/relationships/hyperlink" Target="mailto:store0503@specialtys.com" TargetMode="External"/><Relationship Id="rId157" Type="http://schemas.openxmlformats.org/officeDocument/2006/relationships/hyperlink" Target="mailto:ron@javadetour.com" TargetMode="External"/><Relationship Id="rId322" Type="http://schemas.openxmlformats.org/officeDocument/2006/relationships/hyperlink" Target="mailto:hello@lukeslocal.com" TargetMode="External"/><Relationship Id="rId364" Type="http://schemas.openxmlformats.org/officeDocument/2006/relationships/hyperlink" Target="mailto:brian@bocatavern.com" TargetMode="External"/><Relationship Id="rId767" Type="http://schemas.openxmlformats.org/officeDocument/2006/relationships/hyperlink" Target="mailto:dan@doloresparkcafe.com" TargetMode="External"/><Relationship Id="rId61" Type="http://schemas.openxmlformats.org/officeDocument/2006/relationships/hyperlink" Target="mailto:OBTOY11@YAHOO.COM" TargetMode="External"/><Relationship Id="rId199" Type="http://schemas.openxmlformats.org/officeDocument/2006/relationships/hyperlink" Target="mailto:ilborgosf@gmail.com" TargetMode="External"/><Relationship Id="rId571" Type="http://schemas.openxmlformats.org/officeDocument/2006/relationships/hyperlink" Target="mailto:catering@comfortscafe.com" TargetMode="External"/><Relationship Id="rId627" Type="http://schemas.openxmlformats.org/officeDocument/2006/relationships/hyperlink" Target="mailto:Tpauu@servitehs.org" TargetMode="External"/><Relationship Id="rId669" Type="http://schemas.openxmlformats.org/officeDocument/2006/relationships/hyperlink" Target="mailto:ap@specialtys.com" TargetMode="External"/><Relationship Id="rId834" Type="http://schemas.openxmlformats.org/officeDocument/2006/relationships/hyperlink" Target="mailto:info@qbarsf.com" TargetMode="External"/><Relationship Id="rId876" Type="http://schemas.openxmlformats.org/officeDocument/2006/relationships/hyperlink" Target="mailto:thetridentsausalito@gmail.com" TargetMode="External"/><Relationship Id="rId19" Type="http://schemas.openxmlformats.org/officeDocument/2006/relationships/hyperlink" Target="http://www.bocapizzeria.com/" TargetMode="External"/><Relationship Id="rId224" Type="http://schemas.openxmlformats.org/officeDocument/2006/relationships/hyperlink" Target="mailto:angela@farwesterntavern.com" TargetMode="External"/><Relationship Id="rId266" Type="http://schemas.openxmlformats.org/officeDocument/2006/relationships/hyperlink" Target="mailto:sausalitom@gmail.com" TargetMode="External"/><Relationship Id="rId431" Type="http://schemas.openxmlformats.org/officeDocument/2006/relationships/hyperlink" Target="mailto:adan@electrawarehouse.com" TargetMode="External"/><Relationship Id="rId473" Type="http://schemas.openxmlformats.org/officeDocument/2006/relationships/hyperlink" Target="mailto:ranchoinfo@ranchonicasio.com" TargetMode="External"/><Relationship Id="rId529" Type="http://schemas.openxmlformats.org/officeDocument/2006/relationships/hyperlink" Target="mailto:holly@grillys.com" TargetMode="External"/><Relationship Id="rId680" Type="http://schemas.openxmlformats.org/officeDocument/2006/relationships/hyperlink" Target="mailto:ap@specialtys.com" TargetMode="External"/><Relationship Id="rId736" Type="http://schemas.openxmlformats.org/officeDocument/2006/relationships/hyperlink" Target="mailto:bosspeggysue@gmail.com" TargetMode="External"/><Relationship Id="rId901" Type="http://schemas.openxmlformats.org/officeDocument/2006/relationships/hyperlink" Target="mailto:thefrontporchsf@gmail.com" TargetMode="External"/><Relationship Id="rId30" Type="http://schemas.openxmlformats.org/officeDocument/2006/relationships/hyperlink" Target="http://www.specialtys.com/" TargetMode="External"/><Relationship Id="rId126" Type="http://schemas.openxmlformats.org/officeDocument/2006/relationships/hyperlink" Target="mailto:store0403@specialtys.com" TargetMode="External"/><Relationship Id="rId168" Type="http://schemas.openxmlformats.org/officeDocument/2006/relationships/hyperlink" Target="mailto:michelleung711@gmail.com" TargetMode="External"/><Relationship Id="rId333" Type="http://schemas.openxmlformats.org/officeDocument/2006/relationships/hyperlink" Target="mailto:victoria.gronek@gmail.com" TargetMode="External"/><Relationship Id="rId540" Type="http://schemas.openxmlformats.org/officeDocument/2006/relationships/hyperlink" Target="mailto:rebeccah@iloveyougurtcreations.com" TargetMode="External"/><Relationship Id="rId778" Type="http://schemas.openxmlformats.org/officeDocument/2006/relationships/hyperlink" Target="mailto:info@ironspringspub.com" TargetMode="External"/><Relationship Id="rId943" Type="http://schemas.openxmlformats.org/officeDocument/2006/relationships/hyperlink" Target="mailto:info@tartinemanufactory.com" TargetMode="External"/><Relationship Id="rId72" Type="http://schemas.openxmlformats.org/officeDocument/2006/relationships/hyperlink" Target="mailto:michael@calistogainn.com" TargetMode="External"/><Relationship Id="rId375" Type="http://schemas.openxmlformats.org/officeDocument/2006/relationships/hyperlink" Target="mailto:ctamayo@rokaakor.com" TargetMode="External"/><Relationship Id="rId582" Type="http://schemas.openxmlformats.org/officeDocument/2006/relationships/hyperlink" Target="mailto:barbara@lacabanavenice.com" TargetMode="External"/><Relationship Id="rId638" Type="http://schemas.openxmlformats.org/officeDocument/2006/relationships/hyperlink" Target="mailto:daveboby32@yahoo.com" TargetMode="External"/><Relationship Id="rId803" Type="http://schemas.openxmlformats.org/officeDocument/2006/relationships/hyperlink" Target="mailto:bakerhot1@aol.com" TargetMode="External"/><Relationship Id="rId845" Type="http://schemas.openxmlformats.org/officeDocument/2006/relationships/hyperlink" Target="mailto:info@thelakechalet.com" TargetMode="External"/><Relationship Id="rId3" Type="http://schemas.openxmlformats.org/officeDocument/2006/relationships/hyperlink" Target="http://www.tiamargarita.net/" TargetMode="External"/><Relationship Id="rId235" Type="http://schemas.openxmlformats.org/officeDocument/2006/relationships/hyperlink" Target="mailto:louisk@plutosfreshfood.com" TargetMode="External"/><Relationship Id="rId277" Type="http://schemas.openxmlformats.org/officeDocument/2006/relationships/hyperlink" Target="mailto:katie@barrelhousetavern.com" TargetMode="External"/><Relationship Id="rId400" Type="http://schemas.openxmlformats.org/officeDocument/2006/relationships/hyperlink" Target="mailto:pier15@comcast.net" TargetMode="External"/><Relationship Id="rId442" Type="http://schemas.openxmlformats.org/officeDocument/2006/relationships/hyperlink" Target="mailto:ap@bestbeverage.com" TargetMode="External"/><Relationship Id="rId484" Type="http://schemas.openxmlformats.org/officeDocument/2006/relationships/hyperlink" Target="mailto:edward@welldonebooks.com" TargetMode="External"/><Relationship Id="rId705" Type="http://schemas.openxmlformats.org/officeDocument/2006/relationships/hyperlink" Target="mailto:ap_supplier@bart.gov" TargetMode="External"/><Relationship Id="rId887" Type="http://schemas.openxmlformats.org/officeDocument/2006/relationships/hyperlink" Target="mailto:elainelynn0326@gmail.com" TargetMode="External"/><Relationship Id="rId137" Type="http://schemas.openxmlformats.org/officeDocument/2006/relationships/hyperlink" Target="mailto:store0022@specialtys.com" TargetMode="External"/><Relationship Id="rId302" Type="http://schemas.openxmlformats.org/officeDocument/2006/relationships/hyperlink" Target="mailto:oaklandgrill@att.net" TargetMode="External"/><Relationship Id="rId344" Type="http://schemas.openxmlformats.org/officeDocument/2006/relationships/hyperlink" Target="mailto:info@tartinemanufactory.com" TargetMode="External"/><Relationship Id="rId691" Type="http://schemas.openxmlformats.org/officeDocument/2006/relationships/hyperlink" Target="mailto:ap@specialtys.com" TargetMode="External"/><Relationship Id="rId747" Type="http://schemas.openxmlformats.org/officeDocument/2006/relationships/hyperlink" Target="mailto:mollhaut@aol.com" TargetMode="External"/><Relationship Id="rId789" Type="http://schemas.openxmlformats.org/officeDocument/2006/relationships/hyperlink" Target="mailto:Dbeatriz800@gmail.com" TargetMode="External"/><Relationship Id="rId912" Type="http://schemas.openxmlformats.org/officeDocument/2006/relationships/hyperlink" Target="mailto:starbelly@invoice.plateiq.com" TargetMode="External"/><Relationship Id="rId954" Type="http://schemas.openxmlformats.org/officeDocument/2006/relationships/hyperlink" Target="mailto:tacossinaloaberkeley@gmail.com" TargetMode="External"/><Relationship Id="rId41" Type="http://schemas.openxmlformats.org/officeDocument/2006/relationships/hyperlink" Target="http://www.specialtys.com/" TargetMode="External"/><Relationship Id="rId83" Type="http://schemas.openxmlformats.org/officeDocument/2006/relationships/hyperlink" Target="mailto:fenty@cox.net" TargetMode="External"/><Relationship Id="rId179" Type="http://schemas.openxmlformats.org/officeDocument/2006/relationships/hyperlink" Target="mailto:kayo.asakura@pandarg.com" TargetMode="External"/><Relationship Id="rId386" Type="http://schemas.openxmlformats.org/officeDocument/2006/relationships/hyperlink" Target="mailto:peterhood@sbcglobal.net" TargetMode="External"/><Relationship Id="rId551" Type="http://schemas.openxmlformats.org/officeDocument/2006/relationships/hyperlink" Target="mailto:carol@comebuyusa.com" TargetMode="External"/><Relationship Id="rId593" Type="http://schemas.openxmlformats.org/officeDocument/2006/relationships/hyperlink" Target="mailto:galdina@lapencaazul.com" TargetMode="External"/><Relationship Id="rId607" Type="http://schemas.openxmlformats.org/officeDocument/2006/relationships/hyperlink" Target="mailto:niknok1469@yahoo.com" TargetMode="External"/><Relationship Id="rId649" Type="http://schemas.openxmlformats.org/officeDocument/2006/relationships/hyperlink" Target="mailto:ap@specialtys.com" TargetMode="External"/><Relationship Id="rId814" Type="http://schemas.openxmlformats.org/officeDocument/2006/relationships/hyperlink" Target="mailto:apcorp@mosserco.com" TargetMode="External"/><Relationship Id="rId856" Type="http://schemas.openxmlformats.org/officeDocument/2006/relationships/hyperlink" Target="mailto:kvcheryl@aol.com" TargetMode="External"/><Relationship Id="rId190" Type="http://schemas.openxmlformats.org/officeDocument/2006/relationships/hyperlink" Target="mailto:fred_callahan@sbcglobal.net" TargetMode="External"/><Relationship Id="rId204" Type="http://schemas.openxmlformats.org/officeDocument/2006/relationships/hyperlink" Target="mailto:bianca@spqrsf.com" TargetMode="External"/><Relationship Id="rId246" Type="http://schemas.openxmlformats.org/officeDocument/2006/relationships/hyperlink" Target="mailto:daniel.indelicato@gmail.com" TargetMode="External"/><Relationship Id="rId288" Type="http://schemas.openxmlformats.org/officeDocument/2006/relationships/hyperlink" Target="mailto:g.andresen@me.com" TargetMode="External"/><Relationship Id="rId411" Type="http://schemas.openxmlformats.org/officeDocument/2006/relationships/hyperlink" Target="mailto:customerservice@sanfranciscobayferry.com" TargetMode="External"/><Relationship Id="rId453" Type="http://schemas.openxmlformats.org/officeDocument/2006/relationships/hyperlink" Target="mailto:david@SwirlSA.com" TargetMode="External"/><Relationship Id="rId509" Type="http://schemas.openxmlformats.org/officeDocument/2006/relationships/hyperlink" Target="mailto:info@townsquareeats.com" TargetMode="External"/><Relationship Id="rId660" Type="http://schemas.openxmlformats.org/officeDocument/2006/relationships/hyperlink" Target="mailto:ap@specialtys.com" TargetMode="External"/><Relationship Id="rId898" Type="http://schemas.openxmlformats.org/officeDocument/2006/relationships/hyperlink" Target="mailto:justdiamonds@aol.com" TargetMode="External"/><Relationship Id="rId106" Type="http://schemas.openxmlformats.org/officeDocument/2006/relationships/hyperlink" Target="mailto:javiermaderoz@yahoo.com" TargetMode="External"/><Relationship Id="rId313" Type="http://schemas.openxmlformats.org/officeDocument/2006/relationships/hyperlink" Target="mailto:erik@elbo.com" TargetMode="External"/><Relationship Id="rId495" Type="http://schemas.openxmlformats.org/officeDocument/2006/relationships/hyperlink" Target="mailto:segafoodsf@gmail.com" TargetMode="External"/><Relationship Id="rId716" Type="http://schemas.openxmlformats.org/officeDocument/2006/relationships/hyperlink" Target="mailto:beresfordcorp@yahoo.com" TargetMode="External"/><Relationship Id="rId758" Type="http://schemas.openxmlformats.org/officeDocument/2006/relationships/hyperlink" Target="mailto:mistermacaroni@yahoo.com" TargetMode="External"/><Relationship Id="rId923" Type="http://schemas.openxmlformats.org/officeDocument/2006/relationships/hyperlink" Target="mailto:vineupload@iqbackoffice.com" TargetMode="External"/><Relationship Id="rId965" Type="http://schemas.openxmlformats.org/officeDocument/2006/relationships/comments" Target="../comments1.xml"/><Relationship Id="rId10" Type="http://schemas.openxmlformats.org/officeDocument/2006/relationships/hyperlink" Target="http://www.mokacoffee.co/" TargetMode="External"/><Relationship Id="rId52" Type="http://schemas.openxmlformats.org/officeDocument/2006/relationships/hyperlink" Target="mailto:Dstreckfus@aol.com" TargetMode="External"/><Relationship Id="rId94" Type="http://schemas.openxmlformats.org/officeDocument/2006/relationships/hyperlink" Target="mailto:MINDY@WILDFOXRESTAURANT.COM" TargetMode="External"/><Relationship Id="rId148" Type="http://schemas.openxmlformats.org/officeDocument/2006/relationships/hyperlink" Target="mailto:bwilcox08@gmail.com" TargetMode="External"/><Relationship Id="rId355" Type="http://schemas.openxmlformats.org/officeDocument/2006/relationships/hyperlink" Target="mailto:info@lolindasf.com" TargetMode="External"/><Relationship Id="rId397" Type="http://schemas.openxmlformats.org/officeDocument/2006/relationships/hyperlink" Target="mailto:lborrego@themagnolia.com" TargetMode="External"/><Relationship Id="rId520" Type="http://schemas.openxmlformats.org/officeDocument/2006/relationships/hyperlink" Target="mailto:al.xeneize@gmail.com" TargetMode="External"/><Relationship Id="rId562" Type="http://schemas.openxmlformats.org/officeDocument/2006/relationships/hyperlink" Target="mailto:Ngarcia@specialtys.com" TargetMode="External"/><Relationship Id="rId618" Type="http://schemas.openxmlformats.org/officeDocument/2006/relationships/hyperlink" Target="mailto:arnel_judilla@150pelican.com" TargetMode="External"/><Relationship Id="rId825" Type="http://schemas.openxmlformats.org/officeDocument/2006/relationships/hyperlink" Target="mailto:cheungandy8@gmail.com" TargetMode="External"/><Relationship Id="rId215" Type="http://schemas.openxmlformats.org/officeDocument/2006/relationships/hyperlink" Target="mailto:store0804@specialtys.com" TargetMode="External"/><Relationship Id="rId257" Type="http://schemas.openxmlformats.org/officeDocument/2006/relationships/hyperlink" Target="mailto:ptoor6@aol.com" TargetMode="External"/><Relationship Id="rId422" Type="http://schemas.openxmlformats.org/officeDocument/2006/relationships/hyperlink" Target="mailto:ivama167@hotmail.com" TargetMode="External"/><Relationship Id="rId464" Type="http://schemas.openxmlformats.org/officeDocument/2006/relationships/hyperlink" Target="mailto:rudy@papr.com" TargetMode="External"/><Relationship Id="rId867" Type="http://schemas.openxmlformats.org/officeDocument/2006/relationships/hyperlink" Target="mailto:tmad060@teriyakimadness.com" TargetMode="External"/><Relationship Id="rId299" Type="http://schemas.openxmlformats.org/officeDocument/2006/relationships/hyperlink" Target="mailto:peltoncafe1@attt.net" TargetMode="External"/><Relationship Id="rId727" Type="http://schemas.openxmlformats.org/officeDocument/2006/relationships/hyperlink" Target="mailto:jysrosales2@msn.com" TargetMode="External"/><Relationship Id="rId934" Type="http://schemas.openxmlformats.org/officeDocument/2006/relationships/hyperlink" Target="mailto:suzy@lapencaazul.com" TargetMode="External"/><Relationship Id="rId63" Type="http://schemas.openxmlformats.org/officeDocument/2006/relationships/hyperlink" Target="mailto:john@johnidano.com" TargetMode="External"/><Relationship Id="rId159" Type="http://schemas.openxmlformats.org/officeDocument/2006/relationships/hyperlink" Target="mailto:brotzeit_local@hotmail.com" TargetMode="External"/><Relationship Id="rId366" Type="http://schemas.openxmlformats.org/officeDocument/2006/relationships/hyperlink" Target="mailto:cyrilhackett@yahoo.com" TargetMode="External"/><Relationship Id="rId573" Type="http://schemas.openxmlformats.org/officeDocument/2006/relationships/hyperlink" Target="mailto:peterscales1@gmail.com" TargetMode="External"/><Relationship Id="rId780" Type="http://schemas.openxmlformats.org/officeDocument/2006/relationships/hyperlink" Target="mailto:kdurden@spplus.com" TargetMode="External"/><Relationship Id="rId226" Type="http://schemas.openxmlformats.org/officeDocument/2006/relationships/hyperlink" Target="mailto:mattmusa@aol.com" TargetMode="External"/><Relationship Id="rId433" Type="http://schemas.openxmlformats.org/officeDocument/2006/relationships/hyperlink" Target="mailto:adan@electrawarehouse.com" TargetMode="External"/><Relationship Id="rId878" Type="http://schemas.openxmlformats.org/officeDocument/2006/relationships/hyperlink" Target="mailto:idreamofaruba@gmail.com" TargetMode="External"/><Relationship Id="rId640" Type="http://schemas.openxmlformats.org/officeDocument/2006/relationships/hyperlink" Target="mailto:hanna12@msn.com" TargetMode="External"/><Relationship Id="rId738" Type="http://schemas.openxmlformats.org/officeDocument/2006/relationships/hyperlink" Target="mailto:telmofaria@umacasarestaurant.com" TargetMode="External"/><Relationship Id="rId945" Type="http://schemas.openxmlformats.org/officeDocument/2006/relationships/hyperlink" Target="mailto:tartinemanufactory@invoice.plateiq.com" TargetMode="External"/><Relationship Id="rId74" Type="http://schemas.openxmlformats.org/officeDocument/2006/relationships/hyperlink" Target="mailto:justin@snoopyshomeice.com" TargetMode="External"/><Relationship Id="rId377" Type="http://schemas.openxmlformats.org/officeDocument/2006/relationships/hyperlink" Target="mailto:johnborghetti@msn.com" TargetMode="External"/><Relationship Id="rId500" Type="http://schemas.openxmlformats.org/officeDocument/2006/relationships/hyperlink" Target="mailto:finalfinalsportsbar@gmail.com" TargetMode="External"/><Relationship Id="rId584" Type="http://schemas.openxmlformats.org/officeDocument/2006/relationships/hyperlink" Target="mailto:javier@poquitomas.com" TargetMode="External"/><Relationship Id="rId805" Type="http://schemas.openxmlformats.org/officeDocument/2006/relationships/hyperlink" Target="mailto:wearschico@yahoo.com" TargetMode="External"/><Relationship Id="rId5" Type="http://schemas.openxmlformats.org/officeDocument/2006/relationships/hyperlink" Target="http://www.specialtys.com/" TargetMode="External"/><Relationship Id="rId237" Type="http://schemas.openxmlformats.org/officeDocument/2006/relationships/hyperlink" Target="mailto:jannisuyanto@gmail.com" TargetMode="External"/><Relationship Id="rId791" Type="http://schemas.openxmlformats.org/officeDocument/2006/relationships/hyperlink" Target="mailto:Dbeatriz800@gmail.com" TargetMode="External"/><Relationship Id="rId889" Type="http://schemas.openxmlformats.org/officeDocument/2006/relationships/hyperlink" Target="mailto:markedwardsbiz@gmail.com" TargetMode="External"/><Relationship Id="rId444" Type="http://schemas.openxmlformats.org/officeDocument/2006/relationships/hyperlink" Target="mailto:gadia64@hotmail.com" TargetMode="External"/><Relationship Id="rId651" Type="http://schemas.openxmlformats.org/officeDocument/2006/relationships/hyperlink" Target="mailto:ap@specialtys.com" TargetMode="External"/><Relationship Id="rId749" Type="http://schemas.openxmlformats.org/officeDocument/2006/relationships/hyperlink" Target="mailto:payables@cmungle.com" TargetMode="External"/><Relationship Id="rId290" Type="http://schemas.openxmlformats.org/officeDocument/2006/relationships/hyperlink" Target="mailto:littlestarsolano@gmail.com" TargetMode="External"/><Relationship Id="rId304" Type="http://schemas.openxmlformats.org/officeDocument/2006/relationships/hyperlink" Target="mailto:eugeneinalbany@gmail.com" TargetMode="External"/><Relationship Id="rId388" Type="http://schemas.openxmlformats.org/officeDocument/2006/relationships/hyperlink" Target="mailto:melodie@snoopyshomeice.com" TargetMode="External"/><Relationship Id="rId511" Type="http://schemas.openxmlformats.org/officeDocument/2006/relationships/hyperlink" Target="mailto:millilee@aol.com" TargetMode="External"/><Relationship Id="rId609" Type="http://schemas.openxmlformats.org/officeDocument/2006/relationships/hyperlink" Target="mailto:holly@grillys.com" TargetMode="External"/><Relationship Id="rId956" Type="http://schemas.openxmlformats.org/officeDocument/2006/relationships/hyperlink" Target="mailto:tacossinaloaberkeley@gmail.com" TargetMode="External"/><Relationship Id="rId85" Type="http://schemas.openxmlformats.org/officeDocument/2006/relationships/hyperlink" Target="mailto:tjsb23@gmail.com" TargetMode="External"/><Relationship Id="rId150" Type="http://schemas.openxmlformats.org/officeDocument/2006/relationships/hyperlink" Target="mailto:redgummy@mac.com" TargetMode="External"/><Relationship Id="rId595" Type="http://schemas.openxmlformats.org/officeDocument/2006/relationships/hyperlink" Target="mailto:josejj3@icloud.com" TargetMode="External"/><Relationship Id="rId816" Type="http://schemas.openxmlformats.org/officeDocument/2006/relationships/hyperlink" Target="mailto:ruth_jimenez@150pelican.com" TargetMode="External"/><Relationship Id="rId248" Type="http://schemas.openxmlformats.org/officeDocument/2006/relationships/hyperlink" Target="mailto:tomstookey63@gmail.com" TargetMode="External"/><Relationship Id="rId455" Type="http://schemas.openxmlformats.org/officeDocument/2006/relationships/hyperlink" Target="mailto:stephen.vorhees@ourclub.com" TargetMode="External"/><Relationship Id="rId662" Type="http://schemas.openxmlformats.org/officeDocument/2006/relationships/hyperlink" Target="mailto:ap@specialtys.com" TargetMode="External"/><Relationship Id="rId12" Type="http://schemas.openxmlformats.org/officeDocument/2006/relationships/hyperlink" Target="http://www.blueandgoldfleet.com/" TargetMode="External"/><Relationship Id="rId108" Type="http://schemas.openxmlformats.org/officeDocument/2006/relationships/hyperlink" Target="mailto:vince@santafeimporters.com" TargetMode="External"/><Relationship Id="rId315" Type="http://schemas.openxmlformats.org/officeDocument/2006/relationships/hyperlink" Target="mailto:edobaldi@gmail.com" TargetMode="External"/><Relationship Id="rId522" Type="http://schemas.openxmlformats.org/officeDocument/2006/relationships/hyperlink" Target="mailto:jmend1017@aol.com" TargetMode="External"/><Relationship Id="rId96" Type="http://schemas.openxmlformats.org/officeDocument/2006/relationships/hyperlink" Target="mailto:PETE@COMONOAKLAND,COM" TargetMode="External"/><Relationship Id="rId161" Type="http://schemas.openxmlformats.org/officeDocument/2006/relationships/hyperlink" Target="mailto:lissette@cavallopoint.com" TargetMode="External"/><Relationship Id="rId399" Type="http://schemas.openxmlformats.org/officeDocument/2006/relationships/hyperlink" Target="mailto:diamondpanda88@yahoo.com" TargetMode="External"/><Relationship Id="rId827" Type="http://schemas.openxmlformats.org/officeDocument/2006/relationships/hyperlink" Target="mailto:info@themorris-sf.com" TargetMode="External"/><Relationship Id="rId259" Type="http://schemas.openxmlformats.org/officeDocument/2006/relationships/hyperlink" Target="mailto:aryaglobalcuisine@gmail.com" TargetMode="External"/><Relationship Id="rId466" Type="http://schemas.openxmlformats.org/officeDocument/2006/relationships/hyperlink" Target="mailto:gator@creolefriends.com" TargetMode="External"/><Relationship Id="rId673" Type="http://schemas.openxmlformats.org/officeDocument/2006/relationships/hyperlink" Target="mailto:ap@specialtys.com" TargetMode="External"/><Relationship Id="rId880" Type="http://schemas.openxmlformats.org/officeDocument/2006/relationships/hyperlink" Target="mailto:laestrell22@aol.com" TargetMode="External"/><Relationship Id="rId23" Type="http://schemas.openxmlformats.org/officeDocument/2006/relationships/hyperlink" Target="http://www.331fish.com/" TargetMode="External"/><Relationship Id="rId119" Type="http://schemas.openxmlformats.org/officeDocument/2006/relationships/hyperlink" Target="mailto:store0114@specialtys.com" TargetMode="External"/><Relationship Id="rId326" Type="http://schemas.openxmlformats.org/officeDocument/2006/relationships/hyperlink" Target="mailto:gary@barbocce.com" TargetMode="External"/><Relationship Id="rId533" Type="http://schemas.openxmlformats.org/officeDocument/2006/relationships/hyperlink" Target="mailto:barbara@snoopyshomeice.com" TargetMode="External"/><Relationship Id="rId740" Type="http://schemas.openxmlformats.org/officeDocument/2006/relationships/hyperlink" Target="mailto:moseslim@p39ics.com" TargetMode="External"/><Relationship Id="rId838" Type="http://schemas.openxmlformats.org/officeDocument/2006/relationships/hyperlink" Target="mailto:chefmcbride@gmail.com" TargetMode="External"/><Relationship Id="rId172" Type="http://schemas.openxmlformats.org/officeDocument/2006/relationships/hyperlink" Target="mailto:JASWINDERSINGH101@YAHOO.COM" TargetMode="External"/><Relationship Id="rId477" Type="http://schemas.openxmlformats.org/officeDocument/2006/relationships/hyperlink" Target="mailto:bmolem@yahoo.com" TargetMode="External"/><Relationship Id="rId600" Type="http://schemas.openxmlformats.org/officeDocument/2006/relationships/hyperlink" Target="mailto:ella@cherkascpa.com" TargetMode="External"/><Relationship Id="rId684" Type="http://schemas.openxmlformats.org/officeDocument/2006/relationships/hyperlink" Target="mailto:ap@specialtys.com" TargetMode="External"/><Relationship Id="rId337" Type="http://schemas.openxmlformats.org/officeDocument/2006/relationships/hyperlink" Target="mailto:lissette@cavallopoint.com" TargetMode="External"/><Relationship Id="rId891" Type="http://schemas.openxmlformats.org/officeDocument/2006/relationships/hyperlink" Target="mailto:yummymojo@gmail.com" TargetMode="External"/><Relationship Id="rId905" Type="http://schemas.openxmlformats.org/officeDocument/2006/relationships/hyperlink" Target="mailto:lc.javahut@gmail.com" TargetMode="External"/><Relationship Id="rId34" Type="http://schemas.openxmlformats.org/officeDocument/2006/relationships/hyperlink" Target="http://www.marlyandmoo.com/" TargetMode="External"/><Relationship Id="rId544" Type="http://schemas.openxmlformats.org/officeDocument/2006/relationships/hyperlink" Target="mailto:STEVE@SFSOUPCO.COM" TargetMode="External"/><Relationship Id="rId751" Type="http://schemas.openxmlformats.org/officeDocument/2006/relationships/hyperlink" Target="mailto:tamminbaldwin@yahoo.com" TargetMode="External"/><Relationship Id="rId849" Type="http://schemas.openxmlformats.org/officeDocument/2006/relationships/hyperlink" Target="mailto:sarahpitzen6@gmail.com" TargetMode="External"/><Relationship Id="rId183" Type="http://schemas.openxmlformats.org/officeDocument/2006/relationships/hyperlink" Target="mailto:cafefogo1@gmail.com" TargetMode="External"/><Relationship Id="rId390" Type="http://schemas.openxmlformats.org/officeDocument/2006/relationships/hyperlink" Target="mailto:store0810@specialtys.com" TargetMode="External"/><Relationship Id="rId404" Type="http://schemas.openxmlformats.org/officeDocument/2006/relationships/hyperlink" Target="mailto:store0811@specialtys.com" TargetMode="External"/><Relationship Id="rId611" Type="http://schemas.openxmlformats.org/officeDocument/2006/relationships/hyperlink" Target="mailto:info@harmonyrestaurantgroup.com" TargetMode="External"/><Relationship Id="rId250" Type="http://schemas.openxmlformats.org/officeDocument/2006/relationships/hyperlink" Target="mailto:jennie@stevensfinancial.com" TargetMode="External"/><Relationship Id="rId488" Type="http://schemas.openxmlformats.org/officeDocument/2006/relationships/hyperlink" Target="mailto:tacossinaloaberkeley@gmail.com" TargetMode="External"/><Relationship Id="rId695" Type="http://schemas.openxmlformats.org/officeDocument/2006/relationships/hyperlink" Target="mailto:ap@specialtys.com" TargetMode="External"/><Relationship Id="rId709" Type="http://schemas.openxmlformats.org/officeDocument/2006/relationships/hyperlink" Target="mailto:catheadsbbq@hotmail.com" TargetMode="External"/><Relationship Id="rId916" Type="http://schemas.openxmlformats.org/officeDocument/2006/relationships/hyperlink" Target="mailto:marsha@sweetthings.com" TargetMode="External"/><Relationship Id="rId45" Type="http://schemas.openxmlformats.org/officeDocument/2006/relationships/hyperlink" Target="http://www.saltstonekenwood.com/" TargetMode="External"/><Relationship Id="rId110" Type="http://schemas.openxmlformats.org/officeDocument/2006/relationships/hyperlink" Target="mailto:store0021@specialtys.com" TargetMode="External"/><Relationship Id="rId348" Type="http://schemas.openxmlformats.org/officeDocument/2006/relationships/hyperlink" Target="mailto:jasonsrestaurant@gmail.com" TargetMode="External"/><Relationship Id="rId555" Type="http://schemas.openxmlformats.org/officeDocument/2006/relationships/hyperlink" Target="mailto:klowe1234@gmail.com" TargetMode="External"/><Relationship Id="rId762" Type="http://schemas.openxmlformats.org/officeDocument/2006/relationships/hyperlink" Target="mailto:nelson.alcantara@marinsanitary.com" TargetMode="External"/><Relationship Id="rId194" Type="http://schemas.openxmlformats.org/officeDocument/2006/relationships/hyperlink" Target="mailto:KAM.LAWRENCE@YAHOO.COM" TargetMode="External"/><Relationship Id="rId208" Type="http://schemas.openxmlformats.org/officeDocument/2006/relationships/hyperlink" Target="mailto:store0118@specialtys.com" TargetMode="External"/><Relationship Id="rId415" Type="http://schemas.openxmlformats.org/officeDocument/2006/relationships/hyperlink" Target="mailto:msbains@rajasweets.com" TargetMode="External"/><Relationship Id="rId622" Type="http://schemas.openxmlformats.org/officeDocument/2006/relationships/hyperlink" Target="mailto:cdutra@sonic.net" TargetMode="External"/><Relationship Id="rId261" Type="http://schemas.openxmlformats.org/officeDocument/2006/relationships/hyperlink" Target="mailto:donpericotehachapi2013@gmail.com" TargetMode="External"/><Relationship Id="rId499" Type="http://schemas.openxmlformats.org/officeDocument/2006/relationships/hyperlink" Target="mailto:steve@socalpossystems.com" TargetMode="External"/><Relationship Id="rId927" Type="http://schemas.openxmlformats.org/officeDocument/2006/relationships/hyperlink" Target="mailto:delarosachestnut@invoice.plateiq.com" TargetMode="External"/><Relationship Id="rId56" Type="http://schemas.openxmlformats.org/officeDocument/2006/relationships/hyperlink" Target="mailto:jim@grillys.com" TargetMode="External"/><Relationship Id="rId359" Type="http://schemas.openxmlformats.org/officeDocument/2006/relationships/hyperlink" Target="mailto:theamericanbullbarandgrill@gmail.com" TargetMode="External"/><Relationship Id="rId566" Type="http://schemas.openxmlformats.org/officeDocument/2006/relationships/hyperlink" Target="mailto:management@tropisueno.com" TargetMode="External"/><Relationship Id="rId773" Type="http://schemas.openxmlformats.org/officeDocument/2006/relationships/hyperlink" Target="mailto:thefrontporchsf@gmail.com" TargetMode="External"/><Relationship Id="rId121" Type="http://schemas.openxmlformats.org/officeDocument/2006/relationships/hyperlink" Target="mailto:store0116@specialtys.com" TargetMode="External"/><Relationship Id="rId219" Type="http://schemas.openxmlformats.org/officeDocument/2006/relationships/hyperlink" Target="mailto:farideh@superdupersf.com" TargetMode="External"/><Relationship Id="rId426" Type="http://schemas.openxmlformats.org/officeDocument/2006/relationships/hyperlink" Target="mailto:carlos@lacabanavenice.com" TargetMode="External"/><Relationship Id="rId633" Type="http://schemas.openxmlformats.org/officeDocument/2006/relationships/hyperlink" Target="mailto:info@calistogainn.com" TargetMode="External"/><Relationship Id="rId840" Type="http://schemas.openxmlformats.org/officeDocument/2006/relationships/hyperlink" Target="mailto:michelleung711@gmail.com" TargetMode="External"/><Relationship Id="rId938" Type="http://schemas.openxmlformats.org/officeDocument/2006/relationships/hyperlink" Target="mailto:bhandalgurdeep@yahoo.com" TargetMode="External"/><Relationship Id="rId67" Type="http://schemas.openxmlformats.org/officeDocument/2006/relationships/hyperlink" Target="mailto:vonreggie18@hotmail.com" TargetMode="External"/><Relationship Id="rId272" Type="http://schemas.openxmlformats.org/officeDocument/2006/relationships/hyperlink" Target="mailto:ALAM@TICKETS.UCLA.EDU" TargetMode="External"/><Relationship Id="rId577" Type="http://schemas.openxmlformats.org/officeDocument/2006/relationships/hyperlink" Target="mailto:tatiana@cherkasaccountancy.com" TargetMode="External"/><Relationship Id="rId700" Type="http://schemas.openxmlformats.org/officeDocument/2006/relationships/hyperlink" Target="mailto:gianna@cavallopoint.com" TargetMode="External"/><Relationship Id="rId132" Type="http://schemas.openxmlformats.org/officeDocument/2006/relationships/hyperlink" Target="mailto:store0015@specialtys.com" TargetMode="External"/><Relationship Id="rId784" Type="http://schemas.openxmlformats.org/officeDocument/2006/relationships/hyperlink" Target="mailto:cbrown@macarthurplace.com" TargetMode="External"/><Relationship Id="rId437" Type="http://schemas.openxmlformats.org/officeDocument/2006/relationships/hyperlink" Target="mailto:walter@thaibloom.com" TargetMode="External"/><Relationship Id="rId644" Type="http://schemas.openxmlformats.org/officeDocument/2006/relationships/hyperlink" Target="mailto:ap@specialtys.com" TargetMode="External"/><Relationship Id="rId851" Type="http://schemas.openxmlformats.org/officeDocument/2006/relationships/hyperlink" Target="mailto:chefmcbride@gmail.com" TargetMode="External"/><Relationship Id="rId283" Type="http://schemas.openxmlformats.org/officeDocument/2006/relationships/hyperlink" Target="mailto:ap@sierranevada.com" TargetMode="External"/><Relationship Id="rId490" Type="http://schemas.openxmlformats.org/officeDocument/2006/relationships/hyperlink" Target="mailto:cachogti@gmail.com" TargetMode="External"/><Relationship Id="rId504" Type="http://schemas.openxmlformats.org/officeDocument/2006/relationships/hyperlink" Target="mailto:amyzoesf@gmail.com" TargetMode="External"/><Relationship Id="rId711" Type="http://schemas.openxmlformats.org/officeDocument/2006/relationships/hyperlink" Target="mailto:sara@poquitomas.com" TargetMode="External"/><Relationship Id="rId949" Type="http://schemas.openxmlformats.org/officeDocument/2006/relationships/hyperlink" Target="mailto:ziofraedos@yahoo.com" TargetMode="External"/><Relationship Id="rId78" Type="http://schemas.openxmlformats.org/officeDocument/2006/relationships/hyperlink" Target="mailto:info@hanajapan.com" TargetMode="External"/><Relationship Id="rId143" Type="http://schemas.openxmlformats.org/officeDocument/2006/relationships/hyperlink" Target="mailto:info@anacapabrewing.com" TargetMode="External"/><Relationship Id="rId350" Type="http://schemas.openxmlformats.org/officeDocument/2006/relationships/hyperlink" Target="mailto:will@grillhousebar.com" TargetMode="External"/><Relationship Id="rId588" Type="http://schemas.openxmlformats.org/officeDocument/2006/relationships/hyperlink" Target="mailto:javier@poquitomas.com" TargetMode="External"/><Relationship Id="rId795" Type="http://schemas.openxmlformats.org/officeDocument/2006/relationships/hyperlink" Target="mailto:tmad060@teriyakimadness.com" TargetMode="External"/><Relationship Id="rId809" Type="http://schemas.openxmlformats.org/officeDocument/2006/relationships/hyperlink" Target="mailto:kmalani@gmail.com" TargetMode="External"/><Relationship Id="rId9" Type="http://schemas.openxmlformats.org/officeDocument/2006/relationships/hyperlink" Target="http://www.thecoffeeroastery.com/" TargetMode="External"/><Relationship Id="rId210" Type="http://schemas.openxmlformats.org/officeDocument/2006/relationships/hyperlink" Target="mailto:store0703@specialtys.com" TargetMode="External"/><Relationship Id="rId448" Type="http://schemas.openxmlformats.org/officeDocument/2006/relationships/hyperlink" Target="mailto:gorditosmexicanrestaurant@yahoo.com" TargetMode="External"/><Relationship Id="rId655" Type="http://schemas.openxmlformats.org/officeDocument/2006/relationships/hyperlink" Target="mailto:ap@specialtys.com" TargetMode="External"/><Relationship Id="rId862" Type="http://schemas.openxmlformats.org/officeDocument/2006/relationships/hyperlink" Target="mailto:erin@chopsuey.com" TargetMode="External"/><Relationship Id="rId294" Type="http://schemas.openxmlformats.org/officeDocument/2006/relationships/hyperlink" Target="mailto:AKOTICK@SPRICECPA.COM" TargetMode="External"/><Relationship Id="rId308" Type="http://schemas.openxmlformats.org/officeDocument/2006/relationships/hyperlink" Target="mailto:mattrazis@minametals.com" TargetMode="External"/><Relationship Id="rId515" Type="http://schemas.openxmlformats.org/officeDocument/2006/relationships/hyperlink" Target="mailto:garyespinoza@gmail.com" TargetMode="External"/><Relationship Id="rId722" Type="http://schemas.openxmlformats.org/officeDocument/2006/relationships/hyperlink" Target="mailto:latrappecafe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performancepos.com" TargetMode="External"/><Relationship Id="rId13" Type="http://schemas.openxmlformats.org/officeDocument/2006/relationships/hyperlink" Target="mailto:yann@performancepos.com" TargetMode="External"/><Relationship Id="rId3" Type="http://schemas.openxmlformats.org/officeDocument/2006/relationships/hyperlink" Target="mailto:richalden@performancepos.com" TargetMode="External"/><Relationship Id="rId7" Type="http://schemas.openxmlformats.org/officeDocument/2006/relationships/hyperlink" Target="mailto:steve@performancepos.com" TargetMode="External"/><Relationship Id="rId12" Type="http://schemas.openxmlformats.org/officeDocument/2006/relationships/hyperlink" Target="mailto:kristen@performancepos.com" TargetMode="External"/><Relationship Id="rId17" Type="http://schemas.openxmlformats.org/officeDocument/2006/relationships/printerSettings" Target="../printerSettings/printerSettings11.bin"/><Relationship Id="rId2" Type="http://schemas.openxmlformats.org/officeDocument/2006/relationships/hyperlink" Target="mailto:dougkelly@performancepos.com" TargetMode="External"/><Relationship Id="rId16" Type="http://schemas.openxmlformats.org/officeDocument/2006/relationships/hyperlink" Target="mailto:brock@performancepos.com" TargetMode="External"/><Relationship Id="rId1" Type="http://schemas.openxmlformats.org/officeDocument/2006/relationships/hyperlink" Target="mailto:robfreaney@performancepos.com" TargetMode="External"/><Relationship Id="rId6" Type="http://schemas.openxmlformats.org/officeDocument/2006/relationships/hyperlink" Target="mailto:gaudencio@performancepos.com" TargetMode="External"/><Relationship Id="rId11" Type="http://schemas.openxmlformats.org/officeDocument/2006/relationships/hyperlink" Target="mailto:dennisfees@performancepos.com" TargetMode="External"/><Relationship Id="rId5" Type="http://schemas.openxmlformats.org/officeDocument/2006/relationships/hyperlink" Target="mailto:josesantos@performancepos.com" TargetMode="External"/><Relationship Id="rId15" Type="http://schemas.openxmlformats.org/officeDocument/2006/relationships/hyperlink" Target="mailto:heather@performancepos.com" TargetMode="External"/><Relationship Id="rId10" Type="http://schemas.openxmlformats.org/officeDocument/2006/relationships/hyperlink" Target="mailto:jeffcab@performancepos.com" TargetMode="External"/><Relationship Id="rId4" Type="http://schemas.openxmlformats.org/officeDocument/2006/relationships/hyperlink" Target="mailto:milton@performancepos.com" TargetMode="External"/><Relationship Id="rId9" Type="http://schemas.openxmlformats.org/officeDocument/2006/relationships/hyperlink" Target="mailto:supplies@performancepos.com" TargetMode="External"/><Relationship Id="rId14" Type="http://schemas.openxmlformats.org/officeDocument/2006/relationships/hyperlink" Target="mailto:lgalang@performancep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opLeftCell="B1" workbookViewId="0">
      <selection activeCell="C16" sqref="C16:F16"/>
    </sheetView>
  </sheetViews>
  <sheetFormatPr defaultRowHeight="12.75" x14ac:dyDescent="0.2"/>
  <cols>
    <col min="1" max="1" width="0.140625" style="157" hidden="1" customWidth="1"/>
    <col min="2" max="2" width="8" style="157" customWidth="1"/>
    <col min="3" max="3" width="10.42578125" style="157" customWidth="1"/>
    <col min="4" max="4" width="8.28515625" style="157" customWidth="1"/>
    <col min="5" max="5" width="4.85546875" style="157" customWidth="1"/>
    <col min="6" max="6" width="14.85546875" style="157" customWidth="1"/>
    <col min="7" max="7" width="3.140625" style="157" customWidth="1"/>
    <col min="8" max="8" width="2.28515625" style="157" customWidth="1"/>
    <col min="9" max="9" width="15.28515625" style="157" customWidth="1"/>
    <col min="10" max="10" width="12" style="157" customWidth="1"/>
    <col min="11" max="11" width="18.140625" style="157" customWidth="1"/>
    <col min="12" max="16384" width="9.140625" style="157"/>
  </cols>
  <sheetData>
    <row r="1" spans="1:11" ht="3.75" customHeight="1" x14ac:dyDescent="0.2">
      <c r="B1" s="157">
        <v>0</v>
      </c>
    </row>
    <row r="2" spans="1:11" ht="28.5" customHeight="1" x14ac:dyDescent="0.3">
      <c r="C2" s="676" t="s">
        <v>3247</v>
      </c>
      <c r="D2" s="677"/>
      <c r="E2" s="677"/>
      <c r="F2" s="677"/>
      <c r="G2" s="677"/>
      <c r="H2" s="677"/>
      <c r="I2" s="677"/>
      <c r="J2" s="2" t="s">
        <v>3248</v>
      </c>
      <c r="K2" s="383"/>
    </row>
    <row r="3" spans="1:11" ht="15.75" customHeight="1" x14ac:dyDescent="0.3">
      <c r="C3" s="160"/>
      <c r="J3" s="2"/>
      <c r="K3" s="161"/>
    </row>
    <row r="4" spans="1:11" ht="15.75" x14ac:dyDescent="0.25">
      <c r="C4" s="4" t="s">
        <v>379</v>
      </c>
      <c r="D4" s="4"/>
      <c r="E4" s="4"/>
      <c r="F4" s="5"/>
      <c r="G4" s="5"/>
      <c r="H4" s="5"/>
      <c r="J4" s="5" t="s">
        <v>4414</v>
      </c>
      <c r="K4" s="38"/>
    </row>
    <row r="5" spans="1:11" ht="15.75" x14ac:dyDescent="0.25">
      <c r="C5" s="4" t="s">
        <v>4613</v>
      </c>
      <c r="D5" s="4"/>
      <c r="E5" s="4"/>
      <c r="F5" s="5"/>
      <c r="G5" s="5"/>
      <c r="H5" s="5"/>
      <c r="J5" s="5" t="s">
        <v>1141</v>
      </c>
      <c r="K5" s="6"/>
    </row>
    <row r="6" spans="1:11" ht="15.75" x14ac:dyDescent="0.25">
      <c r="C6" s="4" t="s">
        <v>4614</v>
      </c>
      <c r="D6" s="4"/>
      <c r="E6" s="4" t="s">
        <v>2081</v>
      </c>
      <c r="F6" s="5"/>
      <c r="G6" s="5"/>
      <c r="H6" s="5"/>
      <c r="J6" s="5" t="s">
        <v>5049</v>
      </c>
      <c r="K6" s="521"/>
    </row>
    <row r="7" spans="1:11" ht="13.5" x14ac:dyDescent="0.25">
      <c r="J7" s="5" t="s">
        <v>5050</v>
      </c>
      <c r="K7" s="6"/>
    </row>
    <row r="8" spans="1:11" ht="24" customHeight="1" x14ac:dyDescent="0.4">
      <c r="A8" s="157" t="s">
        <v>4124</v>
      </c>
      <c r="B8" s="162"/>
      <c r="C8" s="5" t="s">
        <v>495</v>
      </c>
      <c r="F8" s="678" t="s">
        <v>2972</v>
      </c>
      <c r="G8" s="678"/>
      <c r="H8" s="678"/>
      <c r="I8" s="678"/>
      <c r="J8" s="5" t="s">
        <v>5165</v>
      </c>
      <c r="K8" s="5"/>
    </row>
    <row r="9" spans="1:11" ht="5.25" customHeight="1" thickBot="1" x14ac:dyDescent="0.3">
      <c r="B9" s="162"/>
      <c r="I9" s="160"/>
      <c r="J9" s="5"/>
      <c r="K9" s="5"/>
    </row>
    <row r="10" spans="1:11" ht="15" customHeight="1" x14ac:dyDescent="0.3">
      <c r="B10" s="679" t="s">
        <v>2131</v>
      </c>
      <c r="C10" s="680"/>
      <c r="D10" s="680"/>
      <c r="E10" s="680"/>
      <c r="F10" s="680"/>
      <c r="G10" s="681"/>
      <c r="I10" s="679" t="s">
        <v>2903</v>
      </c>
      <c r="J10" s="680"/>
      <c r="K10" s="682"/>
    </row>
    <row r="11" spans="1:11" s="483" customFormat="1" ht="15" customHeight="1" x14ac:dyDescent="0.3">
      <c r="B11" s="36" t="s">
        <v>2132</v>
      </c>
      <c r="C11" s="683"/>
      <c r="D11" s="683"/>
      <c r="E11" s="683"/>
      <c r="F11" s="683"/>
      <c r="G11" s="37"/>
      <c r="I11" s="684"/>
      <c r="J11" s="683"/>
      <c r="K11" s="685"/>
    </row>
    <row r="12" spans="1:11" s="483" customFormat="1" ht="15" customHeight="1" x14ac:dyDescent="0.3">
      <c r="B12" s="482" t="s">
        <v>2904</v>
      </c>
      <c r="C12" s="668"/>
      <c r="D12" s="668"/>
      <c r="E12" s="668"/>
      <c r="F12" s="668"/>
      <c r="G12" s="23"/>
      <c r="I12" s="669"/>
      <c r="J12" s="670"/>
      <c r="K12" s="671"/>
    </row>
    <row r="13" spans="1:11" s="483" customFormat="1" ht="15" customHeight="1" x14ac:dyDescent="0.25">
      <c r="B13" s="484" t="s">
        <v>5168</v>
      </c>
      <c r="C13" s="672"/>
      <c r="D13" s="672"/>
      <c r="E13" s="672"/>
      <c r="F13" s="672"/>
      <c r="G13" s="23"/>
      <c r="I13" s="673"/>
      <c r="J13" s="674"/>
      <c r="K13" s="675"/>
    </row>
    <row r="14" spans="1:11" s="483" customFormat="1" ht="15" customHeight="1" x14ac:dyDescent="0.25">
      <c r="B14" s="484" t="s">
        <v>5169</v>
      </c>
      <c r="C14" s="672"/>
      <c r="D14" s="672"/>
      <c r="E14" s="481"/>
      <c r="F14" s="46"/>
      <c r="G14" s="23"/>
      <c r="I14" s="501"/>
      <c r="J14" s="503"/>
      <c r="K14" s="502"/>
    </row>
    <row r="15" spans="1:11" s="483" customFormat="1" ht="15" customHeight="1" x14ac:dyDescent="0.25">
      <c r="B15" s="484"/>
      <c r="C15" s="481"/>
      <c r="D15" s="481"/>
      <c r="E15" s="481"/>
      <c r="F15" s="46"/>
      <c r="G15" s="23"/>
      <c r="I15" s="501"/>
      <c r="J15" s="503"/>
      <c r="K15" s="502"/>
    </row>
    <row r="16" spans="1:11" s="483" customFormat="1" ht="15" customHeight="1" x14ac:dyDescent="0.25">
      <c r="B16" s="484" t="s">
        <v>2677</v>
      </c>
      <c r="C16" s="672"/>
      <c r="D16" s="672"/>
      <c r="E16" s="672"/>
      <c r="F16" s="672"/>
      <c r="G16" s="23"/>
      <c r="I16" s="673"/>
      <c r="J16" s="674"/>
      <c r="K16" s="675"/>
    </row>
    <row r="17" spans="2:13" s="5" customFormat="1" ht="15" customHeight="1" thickBot="1" x14ac:dyDescent="0.3">
      <c r="B17" s="29" t="s">
        <v>9867</v>
      </c>
      <c r="C17" s="690"/>
      <c r="D17" s="691"/>
      <c r="E17" s="691"/>
      <c r="F17" s="691"/>
      <c r="G17" s="15"/>
      <c r="I17" s="692"/>
      <c r="J17" s="691"/>
      <c r="K17" s="693"/>
    </row>
    <row r="18" spans="2:13" s="5" customFormat="1" ht="8.1" customHeight="1" x14ac:dyDescent="0.25">
      <c r="C18" s="20"/>
      <c r="D18" s="20"/>
      <c r="E18" s="20"/>
      <c r="F18" s="20"/>
      <c r="I18" s="39"/>
      <c r="J18" s="20"/>
      <c r="K18" s="20"/>
    </row>
    <row r="19" spans="2:13" ht="15" customHeight="1" thickBot="1" x14ac:dyDescent="0.35">
      <c r="B19" s="9"/>
      <c r="C19" s="2" t="s">
        <v>2973</v>
      </c>
      <c r="D19" s="9"/>
      <c r="E19" s="9"/>
      <c r="F19" s="9"/>
      <c r="G19" s="9"/>
      <c r="H19" s="9"/>
      <c r="I19" s="9"/>
      <c r="J19" s="9"/>
      <c r="K19" s="9"/>
    </row>
    <row r="20" spans="2:13" ht="15" customHeight="1" thickBot="1" x14ac:dyDescent="0.3">
      <c r="B20" s="89" t="s">
        <v>2678</v>
      </c>
      <c r="C20" s="90"/>
      <c r="D20" s="68"/>
      <c r="E20" s="68" t="s">
        <v>4039</v>
      </c>
      <c r="F20" s="68"/>
      <c r="G20" s="68"/>
      <c r="H20" s="68"/>
      <c r="I20" s="91"/>
      <c r="J20" s="381" t="s">
        <v>4040</v>
      </c>
      <c r="K20" s="92" t="s">
        <v>5669</v>
      </c>
    </row>
    <row r="21" spans="2:13" customFormat="1" ht="12.75" customHeight="1" x14ac:dyDescent="0.25">
      <c r="B21" s="487"/>
      <c r="C21" s="489"/>
      <c r="D21" s="494"/>
      <c r="E21" s="494"/>
      <c r="F21" s="494"/>
      <c r="G21" s="494"/>
      <c r="H21" s="494"/>
      <c r="I21" s="490"/>
      <c r="J21" s="61"/>
      <c r="K21" s="109">
        <f t="shared" ref="K21:K27" si="0">B21*J21</f>
        <v>0</v>
      </c>
    </row>
    <row r="22" spans="2:13" s="655" customFormat="1" ht="15" customHeight="1" x14ac:dyDescent="0.25">
      <c r="B22" s="62"/>
      <c r="C22" s="656"/>
      <c r="D22" s="654"/>
      <c r="F22" s="654"/>
      <c r="G22" s="654"/>
      <c r="H22" s="654"/>
      <c r="I22" s="657"/>
      <c r="J22" s="26"/>
      <c r="K22" s="137">
        <f t="shared" si="0"/>
        <v>0</v>
      </c>
    </row>
    <row r="23" spans="2:13" s="582" customFormat="1" ht="16.5" customHeight="1" x14ac:dyDescent="0.25">
      <c r="B23" s="580"/>
      <c r="C23" s="583"/>
      <c r="D23" s="581"/>
      <c r="F23" s="581"/>
      <c r="G23" s="581"/>
      <c r="H23" s="581"/>
      <c r="I23" s="584"/>
      <c r="J23" s="26"/>
      <c r="K23" s="137">
        <f>B23*J23</f>
        <v>0</v>
      </c>
      <c r="M23" s="581"/>
    </row>
    <row r="24" spans="2:13" s="480" customFormat="1" ht="15" customHeight="1" x14ac:dyDescent="0.25">
      <c r="B24" s="62"/>
      <c r="C24" s="488"/>
      <c r="D24" s="518"/>
      <c r="E24" s="494"/>
      <c r="F24" s="519"/>
      <c r="G24" s="494"/>
      <c r="H24" s="494"/>
      <c r="I24" s="490"/>
      <c r="J24" s="26"/>
      <c r="K24" s="137">
        <f>B24*J24</f>
        <v>0</v>
      </c>
    </row>
    <row r="25" spans="2:13" ht="15" customHeight="1" x14ac:dyDescent="0.25">
      <c r="B25" s="487"/>
      <c r="C25" s="516"/>
      <c r="D25" s="494"/>
      <c r="E25" s="495"/>
      <c r="F25" s="494"/>
      <c r="G25" s="494"/>
      <c r="H25" s="494"/>
      <c r="I25" s="490"/>
      <c r="J25" s="26"/>
      <c r="K25" s="137">
        <f>B25*J25</f>
        <v>0</v>
      </c>
    </row>
    <row r="26" spans="2:13" ht="12.75" customHeight="1" x14ac:dyDescent="0.25">
      <c r="B26" s="62"/>
      <c r="C26" s="517"/>
      <c r="D26" s="494"/>
      <c r="E26" s="494"/>
      <c r="F26" s="495"/>
      <c r="G26" s="494"/>
      <c r="H26" s="494"/>
      <c r="I26" s="490"/>
      <c r="J26" s="26"/>
      <c r="K26" s="137">
        <f>B26*J26</f>
        <v>0</v>
      </c>
    </row>
    <row r="27" spans="2:13" ht="15.75" thickBot="1" x14ac:dyDescent="0.35">
      <c r="B27" s="58"/>
      <c r="C27" s="428"/>
      <c r="D27" s="491"/>
      <c r="E27" s="491"/>
      <c r="F27" s="421"/>
      <c r="G27" s="491"/>
      <c r="H27" s="491"/>
      <c r="I27" s="492"/>
      <c r="J27" s="33"/>
      <c r="K27" s="339">
        <f t="shared" si="0"/>
        <v>0</v>
      </c>
    </row>
    <row r="28" spans="2:13" s="5" customFormat="1" ht="15" customHeight="1" thickBot="1" x14ac:dyDescent="0.3">
      <c r="C28" s="686"/>
      <c r="D28" s="686"/>
      <c r="E28" s="686"/>
      <c r="F28" s="686"/>
      <c r="G28" s="686"/>
      <c r="H28" s="686"/>
      <c r="I28" s="5" t="s">
        <v>4963</v>
      </c>
      <c r="K28" s="48">
        <f>SUM(K21:K27)</f>
        <v>0</v>
      </c>
    </row>
    <row r="29" spans="2:13" s="5" customFormat="1" ht="15" customHeight="1" thickBot="1" x14ac:dyDescent="0.3">
      <c r="C29" s="686"/>
      <c r="D29" s="686"/>
      <c r="E29" s="686"/>
      <c r="F29" s="686"/>
      <c r="G29" s="686"/>
      <c r="H29" s="686"/>
      <c r="I29" s="5" t="s">
        <v>762</v>
      </c>
      <c r="K29" s="27"/>
    </row>
    <row r="30" spans="2:13" s="5" customFormat="1" ht="15" customHeight="1" thickBot="1" x14ac:dyDescent="0.3">
      <c r="B30" s="149"/>
      <c r="C30" s="686"/>
      <c r="D30" s="686"/>
      <c r="E30" s="686"/>
      <c r="F30" s="686"/>
      <c r="G30" s="686"/>
      <c r="H30" s="686"/>
      <c r="I30" s="5" t="s">
        <v>2850</v>
      </c>
      <c r="J30" s="34">
        <v>0.09</v>
      </c>
      <c r="K30" s="303">
        <f>K28*J30</f>
        <v>0</v>
      </c>
    </row>
    <row r="31" spans="2:13" s="5" customFormat="1" ht="15" customHeight="1" thickBot="1" x14ac:dyDescent="0.35">
      <c r="C31" s="2" t="s">
        <v>2459</v>
      </c>
      <c r="K31" s="10"/>
    </row>
    <row r="32" spans="2:13" s="5" customFormat="1" ht="15" customHeight="1" x14ac:dyDescent="0.25">
      <c r="B32" s="147" t="s">
        <v>6817</v>
      </c>
      <c r="C32" s="152"/>
      <c r="D32" s="148"/>
      <c r="E32" s="148" t="s">
        <v>4039</v>
      </c>
      <c r="F32" s="148"/>
      <c r="G32" s="148"/>
      <c r="H32" s="148"/>
      <c r="I32" s="153"/>
      <c r="J32" s="163" t="s">
        <v>4314</v>
      </c>
      <c r="K32" s="164"/>
    </row>
    <row r="33" spans="2:11" ht="13.5" x14ac:dyDescent="0.25">
      <c r="B33" s="62"/>
      <c r="C33" s="125"/>
      <c r="D33" s="5"/>
      <c r="F33" s="97"/>
      <c r="G33" s="5"/>
      <c r="H33" s="5"/>
      <c r="I33" s="108"/>
      <c r="J33" s="26"/>
      <c r="K33" s="109">
        <f>B33*J33</f>
        <v>0</v>
      </c>
    </row>
    <row r="34" spans="2:11" s="5" customFormat="1" ht="18" customHeight="1" x14ac:dyDescent="0.25">
      <c r="B34" s="62"/>
      <c r="C34" s="689"/>
      <c r="D34" s="689"/>
      <c r="E34" s="689"/>
      <c r="F34" s="689"/>
      <c r="G34" s="689"/>
      <c r="H34" s="689"/>
      <c r="I34" s="689"/>
      <c r="J34" s="26"/>
      <c r="K34" s="109">
        <f>B34*J34</f>
        <v>0</v>
      </c>
    </row>
    <row r="35" spans="2:11" ht="13.5" x14ac:dyDescent="0.25">
      <c r="B35" s="62"/>
      <c r="C35" s="520"/>
      <c r="D35" s="5"/>
      <c r="F35" s="97"/>
      <c r="G35" s="5"/>
      <c r="H35" s="5"/>
      <c r="I35" s="108"/>
      <c r="J35" s="26"/>
      <c r="K35" s="109">
        <f>B35*J35</f>
        <v>0</v>
      </c>
    </row>
    <row r="36" spans="2:11" ht="13.5" x14ac:dyDescent="0.25">
      <c r="B36" s="62"/>
      <c r="C36" s="125"/>
      <c r="D36" s="5"/>
      <c r="E36" s="400"/>
      <c r="F36" s="400"/>
      <c r="G36" s="5"/>
      <c r="H36" s="5"/>
      <c r="I36" s="108"/>
      <c r="J36" s="26"/>
      <c r="K36" s="109">
        <f>B36*J36</f>
        <v>0</v>
      </c>
    </row>
    <row r="37" spans="2:11" s="5" customFormat="1" ht="14.25" customHeight="1" thickBot="1" x14ac:dyDescent="0.3">
      <c r="B37" s="32"/>
      <c r="C37" s="11"/>
      <c r="D37" s="11"/>
      <c r="E37" s="11"/>
      <c r="F37" s="691"/>
      <c r="G37" s="691"/>
      <c r="H37" s="11"/>
      <c r="I37" s="11"/>
      <c r="J37" s="33"/>
      <c r="K37" s="299">
        <f>B37*J37</f>
        <v>0</v>
      </c>
    </row>
    <row r="38" spans="2:11" s="5" customFormat="1" ht="13.5" x14ac:dyDescent="0.25">
      <c r="F38" s="20"/>
      <c r="J38" s="13"/>
      <c r="K38" s="13"/>
    </row>
    <row r="39" spans="2:11" s="5" customFormat="1" ht="14.25" thickBot="1" x14ac:dyDescent="0.3">
      <c r="C39" s="5" t="s">
        <v>67</v>
      </c>
      <c r="K39" s="13"/>
    </row>
    <row r="40" spans="2:11" s="5" customFormat="1" ht="19.5" thickBot="1" x14ac:dyDescent="0.35">
      <c r="B40" s="21"/>
      <c r="C40" s="699"/>
      <c r="D40" s="699"/>
      <c r="E40" s="24"/>
      <c r="F40" s="699"/>
      <c r="G40" s="697"/>
      <c r="H40" s="157"/>
      <c r="J40" s="14" t="s">
        <v>2905</v>
      </c>
      <c r="K40" s="49">
        <f>SUM(K28:K39)</f>
        <v>0</v>
      </c>
    </row>
    <row r="41" spans="2:11" s="5" customFormat="1" ht="14.25" customHeight="1" x14ac:dyDescent="0.25">
      <c r="B41" s="18"/>
      <c r="C41" s="686"/>
      <c r="D41" s="686"/>
      <c r="F41" s="686"/>
      <c r="G41" s="688"/>
      <c r="H41" s="157"/>
    </row>
    <row r="42" spans="2:11" s="5" customFormat="1" ht="15" customHeight="1" x14ac:dyDescent="0.25">
      <c r="B42" s="18"/>
      <c r="C42" s="686"/>
      <c r="D42" s="686"/>
      <c r="F42" s="687"/>
      <c r="G42" s="688"/>
      <c r="H42" s="157"/>
      <c r="J42" s="5" t="s">
        <v>3629</v>
      </c>
    </row>
    <row r="43" spans="2:11" s="5" customFormat="1" ht="13.5" x14ac:dyDescent="0.25">
      <c r="B43" s="22"/>
      <c r="C43" s="694"/>
      <c r="D43" s="694"/>
      <c r="E43" s="25"/>
      <c r="F43" s="694"/>
      <c r="G43" s="695"/>
      <c r="H43" s="157"/>
      <c r="J43" s="696"/>
      <c r="K43" s="697"/>
    </row>
    <row r="44" spans="2:11" s="5" customFormat="1" ht="13.5" x14ac:dyDescent="0.25">
      <c r="B44" s="157"/>
      <c r="C44" s="157"/>
      <c r="D44" s="157"/>
      <c r="E44" s="157"/>
      <c r="F44" s="157"/>
      <c r="G44" s="157"/>
      <c r="H44" s="157"/>
      <c r="J44" s="698"/>
      <c r="K44" s="695"/>
    </row>
    <row r="45" spans="2:11" s="5" customFormat="1" ht="6.75" customHeight="1" x14ac:dyDescent="0.25"/>
    <row r="46" spans="2:11" s="5" customFormat="1" ht="13.5" x14ac:dyDescent="0.25">
      <c r="C46" s="5" t="s">
        <v>64</v>
      </c>
    </row>
    <row r="47" spans="2:11" s="5" customFormat="1" ht="24" customHeight="1" thickBot="1" x14ac:dyDescent="0.3">
      <c r="C47" s="16"/>
      <c r="D47" s="16"/>
      <c r="E47" s="16"/>
      <c r="F47" s="16"/>
      <c r="G47" s="16"/>
      <c r="H47" s="16"/>
      <c r="I47" s="16"/>
    </row>
    <row r="48" spans="2:11" s="5" customFormat="1" ht="14.25" thickTop="1" x14ac:dyDescent="0.25">
      <c r="C48" s="5" t="s">
        <v>65</v>
      </c>
    </row>
    <row r="49" spans="4:9" s="5" customFormat="1" ht="8.25" customHeight="1" x14ac:dyDescent="0.25"/>
    <row r="50" spans="4:9" s="5" customFormat="1" ht="15" x14ac:dyDescent="0.3">
      <c r="D50" s="17" t="s">
        <v>66</v>
      </c>
      <c r="E50" s="17"/>
      <c r="F50" s="17"/>
      <c r="G50" s="17"/>
      <c r="H50" s="17"/>
      <c r="I50" s="17"/>
    </row>
  </sheetData>
  <mergeCells count="29">
    <mergeCell ref="C43:D43"/>
    <mergeCell ref="F43:G43"/>
    <mergeCell ref="J43:K44"/>
    <mergeCell ref="F37:G37"/>
    <mergeCell ref="C40:D40"/>
    <mergeCell ref="F40:G40"/>
    <mergeCell ref="C41:D41"/>
    <mergeCell ref="F41:G41"/>
    <mergeCell ref="I16:K16"/>
    <mergeCell ref="C29:H29"/>
    <mergeCell ref="C30:H30"/>
    <mergeCell ref="C42:D42"/>
    <mergeCell ref="F42:G42"/>
    <mergeCell ref="C28:H28"/>
    <mergeCell ref="C34:I34"/>
    <mergeCell ref="C17:F17"/>
    <mergeCell ref="I17:K17"/>
    <mergeCell ref="C16:F16"/>
    <mergeCell ref="C2:I2"/>
    <mergeCell ref="F8:I8"/>
    <mergeCell ref="B10:G10"/>
    <mergeCell ref="I10:K10"/>
    <mergeCell ref="C11:F11"/>
    <mergeCell ref="I11:K11"/>
    <mergeCell ref="C12:F12"/>
    <mergeCell ref="I12:K12"/>
    <mergeCell ref="C13:F13"/>
    <mergeCell ref="I13:K13"/>
    <mergeCell ref="C14:D14"/>
  </mergeCells>
  <conditionalFormatting sqref="B26:B29">
    <cfRule type="cellIs" dxfId="335" priority="340" stopIfTrue="1" operator="equal">
      <formula>0</formula>
    </cfRule>
  </conditionalFormatting>
  <conditionalFormatting sqref="B45:B65535 J45:K65535 K30:K32 J1:J10 K8:K10 K1 B31 B1:B21 J19:K20 J31:J33 K37:K39 B33 J29:K29 K41:K42 J21 B36:B39 J35:J43 J26:J28">
    <cfRule type="cellIs" dxfId="334" priority="413" stopIfTrue="1" operator="equal">
      <formula>0</formula>
    </cfRule>
  </conditionalFormatting>
  <conditionalFormatting sqref="B32:B33 B36">
    <cfRule type="cellIs" dxfId="333" priority="412" stopIfTrue="1" operator="greaterThan">
      <formula>0</formula>
    </cfRule>
  </conditionalFormatting>
  <conditionalFormatting sqref="B30">
    <cfRule type="cellIs" dxfId="332" priority="394" stopIfTrue="1" operator="equal">
      <formula>0</formula>
    </cfRule>
  </conditionalFormatting>
  <conditionalFormatting sqref="J30">
    <cfRule type="cellIs" dxfId="331" priority="392" stopIfTrue="1" operator="equal">
      <formula>0</formula>
    </cfRule>
  </conditionalFormatting>
  <conditionalFormatting sqref="J30">
    <cfRule type="cellIs" dxfId="330" priority="393" stopIfTrue="1" operator="equal">
      <formula>0</formula>
    </cfRule>
  </conditionalFormatting>
  <conditionalFormatting sqref="B36">
    <cfRule type="cellIs" dxfId="329" priority="391" stopIfTrue="1" operator="equal">
      <formula>0</formula>
    </cfRule>
  </conditionalFormatting>
  <conditionalFormatting sqref="B36">
    <cfRule type="cellIs" dxfId="328" priority="390" stopIfTrue="1" operator="equal">
      <formula>0</formula>
    </cfRule>
  </conditionalFormatting>
  <conditionalFormatting sqref="B36">
    <cfRule type="cellIs" dxfId="327" priority="389" stopIfTrue="1" operator="equal">
      <formula>0</formula>
    </cfRule>
  </conditionalFormatting>
  <conditionalFormatting sqref="B36">
    <cfRule type="cellIs" dxfId="326" priority="388" stopIfTrue="1" operator="equal">
      <formula>0</formula>
    </cfRule>
  </conditionalFormatting>
  <conditionalFormatting sqref="B33">
    <cfRule type="cellIs" dxfId="325" priority="359" stopIfTrue="1" operator="equal">
      <formula>0</formula>
    </cfRule>
  </conditionalFormatting>
  <conditionalFormatting sqref="B36">
    <cfRule type="cellIs" dxfId="324" priority="386" stopIfTrue="1" operator="equal">
      <formula>0</formula>
    </cfRule>
  </conditionalFormatting>
  <conditionalFormatting sqref="B36">
    <cfRule type="cellIs" dxfId="323" priority="385" stopIfTrue="1" operator="equal">
      <formula>0</formula>
    </cfRule>
  </conditionalFormatting>
  <conditionalFormatting sqref="B33">
    <cfRule type="cellIs" dxfId="322" priority="356" stopIfTrue="1" operator="equal">
      <formula>0</formula>
    </cfRule>
  </conditionalFormatting>
  <conditionalFormatting sqref="B36">
    <cfRule type="cellIs" dxfId="321" priority="383" stopIfTrue="1" operator="equal">
      <formula>0</formula>
    </cfRule>
  </conditionalFormatting>
  <conditionalFormatting sqref="B36">
    <cfRule type="cellIs" dxfId="320" priority="382" stopIfTrue="1" operator="equal">
      <formula>0</formula>
    </cfRule>
  </conditionalFormatting>
  <conditionalFormatting sqref="B36">
    <cfRule type="cellIs" dxfId="319" priority="381" stopIfTrue="1" operator="equal">
      <formula>0</formula>
    </cfRule>
  </conditionalFormatting>
  <conditionalFormatting sqref="B33">
    <cfRule type="cellIs" dxfId="318" priority="364" stopIfTrue="1" operator="equal">
      <formula>0</formula>
    </cfRule>
  </conditionalFormatting>
  <conditionalFormatting sqref="B33">
    <cfRule type="cellIs" dxfId="317" priority="363" stopIfTrue="1" operator="equal">
      <formula>0</formula>
    </cfRule>
  </conditionalFormatting>
  <conditionalFormatting sqref="B33">
    <cfRule type="cellIs" dxfId="316" priority="362" stopIfTrue="1" operator="equal">
      <formula>0</formula>
    </cfRule>
  </conditionalFormatting>
  <conditionalFormatting sqref="B33">
    <cfRule type="cellIs" dxfId="315" priority="361" stopIfTrue="1" operator="equal">
      <formula>0</formula>
    </cfRule>
  </conditionalFormatting>
  <conditionalFormatting sqref="B33">
    <cfRule type="cellIs" dxfId="314" priority="358" stopIfTrue="1" operator="equal">
      <formula>0</formula>
    </cfRule>
  </conditionalFormatting>
  <conditionalFormatting sqref="B33">
    <cfRule type="cellIs" dxfId="313" priority="355" stopIfTrue="1" operator="equal">
      <formula>0</formula>
    </cfRule>
  </conditionalFormatting>
  <conditionalFormatting sqref="B33">
    <cfRule type="cellIs" dxfId="312" priority="354" stopIfTrue="1" operator="equal">
      <formula>0</formula>
    </cfRule>
  </conditionalFormatting>
  <conditionalFormatting sqref="K40">
    <cfRule type="cellIs" dxfId="311" priority="199" stopIfTrue="1" operator="equal">
      <formula>0</formula>
    </cfRule>
  </conditionalFormatting>
  <conditionalFormatting sqref="K21">
    <cfRule type="cellIs" dxfId="310" priority="198" stopIfTrue="1" operator="equal">
      <formula>0</formula>
    </cfRule>
  </conditionalFormatting>
  <conditionalFormatting sqref="K21">
    <cfRule type="cellIs" dxfId="309" priority="197" stopIfTrue="1" operator="equal">
      <formula>0</formula>
    </cfRule>
  </conditionalFormatting>
  <conditionalFormatting sqref="K21">
    <cfRule type="cellIs" dxfId="308" priority="196" stopIfTrue="1" operator="equal">
      <formula>0</formula>
    </cfRule>
  </conditionalFormatting>
  <conditionalFormatting sqref="K21">
    <cfRule type="cellIs" dxfId="307" priority="195" stopIfTrue="1" operator="equal">
      <formula>0</formula>
    </cfRule>
  </conditionalFormatting>
  <conditionalFormatting sqref="K21">
    <cfRule type="cellIs" dxfId="306" priority="194" stopIfTrue="1" operator="equal">
      <formula>0</formula>
    </cfRule>
  </conditionalFormatting>
  <conditionalFormatting sqref="K21">
    <cfRule type="cellIs" dxfId="305" priority="193" stopIfTrue="1" operator="equal">
      <formula>0</formula>
    </cfRule>
  </conditionalFormatting>
  <conditionalFormatting sqref="K21">
    <cfRule type="cellIs" dxfId="304" priority="192" stopIfTrue="1" operator="equal">
      <formula>0</formula>
    </cfRule>
  </conditionalFormatting>
  <conditionalFormatting sqref="K21">
    <cfRule type="cellIs" dxfId="303" priority="191" stopIfTrue="1" operator="equal">
      <formula>0</formula>
    </cfRule>
  </conditionalFormatting>
  <conditionalFormatting sqref="K21">
    <cfRule type="cellIs" dxfId="302" priority="190" stopIfTrue="1" operator="equal">
      <formula>0</formula>
    </cfRule>
  </conditionalFormatting>
  <conditionalFormatting sqref="K21">
    <cfRule type="cellIs" dxfId="301" priority="189" stopIfTrue="1" operator="equal">
      <formula>0</formula>
    </cfRule>
  </conditionalFormatting>
  <conditionalFormatting sqref="K21">
    <cfRule type="cellIs" dxfId="300" priority="188" stopIfTrue="1" operator="equal">
      <formula>0</formula>
    </cfRule>
  </conditionalFormatting>
  <conditionalFormatting sqref="K21">
    <cfRule type="cellIs" dxfId="299" priority="187" stopIfTrue="1" operator="equal">
      <formula>0</formula>
    </cfRule>
  </conditionalFormatting>
  <conditionalFormatting sqref="K21">
    <cfRule type="cellIs" dxfId="298" priority="186" stopIfTrue="1" operator="equal">
      <formula>0</formula>
    </cfRule>
  </conditionalFormatting>
  <conditionalFormatting sqref="K21">
    <cfRule type="cellIs" dxfId="297" priority="185" stopIfTrue="1" operator="equal">
      <formula>0</formula>
    </cfRule>
  </conditionalFormatting>
  <conditionalFormatting sqref="K21">
    <cfRule type="cellIs" dxfId="296" priority="184" stopIfTrue="1" operator="equal">
      <formula>0</formula>
    </cfRule>
  </conditionalFormatting>
  <conditionalFormatting sqref="K21">
    <cfRule type="cellIs" dxfId="295" priority="183" stopIfTrue="1" operator="equal">
      <formula>0</formula>
    </cfRule>
  </conditionalFormatting>
  <conditionalFormatting sqref="K21">
    <cfRule type="cellIs" dxfId="294" priority="182" stopIfTrue="1" operator="equal">
      <formula>0</formula>
    </cfRule>
  </conditionalFormatting>
  <conditionalFormatting sqref="K21">
    <cfRule type="cellIs" dxfId="293" priority="181" stopIfTrue="1" operator="equal">
      <formula>0</formula>
    </cfRule>
  </conditionalFormatting>
  <conditionalFormatting sqref="K21">
    <cfRule type="cellIs" dxfId="292" priority="180" stopIfTrue="1" operator="equal">
      <formula>0</formula>
    </cfRule>
  </conditionalFormatting>
  <conditionalFormatting sqref="K21">
    <cfRule type="cellIs" dxfId="291" priority="179" stopIfTrue="1" operator="equal">
      <formula>0</formula>
    </cfRule>
  </conditionalFormatting>
  <conditionalFormatting sqref="K21">
    <cfRule type="cellIs" dxfId="290" priority="178" stopIfTrue="1" operator="equal">
      <formula>0</formula>
    </cfRule>
  </conditionalFormatting>
  <conditionalFormatting sqref="K21">
    <cfRule type="cellIs" dxfId="289" priority="177" stopIfTrue="1" operator="equal">
      <formula>0</formula>
    </cfRule>
  </conditionalFormatting>
  <conditionalFormatting sqref="K21">
    <cfRule type="cellIs" dxfId="288" priority="176" stopIfTrue="1" operator="equal">
      <formula>0</formula>
    </cfRule>
  </conditionalFormatting>
  <conditionalFormatting sqref="K21">
    <cfRule type="cellIs" dxfId="287" priority="175" stopIfTrue="1" operator="equal">
      <formula>0</formula>
    </cfRule>
  </conditionalFormatting>
  <conditionalFormatting sqref="K21">
    <cfRule type="cellIs" dxfId="286" priority="174" stopIfTrue="1" operator="equal">
      <formula>0</formula>
    </cfRule>
  </conditionalFormatting>
  <conditionalFormatting sqref="K21">
    <cfRule type="cellIs" dxfId="285" priority="173" stopIfTrue="1" operator="equal">
      <formula>0</formula>
    </cfRule>
  </conditionalFormatting>
  <conditionalFormatting sqref="K21">
    <cfRule type="cellIs" dxfId="284" priority="172" stopIfTrue="1" operator="equal">
      <formula>0</formula>
    </cfRule>
  </conditionalFormatting>
  <conditionalFormatting sqref="K21">
    <cfRule type="cellIs" dxfId="283" priority="171" stopIfTrue="1" operator="equal">
      <formula>0</formula>
    </cfRule>
  </conditionalFormatting>
  <conditionalFormatting sqref="B25">
    <cfRule type="cellIs" dxfId="282" priority="169" stopIfTrue="1" operator="equal">
      <formula>0</formula>
    </cfRule>
  </conditionalFormatting>
  <conditionalFormatting sqref="J34">
    <cfRule type="cellIs" dxfId="281" priority="162" stopIfTrue="1" operator="equal">
      <formula>0</formula>
    </cfRule>
  </conditionalFormatting>
  <conditionalFormatting sqref="K36">
    <cfRule type="cellIs" dxfId="280" priority="102" stopIfTrue="1" operator="equal">
      <formula>0</formula>
    </cfRule>
  </conditionalFormatting>
  <conditionalFormatting sqref="K36">
    <cfRule type="cellIs" dxfId="279" priority="101" stopIfTrue="1" operator="equal">
      <formula>0</formula>
    </cfRule>
  </conditionalFormatting>
  <conditionalFormatting sqref="K36">
    <cfRule type="cellIs" dxfId="278" priority="100" stopIfTrue="1" operator="equal">
      <formula>0</formula>
    </cfRule>
  </conditionalFormatting>
  <conditionalFormatting sqref="K36">
    <cfRule type="cellIs" dxfId="277" priority="99" stopIfTrue="1" operator="equal">
      <formula>0</formula>
    </cfRule>
  </conditionalFormatting>
  <conditionalFormatting sqref="K36">
    <cfRule type="cellIs" dxfId="276" priority="98" stopIfTrue="1" operator="equal">
      <formula>0</formula>
    </cfRule>
  </conditionalFormatting>
  <conditionalFormatting sqref="K36">
    <cfRule type="cellIs" dxfId="275" priority="97" stopIfTrue="1" operator="equal">
      <formula>0</formula>
    </cfRule>
  </conditionalFormatting>
  <conditionalFormatting sqref="K36">
    <cfRule type="cellIs" dxfId="274" priority="96" stopIfTrue="1" operator="equal">
      <formula>0</formula>
    </cfRule>
  </conditionalFormatting>
  <conditionalFormatting sqref="K36">
    <cfRule type="cellIs" dxfId="273" priority="95" stopIfTrue="1" operator="equal">
      <formula>0</formula>
    </cfRule>
  </conditionalFormatting>
  <conditionalFormatting sqref="K36">
    <cfRule type="cellIs" dxfId="272" priority="94" stopIfTrue="1" operator="equal">
      <formula>0</formula>
    </cfRule>
  </conditionalFormatting>
  <conditionalFormatting sqref="K36">
    <cfRule type="cellIs" dxfId="271" priority="93" stopIfTrue="1" operator="equal">
      <formula>0</formula>
    </cfRule>
  </conditionalFormatting>
  <conditionalFormatting sqref="K36">
    <cfRule type="cellIs" dxfId="270" priority="92" stopIfTrue="1" operator="equal">
      <formula>0</formula>
    </cfRule>
  </conditionalFormatting>
  <conditionalFormatting sqref="K36">
    <cfRule type="cellIs" dxfId="269" priority="91" stopIfTrue="1" operator="equal">
      <formula>0</formula>
    </cfRule>
  </conditionalFormatting>
  <conditionalFormatting sqref="K36">
    <cfRule type="cellIs" dxfId="268" priority="90" stopIfTrue="1" operator="equal">
      <formula>0</formula>
    </cfRule>
  </conditionalFormatting>
  <conditionalFormatting sqref="K36">
    <cfRule type="cellIs" dxfId="267" priority="89" stopIfTrue="1" operator="equal">
      <formula>0</formula>
    </cfRule>
  </conditionalFormatting>
  <conditionalFormatting sqref="K36">
    <cfRule type="cellIs" dxfId="266" priority="88" stopIfTrue="1" operator="equal">
      <formula>0</formula>
    </cfRule>
  </conditionalFormatting>
  <conditionalFormatting sqref="K36">
    <cfRule type="cellIs" dxfId="265" priority="87" stopIfTrue="1" operator="equal">
      <formula>0</formula>
    </cfRule>
  </conditionalFormatting>
  <conditionalFormatting sqref="K36">
    <cfRule type="cellIs" dxfId="264" priority="86" stopIfTrue="1" operator="equal">
      <formula>0</formula>
    </cfRule>
  </conditionalFormatting>
  <conditionalFormatting sqref="K36">
    <cfRule type="cellIs" dxfId="263" priority="85" stopIfTrue="1" operator="equal">
      <formula>0</formula>
    </cfRule>
  </conditionalFormatting>
  <conditionalFormatting sqref="K36">
    <cfRule type="cellIs" dxfId="262" priority="84" stopIfTrue="1" operator="equal">
      <formula>0</formula>
    </cfRule>
  </conditionalFormatting>
  <conditionalFormatting sqref="K36">
    <cfRule type="cellIs" dxfId="261" priority="83" stopIfTrue="1" operator="equal">
      <formula>0</formula>
    </cfRule>
  </conditionalFormatting>
  <conditionalFormatting sqref="K36">
    <cfRule type="cellIs" dxfId="260" priority="82" stopIfTrue="1" operator="equal">
      <formula>0</formula>
    </cfRule>
  </conditionalFormatting>
  <conditionalFormatting sqref="K36">
    <cfRule type="cellIs" dxfId="259" priority="81" stopIfTrue="1" operator="equal">
      <formula>0</formula>
    </cfRule>
  </conditionalFormatting>
  <conditionalFormatting sqref="K36">
    <cfRule type="cellIs" dxfId="258" priority="80" stopIfTrue="1" operator="equal">
      <formula>0</formula>
    </cfRule>
  </conditionalFormatting>
  <conditionalFormatting sqref="K36">
    <cfRule type="cellIs" dxfId="257" priority="79" stopIfTrue="1" operator="equal">
      <formula>0</formula>
    </cfRule>
  </conditionalFormatting>
  <conditionalFormatting sqref="K36">
    <cfRule type="cellIs" dxfId="256" priority="78" stopIfTrue="1" operator="equal">
      <formula>0</formula>
    </cfRule>
  </conditionalFormatting>
  <conditionalFormatting sqref="K36">
    <cfRule type="cellIs" dxfId="255" priority="77" stopIfTrue="1" operator="equal">
      <formula>0</formula>
    </cfRule>
  </conditionalFormatting>
  <conditionalFormatting sqref="K36">
    <cfRule type="cellIs" dxfId="254" priority="76" stopIfTrue="1" operator="equal">
      <formula>0</formula>
    </cfRule>
  </conditionalFormatting>
  <conditionalFormatting sqref="K36">
    <cfRule type="cellIs" dxfId="253" priority="75" stopIfTrue="1" operator="equal">
      <formula>0</formula>
    </cfRule>
  </conditionalFormatting>
  <conditionalFormatting sqref="B34:B35">
    <cfRule type="cellIs" dxfId="252" priority="73" stopIfTrue="1" operator="equal">
      <formula>0</formula>
    </cfRule>
  </conditionalFormatting>
  <conditionalFormatting sqref="B34:B35">
    <cfRule type="cellIs" dxfId="251" priority="72" stopIfTrue="1" operator="greaterThan">
      <formula>0</formula>
    </cfRule>
  </conditionalFormatting>
  <conditionalFormatting sqref="B34:B35">
    <cfRule type="cellIs" dxfId="250" priority="71" stopIfTrue="1" operator="equal">
      <formula>0</formula>
    </cfRule>
  </conditionalFormatting>
  <conditionalFormatting sqref="B34:B35">
    <cfRule type="cellIs" dxfId="249" priority="70" stopIfTrue="1" operator="equal">
      <formula>0</formula>
    </cfRule>
  </conditionalFormatting>
  <conditionalFormatting sqref="B34:B35">
    <cfRule type="cellIs" dxfId="248" priority="69" stopIfTrue="1" operator="equal">
      <formula>0</formula>
    </cfRule>
  </conditionalFormatting>
  <conditionalFormatting sqref="B34:B35">
    <cfRule type="cellIs" dxfId="247" priority="68" stopIfTrue="1" operator="equal">
      <formula>0</formula>
    </cfRule>
  </conditionalFormatting>
  <conditionalFormatting sqref="B34:B35">
    <cfRule type="cellIs" dxfId="246" priority="67" stopIfTrue="1" operator="equal">
      <formula>0</formula>
    </cfRule>
  </conditionalFormatting>
  <conditionalFormatting sqref="B34:B35">
    <cfRule type="cellIs" dxfId="245" priority="66" stopIfTrue="1" operator="equal">
      <formula>0</formula>
    </cfRule>
  </conditionalFormatting>
  <conditionalFormatting sqref="B34:B35">
    <cfRule type="cellIs" dxfId="244" priority="65" stopIfTrue="1" operator="equal">
      <formula>0</formula>
    </cfRule>
  </conditionalFormatting>
  <conditionalFormatting sqref="B34:B35">
    <cfRule type="cellIs" dxfId="243" priority="64" stopIfTrue="1" operator="equal">
      <formula>0</formula>
    </cfRule>
  </conditionalFormatting>
  <conditionalFormatting sqref="B34:B35">
    <cfRule type="cellIs" dxfId="242" priority="63" stopIfTrue="1" operator="equal">
      <formula>0</formula>
    </cfRule>
  </conditionalFormatting>
  <conditionalFormatting sqref="K33:K35">
    <cfRule type="cellIs" dxfId="241" priority="60" stopIfTrue="1" operator="equal">
      <formula>0</formula>
    </cfRule>
  </conditionalFormatting>
  <conditionalFormatting sqref="K33:K35">
    <cfRule type="cellIs" dxfId="240" priority="59" stopIfTrue="1" operator="equal">
      <formula>0</formula>
    </cfRule>
  </conditionalFormatting>
  <conditionalFormatting sqref="K33:K35">
    <cfRule type="cellIs" dxfId="239" priority="58" stopIfTrue="1" operator="equal">
      <formula>0</formula>
    </cfRule>
  </conditionalFormatting>
  <conditionalFormatting sqref="K33:K35">
    <cfRule type="cellIs" dxfId="238" priority="57" stopIfTrue="1" operator="equal">
      <formula>0</formula>
    </cfRule>
  </conditionalFormatting>
  <conditionalFormatting sqref="K33:K35">
    <cfRule type="cellIs" dxfId="237" priority="56" stopIfTrue="1" operator="equal">
      <formula>0</formula>
    </cfRule>
  </conditionalFormatting>
  <conditionalFormatting sqref="K33:K35">
    <cfRule type="cellIs" dxfId="236" priority="55" stopIfTrue="1" operator="equal">
      <formula>0</formula>
    </cfRule>
  </conditionalFormatting>
  <conditionalFormatting sqref="K33:K35">
    <cfRule type="cellIs" dxfId="235" priority="54" stopIfTrue="1" operator="equal">
      <formula>0</formula>
    </cfRule>
  </conditionalFormatting>
  <conditionalFormatting sqref="K33:K35">
    <cfRule type="cellIs" dxfId="234" priority="53" stopIfTrue="1" operator="equal">
      <formula>0</formula>
    </cfRule>
  </conditionalFormatting>
  <conditionalFormatting sqref="K33:K35">
    <cfRule type="cellIs" dxfId="233" priority="52" stopIfTrue="1" operator="equal">
      <formula>0</formula>
    </cfRule>
  </conditionalFormatting>
  <conditionalFormatting sqref="K33:K35">
    <cfRule type="cellIs" dxfId="232" priority="51" stopIfTrue="1" operator="equal">
      <formula>0</formula>
    </cfRule>
  </conditionalFormatting>
  <conditionalFormatting sqref="K33:K35">
    <cfRule type="cellIs" dxfId="231" priority="50" stopIfTrue="1" operator="equal">
      <formula>0</formula>
    </cfRule>
  </conditionalFormatting>
  <conditionalFormatting sqref="K33:K35">
    <cfRule type="cellIs" dxfId="230" priority="49" stopIfTrue="1" operator="equal">
      <formula>0</formula>
    </cfRule>
  </conditionalFormatting>
  <conditionalFormatting sqref="K33:K35">
    <cfRule type="cellIs" dxfId="229" priority="48" stopIfTrue="1" operator="equal">
      <formula>0</formula>
    </cfRule>
  </conditionalFormatting>
  <conditionalFormatting sqref="K33:K35">
    <cfRule type="cellIs" dxfId="228" priority="47" stopIfTrue="1" operator="equal">
      <formula>0</formula>
    </cfRule>
  </conditionalFormatting>
  <conditionalFormatting sqref="K33:K35">
    <cfRule type="cellIs" dxfId="227" priority="46" stopIfTrue="1" operator="equal">
      <formula>0</formula>
    </cfRule>
  </conditionalFormatting>
  <conditionalFormatting sqref="K33:K35">
    <cfRule type="cellIs" dxfId="226" priority="45" stopIfTrue="1" operator="equal">
      <formula>0</formula>
    </cfRule>
  </conditionalFormatting>
  <conditionalFormatting sqref="K33:K35">
    <cfRule type="cellIs" dxfId="225" priority="44" stopIfTrue="1" operator="equal">
      <formula>0</formula>
    </cfRule>
  </conditionalFormatting>
  <conditionalFormatting sqref="K33:K35">
    <cfRule type="cellIs" dxfId="224" priority="43" stopIfTrue="1" operator="equal">
      <formula>0</formula>
    </cfRule>
  </conditionalFormatting>
  <conditionalFormatting sqref="K33:K35">
    <cfRule type="cellIs" dxfId="223" priority="42" stopIfTrue="1" operator="equal">
      <formula>0</formula>
    </cfRule>
  </conditionalFormatting>
  <conditionalFormatting sqref="K33:K35">
    <cfRule type="cellIs" dxfId="222" priority="41" stopIfTrue="1" operator="equal">
      <formula>0</formula>
    </cfRule>
  </conditionalFormatting>
  <conditionalFormatting sqref="K33:K35">
    <cfRule type="cellIs" dxfId="221" priority="40" stopIfTrue="1" operator="equal">
      <formula>0</formula>
    </cfRule>
  </conditionalFormatting>
  <conditionalFormatting sqref="K33:K35">
    <cfRule type="cellIs" dxfId="220" priority="39" stopIfTrue="1" operator="equal">
      <formula>0</formula>
    </cfRule>
  </conditionalFormatting>
  <conditionalFormatting sqref="K33:K35">
    <cfRule type="cellIs" dxfId="219" priority="38" stopIfTrue="1" operator="equal">
      <formula>0</formula>
    </cfRule>
  </conditionalFormatting>
  <conditionalFormatting sqref="K33:K35">
    <cfRule type="cellIs" dxfId="218" priority="37" stopIfTrue="1" operator="equal">
      <formula>0</formula>
    </cfRule>
  </conditionalFormatting>
  <conditionalFormatting sqref="K33:K35">
    <cfRule type="cellIs" dxfId="217" priority="36" stopIfTrue="1" operator="equal">
      <formula>0</formula>
    </cfRule>
  </conditionalFormatting>
  <conditionalFormatting sqref="K33:K35">
    <cfRule type="cellIs" dxfId="216" priority="35" stopIfTrue="1" operator="equal">
      <formula>0</formula>
    </cfRule>
  </conditionalFormatting>
  <conditionalFormatting sqref="K33:K35">
    <cfRule type="cellIs" dxfId="215" priority="34" stopIfTrue="1" operator="equal">
      <formula>0</formula>
    </cfRule>
  </conditionalFormatting>
  <conditionalFormatting sqref="K33:K35">
    <cfRule type="cellIs" dxfId="214" priority="33" stopIfTrue="1" operator="equal">
      <formula>0</formula>
    </cfRule>
  </conditionalFormatting>
  <conditionalFormatting sqref="K27">
    <cfRule type="cellIs" dxfId="213" priority="21" stopIfTrue="1" operator="equal">
      <formula>0</formula>
    </cfRule>
  </conditionalFormatting>
  <conditionalFormatting sqref="K28">
    <cfRule type="cellIs" dxfId="212" priority="13" stopIfTrue="1" operator="equal">
      <formula>0</formula>
    </cfRule>
  </conditionalFormatting>
  <conditionalFormatting sqref="K24:K26">
    <cfRule type="cellIs" dxfId="211" priority="9" stopIfTrue="1" operator="equal">
      <formula>0</formula>
    </cfRule>
  </conditionalFormatting>
  <conditionalFormatting sqref="B23 K23">
    <cfRule type="cellIs" dxfId="210" priority="6" stopIfTrue="1" operator="equal">
      <formula>0</formula>
    </cfRule>
  </conditionalFormatting>
  <conditionalFormatting sqref="K3:K5">
    <cfRule type="cellIs" dxfId="209" priority="2" stopIfTrue="1" operator="equal">
      <formula>0</formula>
    </cfRule>
  </conditionalFormatting>
  <conditionalFormatting sqref="K22 B22">
    <cfRule type="cellIs" dxfId="208" priority="1" stopIfTrue="1" operator="equal">
      <formula>0</formula>
    </cfRule>
  </conditionalFormatting>
  <dataValidations count="1">
    <dataValidation type="list" allowBlank="1" showInputMessage="1" showErrorMessage="1" sqref="I12:K12 I11 C11:F11" xr:uid="{9B698318-5FE0-4F77-B5DF-413F5B97E8E1}">
      <formula1>CLIENT</formula1>
    </dataValidation>
  </dataValidations>
  <pageMargins left="0.32" right="0.34" top="0.43" bottom="0.41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56"/>
  <sheetViews>
    <sheetView topLeftCell="B5" workbookViewId="0">
      <selection activeCell="K44" sqref="K44"/>
    </sheetView>
  </sheetViews>
  <sheetFormatPr defaultColWidth="11.7109375" defaultRowHeight="12.75" x14ac:dyDescent="0.2"/>
  <cols>
    <col min="1" max="1" width="0.140625" hidden="1" customWidth="1"/>
    <col min="2" max="2" width="8" customWidth="1"/>
    <col min="3" max="3" width="11.140625" customWidth="1"/>
    <col min="5" max="5" width="9.5703125" customWidth="1"/>
    <col min="6" max="6" width="10.42578125" customWidth="1"/>
    <col min="7" max="7" width="1.5703125" customWidth="1"/>
    <col min="8" max="8" width="2.42578125" customWidth="1"/>
    <col min="9" max="9" width="17.140625" customWidth="1"/>
    <col min="10" max="10" width="13.28515625" customWidth="1"/>
    <col min="11" max="11" width="16" customWidth="1"/>
    <col min="12" max="12" width="16.28515625" customWidth="1"/>
  </cols>
  <sheetData>
    <row r="1" spans="1:14" ht="3.75" customHeight="1" x14ac:dyDescent="0.2"/>
    <row r="2" spans="1:14" ht="28.5" x14ac:dyDescent="0.45">
      <c r="C2" s="700" t="s">
        <v>3247</v>
      </c>
      <c r="D2" s="700"/>
      <c r="E2" s="700"/>
      <c r="F2" s="700"/>
      <c r="G2" s="700"/>
      <c r="H2" s="700"/>
      <c r="I2" s="700"/>
      <c r="J2" s="2" t="s">
        <v>3248</v>
      </c>
      <c r="K2" s="383"/>
      <c r="L2" s="3"/>
    </row>
    <row r="3" spans="1:14" ht="15.75" customHeight="1" x14ac:dyDescent="0.45">
      <c r="C3" s="1"/>
      <c r="J3" s="2"/>
      <c r="K3" s="161"/>
      <c r="L3" s="3"/>
    </row>
    <row r="4" spans="1:14" ht="15.75" x14ac:dyDescent="0.25">
      <c r="C4" s="4" t="s">
        <v>379</v>
      </c>
      <c r="D4" s="4"/>
      <c r="E4" s="4"/>
      <c r="F4" s="4"/>
      <c r="G4" s="5"/>
      <c r="H4" s="5"/>
      <c r="J4" s="5" t="s">
        <v>4414</v>
      </c>
      <c r="K4" s="38"/>
    </row>
    <row r="5" spans="1:14" ht="15.75" x14ac:dyDescent="0.25">
      <c r="C5" s="4" t="s">
        <v>4613</v>
      </c>
      <c r="D5" s="4"/>
      <c r="E5" s="4"/>
      <c r="F5" s="4"/>
      <c r="G5" s="5"/>
      <c r="H5" s="5"/>
      <c r="J5" s="5" t="s">
        <v>1141</v>
      </c>
      <c r="K5" s="6"/>
    </row>
    <row r="6" spans="1:14" ht="15.75" x14ac:dyDescent="0.25">
      <c r="C6" s="4" t="s">
        <v>4614</v>
      </c>
      <c r="D6" s="4"/>
      <c r="E6" s="4" t="s">
        <v>2081</v>
      </c>
      <c r="F6" s="4"/>
      <c r="G6" s="5"/>
      <c r="H6" s="5"/>
      <c r="J6" s="5" t="s">
        <v>5049</v>
      </c>
      <c r="K6" s="6"/>
      <c r="L6" s="20"/>
      <c r="M6" s="20"/>
      <c r="N6" s="20"/>
    </row>
    <row r="7" spans="1:14" ht="13.5" x14ac:dyDescent="0.25">
      <c r="J7" s="5" t="s">
        <v>5050</v>
      </c>
      <c r="K7" s="6"/>
      <c r="L7" s="150"/>
    </row>
    <row r="8" spans="1:14" ht="24" customHeight="1" x14ac:dyDescent="0.4">
      <c r="A8" t="s">
        <v>4124</v>
      </c>
      <c r="B8" s="7"/>
      <c r="C8" s="4" t="s">
        <v>495</v>
      </c>
      <c r="F8" s="678" t="s">
        <v>2291</v>
      </c>
      <c r="G8" s="678"/>
      <c r="H8" s="678"/>
      <c r="I8" s="678"/>
      <c r="J8" s="5" t="s">
        <v>5668</v>
      </c>
      <c r="K8" s="5"/>
      <c r="L8" s="7"/>
    </row>
    <row r="9" spans="1:14" ht="5.25" customHeight="1" thickBot="1" x14ac:dyDescent="0.4">
      <c r="B9" s="7"/>
      <c r="I9" s="8"/>
      <c r="J9" s="5"/>
      <c r="K9" s="5"/>
      <c r="L9" s="7"/>
    </row>
    <row r="10" spans="1:14" ht="15" customHeight="1" x14ac:dyDescent="0.3">
      <c r="B10" s="701" t="s">
        <v>2131</v>
      </c>
      <c r="C10" s="702"/>
      <c r="D10" s="702"/>
      <c r="E10" s="702"/>
      <c r="F10" s="702"/>
      <c r="G10" s="703"/>
      <c r="I10" s="701" t="s">
        <v>2903</v>
      </c>
      <c r="J10" s="702"/>
      <c r="K10" s="704"/>
    </row>
    <row r="11" spans="1:14" s="5" customFormat="1" ht="18" customHeight="1" x14ac:dyDescent="0.3">
      <c r="B11" s="36" t="s">
        <v>2132</v>
      </c>
      <c r="C11" s="683" t="s">
        <v>9916</v>
      </c>
      <c r="D11" s="683"/>
      <c r="E11" s="683"/>
      <c r="F11" s="683"/>
      <c r="G11" s="37"/>
      <c r="I11" s="705" t="str">
        <f>C11</f>
        <v>Las Montanas Mkt - San Pablo</v>
      </c>
      <c r="J11" s="706"/>
      <c r="K11" s="707"/>
    </row>
    <row r="12" spans="1:14" s="107" customFormat="1" ht="13.5" customHeight="1" x14ac:dyDescent="0.3">
      <c r="B12" s="30" t="s">
        <v>2904</v>
      </c>
      <c r="C12" s="672" t="str">
        <f>LOOKUP(C11,Master!A:A,Master!AX:AX)</f>
        <v xml:space="preserve">                  </v>
      </c>
      <c r="D12" s="672"/>
      <c r="E12" s="672"/>
      <c r="F12" s="672"/>
      <c r="G12" s="23"/>
      <c r="H12" s="5"/>
      <c r="I12" s="673" t="str">
        <f>LOOKUP(C11,Master!A:A,Master!AW:AW)</f>
        <v xml:space="preserve">                      </v>
      </c>
      <c r="J12" s="672"/>
      <c r="K12" s="675"/>
      <c r="L12" s="5"/>
    </row>
    <row r="13" spans="1:14" s="5" customFormat="1" ht="13.5" x14ac:dyDescent="0.25">
      <c r="B13" s="28" t="s">
        <v>5168</v>
      </c>
      <c r="C13" s="672" t="str">
        <f>LOOKUP(C11,Master!A:A,Master!AY:AY)</f>
        <v>13901 San Pablo Avenue</v>
      </c>
      <c r="D13" s="672"/>
      <c r="E13" s="672"/>
      <c r="F13" s="672"/>
      <c r="G13" s="23"/>
      <c r="I13" s="673" t="str">
        <f>LOOKUP(C11,Master!A:A,Master!W:W)</f>
        <v>13901 San Pablo Avenue</v>
      </c>
      <c r="J13" s="672"/>
      <c r="K13" s="675"/>
    </row>
    <row r="14" spans="1:14" s="5" customFormat="1" ht="13.5" customHeight="1" x14ac:dyDescent="0.25">
      <c r="B14" s="28" t="s">
        <v>5169</v>
      </c>
      <c r="C14" s="672" t="str">
        <f>LOOKUP(C11,Master!A:A,Master!BA:BA)</f>
        <v>San Pablo</v>
      </c>
      <c r="D14" s="672"/>
      <c r="E14" s="20" t="str">
        <f>LOOKUP(C11,Master!A:A,Master!BB:BB)</f>
        <v>Ca</v>
      </c>
      <c r="F14" s="46">
        <f>LOOKUP(C11,Master!A:A,Master!BC:BC)</f>
        <v>94806</v>
      </c>
      <c r="G14" s="23"/>
      <c r="I14" s="30" t="str">
        <f>LOOKUP(C11,Master!A:A,Master!X:X)</f>
        <v>San Pablo</v>
      </c>
      <c r="J14" s="20" t="str">
        <f>LOOKUP(C11,Master!A:A,Master!Y:Y)</f>
        <v>Ca</v>
      </c>
      <c r="K14" s="105">
        <f>LOOKUP(C11,Master!A:A,Master!Z:Z)</f>
        <v>94806</v>
      </c>
      <c r="L14" s="46"/>
    </row>
    <row r="15" spans="1:14" s="5" customFormat="1" ht="13.5" customHeight="1" x14ac:dyDescent="0.25">
      <c r="B15" s="28" t="s">
        <v>2677</v>
      </c>
      <c r="C15" s="672" t="str">
        <f>LOOKUP(C11,Master!A:A,Master!BD:BD)</f>
        <v>510-236-3397</v>
      </c>
      <c r="D15" s="672"/>
      <c r="E15" s="672"/>
      <c r="F15" s="672"/>
      <c r="G15" s="23"/>
      <c r="I15" s="673" t="str">
        <f>LOOKUP(C11,Master!A:A,Master!R:R)</f>
        <v>510-236-3397</v>
      </c>
      <c r="J15" s="672"/>
      <c r="K15" s="675"/>
    </row>
    <row r="16" spans="1:14" s="5" customFormat="1" ht="12.75" customHeight="1" thickBot="1" x14ac:dyDescent="0.3">
      <c r="B16" s="29" t="s">
        <v>9867</v>
      </c>
      <c r="C16" s="691" t="e">
        <f>LOOKUP(C11,Master!A:A,Master!#REF!)</f>
        <v>#REF!</v>
      </c>
      <c r="D16" s="691"/>
      <c r="E16" s="691"/>
      <c r="F16" s="691"/>
      <c r="G16" s="15"/>
      <c r="I16" s="716"/>
      <c r="J16" s="691"/>
      <c r="K16" s="693"/>
    </row>
    <row r="17" spans="1:11" ht="15" x14ac:dyDescent="0.3">
      <c r="A17" s="5"/>
      <c r="B17" s="2" t="s">
        <v>2292</v>
      </c>
      <c r="C17" s="39"/>
      <c r="D17" s="20"/>
      <c r="E17" s="20"/>
      <c r="F17" s="40" t="s">
        <v>2293</v>
      </c>
      <c r="G17" s="5"/>
      <c r="H17" s="5"/>
      <c r="I17" s="39"/>
      <c r="J17" s="40" t="s">
        <v>2585</v>
      </c>
      <c r="K17" s="20"/>
    </row>
    <row r="18" spans="1:11" ht="13.5" x14ac:dyDescent="0.25">
      <c r="A18" s="5"/>
      <c r="B18" s="696" t="s">
        <v>1981</v>
      </c>
      <c r="C18" s="699"/>
      <c r="D18" s="697"/>
      <c r="E18" s="20"/>
      <c r="F18" s="696"/>
      <c r="G18" s="699"/>
      <c r="H18" s="697"/>
      <c r="I18" s="39"/>
      <c r="J18" s="42"/>
      <c r="K18" s="41"/>
    </row>
    <row r="19" spans="1:11" ht="3" customHeight="1" x14ac:dyDescent="0.25">
      <c r="A19" s="5"/>
      <c r="B19" s="22"/>
      <c r="C19" s="43"/>
      <c r="D19" s="44"/>
      <c r="E19" s="20"/>
      <c r="F19" s="45"/>
      <c r="G19" s="25"/>
      <c r="H19" s="19"/>
      <c r="I19" s="39"/>
      <c r="J19" s="45"/>
      <c r="K19" s="44"/>
    </row>
    <row r="20" spans="1:11" ht="15" customHeight="1" x14ac:dyDescent="0.3">
      <c r="A20" s="5"/>
      <c r="B20" s="2" t="s">
        <v>2586</v>
      </c>
      <c r="C20" s="39"/>
      <c r="D20" s="20"/>
      <c r="E20" s="20"/>
      <c r="F20" s="20"/>
      <c r="G20" s="5"/>
      <c r="H20" s="5"/>
      <c r="I20" s="39"/>
      <c r="J20" s="20"/>
      <c r="K20" s="20"/>
    </row>
    <row r="21" spans="1:11" ht="15" customHeight="1" x14ac:dyDescent="0.25">
      <c r="A21" s="5"/>
      <c r="B21" s="5"/>
      <c r="C21" s="712"/>
      <c r="D21" s="713"/>
      <c r="E21" s="713"/>
      <c r="F21" s="713"/>
      <c r="G21" s="713"/>
      <c r="H21" s="713"/>
      <c r="I21" s="713"/>
      <c r="J21" s="714"/>
      <c r="K21" s="20"/>
    </row>
    <row r="22" spans="1:11" ht="15" customHeight="1" x14ac:dyDescent="0.25">
      <c r="A22" s="5"/>
      <c r="B22" s="5"/>
      <c r="C22" s="708"/>
      <c r="D22" s="709"/>
      <c r="E22" s="709"/>
      <c r="F22" s="709"/>
      <c r="G22" s="709"/>
      <c r="H22" s="709"/>
      <c r="I22" s="709"/>
      <c r="J22" s="710"/>
      <c r="K22" s="20"/>
    </row>
    <row r="23" spans="1:11" ht="15" customHeight="1" x14ac:dyDescent="0.3">
      <c r="A23" s="5"/>
      <c r="B23" s="2" t="s">
        <v>2588</v>
      </c>
      <c r="C23" s="39"/>
      <c r="D23" s="20"/>
      <c r="E23" s="20"/>
      <c r="F23" s="20"/>
      <c r="G23" s="5"/>
      <c r="H23" s="5"/>
      <c r="I23" s="39"/>
      <c r="J23" s="20"/>
      <c r="K23" s="20"/>
    </row>
    <row r="24" spans="1:11" ht="15" customHeight="1" x14ac:dyDescent="0.3">
      <c r="A24" s="5"/>
      <c r="B24" s="2"/>
      <c r="C24" s="712"/>
      <c r="D24" s="713"/>
      <c r="E24" s="713"/>
      <c r="F24" s="713"/>
      <c r="G24" s="713"/>
      <c r="H24" s="713"/>
      <c r="I24" s="713"/>
      <c r="J24" s="714"/>
      <c r="K24" s="20"/>
    </row>
    <row r="25" spans="1:11" ht="15.75" customHeight="1" x14ac:dyDescent="0.25">
      <c r="A25" s="5"/>
      <c r="B25" s="5"/>
      <c r="C25" s="708"/>
      <c r="D25" s="709"/>
      <c r="E25" s="709"/>
      <c r="F25" s="709"/>
      <c r="G25" s="709"/>
      <c r="H25" s="709"/>
      <c r="I25" s="709"/>
      <c r="J25" s="710"/>
      <c r="K25" s="20"/>
    </row>
    <row r="26" spans="1:11" ht="15" customHeight="1" thickBot="1" x14ac:dyDescent="0.35">
      <c r="B26" s="9"/>
      <c r="C26" s="2" t="s">
        <v>2589</v>
      </c>
      <c r="D26" s="9"/>
      <c r="E26" s="9"/>
      <c r="F26" s="9"/>
      <c r="G26" s="9"/>
      <c r="H26" s="9"/>
      <c r="I26" s="9"/>
      <c r="J26" s="9"/>
      <c r="K26" s="9"/>
    </row>
    <row r="27" spans="1:11" ht="15" customHeight="1" thickBot="1" x14ac:dyDescent="0.3">
      <c r="B27" s="89" t="s">
        <v>2678</v>
      </c>
      <c r="C27" s="90"/>
      <c r="D27" s="68"/>
      <c r="E27" s="68" t="s">
        <v>4039</v>
      </c>
      <c r="F27" s="68"/>
      <c r="G27" s="68"/>
      <c r="H27" s="68"/>
      <c r="I27" s="91"/>
      <c r="J27" s="69" t="s">
        <v>4040</v>
      </c>
      <c r="K27" s="92" t="s">
        <v>5669</v>
      </c>
    </row>
    <row r="28" spans="1:11" ht="8.25" customHeight="1" x14ac:dyDescent="0.25">
      <c r="B28" s="62"/>
      <c r="C28" s="711"/>
      <c r="D28" s="711"/>
      <c r="E28" s="711"/>
      <c r="F28" s="711"/>
      <c r="G28" s="711"/>
      <c r="H28" s="711"/>
      <c r="I28" s="711"/>
      <c r="J28" s="61"/>
      <c r="K28" s="56">
        <f>B28*J28</f>
        <v>0</v>
      </c>
    </row>
    <row r="29" spans="1:11" s="486" customFormat="1" ht="13.5" x14ac:dyDescent="0.25">
      <c r="B29" s="62"/>
      <c r="C29" s="711"/>
      <c r="D29" s="711"/>
      <c r="E29" s="711"/>
      <c r="F29" s="711"/>
      <c r="G29" s="711"/>
      <c r="H29" s="711"/>
      <c r="I29" s="711"/>
      <c r="J29" s="61"/>
      <c r="K29" s="137">
        <f>B29*J29</f>
        <v>0</v>
      </c>
    </row>
    <row r="30" spans="1:11" ht="13.5" x14ac:dyDescent="0.25">
      <c r="B30" s="62"/>
      <c r="C30" s="711"/>
      <c r="D30" s="711"/>
      <c r="E30" s="711"/>
      <c r="F30" s="711"/>
      <c r="G30" s="711"/>
      <c r="H30" s="711"/>
      <c r="I30" s="711"/>
      <c r="J30" s="61"/>
      <c r="K30" s="56">
        <f>B30*J30</f>
        <v>0</v>
      </c>
    </row>
    <row r="31" spans="1:11" ht="13.5" x14ac:dyDescent="0.25">
      <c r="B31" s="62"/>
      <c r="C31" s="711"/>
      <c r="D31" s="711"/>
      <c r="E31" s="711"/>
      <c r="F31" s="711"/>
      <c r="G31" s="711"/>
      <c r="H31" s="711"/>
      <c r="I31" s="711"/>
      <c r="J31" s="61"/>
      <c r="K31" s="56">
        <f>B31*J31</f>
        <v>0</v>
      </c>
    </row>
    <row r="32" spans="1:11" s="493" customFormat="1" ht="14.25" thickBot="1" x14ac:dyDescent="0.3">
      <c r="B32" s="58"/>
      <c r="C32" s="715"/>
      <c r="D32" s="715"/>
      <c r="E32" s="715"/>
      <c r="F32" s="715"/>
      <c r="G32" s="715"/>
      <c r="H32" s="715"/>
      <c r="I32" s="715"/>
      <c r="J32" s="59"/>
      <c r="K32" s="57">
        <f>B32*J32</f>
        <v>0</v>
      </c>
    </row>
    <row r="33" spans="2:11" s="5" customFormat="1" ht="15" customHeight="1" thickBot="1" x14ac:dyDescent="0.3">
      <c r="C33" s="686"/>
      <c r="D33" s="686"/>
      <c r="E33" s="686"/>
      <c r="F33" s="686"/>
      <c r="G33" s="686"/>
      <c r="H33" s="686"/>
      <c r="I33" s="5" t="s">
        <v>4963</v>
      </c>
      <c r="K33" s="48">
        <f>SUM(K28:K32)</f>
        <v>0</v>
      </c>
    </row>
    <row r="34" spans="2:11" s="5" customFormat="1" ht="15" customHeight="1" thickBot="1" x14ac:dyDescent="0.3">
      <c r="B34" s="305" t="str">
        <f>LOOKUP(C11,Master!A:A,Master!C:C)</f>
        <v>LG</v>
      </c>
      <c r="C34" s="686"/>
      <c r="D34" s="686"/>
      <c r="E34" s="686"/>
      <c r="F34" s="686"/>
      <c r="G34" s="686"/>
      <c r="H34" s="686"/>
      <c r="I34" s="5" t="s">
        <v>762</v>
      </c>
      <c r="K34" s="27"/>
    </row>
    <row r="35" spans="2:11" s="5" customFormat="1" ht="15" customHeight="1" thickBot="1" x14ac:dyDescent="0.3">
      <c r="B35" s="306" t="str">
        <f>LOOKUP(C11,Master!A:A,Master!V:V)</f>
        <v>San Pab</v>
      </c>
      <c r="C35" s="686"/>
      <c r="D35" s="686"/>
      <c r="E35" s="686"/>
      <c r="F35" s="686"/>
      <c r="G35" s="686"/>
      <c r="H35" s="686"/>
      <c r="I35" s="5" t="s">
        <v>2850</v>
      </c>
      <c r="J35" s="34">
        <f>LOOKUP(C11,Master!A:A,Master!T:T)</f>
        <v>8.7499999999999994E-2</v>
      </c>
      <c r="K35" s="35">
        <f>J35*K33</f>
        <v>0</v>
      </c>
    </row>
    <row r="36" spans="2:11" s="5" customFormat="1" ht="15" customHeight="1" thickBot="1" x14ac:dyDescent="0.35">
      <c r="C36" s="2" t="s">
        <v>2590</v>
      </c>
      <c r="K36" s="10"/>
    </row>
    <row r="37" spans="2:11" s="5" customFormat="1" ht="15.75" customHeight="1" thickBot="1" x14ac:dyDescent="0.3">
      <c r="B37" s="165"/>
      <c r="C37" s="90"/>
      <c r="D37" s="68"/>
      <c r="E37" s="68" t="s">
        <v>4039</v>
      </c>
      <c r="F37" s="68"/>
      <c r="G37" s="68"/>
      <c r="H37" s="68"/>
      <c r="I37" s="91"/>
      <c r="J37" s="69"/>
      <c r="K37" s="166"/>
    </row>
    <row r="38" spans="2:11" s="5" customFormat="1" ht="12" customHeight="1" x14ac:dyDescent="0.25">
      <c r="B38" s="31"/>
      <c r="C38" s="689"/>
      <c r="D38" s="689"/>
      <c r="E38" s="689"/>
      <c r="F38" s="689"/>
      <c r="G38" s="689"/>
      <c r="H38" s="689"/>
      <c r="I38" s="689"/>
      <c r="J38" s="26"/>
      <c r="K38" s="52">
        <f>SUM(B38*J38)</f>
        <v>0</v>
      </c>
    </row>
    <row r="39" spans="2:11" s="5" customFormat="1" ht="15" customHeight="1" x14ac:dyDescent="0.25">
      <c r="B39" s="31"/>
      <c r="J39" s="26"/>
      <c r="K39" s="175">
        <f>SUM(B39*J39)</f>
        <v>0</v>
      </c>
    </row>
    <row r="40" spans="2:11" s="5" customFormat="1" ht="14.25" customHeight="1" x14ac:dyDescent="0.25">
      <c r="B40" s="31"/>
      <c r="C40" s="689"/>
      <c r="D40" s="689"/>
      <c r="E40" s="689"/>
      <c r="F40" s="689"/>
      <c r="G40" s="689"/>
      <c r="H40" s="689"/>
      <c r="I40" s="689"/>
      <c r="J40" s="26"/>
      <c r="K40" s="175">
        <f>SUM(B40*J40)</f>
        <v>0</v>
      </c>
    </row>
    <row r="41" spans="2:11" s="5" customFormat="1" ht="15" customHeight="1" x14ac:dyDescent="0.25">
      <c r="B41" s="31"/>
      <c r="C41" s="686"/>
      <c r="D41" s="686"/>
      <c r="E41" s="686"/>
      <c r="F41" s="686"/>
      <c r="G41" s="686"/>
      <c r="H41" s="686"/>
      <c r="I41" s="688"/>
      <c r="J41" s="13"/>
      <c r="K41" s="175">
        <f>SUM(B41*J41)</f>
        <v>0</v>
      </c>
    </row>
    <row r="42" spans="2:11" s="5" customFormat="1" ht="15" customHeight="1" thickBot="1" x14ac:dyDescent="0.3">
      <c r="B42" s="32"/>
      <c r="C42" s="11"/>
      <c r="D42" s="11"/>
      <c r="E42" s="11"/>
      <c r="F42" s="12"/>
      <c r="G42" s="11"/>
      <c r="H42" s="11"/>
      <c r="I42" s="432" t="s">
        <v>2318</v>
      </c>
      <c r="J42" s="158"/>
      <c r="K42" s="299"/>
    </row>
    <row r="43" spans="2:11" s="5" customFormat="1" ht="7.5" customHeight="1" x14ac:dyDescent="0.25">
      <c r="F43" s="20"/>
      <c r="J43" s="13"/>
      <c r="K43" s="13"/>
    </row>
    <row r="44" spans="2:11" s="5" customFormat="1" ht="15.75" thickBot="1" x14ac:dyDescent="0.35">
      <c r="C44" s="5" t="s">
        <v>67</v>
      </c>
      <c r="I44" s="117"/>
      <c r="K44" s="13"/>
    </row>
    <row r="45" spans="2:11" s="5" customFormat="1" ht="19.5" thickBot="1" x14ac:dyDescent="0.35">
      <c r="B45" s="21"/>
      <c r="C45" s="699"/>
      <c r="D45" s="699"/>
      <c r="E45" s="24"/>
      <c r="F45" s="699"/>
      <c r="G45" s="697"/>
      <c r="H45"/>
      <c r="J45" s="14" t="s">
        <v>2905</v>
      </c>
      <c r="K45" s="49">
        <f>SUM(K33:K42)</f>
        <v>0</v>
      </c>
    </row>
    <row r="46" spans="2:11" s="5" customFormat="1" ht="15" customHeight="1" x14ac:dyDescent="0.25">
      <c r="B46" s="18"/>
      <c r="C46" s="686"/>
      <c r="D46" s="686"/>
      <c r="F46" s="686"/>
      <c r="G46" s="688"/>
      <c r="H46"/>
    </row>
    <row r="47" spans="2:11" s="5" customFormat="1" ht="15" customHeight="1" x14ac:dyDescent="0.25">
      <c r="B47" s="18"/>
      <c r="C47" s="686"/>
      <c r="D47" s="686"/>
      <c r="F47" s="687"/>
      <c r="G47" s="688"/>
      <c r="H47"/>
      <c r="J47" s="5" t="s">
        <v>3629</v>
      </c>
    </row>
    <row r="48" spans="2:11" s="5" customFormat="1" ht="15" customHeight="1" x14ac:dyDescent="0.25">
      <c r="B48" s="22"/>
      <c r="C48" s="694"/>
      <c r="D48" s="694"/>
      <c r="E48" s="25"/>
      <c r="F48" s="694"/>
      <c r="G48" s="695"/>
      <c r="H48"/>
      <c r="J48" s="696"/>
      <c r="K48" s="697"/>
    </row>
    <row r="49" spans="2:11" s="5" customFormat="1" ht="9" customHeight="1" x14ac:dyDescent="0.25">
      <c r="B49"/>
      <c r="C49"/>
      <c r="D49"/>
      <c r="E49"/>
      <c r="F49"/>
      <c r="G49"/>
      <c r="H49"/>
      <c r="J49" s="698"/>
      <c r="K49" s="695"/>
    </row>
    <row r="50" spans="2:11" s="5" customFormat="1" ht="6.75" customHeight="1" x14ac:dyDescent="0.25"/>
    <row r="51" spans="2:11" s="5" customFormat="1" ht="13.5" x14ac:dyDescent="0.25">
      <c r="C51" s="5" t="s">
        <v>64</v>
      </c>
    </row>
    <row r="52" spans="2:11" s="5" customFormat="1" ht="12" customHeight="1" x14ac:dyDescent="0.25"/>
    <row r="53" spans="2:11" s="5" customFormat="1" ht="12" customHeight="1" thickBot="1" x14ac:dyDescent="0.3">
      <c r="C53" s="16"/>
      <c r="D53" s="16"/>
      <c r="E53" s="16"/>
      <c r="F53" s="16"/>
      <c r="G53" s="16"/>
      <c r="H53" s="16"/>
      <c r="I53" s="16"/>
    </row>
    <row r="54" spans="2:11" s="5" customFormat="1" ht="14.25" thickTop="1" x14ac:dyDescent="0.25">
      <c r="C54" s="5" t="s">
        <v>65</v>
      </c>
    </row>
    <row r="55" spans="2:11" s="5" customFormat="1" ht="8.25" customHeight="1" x14ac:dyDescent="0.25"/>
    <row r="56" spans="2:11" s="5" customFormat="1" ht="15" x14ac:dyDescent="0.3">
      <c r="D56" s="17" t="s">
        <v>66</v>
      </c>
      <c r="E56" s="17"/>
      <c r="F56" s="17"/>
      <c r="G56" s="17"/>
      <c r="H56" s="17"/>
      <c r="I56" s="17"/>
    </row>
  </sheetData>
  <mergeCells count="41">
    <mergeCell ref="C15:F15"/>
    <mergeCell ref="B18:D18"/>
    <mergeCell ref="C21:J21"/>
    <mergeCell ref="F18:H18"/>
    <mergeCell ref="C32:I32"/>
    <mergeCell ref="C28:I28"/>
    <mergeCell ref="C30:I30"/>
    <mergeCell ref="C16:F16"/>
    <mergeCell ref="C24:J24"/>
    <mergeCell ref="I16:K16"/>
    <mergeCell ref="C29:I29"/>
    <mergeCell ref="J48:K49"/>
    <mergeCell ref="C48:D48"/>
    <mergeCell ref="F45:G45"/>
    <mergeCell ref="F46:G46"/>
    <mergeCell ref="F47:G47"/>
    <mergeCell ref="F48:G48"/>
    <mergeCell ref="C47:D47"/>
    <mergeCell ref="C46:D46"/>
    <mergeCell ref="C40:I40"/>
    <mergeCell ref="C45:D45"/>
    <mergeCell ref="C41:I41"/>
    <mergeCell ref="C12:F12"/>
    <mergeCell ref="I12:K12"/>
    <mergeCell ref="I15:K15"/>
    <mergeCell ref="I13:K13"/>
    <mergeCell ref="C14:D14"/>
    <mergeCell ref="C13:F13"/>
    <mergeCell ref="C38:I38"/>
    <mergeCell ref="C33:H33"/>
    <mergeCell ref="C22:J22"/>
    <mergeCell ref="C25:J25"/>
    <mergeCell ref="C35:H35"/>
    <mergeCell ref="C34:H34"/>
    <mergeCell ref="C31:I31"/>
    <mergeCell ref="C2:I2"/>
    <mergeCell ref="F8:I8"/>
    <mergeCell ref="B10:G10"/>
    <mergeCell ref="I10:K10"/>
    <mergeCell ref="I11:K11"/>
    <mergeCell ref="C11:F11"/>
  </mergeCells>
  <phoneticPr fontId="5" type="noConversion"/>
  <conditionalFormatting sqref="B50:B65537 B42:B44 I44 J50:K65537 J45:J48 J41:K41 J41:J43 K41:K47 J1:J9 K7:K9 B1:B17 J10:K10 K3:K5 K1 B19:B28 J26:K28 J33:K37 B33:B36">
    <cfRule type="cellIs" dxfId="207" priority="221" stopIfTrue="1" operator="equal">
      <formula>0</formula>
    </cfRule>
  </conditionalFormatting>
  <conditionalFormatting sqref="B37 B41">
    <cfRule type="cellIs" dxfId="206" priority="222" stopIfTrue="1" operator="greaterThan">
      <formula>0</formula>
    </cfRule>
  </conditionalFormatting>
  <conditionalFormatting sqref="K41:K42">
    <cfRule type="cellIs" dxfId="205" priority="206" stopIfTrue="1" operator="equal">
      <formula>0</formula>
    </cfRule>
  </conditionalFormatting>
  <conditionalFormatting sqref="K41">
    <cfRule type="cellIs" dxfId="204" priority="199" stopIfTrue="1" operator="equal">
      <formula>0</formula>
    </cfRule>
  </conditionalFormatting>
  <conditionalFormatting sqref="B30 J30:K30">
    <cfRule type="cellIs" dxfId="203" priority="91" stopIfTrue="1" operator="equal">
      <formula>0</formula>
    </cfRule>
  </conditionalFormatting>
  <conditionalFormatting sqref="J40">
    <cfRule type="cellIs" dxfId="202" priority="33" stopIfTrue="1" operator="equal">
      <formula>0</formula>
    </cfRule>
  </conditionalFormatting>
  <conditionalFormatting sqref="B40">
    <cfRule type="cellIs" dxfId="201" priority="34" stopIfTrue="1" operator="greaterThan">
      <formula>0</formula>
    </cfRule>
  </conditionalFormatting>
  <conditionalFormatting sqref="J38:K38 J39">
    <cfRule type="cellIs" dxfId="200" priority="23" stopIfTrue="1" operator="equal">
      <formula>0</formula>
    </cfRule>
  </conditionalFormatting>
  <conditionalFormatting sqref="B38:B39">
    <cfRule type="cellIs" dxfId="199" priority="24" stopIfTrue="1" operator="greaterThan">
      <formula>0</formula>
    </cfRule>
  </conditionalFormatting>
  <conditionalFormatting sqref="J38:K38 J39">
    <cfRule type="cellIs" dxfId="198" priority="22" stopIfTrue="1" operator="equal">
      <formula>0</formula>
    </cfRule>
  </conditionalFormatting>
  <conditionalFormatting sqref="B38:B39">
    <cfRule type="cellIs" dxfId="197" priority="21" stopIfTrue="1" operator="greaterThan">
      <formula>0</formula>
    </cfRule>
  </conditionalFormatting>
  <conditionalFormatting sqref="K38">
    <cfRule type="cellIs" dxfId="196" priority="20" stopIfTrue="1" operator="equal">
      <formula>0</formula>
    </cfRule>
  </conditionalFormatting>
  <conditionalFormatting sqref="B40 J40">
    <cfRule type="cellIs" dxfId="195" priority="15" stopIfTrue="1" operator="equal">
      <formula>0</formula>
    </cfRule>
  </conditionalFormatting>
  <conditionalFormatting sqref="K7 K3:K5">
    <cfRule type="cellIs" dxfId="194" priority="16" stopIfTrue="1" operator="equal">
      <formula>0</formula>
    </cfRule>
  </conditionalFormatting>
  <conditionalFormatting sqref="B40">
    <cfRule type="cellIs" dxfId="193" priority="14" stopIfTrue="1" operator="greaterThan">
      <formula>0</formula>
    </cfRule>
  </conditionalFormatting>
  <conditionalFormatting sqref="K39">
    <cfRule type="cellIs" dxfId="192" priority="11" stopIfTrue="1" operator="equal">
      <formula>0</formula>
    </cfRule>
  </conditionalFormatting>
  <conditionalFormatting sqref="K39">
    <cfRule type="cellIs" dxfId="191" priority="10" stopIfTrue="1" operator="equal">
      <formula>0</formula>
    </cfRule>
  </conditionalFormatting>
  <conditionalFormatting sqref="K39">
    <cfRule type="cellIs" dxfId="190" priority="9" stopIfTrue="1" operator="equal">
      <formula>0</formula>
    </cfRule>
  </conditionalFormatting>
  <conditionalFormatting sqref="K39">
    <cfRule type="cellIs" dxfId="189" priority="8" stopIfTrue="1" operator="equal">
      <formula>0</formula>
    </cfRule>
  </conditionalFormatting>
  <conditionalFormatting sqref="B31 J31:K31">
    <cfRule type="cellIs" dxfId="188" priority="7" stopIfTrue="1" operator="equal">
      <formula>0</formula>
    </cfRule>
  </conditionalFormatting>
  <conditionalFormatting sqref="B29 J29:K29">
    <cfRule type="cellIs" dxfId="187" priority="6" stopIfTrue="1" operator="equal">
      <formula>0</formula>
    </cfRule>
  </conditionalFormatting>
  <conditionalFormatting sqref="B32 J32:K32">
    <cfRule type="cellIs" dxfId="186" priority="5" stopIfTrue="1" operator="equal">
      <formula>0</formula>
    </cfRule>
  </conditionalFormatting>
  <conditionalFormatting sqref="K40">
    <cfRule type="cellIs" dxfId="185" priority="4" stopIfTrue="1" operator="equal">
      <formula>0</formula>
    </cfRule>
  </conditionalFormatting>
  <conditionalFormatting sqref="K40">
    <cfRule type="cellIs" dxfId="184" priority="3" stopIfTrue="1" operator="equal">
      <formula>0</formula>
    </cfRule>
  </conditionalFormatting>
  <conditionalFormatting sqref="K40">
    <cfRule type="cellIs" dxfId="183" priority="2" stopIfTrue="1" operator="equal">
      <formula>0</formula>
    </cfRule>
  </conditionalFormatting>
  <conditionalFormatting sqref="K40">
    <cfRule type="cellIs" dxfId="182" priority="1" stopIfTrue="1" operator="equal">
      <formula>0</formula>
    </cfRule>
  </conditionalFormatting>
  <dataValidations count="1">
    <dataValidation type="list" allowBlank="1" showInputMessage="1" showErrorMessage="1" sqref="C11:F11 I11" xr:uid="{00000000-0002-0000-0100-000000000000}">
      <formula1>CLIENT</formula1>
    </dataValidation>
  </dataValidations>
  <pageMargins left="0.45" right="0.25" top="0.26" bottom="0.13" header="0.26" footer="0.12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52"/>
  <sheetViews>
    <sheetView tabSelected="1" topLeftCell="B13" zoomScaleNormal="100" workbookViewId="0">
      <selection activeCell="K34" sqref="K34"/>
    </sheetView>
  </sheetViews>
  <sheetFormatPr defaultRowHeight="12.75" x14ac:dyDescent="0.2"/>
  <cols>
    <col min="1" max="1" width="0.140625" style="157" hidden="1" customWidth="1"/>
    <col min="2" max="2" width="6.85546875" style="157" customWidth="1"/>
    <col min="3" max="3" width="9.42578125" style="157" customWidth="1"/>
    <col min="4" max="4" width="6.42578125" style="157" customWidth="1"/>
    <col min="5" max="5" width="8.42578125" style="157" customWidth="1"/>
    <col min="6" max="6" width="16.5703125" style="157" customWidth="1"/>
    <col min="7" max="7" width="2.140625" style="157" customWidth="1"/>
    <col min="8" max="8" width="5" style="157" customWidth="1"/>
    <col min="9" max="9" width="20.85546875" style="157" customWidth="1"/>
    <col min="10" max="10" width="12.140625" style="157" customWidth="1"/>
    <col min="11" max="11" width="15.5703125" style="157" customWidth="1"/>
    <col min="12" max="16384" width="9.140625" style="157"/>
  </cols>
  <sheetData>
    <row r="1" spans="1:12" ht="3.75" customHeight="1" x14ac:dyDescent="0.2"/>
    <row r="2" spans="1:12" ht="28.5" customHeight="1" x14ac:dyDescent="0.3">
      <c r="C2" s="676" t="s">
        <v>3247</v>
      </c>
      <c r="D2" s="677"/>
      <c r="E2" s="677"/>
      <c r="F2" s="677"/>
      <c r="G2" s="677"/>
      <c r="H2" s="677"/>
      <c r="I2" s="677"/>
      <c r="J2" s="2" t="s">
        <v>3248</v>
      </c>
      <c r="K2" s="383" t="s">
        <v>13360</v>
      </c>
    </row>
    <row r="3" spans="1:12" ht="15.75" customHeight="1" x14ac:dyDescent="0.3">
      <c r="C3" s="160"/>
      <c r="J3" s="2"/>
      <c r="K3" s="161"/>
    </row>
    <row r="4" spans="1:12" ht="15.75" x14ac:dyDescent="0.25">
      <c r="C4" s="4" t="s">
        <v>379</v>
      </c>
      <c r="D4" s="4"/>
      <c r="E4" s="4"/>
      <c r="F4" s="5"/>
      <c r="G4" s="5"/>
      <c r="H4" s="5"/>
      <c r="J4" s="5" t="s">
        <v>4414</v>
      </c>
      <c r="K4" s="38">
        <v>44089</v>
      </c>
    </row>
    <row r="5" spans="1:12" ht="15.75" x14ac:dyDescent="0.25">
      <c r="C5" s="4" t="s">
        <v>4613</v>
      </c>
      <c r="D5" s="4"/>
      <c r="E5" s="4"/>
      <c r="F5" s="5"/>
      <c r="G5" s="5"/>
      <c r="H5" s="5"/>
      <c r="J5" s="5" t="s">
        <v>1141</v>
      </c>
      <c r="K5" s="6" t="s">
        <v>13359</v>
      </c>
    </row>
    <row r="6" spans="1:12" ht="15.75" x14ac:dyDescent="0.25">
      <c r="C6" s="4" t="s">
        <v>4614</v>
      </c>
      <c r="D6" s="4"/>
      <c r="E6" s="4" t="s">
        <v>2081</v>
      </c>
      <c r="F6" s="5"/>
      <c r="G6" s="5"/>
      <c r="H6" s="5"/>
      <c r="I6" s="400" t="s">
        <v>3247</v>
      </c>
      <c r="J6" s="5" t="s">
        <v>5049</v>
      </c>
      <c r="K6" s="521" t="s">
        <v>13361</v>
      </c>
    </row>
    <row r="7" spans="1:12" ht="13.5" x14ac:dyDescent="0.25">
      <c r="J7" s="5" t="s">
        <v>5050</v>
      </c>
      <c r="K7" s="6" t="s">
        <v>8049</v>
      </c>
      <c r="L7" s="400"/>
    </row>
    <row r="8" spans="1:12" ht="24" customHeight="1" x14ac:dyDescent="0.4">
      <c r="A8" s="157" t="s">
        <v>4124</v>
      </c>
      <c r="B8" s="162"/>
      <c r="C8" s="5" t="s">
        <v>495</v>
      </c>
      <c r="F8" s="678" t="s">
        <v>2972</v>
      </c>
      <c r="G8" s="678"/>
      <c r="H8" s="678"/>
      <c r="I8" s="678"/>
      <c r="J8" s="5" t="s">
        <v>5165</v>
      </c>
      <c r="K8" s="5"/>
    </row>
    <row r="9" spans="1:12" ht="5.25" customHeight="1" thickBot="1" x14ac:dyDescent="0.3">
      <c r="B9" s="162"/>
      <c r="I9" s="160"/>
      <c r="J9" s="5"/>
      <c r="K9" s="5"/>
    </row>
    <row r="10" spans="1:12" ht="15" customHeight="1" x14ac:dyDescent="0.3">
      <c r="B10" s="679" t="s">
        <v>2131</v>
      </c>
      <c r="C10" s="680"/>
      <c r="D10" s="680"/>
      <c r="E10" s="680"/>
      <c r="F10" s="680"/>
      <c r="G10" s="681"/>
      <c r="I10" s="679" t="s">
        <v>12694</v>
      </c>
      <c r="J10" s="680"/>
      <c r="K10" s="682"/>
    </row>
    <row r="11" spans="1:12" s="5" customFormat="1" ht="15" customHeight="1" x14ac:dyDescent="0.3">
      <c r="B11" s="36" t="s">
        <v>2132</v>
      </c>
      <c r="C11" s="683" t="s">
        <v>12543</v>
      </c>
      <c r="D11" s="683"/>
      <c r="E11" s="683"/>
      <c r="F11" s="683"/>
      <c r="G11" s="37"/>
      <c r="I11" s="684" t="str">
        <f>C11</f>
        <v>Layla at MacAthur Place</v>
      </c>
      <c r="J11" s="683"/>
      <c r="K11" s="685"/>
    </row>
    <row r="12" spans="1:12" s="5" customFormat="1" ht="15" customHeight="1" x14ac:dyDescent="0.25">
      <c r="B12" s="30" t="s">
        <v>2904</v>
      </c>
      <c r="C12" s="672"/>
      <c r="D12" s="672"/>
      <c r="E12" s="672"/>
      <c r="F12" s="672"/>
      <c r="G12" s="23"/>
      <c r="I12" s="673"/>
      <c r="J12" s="672"/>
      <c r="K12" s="675"/>
    </row>
    <row r="13" spans="1:12" s="5" customFormat="1" ht="15" customHeight="1" x14ac:dyDescent="0.25">
      <c r="B13" s="28" t="s">
        <v>5168</v>
      </c>
      <c r="C13" s="672" t="str">
        <f>LOOKUP(C11,Master!A:A,Master!AY:AY)</f>
        <v>29 E MacArthur Street</v>
      </c>
      <c r="D13" s="672"/>
      <c r="E13" s="672"/>
      <c r="F13" s="672"/>
      <c r="G13" s="23"/>
      <c r="I13" s="673" t="str">
        <f>LOOKUP(C11,Master!A:A,Master!W:W)</f>
        <v>29 E MacArthur Street</v>
      </c>
      <c r="J13" s="672"/>
      <c r="K13" s="675"/>
      <c r="L13" s="513"/>
    </row>
    <row r="14" spans="1:12" s="5" customFormat="1" ht="15" customHeight="1" x14ac:dyDescent="0.25">
      <c r="B14" s="28" t="s">
        <v>5169</v>
      </c>
      <c r="C14" s="672" t="str">
        <f>LOOKUP(C11,Master!A:A,Master!BA:BA)</f>
        <v>Sonoma</v>
      </c>
      <c r="D14" s="672"/>
      <c r="E14" s="20" t="str">
        <f>LOOKUP(C11,Master!A:A,Master!BB:BB)</f>
        <v>Ca</v>
      </c>
      <c r="F14" s="46">
        <f>LOOKUP(C11,Master!A:A,Master!BC:BC)</f>
        <v>95476</v>
      </c>
      <c r="G14" s="23"/>
      <c r="I14" s="511" t="str">
        <f>LOOKUP(C11,Master!A:A,Master!X:X)</f>
        <v>Sonoma</v>
      </c>
      <c r="J14" s="514" t="str">
        <f>LOOKUP(C11,Master!A:A,Master!Y:Y)</f>
        <v>Ca</v>
      </c>
      <c r="K14" s="512">
        <f>LOOKUP(C11,Master!A:A,Master!Z:Z)</f>
        <v>95476</v>
      </c>
      <c r="L14" s="513"/>
    </row>
    <row r="15" spans="1:12" s="5" customFormat="1" ht="15" customHeight="1" x14ac:dyDescent="0.25">
      <c r="B15" s="28" t="s">
        <v>2677</v>
      </c>
      <c r="C15" s="672" t="str">
        <f>LOOKUP(C11,Master!A:A,Master!BD:BD)</f>
        <v>707-933-3191</v>
      </c>
      <c r="D15" s="672"/>
      <c r="E15" s="672"/>
      <c r="F15" s="672"/>
      <c r="G15" s="23"/>
      <c r="I15" s="673" t="str">
        <f>LOOKUP(C11,Master!A:A,Master!R:R)</f>
        <v>707-933-3191</v>
      </c>
      <c r="J15" s="672"/>
      <c r="K15" s="675"/>
      <c r="L15" s="513"/>
    </row>
    <row r="16" spans="1:12" s="5" customFormat="1" ht="15" customHeight="1" thickBot="1" x14ac:dyDescent="0.3">
      <c r="B16" s="29" t="s">
        <v>9867</v>
      </c>
      <c r="C16" s="691"/>
      <c r="D16" s="691"/>
      <c r="E16" s="691"/>
      <c r="F16" s="691"/>
      <c r="G16" s="15"/>
      <c r="I16" s="716"/>
      <c r="J16" s="691"/>
      <c r="K16" s="693"/>
    </row>
    <row r="17" spans="1:13" s="5" customFormat="1" ht="8.1" customHeight="1" x14ac:dyDescent="0.25">
      <c r="C17" s="20"/>
      <c r="D17" s="20"/>
      <c r="E17" s="20"/>
      <c r="F17" s="20"/>
      <c r="I17" s="39"/>
      <c r="J17" s="20"/>
      <c r="K17" s="20"/>
    </row>
    <row r="18" spans="1:13" ht="15" customHeight="1" thickBot="1" x14ac:dyDescent="0.35">
      <c r="B18" s="9"/>
      <c r="C18" s="2" t="s">
        <v>2973</v>
      </c>
      <c r="D18" s="9"/>
      <c r="E18" s="9"/>
      <c r="F18" s="9"/>
      <c r="G18" s="9"/>
      <c r="H18" s="9"/>
      <c r="I18" s="9"/>
      <c r="J18" s="9"/>
      <c r="K18" s="9"/>
    </row>
    <row r="19" spans="1:13" ht="15" customHeight="1" thickBot="1" x14ac:dyDescent="0.3">
      <c r="B19" s="89" t="s">
        <v>2678</v>
      </c>
      <c r="C19" s="90"/>
      <c r="D19" s="68"/>
      <c r="E19" s="68" t="s">
        <v>4039</v>
      </c>
      <c r="F19" s="68"/>
      <c r="G19" s="68"/>
      <c r="H19" s="68"/>
      <c r="I19" s="91"/>
      <c r="J19" s="381" t="s">
        <v>4040</v>
      </c>
      <c r="K19" s="92" t="s">
        <v>5669</v>
      </c>
    </row>
    <row r="20" spans="1:13" ht="9" customHeight="1" x14ac:dyDescent="0.3">
      <c r="B20" s="300"/>
      <c r="C20" s="407"/>
      <c r="D20" s="509"/>
      <c r="E20" s="508"/>
      <c r="F20" s="509"/>
      <c r="G20" s="507"/>
      <c r="H20" s="507"/>
      <c r="I20" s="510"/>
      <c r="J20" s="176"/>
      <c r="K20" s="137">
        <f t="shared" ref="K20:K27" si="0">B20*J20</f>
        <v>0</v>
      </c>
    </row>
    <row r="21" spans="1:13" s="665" customFormat="1" ht="15" customHeight="1" x14ac:dyDescent="0.25">
      <c r="B21" s="663">
        <v>2</v>
      </c>
      <c r="C21" s="666" t="s">
        <v>1703</v>
      </c>
      <c r="D21" s="664" t="s">
        <v>12914</v>
      </c>
      <c r="F21" s="664" t="s">
        <v>12916</v>
      </c>
      <c r="G21" s="664"/>
      <c r="H21" s="664"/>
      <c r="I21" s="667" t="s">
        <v>8881</v>
      </c>
      <c r="J21" s="26">
        <v>45</v>
      </c>
      <c r="K21" s="137">
        <f>B21*J21</f>
        <v>90</v>
      </c>
    </row>
    <row r="22" spans="1:13" s="659" customFormat="1" ht="15" customHeight="1" x14ac:dyDescent="0.25">
      <c r="B22" s="658"/>
      <c r="C22" s="661"/>
      <c r="D22" s="660"/>
      <c r="F22" s="660"/>
      <c r="G22" s="660"/>
      <c r="H22" s="660"/>
      <c r="I22" s="662"/>
      <c r="J22" s="26"/>
      <c r="K22" s="137">
        <f>B22*J22</f>
        <v>0</v>
      </c>
    </row>
    <row r="23" spans="1:13" s="659" customFormat="1" ht="16.5" customHeight="1" x14ac:dyDescent="0.25">
      <c r="B23" s="658"/>
      <c r="C23" s="661"/>
      <c r="D23" s="660"/>
      <c r="F23" s="660"/>
      <c r="G23" s="660"/>
      <c r="H23" s="660"/>
      <c r="I23" s="662"/>
      <c r="J23" s="26"/>
      <c r="K23" s="335">
        <f>B23*J23</f>
        <v>0</v>
      </c>
      <c r="M23" s="660"/>
    </row>
    <row r="24" spans="1:13" s="655" customFormat="1" ht="16.5" customHeight="1" x14ac:dyDescent="0.25">
      <c r="B24" s="653"/>
      <c r="C24" s="656"/>
      <c r="D24" s="654"/>
      <c r="F24" s="654"/>
      <c r="G24" s="654"/>
      <c r="H24" s="654"/>
      <c r="I24" s="657"/>
      <c r="J24" s="26"/>
      <c r="K24" s="335">
        <f t="shared" si="0"/>
        <v>0</v>
      </c>
      <c r="M24" s="654"/>
    </row>
    <row r="25" spans="1:13" s="616" customFormat="1" ht="13.5" x14ac:dyDescent="0.25">
      <c r="B25" s="612"/>
      <c r="C25" s="614"/>
      <c r="D25" s="613"/>
      <c r="E25" s="613"/>
      <c r="F25" s="613"/>
      <c r="G25" s="613"/>
      <c r="H25" s="613"/>
      <c r="I25" s="615"/>
      <c r="J25" s="141"/>
      <c r="K25" s="137">
        <f t="shared" si="0"/>
        <v>0</v>
      </c>
    </row>
    <row r="26" spans="1:13" s="625" customFormat="1" ht="13.5" x14ac:dyDescent="0.25">
      <c r="B26" s="621"/>
      <c r="C26" s="623"/>
      <c r="D26" s="622"/>
      <c r="E26" s="622"/>
      <c r="F26" s="622"/>
      <c r="G26" s="622"/>
      <c r="H26" s="622"/>
      <c r="I26" s="624"/>
      <c r="J26" s="141"/>
      <c r="K26" s="137">
        <f t="shared" si="0"/>
        <v>0</v>
      </c>
    </row>
    <row r="27" spans="1:13" s="506" customFormat="1" ht="14.25" thickBot="1" x14ac:dyDescent="0.3">
      <c r="A27" s="157"/>
      <c r="B27" s="505"/>
      <c r="C27" s="721"/>
      <c r="D27" s="722"/>
      <c r="E27" s="722"/>
      <c r="F27" s="722"/>
      <c r="G27" s="722"/>
      <c r="H27" s="722"/>
      <c r="I27" s="723"/>
      <c r="J27" s="387"/>
      <c r="K27" s="137">
        <f t="shared" si="0"/>
        <v>0</v>
      </c>
      <c r="L27" s="157"/>
    </row>
    <row r="28" spans="1:13" s="5" customFormat="1" ht="15" customHeight="1" thickBot="1" x14ac:dyDescent="0.3">
      <c r="B28" s="419" t="str">
        <f>LOOKUP(C11,Master!A:A,Master!C:C)</f>
        <v>AH</v>
      </c>
      <c r="C28" s="686"/>
      <c r="D28" s="686"/>
      <c r="E28" s="686"/>
      <c r="F28" s="686"/>
      <c r="G28" s="686"/>
      <c r="H28" s="686"/>
      <c r="I28" s="5" t="s">
        <v>4963</v>
      </c>
      <c r="J28" s="597"/>
      <c r="K28" s="601">
        <f>SUM(K20:K27)</f>
        <v>90</v>
      </c>
    </row>
    <row r="29" spans="1:13" s="5" customFormat="1" ht="15" customHeight="1" thickBot="1" x14ac:dyDescent="0.3">
      <c r="B29" s="419" t="str">
        <f>LOOKUP(C11,Master!A:A,Master!V:V)</f>
        <v>SON</v>
      </c>
      <c r="C29" s="686"/>
      <c r="D29" s="686"/>
      <c r="E29" s="686"/>
      <c r="F29" s="686"/>
      <c r="G29" s="686"/>
      <c r="H29" s="686"/>
      <c r="I29" s="5" t="s">
        <v>12875</v>
      </c>
      <c r="K29" s="602"/>
    </row>
    <row r="30" spans="1:13" s="5" customFormat="1" ht="15" customHeight="1" thickBot="1" x14ac:dyDescent="0.3">
      <c r="B30" s="306"/>
      <c r="C30" s="307"/>
      <c r="D30" s="307"/>
      <c r="E30" s="307"/>
      <c r="F30" s="307"/>
      <c r="G30" s="307"/>
      <c r="H30" s="307"/>
      <c r="I30" s="5" t="s">
        <v>2850</v>
      </c>
      <c r="J30" s="34">
        <f>LOOKUP(C11,Master!A:A,Master!T:T)</f>
        <v>8.2500000000000004E-2</v>
      </c>
      <c r="K30" s="303">
        <f>K28*J30</f>
        <v>7.4250000000000007</v>
      </c>
    </row>
    <row r="31" spans="1:13" s="5" customFormat="1" ht="15" customHeight="1" thickBot="1" x14ac:dyDescent="0.35">
      <c r="C31" s="2" t="s">
        <v>2459</v>
      </c>
      <c r="K31" s="10"/>
    </row>
    <row r="32" spans="1:13" s="5" customFormat="1" ht="15" customHeight="1" thickBot="1" x14ac:dyDescent="0.3">
      <c r="B32" s="165" t="s">
        <v>6817</v>
      </c>
      <c r="C32" s="90"/>
      <c r="D32" s="68"/>
      <c r="E32" s="68" t="s">
        <v>4039</v>
      </c>
      <c r="F32" s="68"/>
      <c r="G32" s="68"/>
      <c r="H32" s="68"/>
      <c r="I32" s="91"/>
      <c r="J32" s="381" t="s">
        <v>4314</v>
      </c>
      <c r="K32" s="166"/>
    </row>
    <row r="33" spans="2:13" s="5" customFormat="1" ht="8.25" customHeight="1" x14ac:dyDescent="0.25">
      <c r="B33" s="145"/>
      <c r="C33" s="717"/>
      <c r="D33" s="718"/>
      <c r="E33" s="718"/>
      <c r="F33" s="718"/>
      <c r="G33" s="718"/>
      <c r="H33" s="718"/>
      <c r="I33" s="719"/>
      <c r="J33" s="26"/>
      <c r="K33" s="56">
        <f t="shared" ref="K33:K38" si="1">B33*J33</f>
        <v>0</v>
      </c>
    </row>
    <row r="34" spans="2:13" s="660" customFormat="1" ht="18" customHeight="1" x14ac:dyDescent="0.25">
      <c r="B34" s="31"/>
      <c r="C34" s="689"/>
      <c r="D34" s="689"/>
      <c r="E34" s="689"/>
      <c r="F34" s="689"/>
      <c r="G34" s="689"/>
      <c r="H34" s="689"/>
      <c r="I34" s="689"/>
      <c r="J34" s="26"/>
      <c r="K34" s="137">
        <f t="shared" si="1"/>
        <v>0</v>
      </c>
    </row>
    <row r="35" spans="2:13" s="608" customFormat="1" ht="15" customHeight="1" x14ac:dyDescent="0.25">
      <c r="B35" s="606"/>
      <c r="C35" s="574"/>
      <c r="D35" s="607"/>
      <c r="F35" s="607"/>
      <c r="G35" s="607"/>
      <c r="H35" s="607"/>
      <c r="I35" s="609"/>
      <c r="J35" s="26"/>
      <c r="K35" s="137">
        <f t="shared" si="1"/>
        <v>0</v>
      </c>
      <c r="M35" s="607"/>
    </row>
    <row r="36" spans="2:13" s="660" customFormat="1" ht="18" customHeight="1" x14ac:dyDescent="0.25">
      <c r="B36" s="31"/>
      <c r="C36" s="689"/>
      <c r="D36" s="689"/>
      <c r="E36" s="689"/>
      <c r="F36" s="689"/>
      <c r="G36" s="689"/>
      <c r="H36" s="689"/>
      <c r="I36" s="689"/>
      <c r="J36" s="26"/>
      <c r="K36" s="52">
        <f>SUM(B36*J36)</f>
        <v>0</v>
      </c>
    </row>
    <row r="37" spans="2:13" s="660" customFormat="1" ht="18" customHeight="1" x14ac:dyDescent="0.25">
      <c r="B37" s="31"/>
      <c r="C37" s="689"/>
      <c r="D37" s="689"/>
      <c r="E37" s="689"/>
      <c r="F37" s="689"/>
      <c r="G37" s="689"/>
      <c r="H37" s="689"/>
      <c r="I37" s="689"/>
      <c r="J37" s="26"/>
      <c r="K37" s="52">
        <f>SUM(B37*J37)</f>
        <v>0</v>
      </c>
    </row>
    <row r="38" spans="2:13" s="608" customFormat="1" ht="15" customHeight="1" x14ac:dyDescent="0.25">
      <c r="B38" s="606"/>
      <c r="C38" s="574"/>
      <c r="D38" s="607"/>
      <c r="F38" s="607"/>
      <c r="G38" s="607"/>
      <c r="H38" s="607"/>
      <c r="I38" s="609"/>
      <c r="J38" s="26"/>
      <c r="K38" s="137">
        <f t="shared" si="1"/>
        <v>0</v>
      </c>
      <c r="M38" s="607"/>
    </row>
    <row r="39" spans="2:13" s="5" customFormat="1" ht="15" customHeight="1" thickBot="1" x14ac:dyDescent="0.3">
      <c r="B39" s="32"/>
      <c r="C39" s="11"/>
      <c r="D39" s="11"/>
      <c r="E39" s="11"/>
      <c r="F39" s="12"/>
      <c r="G39" s="11"/>
      <c r="H39" s="11"/>
      <c r="I39" s="426" t="s">
        <v>2318</v>
      </c>
      <c r="J39" s="158"/>
      <c r="K39" s="299"/>
    </row>
    <row r="40" spans="2:13" s="5" customFormat="1" ht="13.5" x14ac:dyDescent="0.25">
      <c r="F40" s="20"/>
      <c r="J40" s="13"/>
      <c r="K40" s="13"/>
    </row>
    <row r="41" spans="2:13" s="5" customFormat="1" ht="14.25" thickBot="1" x14ac:dyDescent="0.3">
      <c r="C41" s="5" t="s">
        <v>67</v>
      </c>
      <c r="K41" s="13"/>
    </row>
    <row r="42" spans="2:13" s="5" customFormat="1" ht="19.5" thickBot="1" x14ac:dyDescent="0.35">
      <c r="B42" s="21"/>
      <c r="C42" s="699"/>
      <c r="D42" s="699"/>
      <c r="E42" s="24"/>
      <c r="F42" s="699"/>
      <c r="G42" s="697"/>
      <c r="H42" s="157"/>
      <c r="J42" s="14" t="s">
        <v>2905</v>
      </c>
      <c r="K42" s="427">
        <f>SUM(K28:K39)</f>
        <v>97.424999999999997</v>
      </c>
    </row>
    <row r="43" spans="2:13" s="5" customFormat="1" ht="14.25" customHeight="1" x14ac:dyDescent="0.25">
      <c r="B43" s="18"/>
      <c r="C43" s="686"/>
      <c r="D43" s="686"/>
      <c r="F43" s="686"/>
      <c r="G43" s="688"/>
      <c r="H43" s="157"/>
      <c r="I43" s="539"/>
    </row>
    <row r="44" spans="2:13" s="5" customFormat="1" ht="15" customHeight="1" x14ac:dyDescent="0.25">
      <c r="B44" s="18"/>
      <c r="C44" s="686"/>
      <c r="D44" s="686"/>
      <c r="F44" s="687"/>
      <c r="G44" s="720"/>
      <c r="H44" s="157"/>
      <c r="J44" s="5" t="s">
        <v>3629</v>
      </c>
    </row>
    <row r="45" spans="2:13" s="5" customFormat="1" ht="13.5" x14ac:dyDescent="0.25">
      <c r="B45" s="22"/>
      <c r="C45" s="694"/>
      <c r="D45" s="694"/>
      <c r="E45" s="25"/>
      <c r="F45" s="694"/>
      <c r="G45" s="695"/>
      <c r="H45" s="157"/>
      <c r="J45" s="696"/>
      <c r="K45" s="697"/>
    </row>
    <row r="46" spans="2:13" s="5" customFormat="1" ht="13.5" x14ac:dyDescent="0.25">
      <c r="B46" s="157"/>
      <c r="C46" s="157"/>
      <c r="D46" s="157"/>
      <c r="E46" s="157"/>
      <c r="F46" s="157"/>
      <c r="G46" s="157"/>
      <c r="H46" s="157"/>
      <c r="J46" s="698"/>
      <c r="K46" s="695"/>
    </row>
    <row r="47" spans="2:13" s="5" customFormat="1" ht="6.75" customHeight="1" x14ac:dyDescent="0.25"/>
    <row r="48" spans="2:13" s="5" customFormat="1" ht="13.5" x14ac:dyDescent="0.25">
      <c r="C48" s="5" t="s">
        <v>64</v>
      </c>
    </row>
    <row r="49" spans="3:9" s="5" customFormat="1" ht="24" customHeight="1" thickBot="1" x14ac:dyDescent="0.3">
      <c r="C49" s="16"/>
      <c r="D49" s="16"/>
      <c r="E49" s="16"/>
      <c r="F49" s="16"/>
      <c r="G49" s="16"/>
      <c r="H49" s="16"/>
      <c r="I49" s="16"/>
    </row>
    <row r="50" spans="3:9" s="5" customFormat="1" ht="14.25" thickTop="1" x14ac:dyDescent="0.25">
      <c r="C50" s="5" t="s">
        <v>65</v>
      </c>
    </row>
    <row r="51" spans="3:9" s="5" customFormat="1" ht="8.25" customHeight="1" x14ac:dyDescent="0.25"/>
    <row r="52" spans="3:9" s="5" customFormat="1" ht="15" x14ac:dyDescent="0.3">
      <c r="D52" s="17" t="s">
        <v>66</v>
      </c>
      <c r="E52" s="17"/>
      <c r="F52" s="17"/>
      <c r="G52" s="17"/>
      <c r="H52" s="17"/>
      <c r="I52" s="17"/>
    </row>
  </sheetData>
  <sheetProtection selectLockedCells="1"/>
  <mergeCells count="31">
    <mergeCell ref="F42:G42"/>
    <mergeCell ref="C14:D14"/>
    <mergeCell ref="C16:F16"/>
    <mergeCell ref="I15:K15"/>
    <mergeCell ref="I16:K16"/>
    <mergeCell ref="C27:I27"/>
    <mergeCell ref="C28:H28"/>
    <mergeCell ref="C34:I34"/>
    <mergeCell ref="C36:I36"/>
    <mergeCell ref="C37:I37"/>
    <mergeCell ref="C2:I2"/>
    <mergeCell ref="F8:I8"/>
    <mergeCell ref="B10:G10"/>
    <mergeCell ref="I10:K10"/>
    <mergeCell ref="C11:F11"/>
    <mergeCell ref="I12:K12"/>
    <mergeCell ref="I11:K11"/>
    <mergeCell ref="C12:F12"/>
    <mergeCell ref="J45:K46"/>
    <mergeCell ref="C45:D45"/>
    <mergeCell ref="C29:H29"/>
    <mergeCell ref="C44:D44"/>
    <mergeCell ref="C33:I33"/>
    <mergeCell ref="C43:D43"/>
    <mergeCell ref="C42:D42"/>
    <mergeCell ref="I13:K13"/>
    <mergeCell ref="C13:F13"/>
    <mergeCell ref="F45:G45"/>
    <mergeCell ref="F44:G44"/>
    <mergeCell ref="F43:G43"/>
    <mergeCell ref="C15:F15"/>
  </mergeCells>
  <phoneticPr fontId="5" type="noConversion"/>
  <conditionalFormatting sqref="B47:B65537 J47:K65537 K40:K44 J1:J10 K8:K10 K1 J18:K19 B1:B19 J28:K29 J31:K33 B40:B41 B31 B27:B29 J27 J40:J42 J44:J45 I43 B33 B35">
    <cfRule type="cellIs" dxfId="181" priority="4794" stopIfTrue="1" operator="equal">
      <formula>0</formula>
    </cfRule>
  </conditionalFormatting>
  <conditionalFormatting sqref="B32:B33">
    <cfRule type="cellIs" dxfId="180" priority="4795" stopIfTrue="1" operator="greaterThan">
      <formula>0</formula>
    </cfRule>
  </conditionalFormatting>
  <conditionalFormatting sqref="B20">
    <cfRule type="cellIs" dxfId="179" priority="3264" stopIfTrue="1" operator="equal">
      <formula>0</formula>
    </cfRule>
  </conditionalFormatting>
  <conditionalFormatting sqref="K30">
    <cfRule type="cellIs" dxfId="178" priority="3243" stopIfTrue="1" operator="equal">
      <formula>0</formula>
    </cfRule>
  </conditionalFormatting>
  <conditionalFormatting sqref="K3:K5">
    <cfRule type="cellIs" dxfId="177" priority="3172" stopIfTrue="1" operator="equal">
      <formula>0</formula>
    </cfRule>
  </conditionalFormatting>
  <conditionalFormatting sqref="B39 J39:K39">
    <cfRule type="cellIs" dxfId="176" priority="2321" stopIfTrue="1" operator="equal">
      <formula>0</formula>
    </cfRule>
  </conditionalFormatting>
  <conditionalFormatting sqref="K39">
    <cfRule type="cellIs" dxfId="175" priority="2320" stopIfTrue="1" operator="equal">
      <formula>0</formula>
    </cfRule>
  </conditionalFormatting>
  <conditionalFormatting sqref="B30">
    <cfRule type="cellIs" dxfId="174" priority="1018" stopIfTrue="1" operator="equal">
      <formula>0</formula>
    </cfRule>
  </conditionalFormatting>
  <conditionalFormatting sqref="K20">
    <cfRule type="cellIs" dxfId="173" priority="524" stopIfTrue="1" operator="equal">
      <formula>0</formula>
    </cfRule>
  </conditionalFormatting>
  <conditionalFormatting sqref="J30">
    <cfRule type="cellIs" dxfId="172" priority="519" stopIfTrue="1" operator="equal">
      <formula>0</formula>
    </cfRule>
  </conditionalFormatting>
  <conditionalFormatting sqref="B38">
    <cfRule type="cellIs" dxfId="171" priority="187" stopIfTrue="1" operator="equal">
      <formula>0</formula>
    </cfRule>
  </conditionalFormatting>
  <conditionalFormatting sqref="B25 J25">
    <cfRule type="cellIs" dxfId="170" priority="159" stopIfTrue="1" operator="equal">
      <formula>0</formula>
    </cfRule>
  </conditionalFormatting>
  <conditionalFormatting sqref="B26 J26">
    <cfRule type="cellIs" dxfId="169" priority="102" stopIfTrue="1" operator="equal">
      <formula>0</formula>
    </cfRule>
  </conditionalFormatting>
  <conditionalFormatting sqref="K35 K38">
    <cfRule type="cellIs" dxfId="168" priority="59" stopIfTrue="1" operator="equal">
      <formula>0</formula>
    </cfRule>
  </conditionalFormatting>
  <conditionalFormatting sqref="K25:K27">
    <cfRule type="cellIs" dxfId="167" priority="50" stopIfTrue="1" operator="equal">
      <formula>0</formula>
    </cfRule>
  </conditionalFormatting>
  <conditionalFormatting sqref="B24 K24">
    <cfRule type="cellIs" dxfId="166" priority="25" stopIfTrue="1" operator="equal">
      <formula>0</formula>
    </cfRule>
  </conditionalFormatting>
  <conditionalFormatting sqref="B22 K22">
    <cfRule type="cellIs" dxfId="164" priority="10" stopIfTrue="1" operator="equal">
      <formula>0</formula>
    </cfRule>
  </conditionalFormatting>
  <conditionalFormatting sqref="B23 K23">
    <cfRule type="cellIs" dxfId="163" priority="9" stopIfTrue="1" operator="equal">
      <formula>0</formula>
    </cfRule>
  </conditionalFormatting>
  <conditionalFormatting sqref="J34">
    <cfRule type="cellIs" dxfId="162" priority="7" stopIfTrue="1" operator="equal">
      <formula>0</formula>
    </cfRule>
  </conditionalFormatting>
  <conditionalFormatting sqref="B34">
    <cfRule type="cellIs" dxfId="161" priority="8" stopIfTrue="1" operator="greaterThan">
      <formula>0</formula>
    </cfRule>
  </conditionalFormatting>
  <conditionalFormatting sqref="J36:K36">
    <cfRule type="cellIs" dxfId="160" priority="5" stopIfTrue="1" operator="equal">
      <formula>0</formula>
    </cfRule>
  </conditionalFormatting>
  <conditionalFormatting sqref="B36">
    <cfRule type="cellIs" dxfId="159" priority="6" stopIfTrue="1" operator="greaterThan">
      <formula>0</formula>
    </cfRule>
  </conditionalFormatting>
  <conditionalFormatting sqref="J37:K37">
    <cfRule type="cellIs" dxfId="158" priority="3" stopIfTrue="1" operator="equal">
      <formula>0</formula>
    </cfRule>
  </conditionalFormatting>
  <conditionalFormatting sqref="B37">
    <cfRule type="cellIs" dxfId="157" priority="4" stopIfTrue="1" operator="greaterThan">
      <formula>0</formula>
    </cfRule>
  </conditionalFormatting>
  <conditionalFormatting sqref="B21 K21">
    <cfRule type="cellIs" dxfId="1" priority="2" stopIfTrue="1" operator="equal">
      <formula>0</formula>
    </cfRule>
  </conditionalFormatting>
  <conditionalFormatting sqref="K34">
    <cfRule type="cellIs" dxfId="0" priority="1" stopIfTrue="1" operator="equal">
      <formula>0</formula>
    </cfRule>
  </conditionalFormatting>
  <dataValidations count="1">
    <dataValidation type="list" allowBlank="1" showInputMessage="1" showErrorMessage="1" sqref="C11:F11 I11" xr:uid="{00000000-0002-0000-0200-000000000000}">
      <formula1>CLIENT</formula1>
    </dataValidation>
  </dataValidations>
  <pageMargins left="0.25" right="0.25" top="0.25" bottom="0.25" header="0.05" footer="0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CB2356"/>
  <sheetViews>
    <sheetView topLeftCell="AK1" zoomScale="130" zoomScaleNormal="130" workbookViewId="0">
      <pane ySplit="1" topLeftCell="A825" activePane="bottomLeft" state="frozen"/>
      <selection pane="bottomLeft" activeCell="AQ840" sqref="AQ840"/>
    </sheetView>
  </sheetViews>
  <sheetFormatPr defaultRowHeight="9.9499999999999993" customHeight="1" x14ac:dyDescent="0.2"/>
  <cols>
    <col min="1" max="1" width="34" style="96" customWidth="1"/>
    <col min="2" max="2" width="11.5703125" style="47" customWidth="1"/>
    <col min="3" max="3" width="3.85546875" style="156" customWidth="1"/>
    <col min="4" max="4" width="11.7109375" style="185" customWidth="1"/>
    <col min="5" max="5" width="11.7109375" style="600" customWidth="1"/>
    <col min="6" max="6" width="7" style="240" customWidth="1"/>
    <col min="7" max="7" width="8.7109375" style="72" customWidth="1"/>
    <col min="8" max="8" width="7.42578125" style="241" customWidth="1"/>
    <col min="9" max="9" width="6" style="240" customWidth="1"/>
    <col min="10" max="10" width="8.5703125" style="70" customWidth="1"/>
    <col min="11" max="11" width="7.7109375" style="71" customWidth="1"/>
    <col min="12" max="12" width="7" style="243" customWidth="1"/>
    <col min="13" max="13" width="9.5703125" style="85" customWidth="1"/>
    <col min="14" max="14" width="4.42578125" style="440" customWidth="1"/>
    <col min="15" max="15" width="6.7109375" style="447" customWidth="1"/>
    <col min="16" max="16" width="6.85546875" style="244" customWidth="1"/>
    <col min="17" max="17" width="12.5703125" style="245" customWidth="1"/>
    <col min="18" max="18" width="12" style="245" customWidth="1"/>
    <col min="19" max="19" width="13.7109375" style="87" customWidth="1"/>
    <col min="20" max="20" width="8.140625" style="251" customWidth="1"/>
    <col min="21" max="21" width="0.28515625" style="251" hidden="1" customWidth="1"/>
    <col min="22" max="22" width="7.28515625" style="151" customWidth="1"/>
    <col min="23" max="23" width="25.28515625" style="64" customWidth="1"/>
    <col min="24" max="24" width="13.7109375" style="64" customWidth="1"/>
    <col min="25" max="25" width="3.140625" style="173" customWidth="1"/>
    <col min="26" max="26" width="7.140625" style="119" customWidth="1"/>
    <col min="27" max="27" width="24.7109375" style="290" customWidth="1"/>
    <col min="28" max="29" width="24.7109375" style="541" customWidth="1"/>
    <col min="30" max="30" width="14.5703125" style="173" customWidth="1"/>
    <col min="31" max="31" width="10.7109375" style="260" customWidth="1"/>
    <col min="32" max="32" width="10.85546875" style="263" customWidth="1"/>
    <col min="33" max="33" width="10.42578125" style="173" customWidth="1"/>
    <col min="34" max="34" width="10.85546875" style="245" customWidth="1"/>
    <col min="35" max="35" width="10.5703125" style="245" customWidth="1"/>
    <col min="36" max="36" width="10.85546875" style="245" customWidth="1"/>
    <col min="37" max="37" width="10.5703125" style="245" customWidth="1"/>
    <col min="38" max="39" width="10.85546875" style="260" customWidth="1"/>
    <col min="40" max="40" width="21.5703125" style="79" customWidth="1"/>
    <col min="41" max="41" width="10.7109375" style="280" customWidth="1"/>
    <col min="42" max="47" width="10.7109375" style="285" customWidth="1"/>
    <col min="48" max="48" width="9.140625" style="84"/>
    <col min="49" max="49" width="13.5703125" style="103" customWidth="1"/>
    <col min="50" max="50" width="21.140625" style="278" customWidth="1"/>
    <col min="51" max="51" width="23.42578125" style="64" customWidth="1"/>
    <col min="52" max="52" width="0.42578125" style="47" customWidth="1"/>
    <col min="53" max="53" width="13.140625" style="64" customWidth="1"/>
    <col min="54" max="54" width="3.140625" style="173" customWidth="1"/>
    <col min="55" max="55" width="7.140625" style="119" customWidth="1"/>
    <col min="56" max="56" width="11.5703125" style="66" customWidth="1"/>
    <col min="57" max="57" width="2.140625" style="65" customWidth="1"/>
    <col min="58" max="58" width="10" style="228" customWidth="1"/>
    <col min="59" max="59" width="9.85546875" style="173" customWidth="1"/>
    <col min="60" max="60" width="4.85546875" style="600" customWidth="1"/>
    <col min="61" max="75" width="9.140625" style="65"/>
    <col min="76" max="79" width="9.140625" style="47"/>
    <col min="80" max="80" width="56.7109375" style="47" customWidth="1"/>
    <col min="81" max="16384" width="9.140625" style="47"/>
  </cols>
  <sheetData>
    <row r="1" spans="1:80" ht="24.75" customHeight="1" thickBot="1" x14ac:dyDescent="0.35">
      <c r="A1" s="311">
        <v>44088</v>
      </c>
      <c r="B1" s="734" t="s">
        <v>5235</v>
      </c>
      <c r="C1" s="735"/>
      <c r="D1" s="735"/>
      <c r="E1" s="603" t="s">
        <v>12859</v>
      </c>
      <c r="F1" s="729" t="s">
        <v>5293</v>
      </c>
      <c r="G1" s="736"/>
      <c r="H1" s="737"/>
      <c r="I1" s="738" t="s">
        <v>1596</v>
      </c>
      <c r="J1" s="739"/>
      <c r="K1" s="740"/>
      <c r="L1" s="731" t="s">
        <v>8795</v>
      </c>
      <c r="M1" s="732"/>
      <c r="N1" s="732"/>
      <c r="O1" s="732"/>
      <c r="P1" s="733"/>
      <c r="Q1" s="729" t="s">
        <v>2230</v>
      </c>
      <c r="R1" s="730"/>
      <c r="S1" s="725"/>
      <c r="T1" s="373" t="s">
        <v>9228</v>
      </c>
      <c r="U1" s="373" t="s">
        <v>9169</v>
      </c>
      <c r="V1" s="102" t="s">
        <v>9168</v>
      </c>
      <c r="W1" s="726" t="s">
        <v>4465</v>
      </c>
      <c r="X1" s="727"/>
      <c r="Y1" s="727"/>
      <c r="Z1" s="728"/>
      <c r="AA1" s="420" t="s">
        <v>12855</v>
      </c>
      <c r="AB1" s="536" t="s">
        <v>12856</v>
      </c>
      <c r="AC1" s="537" t="s">
        <v>12857</v>
      </c>
      <c r="AD1" s="724" t="s">
        <v>192</v>
      </c>
      <c r="AE1" s="725"/>
      <c r="AF1" s="741" t="s">
        <v>1378</v>
      </c>
      <c r="AG1" s="742"/>
      <c r="AH1" s="724" t="s">
        <v>1379</v>
      </c>
      <c r="AI1" s="725"/>
      <c r="AJ1" s="741" t="s">
        <v>4758</v>
      </c>
      <c r="AK1" s="742"/>
      <c r="AL1" s="748" t="s">
        <v>841</v>
      </c>
      <c r="AM1" s="749"/>
      <c r="AN1" s="408" t="s">
        <v>4509</v>
      </c>
      <c r="AO1" s="374" t="s">
        <v>8784</v>
      </c>
      <c r="AP1" s="376" t="s">
        <v>8785</v>
      </c>
      <c r="AQ1" s="374" t="s">
        <v>8786</v>
      </c>
      <c r="AR1" s="374" t="s">
        <v>8787</v>
      </c>
      <c r="AS1" s="374" t="s">
        <v>8788</v>
      </c>
      <c r="AT1" s="374" t="s">
        <v>8789</v>
      </c>
      <c r="AU1" s="374" t="s">
        <v>8978</v>
      </c>
      <c r="AV1" s="375" t="s">
        <v>1412</v>
      </c>
      <c r="AW1" s="104"/>
      <c r="AX1" s="409" t="s">
        <v>805</v>
      </c>
      <c r="AY1" s="410" t="s">
        <v>4855</v>
      </c>
      <c r="AZ1" s="411"/>
      <c r="BA1" s="410" t="s">
        <v>4843</v>
      </c>
      <c r="BB1" s="412" t="s">
        <v>4856</v>
      </c>
      <c r="BC1" s="412" t="s">
        <v>4857</v>
      </c>
      <c r="BD1" s="413" t="s">
        <v>193</v>
      </c>
      <c r="BE1" s="106"/>
      <c r="BF1" s="414" t="s">
        <v>9082</v>
      </c>
      <c r="BG1" s="414" t="s">
        <v>9083</v>
      </c>
      <c r="BH1" s="414" t="s">
        <v>9081</v>
      </c>
      <c r="BI1" s="415" t="s">
        <v>2631</v>
      </c>
      <c r="BJ1" s="415" t="s">
        <v>8868</v>
      </c>
      <c r="BK1" s="415" t="s">
        <v>8869</v>
      </c>
      <c r="BL1" s="415" t="s">
        <v>8870</v>
      </c>
      <c r="BM1" s="415" t="s">
        <v>8876</v>
      </c>
      <c r="BN1" s="415" t="s">
        <v>8798</v>
      </c>
      <c r="BO1" s="415" t="s">
        <v>8871</v>
      </c>
      <c r="BP1" s="415" t="s">
        <v>8872</v>
      </c>
      <c r="BQ1" s="415" t="s">
        <v>8874</v>
      </c>
      <c r="BR1" s="415" t="s">
        <v>10408</v>
      </c>
      <c r="BS1" s="415" t="s">
        <v>10051</v>
      </c>
      <c r="BT1" s="415" t="s">
        <v>8873</v>
      </c>
      <c r="BU1" s="415" t="s">
        <v>8877</v>
      </c>
      <c r="BV1" s="415" t="s">
        <v>8875</v>
      </c>
      <c r="BW1" s="415" t="s">
        <v>8875</v>
      </c>
      <c r="BX1" s="414" t="s">
        <v>8875</v>
      </c>
      <c r="BY1" s="414" t="s">
        <v>8875</v>
      </c>
      <c r="BZ1" s="414" t="s">
        <v>8946</v>
      </c>
      <c r="CA1" s="414" t="s">
        <v>8946</v>
      </c>
      <c r="CB1" s="416" t="s">
        <v>9190</v>
      </c>
    </row>
    <row r="2" spans="1:80" s="85" customFormat="1" ht="36.75" customHeight="1" thickBot="1" x14ac:dyDescent="0.5">
      <c r="A2" s="312" t="s">
        <v>3247</v>
      </c>
      <c r="B2" s="314" t="s">
        <v>1324</v>
      </c>
      <c r="C2" s="315" t="s">
        <v>8750</v>
      </c>
      <c r="D2" s="316" t="s">
        <v>2631</v>
      </c>
      <c r="E2" s="313"/>
      <c r="F2" s="317" t="s">
        <v>803</v>
      </c>
      <c r="G2" s="318" t="s">
        <v>804</v>
      </c>
      <c r="H2" s="319" t="s">
        <v>3990</v>
      </c>
      <c r="I2" s="320" t="s">
        <v>803</v>
      </c>
      <c r="J2" s="321" t="s">
        <v>804</v>
      </c>
      <c r="K2" s="322" t="s">
        <v>3990</v>
      </c>
      <c r="L2" s="417" t="s">
        <v>3393</v>
      </c>
      <c r="M2" s="323" t="s">
        <v>8587</v>
      </c>
      <c r="N2" s="434" t="s">
        <v>12860</v>
      </c>
      <c r="O2" s="441" t="s">
        <v>12861</v>
      </c>
      <c r="P2" s="324" t="s">
        <v>3394</v>
      </c>
      <c r="Q2" s="325" t="s">
        <v>3885</v>
      </c>
      <c r="R2" s="325" t="s">
        <v>193</v>
      </c>
      <c r="S2" s="326" t="s">
        <v>2231</v>
      </c>
      <c r="T2" s="380" t="s">
        <v>9229</v>
      </c>
      <c r="U2" s="372"/>
      <c r="V2" s="371"/>
      <c r="W2" s="327" t="s">
        <v>4762</v>
      </c>
      <c r="X2" s="327" t="s">
        <v>839</v>
      </c>
      <c r="Y2" s="313" t="s">
        <v>1377</v>
      </c>
      <c r="Z2" s="313" t="s">
        <v>840</v>
      </c>
      <c r="AA2" s="313"/>
      <c r="AB2" s="313"/>
      <c r="AC2" s="313"/>
      <c r="AD2" s="329" t="s">
        <v>3885</v>
      </c>
      <c r="AE2" s="329" t="s">
        <v>193</v>
      </c>
      <c r="AF2" s="330" t="s">
        <v>3885</v>
      </c>
      <c r="AG2" s="330" t="s">
        <v>193</v>
      </c>
      <c r="AH2" s="329" t="s">
        <v>3885</v>
      </c>
      <c r="AI2" s="329" t="s">
        <v>193</v>
      </c>
      <c r="AJ2" s="330" t="s">
        <v>3885</v>
      </c>
      <c r="AK2" s="330" t="s">
        <v>193</v>
      </c>
      <c r="AL2" s="325" t="s">
        <v>194</v>
      </c>
      <c r="AM2" s="325" t="s">
        <v>195</v>
      </c>
      <c r="AN2" s="534"/>
      <c r="AO2" s="743" t="s">
        <v>9191</v>
      </c>
      <c r="AP2" s="744"/>
      <c r="AQ2" s="744"/>
      <c r="AR2" s="744"/>
      <c r="AS2" s="744"/>
      <c r="AT2" s="744"/>
      <c r="AU2" s="744"/>
      <c r="AV2" s="745"/>
      <c r="AW2" s="331"/>
      <c r="AX2" s="750" t="s">
        <v>9201</v>
      </c>
      <c r="AY2" s="751"/>
      <c r="AZ2" s="751"/>
      <c r="BA2" s="751"/>
      <c r="BB2" s="751"/>
      <c r="BC2" s="751"/>
      <c r="BD2" s="752"/>
      <c r="BE2" s="328"/>
      <c r="BF2" s="746" t="s">
        <v>9167</v>
      </c>
      <c r="BG2" s="747"/>
      <c r="BH2" s="747"/>
      <c r="BI2" s="747"/>
      <c r="BJ2" s="747"/>
      <c r="BK2" s="747"/>
      <c r="BL2" s="747"/>
      <c r="BM2" s="747"/>
      <c r="BN2" s="747"/>
      <c r="BO2" s="747"/>
      <c r="BP2" s="747"/>
      <c r="BQ2" s="747"/>
      <c r="BR2" s="747"/>
      <c r="BS2" s="747"/>
      <c r="BT2" s="747"/>
      <c r="BU2" s="747"/>
      <c r="BV2" s="747"/>
      <c r="BW2" s="747"/>
      <c r="BX2" s="747"/>
      <c r="BY2" s="747"/>
      <c r="BZ2" s="747"/>
      <c r="CA2" s="747"/>
      <c r="CB2" s="418"/>
    </row>
    <row r="3" spans="1:80" ht="14.1" customHeight="1" x14ac:dyDescent="0.3">
      <c r="A3" s="86" t="s">
        <v>2559</v>
      </c>
      <c r="B3" s="155" t="s">
        <v>2640</v>
      </c>
      <c r="C3" s="220" t="s">
        <v>2638</v>
      </c>
      <c r="F3" s="235" t="s">
        <v>5470</v>
      </c>
      <c r="G3" s="189"/>
      <c r="H3" s="187"/>
      <c r="I3" s="193" t="s">
        <v>5470</v>
      </c>
      <c r="J3" s="192"/>
      <c r="K3" s="203"/>
      <c r="L3" s="207">
        <v>43208</v>
      </c>
      <c r="M3" s="288"/>
      <c r="N3" s="529"/>
      <c r="O3" s="530"/>
      <c r="P3" s="213"/>
      <c r="Q3" s="245" t="s">
        <v>6451</v>
      </c>
      <c r="R3" s="245" t="s">
        <v>572</v>
      </c>
      <c r="S3" s="123" t="s">
        <v>9363</v>
      </c>
      <c r="T3" s="252">
        <v>0.09</v>
      </c>
      <c r="U3" s="252">
        <v>0.09</v>
      </c>
      <c r="V3" s="151" t="s">
        <v>1806</v>
      </c>
      <c r="W3" s="64" t="s">
        <v>2560</v>
      </c>
      <c r="X3" s="64" t="s">
        <v>1806</v>
      </c>
      <c r="Y3" s="173" t="s">
        <v>4971</v>
      </c>
      <c r="Z3" s="119">
        <v>94930</v>
      </c>
      <c r="AO3" s="281" t="s">
        <v>1568</v>
      </c>
      <c r="AP3" s="281"/>
      <c r="AQ3" s="281"/>
      <c r="AR3" s="281"/>
      <c r="AS3" s="281"/>
      <c r="AT3" s="281"/>
      <c r="AU3" s="281"/>
      <c r="AV3" s="94" t="s">
        <v>368</v>
      </c>
      <c r="AW3" s="396" t="s">
        <v>3244</v>
      </c>
      <c r="AX3" s="278" t="s">
        <v>2464</v>
      </c>
      <c r="AY3" s="64" t="s">
        <v>2560</v>
      </c>
      <c r="BA3" s="64" t="s">
        <v>1806</v>
      </c>
      <c r="BB3" s="173" t="s">
        <v>4971</v>
      </c>
      <c r="BC3" s="119">
        <v>94930</v>
      </c>
      <c r="BD3" s="66" t="s">
        <v>572</v>
      </c>
      <c r="BE3" s="159"/>
      <c r="BH3" s="598"/>
      <c r="BI3" s="366"/>
      <c r="BJ3" s="366"/>
      <c r="BK3" s="366"/>
      <c r="BL3" s="366"/>
      <c r="BM3" s="366"/>
      <c r="BN3" s="366"/>
      <c r="BO3" s="366"/>
      <c r="BP3" s="366"/>
      <c r="BQ3" s="366"/>
      <c r="BR3" s="366"/>
      <c r="BS3" s="366"/>
      <c r="BT3" s="366"/>
      <c r="BU3" s="366"/>
      <c r="BV3" s="366"/>
      <c r="BW3" s="366"/>
      <c r="BX3" s="64"/>
      <c r="BY3" s="64"/>
      <c r="BZ3" s="64"/>
      <c r="CA3" s="64"/>
      <c r="CB3" s="64"/>
    </row>
    <row r="4" spans="1:80" s="67" customFormat="1" ht="14.1" customHeight="1" x14ac:dyDescent="0.2">
      <c r="A4" s="86" t="s">
        <v>12840</v>
      </c>
      <c r="B4" s="155" t="s">
        <v>12841</v>
      </c>
      <c r="C4" s="220" t="s">
        <v>6614</v>
      </c>
      <c r="D4" s="185"/>
      <c r="E4" s="600"/>
      <c r="F4" s="235" t="s">
        <v>5470</v>
      </c>
      <c r="G4" s="186"/>
      <c r="H4" s="187"/>
      <c r="I4" s="198" t="s">
        <v>5470</v>
      </c>
      <c r="J4" s="192"/>
      <c r="K4" s="203"/>
      <c r="L4" s="207"/>
      <c r="M4" s="288"/>
      <c r="N4" s="437"/>
      <c r="O4" s="444"/>
      <c r="P4" s="213">
        <v>43927</v>
      </c>
      <c r="Q4" s="247" t="s">
        <v>4889</v>
      </c>
      <c r="R4" s="247" t="s">
        <v>12842</v>
      </c>
      <c r="S4" s="123"/>
      <c r="T4" s="252">
        <v>9.7500000000000003E-2</v>
      </c>
      <c r="U4" s="252"/>
      <c r="V4" s="151" t="s">
        <v>2787</v>
      </c>
      <c r="W4" s="155" t="s">
        <v>12843</v>
      </c>
      <c r="X4" s="155" t="s">
        <v>5074</v>
      </c>
      <c r="Y4" s="185" t="s">
        <v>4971</v>
      </c>
      <c r="Z4" s="119">
        <v>94602</v>
      </c>
      <c r="AA4" s="290"/>
      <c r="AB4" s="541"/>
      <c r="AC4" s="541"/>
      <c r="AD4" s="173"/>
      <c r="AE4" s="260"/>
      <c r="AF4" s="263"/>
      <c r="AG4" s="173"/>
      <c r="AH4" s="245"/>
      <c r="AI4" s="245"/>
      <c r="AJ4" s="245"/>
      <c r="AK4" s="245"/>
      <c r="AL4" s="260"/>
      <c r="AM4" s="260"/>
      <c r="AN4" s="79"/>
      <c r="AO4" s="282"/>
      <c r="AP4" s="283"/>
      <c r="AQ4" s="282"/>
      <c r="AR4" s="282"/>
      <c r="AS4" s="282"/>
      <c r="AT4" s="282"/>
      <c r="AU4" s="282"/>
      <c r="AV4" s="93"/>
      <c r="AW4" s="396"/>
      <c r="AX4" s="278" t="s">
        <v>449</v>
      </c>
      <c r="AY4" s="155" t="s">
        <v>12843</v>
      </c>
      <c r="AZ4" s="47"/>
      <c r="BA4" s="155" t="s">
        <v>5074</v>
      </c>
      <c r="BB4" s="185" t="s">
        <v>4971</v>
      </c>
      <c r="BC4" s="119">
        <v>94602</v>
      </c>
      <c r="BD4" s="182" t="s">
        <v>12842</v>
      </c>
      <c r="BE4" s="183"/>
      <c r="BF4" s="228"/>
      <c r="BG4" s="173"/>
      <c r="BH4" s="598"/>
      <c r="BI4" s="366"/>
      <c r="BJ4" s="366"/>
      <c r="BK4" s="366"/>
      <c r="BL4" s="366"/>
      <c r="BM4" s="366"/>
      <c r="BN4" s="366"/>
      <c r="BO4" s="366"/>
      <c r="BP4" s="366"/>
      <c r="BQ4" s="333"/>
      <c r="BR4" s="333"/>
      <c r="BS4" s="366"/>
      <c r="BT4" s="366"/>
      <c r="BU4" s="366"/>
      <c r="BV4" s="366"/>
      <c r="BW4" s="366"/>
      <c r="BX4" s="64"/>
      <c r="BY4" s="64"/>
      <c r="BZ4" s="64"/>
      <c r="CA4" s="155"/>
      <c r="CB4" s="155"/>
    </row>
    <row r="5" spans="1:80" s="67" customFormat="1" ht="14.1" customHeight="1" x14ac:dyDescent="0.3">
      <c r="A5" s="86" t="s">
        <v>4665</v>
      </c>
      <c r="B5" s="64" t="s">
        <v>2632</v>
      </c>
      <c r="C5" s="222" t="s">
        <v>8780</v>
      </c>
      <c r="D5" s="225" t="s">
        <v>11388</v>
      </c>
      <c r="E5" s="600"/>
      <c r="F5" s="237" t="s">
        <v>5470</v>
      </c>
      <c r="G5" s="188"/>
      <c r="H5" s="190"/>
      <c r="I5" s="196" t="s">
        <v>5470</v>
      </c>
      <c r="J5" s="197"/>
      <c r="K5" s="204"/>
      <c r="L5" s="209">
        <v>43355</v>
      </c>
      <c r="M5" s="289"/>
      <c r="N5" s="435"/>
      <c r="O5" s="442"/>
      <c r="P5" s="215">
        <v>43355</v>
      </c>
      <c r="Q5" s="174" t="s">
        <v>11389</v>
      </c>
      <c r="R5" s="174" t="s">
        <v>4516</v>
      </c>
      <c r="S5" s="80" t="s">
        <v>4667</v>
      </c>
      <c r="T5" s="252">
        <v>8.5000000000000006E-2</v>
      </c>
      <c r="U5" s="252">
        <v>8.7499999999999994E-2</v>
      </c>
      <c r="V5" s="151" t="s">
        <v>895</v>
      </c>
      <c r="W5" s="155" t="s">
        <v>10115</v>
      </c>
      <c r="X5" s="64" t="s">
        <v>3618</v>
      </c>
      <c r="Y5" s="174" t="s">
        <v>4971</v>
      </c>
      <c r="Z5" s="256">
        <v>94110</v>
      </c>
      <c r="AA5" s="272"/>
      <c r="AB5" s="542"/>
      <c r="AC5" s="542"/>
      <c r="AD5" s="233"/>
      <c r="AE5" s="261"/>
      <c r="AF5" s="265"/>
      <c r="AG5" s="233"/>
      <c r="AH5" s="174"/>
      <c r="AI5" s="174"/>
      <c r="AJ5" s="174"/>
      <c r="AK5" s="174"/>
      <c r="AL5" s="261" t="s">
        <v>4063</v>
      </c>
      <c r="AM5" s="260" t="s">
        <v>449</v>
      </c>
      <c r="AN5" s="80"/>
      <c r="AO5" s="280"/>
      <c r="AP5" s="285"/>
      <c r="AQ5" s="285"/>
      <c r="AR5" s="285"/>
      <c r="AS5" s="285"/>
      <c r="AT5" s="285"/>
      <c r="AU5" s="285"/>
      <c r="AV5" s="84"/>
      <c r="AW5" s="396" t="s">
        <v>3244</v>
      </c>
      <c r="AX5" s="278" t="s">
        <v>2464</v>
      </c>
      <c r="AY5" s="155" t="s">
        <v>10115</v>
      </c>
      <c r="BA5" s="64" t="s">
        <v>3618</v>
      </c>
      <c r="BB5" s="174" t="s">
        <v>4971</v>
      </c>
      <c r="BC5" s="256">
        <v>94110</v>
      </c>
      <c r="BD5" s="63" t="s">
        <v>4516</v>
      </c>
      <c r="BE5" s="65"/>
      <c r="BF5" s="230"/>
      <c r="BG5" s="233"/>
      <c r="BH5" s="599">
        <v>2</v>
      </c>
      <c r="BI5" s="365" t="s">
        <v>11390</v>
      </c>
      <c r="BJ5" s="365"/>
      <c r="BK5" s="365"/>
      <c r="BL5" s="365"/>
      <c r="BM5" s="365"/>
      <c r="BN5" s="365"/>
      <c r="BO5" s="365"/>
      <c r="BP5" s="365"/>
      <c r="BQ5" s="365"/>
      <c r="BR5" s="365"/>
      <c r="BS5" s="365"/>
      <c r="BT5" s="365"/>
      <c r="BU5" s="365"/>
      <c r="BV5" s="365"/>
      <c r="BW5" s="365"/>
      <c r="BX5" s="369"/>
      <c r="BY5" s="369"/>
      <c r="BZ5" s="369"/>
      <c r="CA5" s="78"/>
      <c r="CB5" s="63"/>
    </row>
    <row r="6" spans="1:80" s="73" customFormat="1" ht="14.1" customHeight="1" x14ac:dyDescent="0.3">
      <c r="A6" s="86" t="s">
        <v>8662</v>
      </c>
      <c r="B6" s="64" t="s">
        <v>2634</v>
      </c>
      <c r="C6" s="222" t="s">
        <v>6614</v>
      </c>
      <c r="D6" s="225" t="s">
        <v>6599</v>
      </c>
      <c r="E6" s="600"/>
      <c r="F6" s="237" t="s">
        <v>5470</v>
      </c>
      <c r="G6" s="188"/>
      <c r="H6" s="190"/>
      <c r="I6" s="196" t="s">
        <v>5470</v>
      </c>
      <c r="J6" s="197"/>
      <c r="K6" s="204"/>
      <c r="L6" s="209"/>
      <c r="M6" s="289"/>
      <c r="N6" s="435"/>
      <c r="O6" s="442"/>
      <c r="P6" s="215">
        <v>43026</v>
      </c>
      <c r="Q6" s="174" t="s">
        <v>8663</v>
      </c>
      <c r="R6" s="174" t="s">
        <v>8664</v>
      </c>
      <c r="S6" s="80"/>
      <c r="T6" s="252">
        <v>8.7499999999999994E-2</v>
      </c>
      <c r="U6" s="252">
        <v>8.5000000000000006E-2</v>
      </c>
      <c r="V6" s="151" t="s">
        <v>175</v>
      </c>
      <c r="W6" s="64" t="s">
        <v>8665</v>
      </c>
      <c r="X6" s="64" t="s">
        <v>175</v>
      </c>
      <c r="Y6" s="174" t="s">
        <v>4971</v>
      </c>
      <c r="Z6" s="256">
        <v>94520</v>
      </c>
      <c r="AA6" s="272"/>
      <c r="AB6" s="542"/>
      <c r="AC6" s="542"/>
      <c r="AD6" s="386" t="s">
        <v>9673</v>
      </c>
      <c r="AE6" s="261"/>
      <c r="AF6" s="265"/>
      <c r="AG6" s="233"/>
      <c r="AH6" s="174"/>
      <c r="AI6" s="174"/>
      <c r="AJ6" s="174"/>
      <c r="AK6" s="174"/>
      <c r="AL6" s="261"/>
      <c r="AM6" s="260"/>
      <c r="AN6" s="80"/>
      <c r="AO6" s="282"/>
      <c r="AP6" s="282"/>
      <c r="AQ6" s="282"/>
      <c r="AR6" s="282"/>
      <c r="AS6" s="282"/>
      <c r="AT6" s="282"/>
      <c r="AU6" s="282"/>
      <c r="AV6" s="93"/>
      <c r="AW6" s="396" t="s">
        <v>3244</v>
      </c>
      <c r="AX6" s="278" t="s">
        <v>2464</v>
      </c>
      <c r="AY6" s="64" t="s">
        <v>8665</v>
      </c>
      <c r="AZ6" s="67"/>
      <c r="BA6" s="64" t="s">
        <v>175</v>
      </c>
      <c r="BB6" s="174" t="s">
        <v>4971</v>
      </c>
      <c r="BC6" s="256">
        <v>94520</v>
      </c>
      <c r="BD6" s="63" t="s">
        <v>8664</v>
      </c>
      <c r="BE6" s="65"/>
      <c r="BF6" s="230"/>
      <c r="BG6" s="233"/>
      <c r="BH6" s="599">
        <v>1</v>
      </c>
      <c r="BI6" s="397" t="s">
        <v>8584</v>
      </c>
      <c r="BJ6" s="365"/>
      <c r="BK6" s="397" t="s">
        <v>9087</v>
      </c>
      <c r="BL6" s="365"/>
      <c r="BM6" s="365"/>
      <c r="BN6" s="365"/>
      <c r="BO6" s="365"/>
      <c r="BP6" s="365"/>
      <c r="BQ6" s="365"/>
      <c r="BR6" s="365"/>
      <c r="BS6" s="365"/>
      <c r="BT6" s="365"/>
      <c r="BU6" s="365"/>
      <c r="BV6" s="365"/>
      <c r="BW6" s="365"/>
      <c r="BX6" s="369"/>
      <c r="BY6" s="369"/>
      <c r="BZ6" s="369"/>
      <c r="CA6" s="78"/>
      <c r="CB6" s="63"/>
    </row>
    <row r="7" spans="1:80" s="67" customFormat="1" ht="14.1" customHeight="1" x14ac:dyDescent="0.3">
      <c r="A7" s="86" t="s">
        <v>12661</v>
      </c>
      <c r="B7" s="155" t="s">
        <v>2632</v>
      </c>
      <c r="C7" s="222" t="s">
        <v>8780</v>
      </c>
      <c r="D7" s="227" t="s">
        <v>12662</v>
      </c>
      <c r="E7" s="648"/>
      <c r="F7" s="237" t="s">
        <v>5470</v>
      </c>
      <c r="G7" s="188"/>
      <c r="H7" s="190"/>
      <c r="I7" s="196" t="s">
        <v>5470</v>
      </c>
      <c r="J7" s="197"/>
      <c r="K7" s="204"/>
      <c r="L7" s="209">
        <v>43878</v>
      </c>
      <c r="M7" s="289"/>
      <c r="N7" s="435"/>
      <c r="O7" s="442"/>
      <c r="P7" s="215">
        <v>43878</v>
      </c>
      <c r="Q7" s="225" t="s">
        <v>11777</v>
      </c>
      <c r="R7" s="225" t="s">
        <v>12663</v>
      </c>
      <c r="S7" s="121"/>
      <c r="T7" s="252">
        <v>9.2499999999999999E-2</v>
      </c>
      <c r="U7" s="252"/>
      <c r="V7" s="151" t="s">
        <v>1879</v>
      </c>
      <c r="W7" s="155" t="s">
        <v>12664</v>
      </c>
      <c r="X7" s="155" t="s">
        <v>5130</v>
      </c>
      <c r="Y7" s="225" t="s">
        <v>4971</v>
      </c>
      <c r="Z7" s="256">
        <v>95128</v>
      </c>
      <c r="AA7" s="273"/>
      <c r="AB7" s="542"/>
      <c r="AC7" s="542"/>
      <c r="AD7" s="233"/>
      <c r="AE7" s="261"/>
      <c r="AF7" s="265"/>
      <c r="AG7" s="233"/>
      <c r="AH7" s="174"/>
      <c r="AI7" s="174"/>
      <c r="AJ7" s="174"/>
      <c r="AK7" s="174"/>
      <c r="AL7" s="261"/>
      <c r="AM7" s="260"/>
      <c r="AN7" s="80"/>
      <c r="AO7" s="280" t="s">
        <v>9816</v>
      </c>
      <c r="AP7" s="285"/>
      <c r="AQ7" s="285"/>
      <c r="AR7" s="285"/>
      <c r="AS7" s="285"/>
      <c r="AT7" s="285"/>
      <c r="AU7" s="285"/>
      <c r="AV7" s="84" t="s">
        <v>5470</v>
      </c>
      <c r="AW7" s="396"/>
      <c r="AX7" s="278"/>
      <c r="AY7" s="155" t="s">
        <v>12665</v>
      </c>
      <c r="BA7" s="155" t="s">
        <v>5130</v>
      </c>
      <c r="BB7" s="225" t="s">
        <v>4971</v>
      </c>
      <c r="BC7" s="256">
        <v>95128</v>
      </c>
      <c r="BD7" s="385" t="s">
        <v>12663</v>
      </c>
      <c r="BE7" s="183"/>
      <c r="BF7" s="230"/>
      <c r="BG7" s="233"/>
      <c r="BH7" s="599"/>
      <c r="BI7" s="365"/>
      <c r="BJ7" s="365"/>
      <c r="BK7" s="365"/>
      <c r="BL7" s="365"/>
      <c r="BM7" s="365"/>
      <c r="BN7" s="365"/>
      <c r="BO7" s="365"/>
      <c r="BP7" s="365"/>
      <c r="BQ7" s="365"/>
      <c r="BR7" s="365"/>
      <c r="BS7" s="365"/>
      <c r="BT7" s="365"/>
      <c r="BU7" s="365"/>
      <c r="BV7" s="365"/>
      <c r="BW7" s="365"/>
      <c r="BX7" s="369"/>
      <c r="BY7" s="369"/>
      <c r="BZ7" s="369"/>
      <c r="CA7" s="155"/>
      <c r="CB7" s="155"/>
    </row>
    <row r="8" spans="1:80" s="67" customFormat="1" ht="14.1" customHeight="1" x14ac:dyDescent="0.3">
      <c r="A8" s="86" t="s">
        <v>385</v>
      </c>
      <c r="B8" s="64" t="s">
        <v>2632</v>
      </c>
      <c r="C8" s="222" t="s">
        <v>8780</v>
      </c>
      <c r="D8" s="173" t="s">
        <v>386</v>
      </c>
      <c r="E8" s="600"/>
      <c r="F8" s="236" t="s">
        <v>5470</v>
      </c>
      <c r="G8" s="189"/>
      <c r="H8" s="399"/>
      <c r="I8" s="194" t="s">
        <v>5470</v>
      </c>
      <c r="J8" s="195"/>
      <c r="K8" s="205"/>
      <c r="L8" s="208">
        <v>42691</v>
      </c>
      <c r="M8" s="211"/>
      <c r="N8" s="436"/>
      <c r="O8" s="443"/>
      <c r="P8" s="214"/>
      <c r="Q8" s="246" t="s">
        <v>1082</v>
      </c>
      <c r="R8" s="246" t="s">
        <v>387</v>
      </c>
      <c r="S8" s="76"/>
      <c r="T8" s="252">
        <v>8.8749999999999996E-2</v>
      </c>
      <c r="U8" s="252">
        <v>8.1250000000000003E-2</v>
      </c>
      <c r="V8" s="151" t="s">
        <v>3092</v>
      </c>
      <c r="W8" s="76" t="s">
        <v>388</v>
      </c>
      <c r="X8" s="76" t="s">
        <v>3092</v>
      </c>
      <c r="Y8" s="246" t="s">
        <v>4971</v>
      </c>
      <c r="Z8" s="120">
        <v>95482</v>
      </c>
      <c r="AA8" s="273" t="s">
        <v>389</v>
      </c>
      <c r="AB8" s="270"/>
      <c r="AC8" s="120"/>
      <c r="AD8" s="249"/>
      <c r="AE8" s="120"/>
      <c r="AF8" s="264"/>
      <c r="AG8" s="249"/>
      <c r="AH8" s="120"/>
      <c r="AI8" s="120"/>
      <c r="AJ8" s="120"/>
      <c r="AK8" s="120"/>
      <c r="AL8" s="120"/>
      <c r="AM8" s="260"/>
      <c r="AN8" s="81"/>
      <c r="AO8" s="282"/>
      <c r="AP8" s="283"/>
      <c r="AQ8" s="282"/>
      <c r="AR8" s="282"/>
      <c r="AS8" s="282"/>
      <c r="AT8" s="282"/>
      <c r="AU8" s="282"/>
      <c r="AV8" s="93"/>
      <c r="AW8" s="396" t="s">
        <v>3244</v>
      </c>
      <c r="AX8" s="278" t="s">
        <v>2464</v>
      </c>
      <c r="AY8" s="76" t="s">
        <v>388</v>
      </c>
      <c r="AZ8" s="74"/>
      <c r="BA8" s="76" t="s">
        <v>3092</v>
      </c>
      <c r="BB8" s="246" t="s">
        <v>4971</v>
      </c>
      <c r="BC8" s="120">
        <v>95482</v>
      </c>
      <c r="BD8" s="76" t="s">
        <v>387</v>
      </c>
      <c r="BE8" s="183"/>
      <c r="BF8" s="229"/>
      <c r="BG8" s="232"/>
      <c r="BH8" s="364"/>
      <c r="BI8" s="364"/>
      <c r="BJ8" s="364"/>
      <c r="BK8" s="364"/>
      <c r="BL8" s="364"/>
      <c r="BM8" s="364"/>
      <c r="BN8" s="364"/>
      <c r="BO8" s="364"/>
      <c r="BP8" s="364"/>
      <c r="BQ8" s="364"/>
      <c r="BR8" s="364"/>
      <c r="BS8" s="364"/>
      <c r="BT8" s="364"/>
      <c r="BU8" s="364"/>
      <c r="BV8" s="364"/>
      <c r="BW8" s="364"/>
      <c r="BX8" s="94"/>
      <c r="BY8" s="94"/>
      <c r="BZ8" s="94"/>
      <c r="CA8" s="368"/>
      <c r="CB8" s="177"/>
    </row>
    <row r="9" spans="1:80" s="67" customFormat="1" ht="14.1" customHeight="1" x14ac:dyDescent="0.3">
      <c r="A9" s="86" t="s">
        <v>2154</v>
      </c>
      <c r="B9" s="64" t="s">
        <v>2640</v>
      </c>
      <c r="C9" s="222" t="s">
        <v>8780</v>
      </c>
      <c r="D9" s="225"/>
      <c r="E9" s="600"/>
      <c r="F9" s="237" t="s">
        <v>5470</v>
      </c>
      <c r="G9" s="188"/>
      <c r="H9" s="190"/>
      <c r="I9" s="196" t="s">
        <v>5470</v>
      </c>
      <c r="J9" s="197"/>
      <c r="K9" s="204"/>
      <c r="L9" s="209">
        <v>44011</v>
      </c>
      <c r="M9" s="289"/>
      <c r="N9" s="435"/>
      <c r="O9" s="442"/>
      <c r="P9" s="215"/>
      <c r="Q9" s="174" t="s">
        <v>11055</v>
      </c>
      <c r="R9" s="174" t="s">
        <v>2494</v>
      </c>
      <c r="S9" s="80"/>
      <c r="T9" s="252">
        <v>7.2499999999999995E-2</v>
      </c>
      <c r="U9" s="252">
        <v>7.4999999999999997E-2</v>
      </c>
      <c r="V9" s="151" t="s">
        <v>1531</v>
      </c>
      <c r="W9" s="64" t="s">
        <v>5874</v>
      </c>
      <c r="X9" s="64" t="s">
        <v>233</v>
      </c>
      <c r="Y9" s="174" t="s">
        <v>4971</v>
      </c>
      <c r="Z9" s="256">
        <v>95928</v>
      </c>
      <c r="AA9" s="118" t="s">
        <v>13134</v>
      </c>
      <c r="AB9" s="118" t="s">
        <v>13134</v>
      </c>
      <c r="AC9" s="277"/>
      <c r="AD9" s="386" t="s">
        <v>2155</v>
      </c>
      <c r="AE9" s="261"/>
      <c r="AF9" s="263"/>
      <c r="AG9" s="173"/>
      <c r="AH9" s="245"/>
      <c r="AI9" s="245"/>
      <c r="AJ9" s="245"/>
      <c r="AK9" s="245"/>
      <c r="AL9" s="261" t="s">
        <v>4216</v>
      </c>
      <c r="AM9" s="260" t="s">
        <v>449</v>
      </c>
      <c r="AN9" s="80"/>
      <c r="AO9" s="282" t="s">
        <v>9779</v>
      </c>
      <c r="AP9" s="283" t="s">
        <v>9780</v>
      </c>
      <c r="AQ9" s="282" t="s">
        <v>9806</v>
      </c>
      <c r="AR9" s="282" t="s">
        <v>9716</v>
      </c>
      <c r="AS9" s="282" t="s">
        <v>9717</v>
      </c>
      <c r="AT9" s="282"/>
      <c r="AU9" s="282"/>
      <c r="AV9" s="93" t="s">
        <v>5470</v>
      </c>
      <c r="AW9" s="396" t="s">
        <v>3244</v>
      </c>
      <c r="AX9" s="278" t="s">
        <v>2464</v>
      </c>
      <c r="AY9" s="64" t="s">
        <v>5874</v>
      </c>
      <c r="BA9" s="64" t="s">
        <v>233</v>
      </c>
      <c r="BB9" s="174" t="s">
        <v>4971</v>
      </c>
      <c r="BC9" s="256">
        <v>95928</v>
      </c>
      <c r="BD9" s="63" t="s">
        <v>2494</v>
      </c>
      <c r="BE9" s="183"/>
      <c r="BF9" s="230"/>
      <c r="BG9" s="233"/>
      <c r="BH9" s="599"/>
      <c r="BI9" s="365"/>
      <c r="BJ9" s="365"/>
      <c r="BK9" s="365"/>
      <c r="BL9" s="365"/>
      <c r="BM9" s="365"/>
      <c r="BN9" s="365"/>
      <c r="BO9" s="365"/>
      <c r="BP9" s="365"/>
      <c r="BQ9" s="365"/>
      <c r="BR9" s="365"/>
      <c r="BS9" s="365"/>
      <c r="BT9" s="365"/>
      <c r="BU9" s="365"/>
      <c r="BV9" s="365"/>
      <c r="BW9" s="365"/>
      <c r="BX9" s="369"/>
      <c r="BY9" s="369"/>
      <c r="BZ9" s="369"/>
      <c r="CA9" s="78"/>
      <c r="CB9" s="63"/>
    </row>
    <row r="10" spans="1:80" s="67" customFormat="1" ht="14.1" customHeight="1" x14ac:dyDescent="0.3">
      <c r="A10" s="86" t="s">
        <v>9022</v>
      </c>
      <c r="B10" s="155" t="s">
        <v>12830</v>
      </c>
      <c r="C10" s="222" t="s">
        <v>6614</v>
      </c>
      <c r="D10" s="225" t="s">
        <v>6599</v>
      </c>
      <c r="E10" s="600"/>
      <c r="F10" s="237" t="s">
        <v>5470</v>
      </c>
      <c r="G10" s="188"/>
      <c r="H10" s="190"/>
      <c r="I10" s="196" t="s">
        <v>5470</v>
      </c>
      <c r="J10" s="197"/>
      <c r="K10" s="204"/>
      <c r="L10" s="209">
        <v>42881</v>
      </c>
      <c r="M10" s="289"/>
      <c r="N10" s="435"/>
      <c r="O10" s="442"/>
      <c r="P10" s="215">
        <v>43172</v>
      </c>
      <c r="Q10" s="174" t="s">
        <v>9084</v>
      </c>
      <c r="R10" s="174" t="s">
        <v>9085</v>
      </c>
      <c r="S10" s="80"/>
      <c r="T10" s="252">
        <v>9.2499999999999999E-2</v>
      </c>
      <c r="U10" s="252">
        <v>0.09</v>
      </c>
      <c r="V10" s="151" t="s">
        <v>9505</v>
      </c>
      <c r="W10" s="64" t="s">
        <v>9086</v>
      </c>
      <c r="X10" s="64" t="s">
        <v>5130</v>
      </c>
      <c r="Y10" s="174" t="s">
        <v>4971</v>
      </c>
      <c r="Z10" s="256">
        <v>95111</v>
      </c>
      <c r="AA10" s="275"/>
      <c r="AB10" s="277"/>
      <c r="AC10" s="277"/>
      <c r="AD10" s="233"/>
      <c r="AE10" s="261"/>
      <c r="AF10" s="263"/>
      <c r="AG10" s="173"/>
      <c r="AH10" s="245"/>
      <c r="AI10" s="245"/>
      <c r="AJ10" s="245"/>
      <c r="AK10" s="245"/>
      <c r="AL10" s="261"/>
      <c r="AM10" s="260"/>
      <c r="AN10" s="80"/>
      <c r="AO10" s="282" t="s">
        <v>9610</v>
      </c>
      <c r="AP10" s="283"/>
      <c r="AQ10" s="282"/>
      <c r="AR10" s="282"/>
      <c r="AS10" s="282"/>
      <c r="AT10" s="282"/>
      <c r="AU10" s="282"/>
      <c r="AV10" s="93" t="s">
        <v>5470</v>
      </c>
      <c r="AW10" s="396" t="s">
        <v>3244</v>
      </c>
      <c r="AX10" s="278" t="s">
        <v>2464</v>
      </c>
      <c r="AY10" s="64" t="str">
        <f>W10</f>
        <v>5138 Monterey Hwy, Suite D</v>
      </c>
      <c r="BA10" s="64" t="s">
        <v>5130</v>
      </c>
      <c r="BB10" s="174" t="str">
        <f>Y10</f>
        <v>Ca</v>
      </c>
      <c r="BC10" s="256">
        <f>Z10</f>
        <v>95111</v>
      </c>
      <c r="BD10" s="63" t="str">
        <f>R10</f>
        <v>510-789-9537</v>
      </c>
      <c r="BE10" s="183"/>
      <c r="BF10" s="230"/>
      <c r="BG10" s="233"/>
      <c r="BH10" s="599">
        <v>1</v>
      </c>
      <c r="BI10" s="365" t="s">
        <v>8584</v>
      </c>
      <c r="BJ10" s="365" t="s">
        <v>3991</v>
      </c>
      <c r="BK10" s="365" t="s">
        <v>9087</v>
      </c>
      <c r="BL10" s="365" t="s">
        <v>8934</v>
      </c>
      <c r="BM10" s="365" t="s">
        <v>9088</v>
      </c>
      <c r="BN10" s="365" t="s">
        <v>8934</v>
      </c>
      <c r="BO10" s="365" t="s">
        <v>8934</v>
      </c>
      <c r="BP10" s="365" t="s">
        <v>8934</v>
      </c>
      <c r="BQ10" s="365" t="s">
        <v>8934</v>
      </c>
      <c r="BR10" s="365"/>
      <c r="BS10" s="365"/>
      <c r="BT10" s="365" t="s">
        <v>8934</v>
      </c>
      <c r="BU10" s="365" t="s">
        <v>8934</v>
      </c>
      <c r="BV10" s="365"/>
      <c r="BW10" s="365"/>
      <c r="BX10" s="369"/>
      <c r="BY10" s="369"/>
      <c r="BZ10" s="369"/>
      <c r="CA10" s="78"/>
      <c r="CB10" s="63"/>
    </row>
    <row r="11" spans="1:80" s="67" customFormat="1" ht="14.1" customHeight="1" x14ac:dyDescent="0.3">
      <c r="A11" s="86" t="s">
        <v>6336</v>
      </c>
      <c r="B11" s="64" t="s">
        <v>2640</v>
      </c>
      <c r="C11" s="222" t="s">
        <v>8780</v>
      </c>
      <c r="D11" s="225"/>
      <c r="E11" s="600"/>
      <c r="F11" s="237" t="s">
        <v>5470</v>
      </c>
      <c r="G11" s="188"/>
      <c r="H11" s="190"/>
      <c r="I11" s="196" t="s">
        <v>5470</v>
      </c>
      <c r="J11" s="197"/>
      <c r="K11" s="204"/>
      <c r="L11" s="209"/>
      <c r="M11" s="289"/>
      <c r="N11" s="435"/>
      <c r="O11" s="442"/>
      <c r="P11" s="215"/>
      <c r="Q11" s="174" t="s">
        <v>6337</v>
      </c>
      <c r="R11" s="174" t="s">
        <v>6338</v>
      </c>
      <c r="S11" s="80"/>
      <c r="T11" s="252">
        <v>8.7499999999999994E-2</v>
      </c>
      <c r="U11" s="252">
        <v>0.09</v>
      </c>
      <c r="V11" s="151" t="s">
        <v>5015</v>
      </c>
      <c r="W11" s="64" t="s">
        <v>6339</v>
      </c>
      <c r="X11" s="64" t="s">
        <v>5476</v>
      </c>
      <c r="Y11" s="174" t="s">
        <v>4971</v>
      </c>
      <c r="Z11" s="256">
        <v>94005</v>
      </c>
      <c r="AA11" s="273" t="s">
        <v>8143</v>
      </c>
      <c r="AB11" s="277"/>
      <c r="AC11" s="277"/>
      <c r="AD11" s="233" t="s">
        <v>8142</v>
      </c>
      <c r="AE11" s="250" t="s">
        <v>8141</v>
      </c>
      <c r="AF11" s="263" t="s">
        <v>8144</v>
      </c>
      <c r="AG11" s="173"/>
      <c r="AH11" s="245"/>
      <c r="AI11" s="245"/>
      <c r="AJ11" s="245"/>
      <c r="AK11" s="245"/>
      <c r="AL11" s="261"/>
      <c r="AM11" s="260"/>
      <c r="AN11" s="80"/>
      <c r="AO11" s="280"/>
      <c r="AP11" s="285"/>
      <c r="AQ11" s="285"/>
      <c r="AR11" s="285"/>
      <c r="AS11" s="285"/>
      <c r="AT11" s="285"/>
      <c r="AU11" s="285"/>
      <c r="AV11" s="84"/>
      <c r="AW11" s="396" t="s">
        <v>3244</v>
      </c>
      <c r="AX11" s="278" t="s">
        <v>2464</v>
      </c>
      <c r="AY11" s="64" t="s">
        <v>6339</v>
      </c>
      <c r="BA11" s="64" t="s">
        <v>5476</v>
      </c>
      <c r="BB11" s="174" t="s">
        <v>4971</v>
      </c>
      <c r="BC11" s="256">
        <v>94005</v>
      </c>
      <c r="BD11" s="63" t="s">
        <v>6338</v>
      </c>
      <c r="BE11" s="183"/>
      <c r="BF11" s="230"/>
      <c r="BG11" s="233"/>
      <c r="BH11" s="599"/>
      <c r="BI11" s="365"/>
      <c r="BJ11" s="365"/>
      <c r="BK11" s="365"/>
      <c r="BL11" s="365"/>
      <c r="BM11" s="365"/>
      <c r="BN11" s="365"/>
      <c r="BO11" s="365"/>
      <c r="BP11" s="365"/>
      <c r="BQ11" s="365"/>
      <c r="BR11" s="365"/>
      <c r="BS11" s="365"/>
      <c r="BT11" s="365"/>
      <c r="BU11" s="365"/>
      <c r="BV11" s="365"/>
      <c r="BW11" s="365"/>
      <c r="BX11" s="369"/>
      <c r="BY11" s="369"/>
      <c r="BZ11" s="369"/>
      <c r="CA11" s="78"/>
      <c r="CB11" s="63"/>
    </row>
    <row r="12" spans="1:80" s="73" customFormat="1" ht="14.1" customHeight="1" x14ac:dyDescent="0.3">
      <c r="A12" s="86" t="s">
        <v>12160</v>
      </c>
      <c r="B12" s="155" t="s">
        <v>2640</v>
      </c>
      <c r="C12" s="222" t="s">
        <v>8780</v>
      </c>
      <c r="D12" s="227"/>
      <c r="E12" s="648"/>
      <c r="F12" s="237" t="s">
        <v>5470</v>
      </c>
      <c r="G12" s="188"/>
      <c r="H12" s="190"/>
      <c r="I12" s="196" t="s">
        <v>5470</v>
      </c>
      <c r="J12" s="197"/>
      <c r="K12" s="204"/>
      <c r="L12" s="209">
        <v>43544</v>
      </c>
      <c r="M12" s="289"/>
      <c r="N12" s="435"/>
      <c r="O12" s="442"/>
      <c r="P12" s="215"/>
      <c r="Q12" s="225" t="s">
        <v>12161</v>
      </c>
      <c r="R12" s="225" t="s">
        <v>12162</v>
      </c>
      <c r="S12" s="121"/>
      <c r="T12" s="252">
        <v>9.2499999999999999E-2</v>
      </c>
      <c r="U12" s="252"/>
      <c r="V12" s="151" t="s">
        <v>2787</v>
      </c>
      <c r="W12" s="155" t="s">
        <v>12163</v>
      </c>
      <c r="X12" s="155" t="s">
        <v>5074</v>
      </c>
      <c r="Y12" s="225" t="s">
        <v>4971</v>
      </c>
      <c r="Z12" s="256">
        <v>94602</v>
      </c>
      <c r="AA12" s="273"/>
      <c r="AB12" s="542"/>
      <c r="AC12" s="542"/>
      <c r="AD12" s="233"/>
      <c r="AE12" s="261"/>
      <c r="AF12" s="265"/>
      <c r="AG12" s="233"/>
      <c r="AH12" s="174"/>
      <c r="AI12" s="174"/>
      <c r="AJ12" s="174"/>
      <c r="AK12" s="174"/>
      <c r="AL12" s="261"/>
      <c r="AM12" s="260"/>
      <c r="AN12" s="80"/>
      <c r="AO12" s="280" t="s">
        <v>9779</v>
      </c>
      <c r="AP12" s="285" t="s">
        <v>12164</v>
      </c>
      <c r="AQ12" s="285"/>
      <c r="AR12" s="285"/>
      <c r="AS12" s="285"/>
      <c r="AT12" s="285"/>
      <c r="AU12" s="285"/>
      <c r="AV12" s="84" t="s">
        <v>368</v>
      </c>
      <c r="AW12" s="396" t="s">
        <v>3244</v>
      </c>
      <c r="AX12" s="278" t="s">
        <v>2464</v>
      </c>
      <c r="AY12" s="155" t="s">
        <v>12163</v>
      </c>
      <c r="AZ12" s="67"/>
      <c r="BA12" s="155" t="s">
        <v>5074</v>
      </c>
      <c r="BB12" s="225" t="s">
        <v>4971</v>
      </c>
      <c r="BC12" s="256">
        <v>94602</v>
      </c>
      <c r="BD12" s="385" t="s">
        <v>12162</v>
      </c>
      <c r="BE12" s="183"/>
      <c r="BF12" s="230"/>
      <c r="BG12" s="233"/>
      <c r="BH12" s="599"/>
      <c r="BI12" s="365"/>
      <c r="BJ12" s="365"/>
      <c r="BK12" s="365"/>
      <c r="BL12" s="365"/>
      <c r="BM12" s="365"/>
      <c r="BN12" s="365"/>
      <c r="BO12" s="365"/>
      <c r="BP12" s="365"/>
      <c r="BQ12" s="365"/>
      <c r="BR12" s="365"/>
      <c r="BS12" s="365"/>
      <c r="BT12" s="365"/>
      <c r="BU12" s="365"/>
      <c r="BV12" s="365"/>
      <c r="BW12" s="365"/>
      <c r="BX12" s="369"/>
      <c r="BY12" s="369"/>
      <c r="BZ12" s="369"/>
      <c r="CA12" s="155"/>
      <c r="CB12" s="155"/>
    </row>
    <row r="13" spans="1:80" s="73" customFormat="1" ht="14.1" customHeight="1" x14ac:dyDescent="0.3">
      <c r="A13" s="86" t="s">
        <v>10140</v>
      </c>
      <c r="B13" s="155" t="s">
        <v>2640</v>
      </c>
      <c r="C13" s="220" t="s">
        <v>8780</v>
      </c>
      <c r="D13" s="185"/>
      <c r="E13" s="600"/>
      <c r="F13" s="237" t="s">
        <v>5470</v>
      </c>
      <c r="G13" s="186"/>
      <c r="H13" s="187"/>
      <c r="I13" s="193" t="s">
        <v>5470</v>
      </c>
      <c r="J13" s="192"/>
      <c r="K13" s="203"/>
      <c r="L13" s="209">
        <v>43243</v>
      </c>
      <c r="M13" s="288" t="s">
        <v>11774</v>
      </c>
      <c r="N13" s="437"/>
      <c r="O13" s="444"/>
      <c r="P13" s="213">
        <v>43038</v>
      </c>
      <c r="Q13" s="247" t="s">
        <v>9715</v>
      </c>
      <c r="R13" s="245" t="s">
        <v>5832</v>
      </c>
      <c r="S13" s="87"/>
      <c r="T13" s="252">
        <v>9.2499999999999999E-2</v>
      </c>
      <c r="U13" s="252">
        <v>9.5000000000000001E-2</v>
      </c>
      <c r="V13" s="151" t="s">
        <v>2787</v>
      </c>
      <c r="W13" s="64" t="s">
        <v>8425</v>
      </c>
      <c r="X13" s="64" t="s">
        <v>4000</v>
      </c>
      <c r="Y13" s="173" t="s">
        <v>4971</v>
      </c>
      <c r="Z13" s="119">
        <v>94710</v>
      </c>
      <c r="AA13" s="293"/>
      <c r="AB13" s="633"/>
      <c r="AC13" s="543"/>
      <c r="AD13" s="173"/>
      <c r="AE13" s="79"/>
      <c r="AF13" s="263"/>
      <c r="AG13" s="173"/>
      <c r="AH13" s="245"/>
      <c r="AI13" s="245"/>
      <c r="AJ13" s="245"/>
      <c r="AK13" s="245"/>
      <c r="AL13" s="260" t="s">
        <v>5326</v>
      </c>
      <c r="AM13" s="260" t="s">
        <v>449</v>
      </c>
      <c r="AN13" s="79"/>
      <c r="AO13" s="280" t="s">
        <v>9816</v>
      </c>
      <c r="AP13" s="285" t="s">
        <v>8879</v>
      </c>
      <c r="AQ13" s="285"/>
      <c r="AR13" s="285"/>
      <c r="AS13" s="285"/>
      <c r="AT13" s="285"/>
      <c r="AU13" s="285"/>
      <c r="AV13" s="84" t="s">
        <v>5470</v>
      </c>
      <c r="AW13" s="396" t="s">
        <v>3244</v>
      </c>
      <c r="AX13" s="278" t="s">
        <v>2464</v>
      </c>
      <c r="AY13" s="64" t="str">
        <f>PROPER(AZ13)</f>
        <v>2570 9Th Street</v>
      </c>
      <c r="AZ13" s="47" t="s">
        <v>4774</v>
      </c>
      <c r="BA13" s="64" t="s">
        <v>4000</v>
      </c>
      <c r="BB13" s="173" t="s">
        <v>4971</v>
      </c>
      <c r="BC13" s="119">
        <v>94710</v>
      </c>
      <c r="BD13" s="66" t="s">
        <v>5832</v>
      </c>
      <c r="BE13" s="65"/>
      <c r="BF13" s="228"/>
      <c r="BG13" s="173"/>
      <c r="BH13" s="598">
        <v>3</v>
      </c>
      <c r="BI13" s="366"/>
      <c r="BJ13" s="366"/>
      <c r="BK13" s="366"/>
      <c r="BL13" s="366"/>
      <c r="BM13" s="366"/>
      <c r="BN13" s="366"/>
      <c r="BO13" s="366"/>
      <c r="BP13" s="366"/>
      <c r="BQ13" s="366"/>
      <c r="BR13" s="366"/>
      <c r="BS13" s="366"/>
      <c r="BT13" s="366"/>
      <c r="BU13" s="366"/>
      <c r="BV13" s="366"/>
      <c r="BW13" s="366"/>
      <c r="BX13" s="64"/>
      <c r="BY13" s="64"/>
      <c r="BZ13" s="64"/>
      <c r="CA13" s="155"/>
      <c r="CB13" s="155" t="s">
        <v>10468</v>
      </c>
    </row>
    <row r="14" spans="1:80" s="67" customFormat="1" ht="14.1" customHeight="1" x14ac:dyDescent="0.3">
      <c r="A14" s="86" t="s">
        <v>10232</v>
      </c>
      <c r="B14" s="155" t="s">
        <v>1814</v>
      </c>
      <c r="C14" s="220" t="s">
        <v>2637</v>
      </c>
      <c r="D14" s="185"/>
      <c r="E14" s="600"/>
      <c r="F14" s="237" t="s">
        <v>641</v>
      </c>
      <c r="G14" s="186">
        <v>44089</v>
      </c>
      <c r="H14" s="187">
        <v>300</v>
      </c>
      <c r="I14" s="193" t="s">
        <v>5470</v>
      </c>
      <c r="J14" s="192"/>
      <c r="K14" s="203"/>
      <c r="L14" s="209">
        <v>44082</v>
      </c>
      <c r="M14" s="288"/>
      <c r="N14" s="437"/>
      <c r="O14" s="444"/>
      <c r="P14" s="213">
        <v>44057</v>
      </c>
      <c r="Q14" s="247" t="s">
        <v>8752</v>
      </c>
      <c r="R14" s="247" t="s">
        <v>10233</v>
      </c>
      <c r="S14" s="123" t="s">
        <v>9706</v>
      </c>
      <c r="T14" s="252">
        <v>8.5000000000000006E-2</v>
      </c>
      <c r="U14" s="252"/>
      <c r="V14" s="151" t="s">
        <v>895</v>
      </c>
      <c r="W14" s="155" t="s">
        <v>10234</v>
      </c>
      <c r="X14" s="155" t="s">
        <v>3618</v>
      </c>
      <c r="Y14" s="185" t="s">
        <v>4971</v>
      </c>
      <c r="Z14" s="119">
        <v>94102</v>
      </c>
      <c r="AA14" s="295" t="s">
        <v>10792</v>
      </c>
      <c r="AB14" s="585" t="s">
        <v>13180</v>
      </c>
      <c r="AC14" s="496" t="s">
        <v>10962</v>
      </c>
      <c r="AD14" s="173"/>
      <c r="AE14" s="260"/>
      <c r="AF14" s="263"/>
      <c r="AG14" s="173"/>
      <c r="AH14" s="245"/>
      <c r="AI14" s="245"/>
      <c r="AJ14" s="245"/>
      <c r="AK14" s="245"/>
      <c r="AL14" s="262" t="s">
        <v>10233</v>
      </c>
      <c r="AM14" s="260"/>
      <c r="AN14" s="79"/>
      <c r="AO14" s="280" t="s">
        <v>10146</v>
      </c>
      <c r="AP14" s="285" t="s">
        <v>10143</v>
      </c>
      <c r="AQ14" s="285" t="s">
        <v>12018</v>
      </c>
      <c r="AR14" s="285" t="s">
        <v>12019</v>
      </c>
      <c r="AS14" s="285"/>
      <c r="AT14" s="285"/>
      <c r="AU14" s="285"/>
      <c r="AV14" s="84" t="s">
        <v>368</v>
      </c>
      <c r="AW14" s="396" t="s">
        <v>3244</v>
      </c>
      <c r="AX14" s="278" t="s">
        <v>2464</v>
      </c>
      <c r="AY14" s="155" t="s">
        <v>11920</v>
      </c>
      <c r="AZ14" s="47"/>
      <c r="BA14" s="155" t="s">
        <v>3618</v>
      </c>
      <c r="BB14" s="185" t="s">
        <v>4971</v>
      </c>
      <c r="BC14" s="119">
        <v>94102</v>
      </c>
      <c r="BD14" s="182" t="s">
        <v>9705</v>
      </c>
      <c r="BE14" s="65"/>
      <c r="BF14" s="228"/>
      <c r="BG14" s="173"/>
      <c r="BH14" s="598"/>
      <c r="BI14" s="366"/>
      <c r="BJ14" s="366"/>
      <c r="BK14" s="333" t="s">
        <v>10235</v>
      </c>
      <c r="BL14" s="366"/>
      <c r="BM14" s="366"/>
      <c r="BN14" s="366"/>
      <c r="BO14" s="366"/>
      <c r="BP14" s="366"/>
      <c r="BQ14" s="366"/>
      <c r="BR14" s="366"/>
      <c r="BS14" s="366"/>
      <c r="BT14" s="366"/>
      <c r="BU14" s="366"/>
      <c r="BV14" s="366"/>
      <c r="BW14" s="366"/>
      <c r="BX14" s="64"/>
      <c r="BY14" s="64"/>
      <c r="BZ14" s="64"/>
      <c r="CA14" s="155"/>
      <c r="CB14" s="155" t="s">
        <v>12202</v>
      </c>
    </row>
    <row r="15" spans="1:80" s="67" customFormat="1" ht="14.1" customHeight="1" x14ac:dyDescent="0.3">
      <c r="A15" s="86" t="s">
        <v>12773</v>
      </c>
      <c r="B15" s="64" t="s">
        <v>1900</v>
      </c>
      <c r="C15" s="222" t="s">
        <v>29</v>
      </c>
      <c r="D15" s="225" t="s">
        <v>5266</v>
      </c>
      <c r="E15" s="600"/>
      <c r="F15" s="237" t="s">
        <v>5470</v>
      </c>
      <c r="G15" s="188"/>
      <c r="H15" s="190"/>
      <c r="I15" s="196" t="s">
        <v>5470</v>
      </c>
      <c r="J15" s="197"/>
      <c r="K15" s="204"/>
      <c r="L15" s="209"/>
      <c r="M15" s="289"/>
      <c r="N15" s="435"/>
      <c r="O15" s="442"/>
      <c r="P15" s="215">
        <v>43859</v>
      </c>
      <c r="Q15" s="174" t="s">
        <v>399</v>
      </c>
      <c r="R15" s="174" t="s">
        <v>9103</v>
      </c>
      <c r="S15" s="121" t="s">
        <v>4238</v>
      </c>
      <c r="T15" s="252">
        <v>8.2500000000000004E-2</v>
      </c>
      <c r="U15" s="252">
        <v>8.5000000000000006E-2</v>
      </c>
      <c r="V15" s="151" t="s">
        <v>5014</v>
      </c>
      <c r="W15" s="155" t="s">
        <v>12761</v>
      </c>
      <c r="X15" s="64" t="s">
        <v>1694</v>
      </c>
      <c r="Y15" s="174" t="s">
        <v>4971</v>
      </c>
      <c r="Z15" s="256">
        <v>94598</v>
      </c>
      <c r="AA15" s="273" t="s">
        <v>12866</v>
      </c>
      <c r="AB15" s="270" t="s">
        <v>13225</v>
      </c>
      <c r="AC15" s="277"/>
      <c r="AD15" s="386" t="s">
        <v>12763</v>
      </c>
      <c r="AE15" s="225" t="s">
        <v>12762</v>
      </c>
      <c r="AF15" s="266" t="s">
        <v>13226</v>
      </c>
      <c r="AG15" s="173"/>
      <c r="AH15" s="245"/>
      <c r="AI15" s="245"/>
      <c r="AJ15" s="245"/>
      <c r="AK15" s="245"/>
      <c r="AL15" s="261"/>
      <c r="AM15" s="260"/>
      <c r="AN15" s="80"/>
      <c r="AO15" s="282"/>
      <c r="AP15" s="283"/>
      <c r="AQ15" s="282"/>
      <c r="AR15" s="282"/>
      <c r="AS15" s="282"/>
      <c r="AT15" s="282"/>
      <c r="AU15" s="282"/>
      <c r="AV15" s="93"/>
      <c r="AW15" s="396" t="s">
        <v>3244</v>
      </c>
      <c r="AX15" s="278" t="s">
        <v>2464</v>
      </c>
      <c r="AY15" s="155" t="s">
        <v>12761</v>
      </c>
      <c r="BA15" s="64" t="s">
        <v>1694</v>
      </c>
      <c r="BB15" s="174" t="s">
        <v>4971</v>
      </c>
      <c r="BC15" s="256">
        <v>94598</v>
      </c>
      <c r="BD15" s="63" t="s">
        <v>4238</v>
      </c>
      <c r="BE15" s="183"/>
      <c r="BF15" s="230"/>
      <c r="BG15" s="233"/>
      <c r="BH15" s="599">
        <v>2</v>
      </c>
      <c r="BI15" s="365"/>
      <c r="BJ15" s="365"/>
      <c r="BK15" s="365"/>
      <c r="BL15" s="365"/>
      <c r="BM15" s="365"/>
      <c r="BN15" s="365"/>
      <c r="BO15" s="365"/>
      <c r="BP15" s="365"/>
      <c r="BQ15" s="365"/>
      <c r="BR15" s="365"/>
      <c r="BS15" s="365"/>
      <c r="BT15" s="365"/>
      <c r="BU15" s="365"/>
      <c r="BV15" s="365"/>
      <c r="BW15" s="365"/>
      <c r="BX15" s="369"/>
      <c r="BY15" s="369"/>
      <c r="BZ15" s="369"/>
      <c r="CA15" s="368"/>
      <c r="CB15" s="177"/>
    </row>
    <row r="16" spans="1:80" s="67" customFormat="1" ht="14.1" customHeight="1" x14ac:dyDescent="0.3">
      <c r="A16" s="86" t="s">
        <v>6681</v>
      </c>
      <c r="B16" s="64" t="s">
        <v>1900</v>
      </c>
      <c r="C16" s="221" t="s">
        <v>12652</v>
      </c>
      <c r="D16" s="224" t="s">
        <v>6683</v>
      </c>
      <c r="E16" s="649"/>
      <c r="F16" s="236" t="s">
        <v>5470</v>
      </c>
      <c r="G16" s="189"/>
      <c r="H16" s="399"/>
      <c r="I16" s="194" t="s">
        <v>5470</v>
      </c>
      <c r="J16" s="195"/>
      <c r="K16" s="205"/>
      <c r="L16" s="208"/>
      <c r="M16" s="211" t="s">
        <v>11774</v>
      </c>
      <c r="N16" s="436"/>
      <c r="O16" s="443"/>
      <c r="P16" s="214">
        <v>43206</v>
      </c>
      <c r="Q16" s="246" t="s">
        <v>782</v>
      </c>
      <c r="R16" s="246" t="s">
        <v>3466</v>
      </c>
      <c r="S16" s="76"/>
      <c r="T16" s="252">
        <v>8.2500000000000004E-2</v>
      </c>
      <c r="U16" s="252">
        <v>8.5000000000000006E-2</v>
      </c>
      <c r="V16" s="151" t="s">
        <v>5014</v>
      </c>
      <c r="W16" s="76" t="s">
        <v>6215</v>
      </c>
      <c r="X16" s="76" t="s">
        <v>1694</v>
      </c>
      <c r="Y16" s="246" t="s">
        <v>4971</v>
      </c>
      <c r="Z16" s="120">
        <v>94598</v>
      </c>
      <c r="AA16" s="273" t="s">
        <v>539</v>
      </c>
      <c r="AB16" s="120"/>
      <c r="AC16" s="120"/>
      <c r="AD16" s="249" t="s">
        <v>3612</v>
      </c>
      <c r="AE16" s="120" t="s">
        <v>4238</v>
      </c>
      <c r="AF16" s="264"/>
      <c r="AG16" s="249"/>
      <c r="AH16" s="120"/>
      <c r="AI16" s="120"/>
      <c r="AJ16" s="120"/>
      <c r="AK16" s="120"/>
      <c r="AL16" s="120" t="s">
        <v>1159</v>
      </c>
      <c r="AM16" s="260" t="s">
        <v>449</v>
      </c>
      <c r="AN16" s="81"/>
      <c r="AO16" s="282"/>
      <c r="AP16" s="283"/>
      <c r="AQ16" s="282"/>
      <c r="AR16" s="282"/>
      <c r="AS16" s="282"/>
      <c r="AT16" s="282"/>
      <c r="AU16" s="282"/>
      <c r="AV16" s="93"/>
      <c r="AW16" s="396" t="s">
        <v>3244</v>
      </c>
      <c r="AX16" s="278" t="s">
        <v>2464</v>
      </c>
      <c r="AY16" s="76" t="s">
        <v>3468</v>
      </c>
      <c r="AZ16" s="74"/>
      <c r="BA16" s="76" t="s">
        <v>1694</v>
      </c>
      <c r="BB16" s="246" t="s">
        <v>4971</v>
      </c>
      <c r="BC16" s="120">
        <v>94598</v>
      </c>
      <c r="BD16" s="76" t="s">
        <v>3466</v>
      </c>
      <c r="BE16" s="183"/>
      <c r="BF16" s="229"/>
      <c r="BG16" s="234"/>
      <c r="BH16" s="364">
        <v>5</v>
      </c>
      <c r="BI16" s="364"/>
      <c r="BJ16" s="364"/>
      <c r="BK16" s="364"/>
      <c r="BL16" s="364"/>
      <c r="BM16" s="364"/>
      <c r="BN16" s="364"/>
      <c r="BO16" s="364"/>
      <c r="BP16" s="364"/>
      <c r="BQ16" s="364"/>
      <c r="BR16" s="364"/>
      <c r="BS16" s="364"/>
      <c r="BT16" s="364"/>
      <c r="BU16" s="364"/>
      <c r="BV16" s="364"/>
      <c r="BW16" s="364"/>
      <c r="BX16" s="94"/>
      <c r="BY16" s="94"/>
      <c r="BZ16" s="94"/>
      <c r="CA16" s="368"/>
      <c r="CB16" s="177"/>
    </row>
    <row r="17" spans="1:80" ht="14.1" customHeight="1" x14ac:dyDescent="0.3">
      <c r="A17" s="86" t="s">
        <v>11893</v>
      </c>
      <c r="B17" s="155" t="s">
        <v>13290</v>
      </c>
      <c r="C17" s="222" t="s">
        <v>2638</v>
      </c>
      <c r="D17" s="227"/>
      <c r="E17" s="648"/>
      <c r="F17" s="237" t="s">
        <v>4261</v>
      </c>
      <c r="G17" s="188">
        <v>44089</v>
      </c>
      <c r="H17" s="190">
        <v>49</v>
      </c>
      <c r="I17" s="196" t="s">
        <v>305</v>
      </c>
      <c r="J17" s="197">
        <v>44089</v>
      </c>
      <c r="K17" s="204">
        <v>108</v>
      </c>
      <c r="L17" s="209">
        <v>43747</v>
      </c>
      <c r="M17" s="289"/>
      <c r="N17" s="435"/>
      <c r="O17" s="442"/>
      <c r="P17" s="215">
        <v>43887</v>
      </c>
      <c r="Q17" s="225" t="s">
        <v>12797</v>
      </c>
      <c r="R17" s="225" t="s">
        <v>11894</v>
      </c>
      <c r="S17" s="121" t="s">
        <v>12798</v>
      </c>
      <c r="T17" s="252">
        <v>0.09</v>
      </c>
      <c r="U17" s="252"/>
      <c r="V17" s="151" t="s">
        <v>11824</v>
      </c>
      <c r="W17" s="155" t="s">
        <v>11895</v>
      </c>
      <c r="X17" s="155" t="s">
        <v>2907</v>
      </c>
      <c r="Y17" s="225" t="s">
        <v>4971</v>
      </c>
      <c r="Z17" s="256">
        <v>94903</v>
      </c>
      <c r="AA17" s="273" t="s">
        <v>12799</v>
      </c>
      <c r="AB17" s="270" t="s">
        <v>12800</v>
      </c>
      <c r="AC17" s="542"/>
      <c r="AD17" s="233"/>
      <c r="AE17" s="261"/>
      <c r="AF17" s="265"/>
      <c r="AG17" s="233"/>
      <c r="AH17" s="174"/>
      <c r="AI17" s="174"/>
      <c r="AJ17" s="174"/>
      <c r="AK17" s="174"/>
      <c r="AL17" s="261"/>
      <c r="AN17" s="80"/>
      <c r="AO17" s="280" t="s">
        <v>12496</v>
      </c>
      <c r="AV17" s="84" t="s">
        <v>9286</v>
      </c>
      <c r="AW17" s="396" t="s">
        <v>3244</v>
      </c>
      <c r="AX17" s="278" t="s">
        <v>2464</v>
      </c>
      <c r="AY17" s="155" t="s">
        <v>11895</v>
      </c>
      <c r="AZ17" s="67"/>
      <c r="BA17" s="155" t="s">
        <v>2907</v>
      </c>
      <c r="BB17" s="225" t="s">
        <v>4971</v>
      </c>
      <c r="BC17" s="256">
        <v>94903</v>
      </c>
      <c r="BD17" s="385" t="s">
        <v>11894</v>
      </c>
      <c r="BE17" s="183"/>
      <c r="BF17" s="230"/>
      <c r="BG17" s="233"/>
      <c r="BH17" s="599"/>
      <c r="BI17" s="365"/>
      <c r="BJ17" s="365"/>
      <c r="BK17" s="365"/>
      <c r="BL17" s="365"/>
      <c r="BM17" s="365"/>
      <c r="BN17" s="365"/>
      <c r="BO17" s="365"/>
      <c r="BP17" s="365"/>
      <c r="BQ17" s="365"/>
      <c r="BR17" s="365"/>
      <c r="BS17" s="365"/>
      <c r="BT17" s="365"/>
      <c r="BU17" s="365"/>
      <c r="BV17" s="365"/>
      <c r="BW17" s="365"/>
      <c r="BX17" s="369"/>
      <c r="BY17" s="369"/>
      <c r="BZ17" s="369"/>
      <c r="CA17" s="155"/>
      <c r="CB17" s="155"/>
    </row>
    <row r="18" spans="1:80" ht="14.1" customHeight="1" x14ac:dyDescent="0.3">
      <c r="A18" s="86" t="s">
        <v>7148</v>
      </c>
      <c r="B18" s="64" t="s">
        <v>2634</v>
      </c>
      <c r="C18" s="221" t="s">
        <v>6614</v>
      </c>
      <c r="D18" s="224" t="s">
        <v>6599</v>
      </c>
      <c r="E18" s="649"/>
      <c r="F18" s="236" t="s">
        <v>5470</v>
      </c>
      <c r="G18" s="189"/>
      <c r="H18" s="399"/>
      <c r="I18" s="194" t="s">
        <v>5470</v>
      </c>
      <c r="J18" s="195"/>
      <c r="K18" s="205"/>
      <c r="L18" s="208"/>
      <c r="M18" s="211"/>
      <c r="N18" s="436"/>
      <c r="O18" s="443"/>
      <c r="P18" s="214"/>
      <c r="Q18" s="246" t="s">
        <v>7149</v>
      </c>
      <c r="R18" s="246" t="s">
        <v>7150</v>
      </c>
      <c r="S18" s="76"/>
      <c r="T18" s="252">
        <v>9.2499999999999999E-2</v>
      </c>
      <c r="U18" s="252">
        <v>0.09</v>
      </c>
      <c r="V18" s="151" t="s">
        <v>9505</v>
      </c>
      <c r="W18" s="384" t="s">
        <v>10354</v>
      </c>
      <c r="X18" s="76" t="s">
        <v>5130</v>
      </c>
      <c r="Y18" s="246" t="s">
        <v>4971</v>
      </c>
      <c r="Z18" s="120">
        <v>95116</v>
      </c>
      <c r="AA18" s="273"/>
      <c r="AB18" s="120"/>
      <c r="AC18" s="120"/>
      <c r="AD18" s="249"/>
      <c r="AE18" s="120"/>
      <c r="AF18" s="264"/>
      <c r="AG18" s="249"/>
      <c r="AH18" s="120"/>
      <c r="AI18" s="120"/>
      <c r="AJ18" s="120"/>
      <c r="AK18" s="120"/>
      <c r="AL18" s="120"/>
      <c r="AN18" s="81"/>
      <c r="AO18" s="282"/>
      <c r="AP18" s="283"/>
      <c r="AQ18" s="282"/>
      <c r="AR18" s="282"/>
      <c r="AS18" s="282"/>
      <c r="AT18" s="282"/>
      <c r="AU18" s="282"/>
      <c r="AV18" s="93"/>
      <c r="AW18" s="396" t="s">
        <v>3244</v>
      </c>
      <c r="AX18" s="278" t="s">
        <v>2464</v>
      </c>
      <c r="AY18" s="384" t="s">
        <v>10354</v>
      </c>
      <c r="AZ18" s="74"/>
      <c r="BA18" s="76" t="s">
        <v>5130</v>
      </c>
      <c r="BB18" s="246" t="s">
        <v>4971</v>
      </c>
      <c r="BC18" s="120">
        <v>95116</v>
      </c>
      <c r="BD18" s="76" t="s">
        <v>7150</v>
      </c>
      <c r="BE18" s="183"/>
      <c r="BF18" s="229"/>
      <c r="BG18" s="232"/>
      <c r="BH18" s="364"/>
      <c r="BI18" s="364"/>
      <c r="BJ18" s="364"/>
      <c r="BK18" s="364"/>
      <c r="BL18" s="364"/>
      <c r="BM18" s="364"/>
      <c r="BN18" s="364"/>
      <c r="BO18" s="364"/>
      <c r="BP18" s="364"/>
      <c r="BQ18" s="364"/>
      <c r="BR18" s="364"/>
      <c r="BS18" s="364"/>
      <c r="BT18" s="364"/>
      <c r="BU18" s="364"/>
      <c r="BV18" s="364"/>
      <c r="BW18" s="364"/>
      <c r="BX18" s="94"/>
      <c r="BY18" s="94"/>
      <c r="BZ18" s="94"/>
      <c r="CA18" s="78"/>
      <c r="CB18" s="63"/>
    </row>
    <row r="19" spans="1:80" ht="14.1" customHeight="1" x14ac:dyDescent="0.2">
      <c r="A19" s="86" t="s">
        <v>7533</v>
      </c>
      <c r="B19" s="155" t="s">
        <v>2634</v>
      </c>
      <c r="C19" s="220" t="s">
        <v>6614</v>
      </c>
      <c r="D19" s="185" t="s">
        <v>6599</v>
      </c>
      <c r="F19" s="235" t="s">
        <v>5470</v>
      </c>
      <c r="G19" s="186"/>
      <c r="H19" s="187"/>
      <c r="I19" s="198" t="s">
        <v>5470</v>
      </c>
      <c r="J19" s="192"/>
      <c r="K19" s="203"/>
      <c r="L19" s="207"/>
      <c r="M19" s="288"/>
      <c r="N19" s="437"/>
      <c r="O19" s="444"/>
      <c r="P19" s="213"/>
      <c r="Q19" s="247" t="s">
        <v>4580</v>
      </c>
      <c r="R19" s="185" t="s">
        <v>7534</v>
      </c>
      <c r="S19" s="123"/>
      <c r="T19" s="252">
        <v>7.7499999999999999E-2</v>
      </c>
      <c r="U19" s="253">
        <v>0.08</v>
      </c>
      <c r="V19" s="151" t="s">
        <v>4983</v>
      </c>
      <c r="W19" s="155" t="s">
        <v>10355</v>
      </c>
      <c r="X19" s="155" t="s">
        <v>8106</v>
      </c>
      <c r="Y19" s="185" t="s">
        <v>4971</v>
      </c>
      <c r="Z19" s="181">
        <v>94503</v>
      </c>
      <c r="AA19" s="291"/>
      <c r="AB19" s="544"/>
      <c r="AC19" s="544"/>
      <c r="AD19" s="185"/>
      <c r="AE19" s="262"/>
      <c r="AF19" s="266"/>
      <c r="AG19" s="185"/>
      <c r="AH19" s="247"/>
      <c r="AI19" s="247"/>
      <c r="AJ19" s="247"/>
      <c r="AK19" s="247"/>
      <c r="AL19" s="262"/>
      <c r="AM19" s="262"/>
      <c r="AN19" s="122"/>
      <c r="AO19" s="282"/>
      <c r="AP19" s="283"/>
      <c r="AQ19" s="282"/>
      <c r="AR19" s="282"/>
      <c r="AS19" s="282"/>
      <c r="AT19" s="282"/>
      <c r="AU19" s="282"/>
      <c r="AV19" s="93"/>
      <c r="AW19" s="396" t="s">
        <v>3244</v>
      </c>
      <c r="AX19" s="278" t="s">
        <v>2464</v>
      </c>
      <c r="AY19" s="155" t="s">
        <v>10355</v>
      </c>
      <c r="AZ19" s="154"/>
      <c r="BA19" s="155" t="s">
        <v>8106</v>
      </c>
      <c r="BB19" s="185" t="s">
        <v>4971</v>
      </c>
      <c r="BC19" s="181">
        <v>94503</v>
      </c>
      <c r="BD19" s="155" t="s">
        <v>7534</v>
      </c>
      <c r="BE19" s="183"/>
      <c r="BG19" s="185"/>
      <c r="BH19" s="598"/>
      <c r="BI19" s="333"/>
      <c r="BJ19" s="333"/>
      <c r="BK19" s="333"/>
      <c r="BL19" s="333"/>
      <c r="BM19" s="333"/>
      <c r="BN19" s="333"/>
      <c r="BO19" s="333"/>
      <c r="BP19" s="333"/>
      <c r="BQ19" s="333"/>
      <c r="BR19" s="333"/>
      <c r="BS19" s="333"/>
      <c r="BT19" s="333"/>
      <c r="BU19" s="333"/>
      <c r="BV19" s="333"/>
      <c r="BW19" s="333"/>
      <c r="BX19" s="155"/>
      <c r="BY19" s="155"/>
      <c r="BZ19" s="155"/>
      <c r="CA19" s="78"/>
      <c r="CB19" s="63"/>
    </row>
    <row r="20" spans="1:80" ht="14.1" customHeight="1" x14ac:dyDescent="0.3">
      <c r="A20" s="86" t="s">
        <v>8195</v>
      </c>
      <c r="B20" s="64" t="s">
        <v>1794</v>
      </c>
      <c r="C20" s="222" t="s">
        <v>1880</v>
      </c>
      <c r="D20" s="225"/>
      <c r="F20" s="237" t="s">
        <v>4261</v>
      </c>
      <c r="G20" s="188">
        <v>44412</v>
      </c>
      <c r="H20" s="190">
        <v>500</v>
      </c>
      <c r="I20" s="196" t="s">
        <v>5470</v>
      </c>
      <c r="J20" s="197"/>
      <c r="K20" s="204"/>
      <c r="L20" s="209">
        <v>44054</v>
      </c>
      <c r="M20" s="289"/>
      <c r="N20" s="435"/>
      <c r="O20" s="442"/>
      <c r="P20" s="215"/>
      <c r="Q20" s="225" t="s">
        <v>10450</v>
      </c>
      <c r="R20" s="174" t="s">
        <v>4877</v>
      </c>
      <c r="S20" s="80" t="s">
        <v>3032</v>
      </c>
      <c r="T20" s="252">
        <v>8.5000000000000006E-2</v>
      </c>
      <c r="U20" s="252">
        <v>8.7499999999999994E-2</v>
      </c>
      <c r="V20" s="151" t="s">
        <v>895</v>
      </c>
      <c r="W20" s="64" t="s">
        <v>8269</v>
      </c>
      <c r="X20" s="64" t="s">
        <v>3618</v>
      </c>
      <c r="Y20" s="174" t="s">
        <v>4971</v>
      </c>
      <c r="Z20" s="256">
        <v>94123</v>
      </c>
      <c r="AA20" s="273" t="s">
        <v>1598</v>
      </c>
      <c r="AB20" s="270" t="s">
        <v>8645</v>
      </c>
      <c r="AC20" s="277"/>
      <c r="AD20" s="233" t="s">
        <v>4556</v>
      </c>
      <c r="AE20" s="261" t="s">
        <v>4555</v>
      </c>
      <c r="AL20" s="261" t="s">
        <v>4554</v>
      </c>
      <c r="AM20" s="260" t="s">
        <v>449</v>
      </c>
      <c r="AN20" s="80"/>
      <c r="AO20" s="282" t="s">
        <v>9805</v>
      </c>
      <c r="AP20" s="283" t="s">
        <v>9780</v>
      </c>
      <c r="AQ20" s="282"/>
      <c r="AR20" s="282" t="s">
        <v>9716</v>
      </c>
      <c r="AS20" s="282"/>
      <c r="AT20" s="282"/>
      <c r="AU20" s="282"/>
      <c r="AV20" s="93" t="s">
        <v>5470</v>
      </c>
      <c r="AW20" s="396" t="s">
        <v>3244</v>
      </c>
      <c r="AX20" s="278" t="s">
        <v>2464</v>
      </c>
      <c r="AY20" s="155" t="s">
        <v>8269</v>
      </c>
      <c r="AZ20" s="67" t="s">
        <v>563</v>
      </c>
      <c r="BA20" s="64" t="s">
        <v>3618</v>
      </c>
      <c r="BB20" s="174" t="s">
        <v>4971</v>
      </c>
      <c r="BC20" s="256">
        <v>94123</v>
      </c>
      <c r="BD20" s="63" t="s">
        <v>3852</v>
      </c>
      <c r="BE20" s="183"/>
      <c r="BF20" s="230">
        <v>1007764</v>
      </c>
      <c r="BG20" s="233" t="s">
        <v>1551</v>
      </c>
      <c r="BH20" s="599">
        <v>2</v>
      </c>
      <c r="BI20" s="365"/>
      <c r="BJ20" s="365"/>
      <c r="BK20" s="365"/>
      <c r="BL20" s="365"/>
      <c r="BM20" s="365"/>
      <c r="BN20" s="365"/>
      <c r="BO20" s="365"/>
      <c r="BP20" s="365"/>
      <c r="BQ20" s="365"/>
      <c r="BR20" s="365"/>
      <c r="BS20" s="365"/>
      <c r="BT20" s="365"/>
      <c r="BU20" s="365"/>
      <c r="BV20" s="365"/>
      <c r="BW20" s="365"/>
      <c r="BX20" s="369"/>
      <c r="BY20" s="369"/>
      <c r="BZ20" s="369"/>
      <c r="CA20" s="64"/>
      <c r="CB20" s="64"/>
    </row>
    <row r="21" spans="1:80" ht="14.1" customHeight="1" x14ac:dyDescent="0.3">
      <c r="A21" s="86" t="s">
        <v>10041</v>
      </c>
      <c r="B21" s="155" t="s">
        <v>2632</v>
      </c>
      <c r="C21" s="222" t="s">
        <v>8780</v>
      </c>
      <c r="D21" s="225" t="s">
        <v>10042</v>
      </c>
      <c r="F21" s="237" t="s">
        <v>5470</v>
      </c>
      <c r="G21" s="188"/>
      <c r="H21" s="190"/>
      <c r="I21" s="196" t="s">
        <v>5470</v>
      </c>
      <c r="J21" s="197"/>
      <c r="K21" s="204"/>
      <c r="L21" s="209"/>
      <c r="M21" s="289"/>
      <c r="N21" s="435"/>
      <c r="O21" s="442"/>
      <c r="P21" s="215">
        <v>42977</v>
      </c>
      <c r="Q21" s="225" t="s">
        <v>10043</v>
      </c>
      <c r="R21" s="225" t="s">
        <v>10044</v>
      </c>
      <c r="S21" s="80"/>
      <c r="T21" s="252">
        <v>9.2499999999999999E-2</v>
      </c>
      <c r="U21" s="252"/>
      <c r="V21" s="151" t="s">
        <v>2787</v>
      </c>
      <c r="W21" s="155" t="s">
        <v>10045</v>
      </c>
      <c r="X21" s="155" t="s">
        <v>4000</v>
      </c>
      <c r="Y21" s="225" t="s">
        <v>4971</v>
      </c>
      <c r="Z21" s="256">
        <v>94703</v>
      </c>
      <c r="AA21" s="273"/>
      <c r="AB21" s="270"/>
      <c r="AC21" s="277"/>
      <c r="AD21" s="233"/>
      <c r="AE21" s="261"/>
      <c r="AL21" s="261"/>
      <c r="AN21" s="80"/>
      <c r="AO21" s="282"/>
      <c r="AP21" s="283"/>
      <c r="AQ21" s="282"/>
      <c r="AR21" s="282"/>
      <c r="AS21" s="282"/>
      <c r="AT21" s="282"/>
      <c r="AU21" s="282"/>
      <c r="AV21" s="93"/>
      <c r="AW21" s="396" t="s">
        <v>3244</v>
      </c>
      <c r="AX21" s="278" t="s">
        <v>2464</v>
      </c>
      <c r="AY21" s="155" t="s">
        <v>10045</v>
      </c>
      <c r="AZ21" s="67"/>
      <c r="BA21" s="155" t="s">
        <v>4000</v>
      </c>
      <c r="BB21" s="225" t="s">
        <v>4971</v>
      </c>
      <c r="BC21" s="256">
        <v>94703</v>
      </c>
      <c r="BD21" s="385" t="s">
        <v>10044</v>
      </c>
      <c r="BE21" s="183"/>
      <c r="BF21" s="230"/>
      <c r="BG21" s="233"/>
      <c r="BH21" s="599">
        <v>1</v>
      </c>
      <c r="BI21" s="397" t="s">
        <v>10042</v>
      </c>
      <c r="BJ21" s="365"/>
      <c r="BK21" s="365"/>
      <c r="BL21" s="365"/>
      <c r="BM21" s="365"/>
      <c r="BN21" s="365"/>
      <c r="BO21" s="365"/>
      <c r="BP21" s="365"/>
      <c r="BQ21" s="365"/>
      <c r="BR21" s="365"/>
      <c r="BS21" s="365"/>
      <c r="BT21" s="365"/>
      <c r="BU21" s="365"/>
      <c r="BV21" s="365"/>
      <c r="BW21" s="365"/>
      <c r="BX21" s="369"/>
      <c r="BY21" s="369"/>
      <c r="BZ21" s="369"/>
      <c r="CA21" s="64"/>
      <c r="CB21" s="64"/>
    </row>
    <row r="22" spans="1:80" ht="14.1" customHeight="1" x14ac:dyDescent="0.3">
      <c r="A22" s="86" t="s">
        <v>13268</v>
      </c>
      <c r="B22" s="64" t="s">
        <v>1900</v>
      </c>
      <c r="C22" s="222" t="s">
        <v>12652</v>
      </c>
      <c r="D22" s="225"/>
      <c r="F22" s="237" t="s">
        <v>5470</v>
      </c>
      <c r="G22" s="188"/>
      <c r="H22" s="190"/>
      <c r="I22" s="196" t="s">
        <v>5470</v>
      </c>
      <c r="J22" s="197"/>
      <c r="K22" s="204"/>
      <c r="L22" s="209">
        <v>43089</v>
      </c>
      <c r="M22" s="289"/>
      <c r="N22" s="435"/>
      <c r="O22" s="442"/>
      <c r="P22" s="215">
        <v>43213</v>
      </c>
      <c r="Q22" s="174" t="s">
        <v>3875</v>
      </c>
      <c r="R22" s="174" t="s">
        <v>847</v>
      </c>
      <c r="S22" s="80"/>
      <c r="T22" s="252">
        <v>8.3750000000000005E-2</v>
      </c>
      <c r="U22" s="252">
        <v>8.1250000000000003E-2</v>
      </c>
      <c r="V22" s="151" t="s">
        <v>11179</v>
      </c>
      <c r="W22" s="64" t="s">
        <v>5424</v>
      </c>
      <c r="X22" s="64" t="s">
        <v>4890</v>
      </c>
      <c r="Y22" s="174" t="s">
        <v>4971</v>
      </c>
      <c r="Z22" s="256">
        <v>95490</v>
      </c>
      <c r="AA22" s="273" t="s">
        <v>4094</v>
      </c>
      <c r="AB22" s="277"/>
      <c r="AC22" s="277"/>
      <c r="AD22" s="233"/>
      <c r="AE22" s="261"/>
      <c r="AL22" s="261"/>
      <c r="AN22" s="80"/>
      <c r="AO22" s="282"/>
      <c r="AP22" s="283"/>
      <c r="AQ22" s="282"/>
      <c r="AR22" s="282" t="s">
        <v>9716</v>
      </c>
      <c r="AS22" s="282"/>
      <c r="AT22" s="282"/>
      <c r="AU22" s="282"/>
      <c r="AV22" s="93" t="s">
        <v>368</v>
      </c>
      <c r="AW22" s="396" t="s">
        <v>3244</v>
      </c>
      <c r="AX22" s="278" t="s">
        <v>2464</v>
      </c>
      <c r="AY22" s="64" t="s">
        <v>5424</v>
      </c>
      <c r="AZ22" s="67"/>
      <c r="BA22" s="64" t="s">
        <v>4890</v>
      </c>
      <c r="BB22" s="174" t="s">
        <v>4971</v>
      </c>
      <c r="BC22" s="256">
        <v>95490</v>
      </c>
      <c r="BD22" s="63" t="s">
        <v>847</v>
      </c>
      <c r="BE22" s="183"/>
      <c r="BF22" s="230"/>
      <c r="BG22" s="233"/>
      <c r="BH22" s="599">
        <v>1</v>
      </c>
      <c r="BI22" s="365"/>
      <c r="BJ22" s="365"/>
      <c r="BK22" s="365"/>
      <c r="BL22" s="365"/>
      <c r="BM22" s="365"/>
      <c r="BN22" s="365"/>
      <c r="BO22" s="365"/>
      <c r="BP22" s="365"/>
      <c r="BQ22" s="365"/>
      <c r="BR22" s="365"/>
      <c r="BS22" s="365"/>
      <c r="BT22" s="365"/>
      <c r="BU22" s="365"/>
      <c r="BV22" s="365"/>
      <c r="BW22" s="365"/>
      <c r="BX22" s="369"/>
      <c r="BY22" s="369"/>
      <c r="BZ22" s="369"/>
      <c r="CA22" s="64"/>
      <c r="CB22" s="64"/>
    </row>
    <row r="23" spans="1:80" s="67" customFormat="1" ht="14.1" customHeight="1" x14ac:dyDescent="0.3">
      <c r="A23" s="86" t="s">
        <v>9386</v>
      </c>
      <c r="B23" s="155" t="s">
        <v>2640</v>
      </c>
      <c r="C23" s="222" t="s">
        <v>8780</v>
      </c>
      <c r="D23" s="225"/>
      <c r="E23" s="600"/>
      <c r="F23" s="237" t="s">
        <v>5470</v>
      </c>
      <c r="G23" s="188"/>
      <c r="H23" s="190"/>
      <c r="I23" s="196" t="s">
        <v>5470</v>
      </c>
      <c r="J23" s="197"/>
      <c r="K23" s="204"/>
      <c r="L23" s="209">
        <v>42781</v>
      </c>
      <c r="M23" s="289"/>
      <c r="N23" s="435"/>
      <c r="O23" s="442"/>
      <c r="P23" s="215"/>
      <c r="Q23" s="225" t="s">
        <v>9387</v>
      </c>
      <c r="R23" s="225" t="s">
        <v>9388</v>
      </c>
      <c r="S23" s="80"/>
      <c r="T23" s="252">
        <v>8.2500000000000004E-2</v>
      </c>
      <c r="U23" s="252"/>
      <c r="V23" s="151" t="s">
        <v>1670</v>
      </c>
      <c r="W23" s="155" t="s">
        <v>9389</v>
      </c>
      <c r="X23" s="155" t="s">
        <v>3742</v>
      </c>
      <c r="Y23" s="225" t="s">
        <v>4971</v>
      </c>
      <c r="Z23" s="256">
        <v>94954</v>
      </c>
      <c r="AA23" s="273"/>
      <c r="AB23" s="277"/>
      <c r="AC23" s="277"/>
      <c r="AD23" s="233"/>
      <c r="AE23" s="261"/>
      <c r="AF23" s="263"/>
      <c r="AG23" s="173"/>
      <c r="AH23" s="245"/>
      <c r="AI23" s="245"/>
      <c r="AJ23" s="245"/>
      <c r="AK23" s="245"/>
      <c r="AL23" s="261"/>
      <c r="AM23" s="260"/>
      <c r="AN23" s="80"/>
      <c r="AO23" s="282"/>
      <c r="AP23" s="283"/>
      <c r="AQ23" s="282"/>
      <c r="AR23" s="282"/>
      <c r="AS23" s="282"/>
      <c r="AT23" s="282"/>
      <c r="AU23" s="282" t="s">
        <v>9390</v>
      </c>
      <c r="AV23" s="93" t="s">
        <v>368</v>
      </c>
      <c r="AW23" s="396" t="s">
        <v>3244</v>
      </c>
      <c r="AX23" s="278" t="s">
        <v>2464</v>
      </c>
      <c r="AY23" s="155" t="s">
        <v>9389</v>
      </c>
      <c r="BA23" s="155" t="s">
        <v>3742</v>
      </c>
      <c r="BB23" s="225" t="s">
        <v>4971</v>
      </c>
      <c r="BC23" s="256">
        <v>94954</v>
      </c>
      <c r="BD23" s="385" t="s">
        <v>9388</v>
      </c>
      <c r="BE23" s="183"/>
      <c r="BF23" s="230"/>
      <c r="BG23" s="233"/>
      <c r="BH23" s="599"/>
      <c r="BI23" s="365"/>
      <c r="BJ23" s="365"/>
      <c r="BK23" s="365"/>
      <c r="BL23" s="365"/>
      <c r="BM23" s="365"/>
      <c r="BN23" s="365"/>
      <c r="BO23" s="365"/>
      <c r="BP23" s="365"/>
      <c r="BQ23" s="365"/>
      <c r="BR23" s="365"/>
      <c r="BS23" s="365"/>
      <c r="BT23" s="365"/>
      <c r="BU23" s="365"/>
      <c r="BV23" s="365"/>
      <c r="BW23" s="365"/>
      <c r="BX23" s="369"/>
      <c r="BY23" s="369"/>
      <c r="BZ23" s="369"/>
      <c r="CA23" s="64"/>
      <c r="CB23" s="64"/>
    </row>
    <row r="24" spans="1:80" s="67" customFormat="1" ht="14.1" customHeight="1" x14ac:dyDescent="0.25">
      <c r="A24" s="86" t="s">
        <v>5743</v>
      </c>
      <c r="B24" s="64" t="s">
        <v>2640</v>
      </c>
      <c r="C24" s="222" t="s">
        <v>8780</v>
      </c>
      <c r="D24" s="185"/>
      <c r="E24" s="600"/>
      <c r="F24" s="235" t="s">
        <v>5470</v>
      </c>
      <c r="G24" s="186"/>
      <c r="H24" s="187"/>
      <c r="I24" s="193" t="s">
        <v>5470</v>
      </c>
      <c r="J24" s="192"/>
      <c r="K24" s="203"/>
      <c r="L24" s="207">
        <v>43329</v>
      </c>
      <c r="M24" s="288"/>
      <c r="N24" s="437"/>
      <c r="O24" s="444"/>
      <c r="P24" s="213"/>
      <c r="Q24" s="245" t="s">
        <v>5744</v>
      </c>
      <c r="R24" s="245" t="s">
        <v>5745</v>
      </c>
      <c r="S24" s="87"/>
      <c r="T24" s="252">
        <v>0.09</v>
      </c>
      <c r="U24" s="252">
        <v>8.7499999999999994E-2</v>
      </c>
      <c r="V24" s="151" t="s">
        <v>1879</v>
      </c>
      <c r="W24" s="155" t="s">
        <v>10356</v>
      </c>
      <c r="X24" s="64" t="s">
        <v>3649</v>
      </c>
      <c r="Y24" s="173" t="s">
        <v>4971</v>
      </c>
      <c r="Z24" s="119">
        <v>94022</v>
      </c>
      <c r="AA24" s="290"/>
      <c r="AB24" s="541"/>
      <c r="AC24" s="541"/>
      <c r="AD24" s="173"/>
      <c r="AE24" s="260"/>
      <c r="AF24" s="263"/>
      <c r="AG24" s="173"/>
      <c r="AH24" s="245"/>
      <c r="AI24" s="245"/>
      <c r="AJ24" s="245"/>
      <c r="AK24" s="245"/>
      <c r="AL24" s="262" t="s">
        <v>4355</v>
      </c>
      <c r="AM24" s="260" t="s">
        <v>449</v>
      </c>
      <c r="AN24" s="79"/>
      <c r="AO24" s="282" t="s">
        <v>9035</v>
      </c>
      <c r="AP24" s="283"/>
      <c r="AQ24" s="282"/>
      <c r="AR24" s="282"/>
      <c r="AS24" s="282"/>
      <c r="AT24" s="282"/>
      <c r="AU24" s="282"/>
      <c r="AV24" s="93" t="s">
        <v>368</v>
      </c>
      <c r="AW24" s="396" t="s">
        <v>3244</v>
      </c>
      <c r="AX24" s="278" t="s">
        <v>2464</v>
      </c>
      <c r="AY24" s="155" t="s">
        <v>10356</v>
      </c>
      <c r="AZ24" s="47"/>
      <c r="BA24" s="64" t="s">
        <v>3649</v>
      </c>
      <c r="BB24" s="173" t="s">
        <v>4971</v>
      </c>
      <c r="BC24" s="119">
        <v>94022</v>
      </c>
      <c r="BD24" s="66" t="s">
        <v>5745</v>
      </c>
      <c r="BE24" s="183"/>
      <c r="BF24" s="228"/>
      <c r="BG24" s="173"/>
      <c r="BH24" s="598"/>
      <c r="BI24" s="366"/>
      <c r="BJ24" s="366"/>
      <c r="BK24" s="366"/>
      <c r="BL24" s="366"/>
      <c r="BM24" s="366"/>
      <c r="BN24" s="366"/>
      <c r="BO24" s="366"/>
      <c r="BP24" s="366"/>
      <c r="BQ24" s="366"/>
      <c r="BR24" s="366"/>
      <c r="BS24" s="366"/>
      <c r="BT24" s="366"/>
      <c r="BU24" s="366"/>
      <c r="BV24" s="366"/>
      <c r="BW24" s="366"/>
      <c r="BX24" s="64"/>
      <c r="BY24" s="64"/>
      <c r="BZ24" s="64"/>
      <c r="CA24" s="64"/>
      <c r="CB24" s="64"/>
    </row>
    <row r="25" spans="1:80" s="67" customFormat="1" ht="14.1" customHeight="1" x14ac:dyDescent="0.25">
      <c r="A25" s="86" t="s">
        <v>7535</v>
      </c>
      <c r="B25" s="155" t="s">
        <v>2632</v>
      </c>
      <c r="C25" s="222" t="s">
        <v>8780</v>
      </c>
      <c r="D25" s="185" t="s">
        <v>7536</v>
      </c>
      <c r="E25" s="600"/>
      <c r="F25" s="235" t="s">
        <v>5470</v>
      </c>
      <c r="G25" s="186"/>
      <c r="H25" s="187"/>
      <c r="I25" s="198" t="s">
        <v>5470</v>
      </c>
      <c r="J25" s="192"/>
      <c r="K25" s="203"/>
      <c r="L25" s="207"/>
      <c r="M25" s="288"/>
      <c r="N25" s="437"/>
      <c r="O25" s="444"/>
      <c r="P25" s="213"/>
      <c r="Q25" s="247" t="s">
        <v>5292</v>
      </c>
      <c r="R25" s="250" t="s">
        <v>7537</v>
      </c>
      <c r="S25" s="123"/>
      <c r="T25" s="252">
        <v>9.7500000000000003E-2</v>
      </c>
      <c r="U25" s="253">
        <v>9.5000000000000001E-2</v>
      </c>
      <c r="V25" s="151" t="s">
        <v>12183</v>
      </c>
      <c r="W25" s="155" t="s">
        <v>10357</v>
      </c>
      <c r="X25" s="155" t="s">
        <v>4751</v>
      </c>
      <c r="Y25" s="185" t="s">
        <v>4971</v>
      </c>
      <c r="Z25" s="181">
        <v>94501</v>
      </c>
      <c r="AA25" s="291"/>
      <c r="AB25" s="544"/>
      <c r="AC25" s="544"/>
      <c r="AD25" s="185"/>
      <c r="AE25" s="262"/>
      <c r="AF25" s="266"/>
      <c r="AG25" s="185"/>
      <c r="AH25" s="247"/>
      <c r="AI25" s="247"/>
      <c r="AJ25" s="247"/>
      <c r="AK25" s="247"/>
      <c r="AL25" s="262"/>
      <c r="AM25" s="262"/>
      <c r="AN25" s="122"/>
      <c r="AO25" s="282"/>
      <c r="AP25" s="283"/>
      <c r="AQ25" s="282"/>
      <c r="AR25" s="282"/>
      <c r="AS25" s="282"/>
      <c r="AT25" s="282"/>
      <c r="AU25" s="282"/>
      <c r="AV25" s="93"/>
      <c r="AW25" s="396" t="s">
        <v>3244</v>
      </c>
      <c r="AX25" s="278" t="s">
        <v>2464</v>
      </c>
      <c r="AY25" s="155" t="s">
        <v>10357</v>
      </c>
      <c r="AZ25" s="154"/>
      <c r="BA25" s="155" t="s">
        <v>4751</v>
      </c>
      <c r="BB25" s="185" t="s">
        <v>4971</v>
      </c>
      <c r="BC25" s="181">
        <v>94501</v>
      </c>
      <c r="BD25" s="121" t="s">
        <v>7537</v>
      </c>
      <c r="BE25" s="183"/>
      <c r="BF25" s="228"/>
      <c r="BG25" s="185"/>
      <c r="BH25" s="598">
        <v>2</v>
      </c>
      <c r="BI25" s="333"/>
      <c r="BJ25" s="333"/>
      <c r="BK25" s="333"/>
      <c r="BL25" s="333"/>
      <c r="BM25" s="333"/>
      <c r="BN25" s="333"/>
      <c r="BO25" s="333"/>
      <c r="BP25" s="333"/>
      <c r="BQ25" s="333"/>
      <c r="BR25" s="333"/>
      <c r="BS25" s="333"/>
      <c r="BT25" s="333"/>
      <c r="BU25" s="333"/>
      <c r="BV25" s="333"/>
      <c r="BW25" s="333"/>
      <c r="BX25" s="155"/>
      <c r="BY25" s="155"/>
      <c r="BZ25" s="155"/>
      <c r="CA25" s="78"/>
      <c r="CB25" s="63"/>
    </row>
    <row r="26" spans="1:80" s="73" customFormat="1" ht="14.1" customHeight="1" x14ac:dyDescent="0.3">
      <c r="A26" s="86" t="s">
        <v>12867</v>
      </c>
      <c r="B26" s="64" t="s">
        <v>1900</v>
      </c>
      <c r="C26" s="222" t="s">
        <v>12652</v>
      </c>
      <c r="D26" s="225"/>
      <c r="E26" s="600"/>
      <c r="F26" s="237" t="s">
        <v>641</v>
      </c>
      <c r="G26" s="189">
        <v>44105</v>
      </c>
      <c r="H26" s="190">
        <v>49</v>
      </c>
      <c r="I26" s="196" t="s">
        <v>4261</v>
      </c>
      <c r="J26" s="199">
        <v>44105</v>
      </c>
      <c r="K26" s="204">
        <v>39</v>
      </c>
      <c r="L26" s="209">
        <v>42843</v>
      </c>
      <c r="M26" s="289" t="s">
        <v>11774</v>
      </c>
      <c r="N26" s="435" t="s">
        <v>10425</v>
      </c>
      <c r="O26" s="442"/>
      <c r="P26" s="215">
        <v>44077</v>
      </c>
      <c r="Q26" s="174" t="s">
        <v>4862</v>
      </c>
      <c r="R26" s="174" t="s">
        <v>1127</v>
      </c>
      <c r="S26" s="80" t="s">
        <v>1128</v>
      </c>
      <c r="T26" s="252">
        <v>0.09</v>
      </c>
      <c r="U26" s="252">
        <v>0.09</v>
      </c>
      <c r="V26" s="151" t="s">
        <v>11180</v>
      </c>
      <c r="W26" s="64" t="s">
        <v>8270</v>
      </c>
      <c r="X26" s="64" t="s">
        <v>2408</v>
      </c>
      <c r="Y26" s="174" t="s">
        <v>4971</v>
      </c>
      <c r="Z26" s="256">
        <v>94010</v>
      </c>
      <c r="AA26" s="275" t="s">
        <v>1513</v>
      </c>
      <c r="AB26" s="270" t="s">
        <v>12879</v>
      </c>
      <c r="AC26" s="542"/>
      <c r="AD26" s="233" t="s">
        <v>5225</v>
      </c>
      <c r="AE26" s="261"/>
      <c r="AF26" s="265" t="s">
        <v>3263</v>
      </c>
      <c r="AG26" s="233" t="s">
        <v>3264</v>
      </c>
      <c r="AH26" s="174"/>
      <c r="AI26" s="174"/>
      <c r="AJ26" s="174"/>
      <c r="AK26" s="174"/>
      <c r="AL26" s="261" t="s">
        <v>2207</v>
      </c>
      <c r="AM26" s="260" t="s">
        <v>449</v>
      </c>
      <c r="AN26" s="80"/>
      <c r="AO26" s="282" t="s">
        <v>9290</v>
      </c>
      <c r="AP26" s="283"/>
      <c r="AQ26" s="282" t="s">
        <v>9192</v>
      </c>
      <c r="AR26" s="282" t="s">
        <v>8930</v>
      </c>
      <c r="AS26" s="282"/>
      <c r="AT26" s="282"/>
      <c r="AU26" s="282"/>
      <c r="AV26" s="93" t="s">
        <v>368</v>
      </c>
      <c r="AW26" s="396" t="s">
        <v>3244</v>
      </c>
      <c r="AX26" s="278" t="s">
        <v>2464</v>
      </c>
      <c r="AY26" s="64" t="str">
        <f>PROPER(AZ26)</f>
        <v>1408 Burlingame Avenue</v>
      </c>
      <c r="AZ26" s="67" t="s">
        <v>3156</v>
      </c>
      <c r="BA26" s="64" t="s">
        <v>2408</v>
      </c>
      <c r="BB26" s="174" t="s">
        <v>4971</v>
      </c>
      <c r="BC26" s="256">
        <v>94010</v>
      </c>
      <c r="BD26" s="63" t="s">
        <v>1127</v>
      </c>
      <c r="BE26" s="183"/>
      <c r="BF26" s="230"/>
      <c r="BG26" s="233"/>
      <c r="BH26" s="599">
        <v>2</v>
      </c>
      <c r="BI26" s="365"/>
      <c r="BJ26" s="365"/>
      <c r="BK26" s="365"/>
      <c r="BL26" s="365"/>
      <c r="BM26" s="365"/>
      <c r="BN26" s="365"/>
      <c r="BO26" s="365"/>
      <c r="BP26" s="365"/>
      <c r="BQ26" s="365"/>
      <c r="BR26" s="365"/>
      <c r="BS26" s="365"/>
      <c r="BT26" s="365"/>
      <c r="BU26" s="365"/>
      <c r="BV26" s="365"/>
      <c r="BW26" s="365"/>
      <c r="BX26" s="369"/>
      <c r="BY26" s="369"/>
      <c r="BZ26" s="369"/>
      <c r="CA26" s="78"/>
      <c r="CB26" s="63"/>
    </row>
    <row r="27" spans="1:80" s="67" customFormat="1" ht="14.1" customHeight="1" x14ac:dyDescent="0.3">
      <c r="A27" s="86" t="s">
        <v>13352</v>
      </c>
      <c r="B27" s="64" t="s">
        <v>1900</v>
      </c>
      <c r="C27" s="222" t="s">
        <v>12652</v>
      </c>
      <c r="D27" s="225"/>
      <c r="E27" s="228" t="s">
        <v>12877</v>
      </c>
      <c r="F27" s="237" t="s">
        <v>5470</v>
      </c>
      <c r="G27" s="189"/>
      <c r="H27" s="190"/>
      <c r="I27" s="196" t="s">
        <v>5470</v>
      </c>
      <c r="J27" s="199"/>
      <c r="K27" s="204"/>
      <c r="L27" s="209"/>
      <c r="M27" s="289" t="s">
        <v>11774</v>
      </c>
      <c r="N27" s="435" t="s">
        <v>10425</v>
      </c>
      <c r="O27" s="442"/>
      <c r="P27" s="215">
        <v>43552</v>
      </c>
      <c r="Q27" s="174" t="s">
        <v>5225</v>
      </c>
      <c r="R27" s="174" t="s">
        <v>3261</v>
      </c>
      <c r="S27" s="80" t="s">
        <v>3260</v>
      </c>
      <c r="T27" s="252">
        <v>9.2499999999999999E-2</v>
      </c>
      <c r="U27" s="252">
        <v>0.09</v>
      </c>
      <c r="V27" s="151" t="s">
        <v>12191</v>
      </c>
      <c r="W27" s="64" t="s">
        <v>8271</v>
      </c>
      <c r="X27" s="64" t="s">
        <v>3568</v>
      </c>
      <c r="Y27" s="174" t="s">
        <v>4971</v>
      </c>
      <c r="Z27" s="256">
        <v>94063</v>
      </c>
      <c r="AA27" s="275" t="s">
        <v>1513</v>
      </c>
      <c r="AB27" s="270" t="s">
        <v>7144</v>
      </c>
      <c r="AC27" s="542"/>
      <c r="AD27" s="233" t="s">
        <v>4862</v>
      </c>
      <c r="AE27" s="261"/>
      <c r="AF27" s="265" t="s">
        <v>3263</v>
      </c>
      <c r="AG27" s="233" t="s">
        <v>3264</v>
      </c>
      <c r="AH27" s="174"/>
      <c r="AI27" s="174"/>
      <c r="AJ27" s="174"/>
      <c r="AK27" s="174"/>
      <c r="AL27" s="261" t="s">
        <v>3262</v>
      </c>
      <c r="AM27" s="260" t="s">
        <v>449</v>
      </c>
      <c r="AN27" s="80"/>
      <c r="AO27" s="282"/>
      <c r="AP27" s="283"/>
      <c r="AQ27" s="282"/>
      <c r="AR27" s="282"/>
      <c r="AS27" s="282"/>
      <c r="AT27" s="282"/>
      <c r="AU27" s="282"/>
      <c r="AV27" s="93"/>
      <c r="AW27" s="396" t="s">
        <v>3244</v>
      </c>
      <c r="AX27" s="278" t="s">
        <v>2464</v>
      </c>
      <c r="AY27" s="64" t="str">
        <f>PROPER(AZ27)</f>
        <v>1020 Main Street</v>
      </c>
      <c r="AZ27" s="67" t="s">
        <v>3157</v>
      </c>
      <c r="BA27" s="64" t="s">
        <v>3568</v>
      </c>
      <c r="BB27" s="174" t="s">
        <v>4971</v>
      </c>
      <c r="BC27" s="256">
        <v>94063</v>
      </c>
      <c r="BD27" s="63" t="s">
        <v>3261</v>
      </c>
      <c r="BE27" s="183"/>
      <c r="BF27" s="230"/>
      <c r="BG27" s="233"/>
      <c r="BH27" s="599"/>
      <c r="BI27" s="365"/>
      <c r="BJ27" s="365"/>
      <c r="BK27" s="365"/>
      <c r="BL27" s="365"/>
      <c r="BM27" s="365"/>
      <c r="BN27" s="365"/>
      <c r="BO27" s="365"/>
      <c r="BP27" s="365"/>
      <c r="BQ27" s="365"/>
      <c r="BR27" s="365"/>
      <c r="BS27" s="365"/>
      <c r="BT27" s="365"/>
      <c r="BU27" s="365"/>
      <c r="BV27" s="365"/>
      <c r="BW27" s="365"/>
      <c r="BX27" s="369"/>
      <c r="BY27" s="369"/>
      <c r="BZ27" s="369"/>
      <c r="CA27" s="78"/>
      <c r="CB27" s="63"/>
    </row>
    <row r="28" spans="1:80" ht="14.1" customHeight="1" x14ac:dyDescent="0.3">
      <c r="A28" s="86" t="s">
        <v>9985</v>
      </c>
      <c r="B28" s="64" t="s">
        <v>1794</v>
      </c>
      <c r="C28" s="221" t="s">
        <v>1880</v>
      </c>
      <c r="D28" s="224"/>
      <c r="E28" s="649"/>
      <c r="F28" s="236" t="s">
        <v>1061</v>
      </c>
      <c r="G28" s="189">
        <v>44234</v>
      </c>
      <c r="H28" s="399">
        <v>900</v>
      </c>
      <c r="I28" s="196" t="s">
        <v>5470</v>
      </c>
      <c r="J28" s="195"/>
      <c r="K28" s="205"/>
      <c r="L28" s="208">
        <v>42835</v>
      </c>
      <c r="M28" s="211" t="s">
        <v>11774</v>
      </c>
      <c r="N28" s="436"/>
      <c r="O28" s="443"/>
      <c r="P28" s="214">
        <v>43842</v>
      </c>
      <c r="Q28" s="246" t="s">
        <v>10996</v>
      </c>
      <c r="R28" s="246" t="s">
        <v>10997</v>
      </c>
      <c r="S28" s="76" t="s">
        <v>3463</v>
      </c>
      <c r="T28" s="252">
        <v>7.7499999999999999E-2</v>
      </c>
      <c r="U28" s="252">
        <v>8.2500000000000004E-2</v>
      </c>
      <c r="V28" s="151" t="s">
        <v>8817</v>
      </c>
      <c r="W28" s="76" t="s">
        <v>2468</v>
      </c>
      <c r="X28" s="76" t="s">
        <v>4518</v>
      </c>
      <c r="Y28" s="246" t="s">
        <v>4971</v>
      </c>
      <c r="Z28" s="120">
        <v>92344</v>
      </c>
      <c r="AA28" s="274"/>
      <c r="AB28" s="120"/>
      <c r="AC28" s="120"/>
      <c r="AD28" s="249"/>
      <c r="AE28" s="120"/>
      <c r="AF28" s="264" t="s">
        <v>3464</v>
      </c>
      <c r="AG28" s="249" t="s">
        <v>3465</v>
      </c>
      <c r="AH28" s="120"/>
      <c r="AI28" s="120"/>
      <c r="AJ28" s="120"/>
      <c r="AK28" s="120"/>
      <c r="AL28" s="120" t="s">
        <v>2207</v>
      </c>
      <c r="AM28" s="260" t="s">
        <v>449</v>
      </c>
      <c r="AN28" s="81"/>
      <c r="AO28" s="282" t="s">
        <v>1568</v>
      </c>
      <c r="AP28" s="283"/>
      <c r="AQ28" s="282"/>
      <c r="AR28" s="282"/>
      <c r="AS28" s="282"/>
      <c r="AT28" s="282"/>
      <c r="AU28" s="282"/>
      <c r="AV28" s="93" t="s">
        <v>368</v>
      </c>
      <c r="AW28" s="396" t="s">
        <v>3244</v>
      </c>
      <c r="AX28" s="278" t="s">
        <v>2464</v>
      </c>
      <c r="AY28" s="76" t="s">
        <v>2468</v>
      </c>
      <c r="AZ28" s="74"/>
      <c r="BA28" s="76" t="s">
        <v>4518</v>
      </c>
      <c r="BB28" s="246" t="s">
        <v>4971</v>
      </c>
      <c r="BC28" s="120">
        <v>92344</v>
      </c>
      <c r="BD28" s="76" t="s">
        <v>3907</v>
      </c>
      <c r="BE28" s="183"/>
      <c r="BF28" s="229">
        <v>1409705</v>
      </c>
      <c r="BG28" s="232" t="s">
        <v>4517</v>
      </c>
      <c r="BH28" s="364">
        <v>3</v>
      </c>
      <c r="BI28" s="364"/>
      <c r="BJ28" s="364"/>
      <c r="BK28" s="364" t="s">
        <v>10133</v>
      </c>
      <c r="BL28" s="364"/>
      <c r="BM28" s="364"/>
      <c r="BN28" s="364"/>
      <c r="BO28" s="364"/>
      <c r="BP28" s="364"/>
      <c r="BQ28" s="364"/>
      <c r="BR28" s="364"/>
      <c r="BS28" s="364"/>
      <c r="BT28" s="364"/>
      <c r="BU28" s="364"/>
      <c r="BV28" s="364" t="s">
        <v>10424</v>
      </c>
      <c r="BW28" s="364"/>
      <c r="BX28" s="94"/>
      <c r="BY28" s="94"/>
      <c r="BZ28" s="94"/>
      <c r="CA28" s="368"/>
      <c r="CB28" s="177"/>
    </row>
    <row r="29" spans="1:80" ht="14.1" customHeight="1" x14ac:dyDescent="0.3">
      <c r="A29" s="86" t="s">
        <v>9810</v>
      </c>
      <c r="B29" s="64" t="s">
        <v>1794</v>
      </c>
      <c r="C29" s="221" t="s">
        <v>1880</v>
      </c>
      <c r="D29" s="224" t="s">
        <v>6888</v>
      </c>
      <c r="E29" s="649"/>
      <c r="F29" s="236" t="s">
        <v>1061</v>
      </c>
      <c r="G29" s="189">
        <v>44126</v>
      </c>
      <c r="H29" s="399">
        <v>900</v>
      </c>
      <c r="I29" s="194" t="s">
        <v>5470</v>
      </c>
      <c r="J29" s="195"/>
      <c r="K29" s="205"/>
      <c r="L29" s="208"/>
      <c r="M29" s="211" t="s">
        <v>11774</v>
      </c>
      <c r="N29" s="436"/>
      <c r="O29" s="443"/>
      <c r="P29" s="214">
        <v>44019</v>
      </c>
      <c r="Q29" s="246" t="s">
        <v>3908</v>
      </c>
      <c r="R29" s="246" t="s">
        <v>3907</v>
      </c>
      <c r="S29" s="76" t="s">
        <v>10657</v>
      </c>
      <c r="T29" s="252">
        <v>0.08</v>
      </c>
      <c r="U29" s="252">
        <v>8.2500000000000004E-2</v>
      </c>
      <c r="V29" s="151" t="s">
        <v>11170</v>
      </c>
      <c r="W29" s="76" t="s">
        <v>678</v>
      </c>
      <c r="X29" s="76" t="s">
        <v>2448</v>
      </c>
      <c r="Y29" s="246" t="s">
        <v>4971</v>
      </c>
      <c r="Z29" s="120">
        <v>92405</v>
      </c>
      <c r="AA29" s="275" t="s">
        <v>2449</v>
      </c>
      <c r="AB29" s="120"/>
      <c r="AC29" s="120"/>
      <c r="AD29" s="249"/>
      <c r="AE29" s="120"/>
      <c r="AF29" s="264"/>
      <c r="AG29" s="249"/>
      <c r="AH29" s="120"/>
      <c r="AI29" s="120"/>
      <c r="AJ29" s="120"/>
      <c r="AK29" s="120"/>
      <c r="AL29" s="120" t="s">
        <v>3247</v>
      </c>
      <c r="AM29" s="260" t="s">
        <v>449</v>
      </c>
      <c r="AN29" s="81"/>
      <c r="AO29" s="282"/>
      <c r="AP29" s="283"/>
      <c r="AQ29" s="282"/>
      <c r="AR29" s="282"/>
      <c r="AS29" s="282"/>
      <c r="AT29" s="282"/>
      <c r="AU29" s="282"/>
      <c r="AV29" s="93"/>
      <c r="AW29" s="396" t="s">
        <v>3244</v>
      </c>
      <c r="AX29" s="278" t="s">
        <v>2464</v>
      </c>
      <c r="AY29" s="76" t="s">
        <v>678</v>
      </c>
      <c r="AZ29" s="74"/>
      <c r="BA29" s="76" t="s">
        <v>2448</v>
      </c>
      <c r="BB29" s="246" t="s">
        <v>4971</v>
      </c>
      <c r="BC29" s="120">
        <v>92405</v>
      </c>
      <c r="BD29" s="76" t="s">
        <v>1083</v>
      </c>
      <c r="BE29" s="183"/>
      <c r="BF29" s="229">
        <v>1413933</v>
      </c>
      <c r="BG29" s="232"/>
      <c r="BH29" s="364">
        <v>3</v>
      </c>
      <c r="BI29" s="364" t="s">
        <v>6881</v>
      </c>
      <c r="BJ29" s="364"/>
      <c r="BK29" s="364"/>
      <c r="BL29" s="364"/>
      <c r="BM29" s="364"/>
      <c r="BN29" s="364"/>
      <c r="BO29" s="364"/>
      <c r="BP29" s="364"/>
      <c r="BQ29" s="364"/>
      <c r="BR29" s="364"/>
      <c r="BS29" s="364"/>
      <c r="BT29" s="364"/>
      <c r="BU29" s="364"/>
      <c r="BV29" s="364"/>
      <c r="BW29" s="364"/>
      <c r="BX29" s="94"/>
      <c r="BY29" s="94"/>
      <c r="BZ29" s="94"/>
      <c r="CA29" s="368"/>
      <c r="CB29" s="177"/>
    </row>
    <row r="30" spans="1:80" ht="14.1" customHeight="1" x14ac:dyDescent="0.3">
      <c r="A30" s="86" t="s">
        <v>4775</v>
      </c>
      <c r="B30" s="155" t="s">
        <v>2640</v>
      </c>
      <c r="C30" s="222" t="s">
        <v>8780</v>
      </c>
      <c r="D30" s="225"/>
      <c r="F30" s="237" t="s">
        <v>5470</v>
      </c>
      <c r="G30" s="188"/>
      <c r="H30" s="190"/>
      <c r="I30" s="196" t="s">
        <v>5470</v>
      </c>
      <c r="J30" s="197"/>
      <c r="K30" s="204"/>
      <c r="L30" s="209">
        <v>43077</v>
      </c>
      <c r="M30" s="289"/>
      <c r="N30" s="435"/>
      <c r="O30" s="442"/>
      <c r="P30" s="215">
        <v>43668</v>
      </c>
      <c r="Q30" s="225" t="s">
        <v>12868</v>
      </c>
      <c r="R30" s="174" t="s">
        <v>5166</v>
      </c>
      <c r="S30" s="80"/>
      <c r="T30" s="252">
        <v>8.5000000000000006E-2</v>
      </c>
      <c r="U30" s="252">
        <v>8.7499999999999994E-2</v>
      </c>
      <c r="V30" s="151" t="s">
        <v>895</v>
      </c>
      <c r="W30" s="64" t="s">
        <v>8272</v>
      </c>
      <c r="X30" s="64" t="s">
        <v>3618</v>
      </c>
      <c r="Y30" s="174" t="s">
        <v>4971</v>
      </c>
      <c r="Z30" s="256">
        <v>94123</v>
      </c>
      <c r="AA30" s="275" t="s">
        <v>4657</v>
      </c>
      <c r="AB30" s="542"/>
      <c r="AC30" s="542"/>
      <c r="AD30" s="386" t="s">
        <v>12869</v>
      </c>
      <c r="AE30" s="261"/>
      <c r="AL30" s="261" t="s">
        <v>2207</v>
      </c>
      <c r="AM30" s="260" t="s">
        <v>449</v>
      </c>
      <c r="AN30" s="80"/>
      <c r="AO30" s="282"/>
      <c r="AP30" s="283" t="s">
        <v>9822</v>
      </c>
      <c r="AQ30" s="282"/>
      <c r="AR30" s="282" t="s">
        <v>4023</v>
      </c>
      <c r="AS30" s="282"/>
      <c r="AT30" s="282"/>
      <c r="AU30" s="282"/>
      <c r="AV30" s="93" t="s">
        <v>5470</v>
      </c>
      <c r="AW30" s="396" t="s">
        <v>3244</v>
      </c>
      <c r="AX30" s="278" t="s">
        <v>2464</v>
      </c>
      <c r="AY30" s="64" t="str">
        <f>PROPER(AZ30)</f>
        <v>2018 Lombard Street</v>
      </c>
      <c r="AZ30" s="67" t="s">
        <v>3734</v>
      </c>
      <c r="BA30" s="64" t="s">
        <v>3618</v>
      </c>
      <c r="BB30" s="174" t="s">
        <v>4971</v>
      </c>
      <c r="BC30" s="256">
        <v>94123</v>
      </c>
      <c r="BD30" s="63" t="s">
        <v>5166</v>
      </c>
      <c r="BE30" s="183"/>
      <c r="BF30" s="230"/>
      <c r="BG30" s="233" t="s">
        <v>4063</v>
      </c>
      <c r="BH30" s="599">
        <v>2</v>
      </c>
      <c r="BI30" s="365"/>
      <c r="BJ30" s="365"/>
      <c r="BK30" s="365"/>
      <c r="BL30" s="365"/>
      <c r="BM30" s="365"/>
      <c r="BN30" s="365"/>
      <c r="BO30" s="365"/>
      <c r="BP30" s="365"/>
      <c r="BQ30" s="365"/>
      <c r="BR30" s="365"/>
      <c r="BS30" s="365"/>
      <c r="BT30" s="365"/>
      <c r="BU30" s="365"/>
      <c r="BV30" s="365"/>
      <c r="BW30" s="365"/>
      <c r="BX30" s="369"/>
      <c r="BY30" s="369"/>
      <c r="BZ30" s="369"/>
      <c r="CA30" s="78"/>
      <c r="CB30" s="63"/>
    </row>
    <row r="31" spans="1:80" ht="14.1" customHeight="1" x14ac:dyDescent="0.25">
      <c r="A31" s="86" t="s">
        <v>10531</v>
      </c>
      <c r="B31" s="155" t="s">
        <v>2632</v>
      </c>
      <c r="C31" s="222" t="s">
        <v>8780</v>
      </c>
      <c r="D31" s="185" t="s">
        <v>9718</v>
      </c>
      <c r="F31" s="235" t="s">
        <v>5470</v>
      </c>
      <c r="G31" s="186"/>
      <c r="H31" s="187"/>
      <c r="I31" s="198" t="s">
        <v>5470</v>
      </c>
      <c r="J31" s="192"/>
      <c r="K31" s="203"/>
      <c r="L31" s="207">
        <v>43906</v>
      </c>
      <c r="M31" s="288"/>
      <c r="N31" s="437"/>
      <c r="O31" s="444"/>
      <c r="P31" s="213">
        <v>42929</v>
      </c>
      <c r="Q31" s="247" t="s">
        <v>9719</v>
      </c>
      <c r="R31" s="247" t="s">
        <v>9720</v>
      </c>
      <c r="T31" s="252">
        <v>8.3750000000000005E-2</v>
      </c>
      <c r="U31" s="252"/>
      <c r="V31" s="151" t="s">
        <v>8818</v>
      </c>
      <c r="W31" s="155" t="s">
        <v>10358</v>
      </c>
      <c r="X31" s="155" t="s">
        <v>1807</v>
      </c>
      <c r="Y31" s="185" t="s">
        <v>4971</v>
      </c>
      <c r="Z31" s="119">
        <v>94533</v>
      </c>
      <c r="AO31" s="282" t="s">
        <v>8838</v>
      </c>
      <c r="AP31" s="283" t="s">
        <v>11269</v>
      </c>
      <c r="AQ31" s="282"/>
      <c r="AR31" s="282" t="s">
        <v>10090</v>
      </c>
      <c r="AS31" s="282"/>
      <c r="AT31" s="282"/>
      <c r="AU31" s="282"/>
      <c r="AV31" s="93" t="s">
        <v>368</v>
      </c>
      <c r="AW31" s="396" t="s">
        <v>3244</v>
      </c>
      <c r="AX31" s="278" t="s">
        <v>2464</v>
      </c>
      <c r="AY31" s="155" t="s">
        <v>10358</v>
      </c>
      <c r="BA31" s="155" t="s">
        <v>1807</v>
      </c>
      <c r="BB31" s="185" t="s">
        <v>4971</v>
      </c>
      <c r="BC31" s="119">
        <v>94533</v>
      </c>
      <c r="BD31" s="182" t="s">
        <v>9720</v>
      </c>
      <c r="BE31" s="183"/>
      <c r="BH31" s="598"/>
      <c r="BI31" s="366"/>
      <c r="BJ31" s="366"/>
      <c r="BK31" s="366"/>
      <c r="BL31" s="366"/>
      <c r="BM31" s="366"/>
      <c r="BN31" s="366"/>
      <c r="BO31" s="366"/>
      <c r="BP31" s="366"/>
      <c r="BQ31" s="366"/>
      <c r="BR31" s="366"/>
      <c r="BS31" s="366"/>
      <c r="BT31" s="366"/>
      <c r="BU31" s="366"/>
      <c r="BV31" s="366"/>
      <c r="BW31" s="366"/>
      <c r="BX31" s="64"/>
      <c r="BY31" s="64"/>
      <c r="BZ31" s="64"/>
      <c r="CA31" s="64"/>
      <c r="CB31" s="64"/>
    </row>
    <row r="32" spans="1:80" ht="14.1" customHeight="1" x14ac:dyDescent="0.25">
      <c r="A32" s="86" t="s">
        <v>10533</v>
      </c>
      <c r="B32" s="155" t="s">
        <v>2632</v>
      </c>
      <c r="C32" s="222" t="s">
        <v>8780</v>
      </c>
      <c r="D32" s="185" t="s">
        <v>9718</v>
      </c>
      <c r="F32" s="235" t="s">
        <v>5470</v>
      </c>
      <c r="G32" s="186"/>
      <c r="H32" s="187"/>
      <c r="I32" s="198" t="s">
        <v>5470</v>
      </c>
      <c r="J32" s="192"/>
      <c r="K32" s="203"/>
      <c r="L32" s="207"/>
      <c r="M32" s="288"/>
      <c r="N32" s="437"/>
      <c r="O32" s="444"/>
      <c r="P32" s="213">
        <v>43581</v>
      </c>
      <c r="Q32" s="247" t="s">
        <v>5261</v>
      </c>
      <c r="R32" s="247" t="s">
        <v>10534</v>
      </c>
      <c r="T32" s="252">
        <v>8.7499999999999994E-2</v>
      </c>
      <c r="U32" s="252"/>
      <c r="V32" s="151" t="s">
        <v>11173</v>
      </c>
      <c r="W32" s="155" t="s">
        <v>10535</v>
      </c>
      <c r="X32" s="155" t="s">
        <v>5889</v>
      </c>
      <c r="Y32" s="185" t="s">
        <v>4971</v>
      </c>
      <c r="Z32" s="119">
        <v>95814</v>
      </c>
      <c r="AA32" s="295" t="s">
        <v>10536</v>
      </c>
      <c r="AC32" s="496" t="s">
        <v>10536</v>
      </c>
      <c r="AO32" s="282" t="s">
        <v>8953</v>
      </c>
      <c r="AP32" s="283"/>
      <c r="AQ32" s="282"/>
      <c r="AR32" s="282"/>
      <c r="AS32" s="282"/>
      <c r="AT32" s="282"/>
      <c r="AU32" s="282"/>
      <c r="AV32" s="93" t="s">
        <v>368</v>
      </c>
      <c r="AW32" s="396" t="s">
        <v>3244</v>
      </c>
      <c r="AX32" s="278" t="s">
        <v>2464</v>
      </c>
      <c r="AY32" s="155" t="s">
        <v>10535</v>
      </c>
      <c r="BA32" s="155" t="s">
        <v>5889</v>
      </c>
      <c r="BB32" s="185" t="s">
        <v>4971</v>
      </c>
      <c r="BC32" s="119">
        <v>95814</v>
      </c>
      <c r="BD32" s="182" t="s">
        <v>10534</v>
      </c>
      <c r="BE32" s="183"/>
      <c r="BH32" s="598">
        <v>2</v>
      </c>
      <c r="BI32" s="333" t="s">
        <v>10537</v>
      </c>
      <c r="BJ32" s="366"/>
      <c r="BK32" s="366"/>
      <c r="BL32" s="366"/>
      <c r="BM32" s="366"/>
      <c r="BN32" s="366"/>
      <c r="BO32" s="366"/>
      <c r="BP32" s="366"/>
      <c r="BQ32" s="366"/>
      <c r="BR32" s="366"/>
      <c r="BS32" s="366"/>
      <c r="BT32" s="366"/>
      <c r="BU32" s="366"/>
      <c r="BV32" s="366"/>
      <c r="BW32" s="366"/>
      <c r="BX32" s="64"/>
      <c r="BY32" s="64"/>
      <c r="BZ32" s="64"/>
      <c r="CA32" s="64"/>
      <c r="CB32" s="64"/>
    </row>
    <row r="33" spans="1:80" ht="14.1" customHeight="1" x14ac:dyDescent="0.25">
      <c r="A33" s="86" t="s">
        <v>10532</v>
      </c>
      <c r="B33" s="64" t="s">
        <v>2632</v>
      </c>
      <c r="C33" s="222" t="s">
        <v>8780</v>
      </c>
      <c r="D33" s="185" t="s">
        <v>842</v>
      </c>
      <c r="F33" s="235" t="s">
        <v>5470</v>
      </c>
      <c r="G33" s="186"/>
      <c r="H33" s="187"/>
      <c r="I33" s="198" t="s">
        <v>5470</v>
      </c>
      <c r="J33" s="192"/>
      <c r="K33" s="203"/>
      <c r="L33" s="207"/>
      <c r="M33" s="288"/>
      <c r="N33" s="437"/>
      <c r="O33" s="444"/>
      <c r="P33" s="213"/>
      <c r="Q33" s="245" t="s">
        <v>1200</v>
      </c>
      <c r="R33" s="245" t="s">
        <v>2063</v>
      </c>
      <c r="T33" s="252">
        <v>8.1250000000000003E-2</v>
      </c>
      <c r="U33" s="252">
        <v>7.8750000000000001E-2</v>
      </c>
      <c r="V33" s="151" t="s">
        <v>11178</v>
      </c>
      <c r="W33" s="64" t="s">
        <v>8273</v>
      </c>
      <c r="X33" s="64" t="s">
        <v>2077</v>
      </c>
      <c r="Y33" s="173" t="s">
        <v>4971</v>
      </c>
      <c r="Z33" s="119">
        <v>94568</v>
      </c>
      <c r="AD33" s="173" t="s">
        <v>3072</v>
      </c>
      <c r="AL33" s="260" t="s">
        <v>2063</v>
      </c>
      <c r="AM33" s="260" t="s">
        <v>449</v>
      </c>
      <c r="AO33" s="282"/>
      <c r="AP33" s="283"/>
      <c r="AQ33" s="282"/>
      <c r="AR33" s="282"/>
      <c r="AS33" s="282"/>
      <c r="AT33" s="282"/>
      <c r="AU33" s="282"/>
      <c r="AV33" s="93"/>
      <c r="AW33" s="396" t="s">
        <v>3244</v>
      </c>
      <c r="AX33" s="278" t="s">
        <v>2464</v>
      </c>
      <c r="AY33" s="64" t="str">
        <f>PROPER(AZ33)</f>
        <v>348 Merchant Street</v>
      </c>
      <c r="AZ33" s="47" t="s">
        <v>2263</v>
      </c>
      <c r="BA33" s="64" t="s">
        <v>2077</v>
      </c>
      <c r="BB33" s="173" t="s">
        <v>4971</v>
      </c>
      <c r="BC33" s="119">
        <v>94568</v>
      </c>
      <c r="BD33" s="66" t="s">
        <v>2063</v>
      </c>
      <c r="BE33" s="183"/>
      <c r="BG33" s="173" t="s">
        <v>4063</v>
      </c>
      <c r="BH33" s="598">
        <v>1</v>
      </c>
      <c r="BI33" s="366"/>
      <c r="BJ33" s="366"/>
      <c r="BK33" s="366"/>
      <c r="BL33" s="366"/>
      <c r="BM33" s="366"/>
      <c r="BN33" s="366"/>
      <c r="BO33" s="366"/>
      <c r="BP33" s="366"/>
      <c r="BQ33" s="366"/>
      <c r="BR33" s="366"/>
      <c r="BS33" s="366"/>
      <c r="BT33" s="366"/>
      <c r="BU33" s="366"/>
      <c r="BV33" s="366"/>
      <c r="BW33" s="366"/>
      <c r="BX33" s="64"/>
      <c r="BY33" s="64"/>
      <c r="BZ33" s="64"/>
      <c r="CA33" s="64"/>
      <c r="CB33" s="64"/>
    </row>
    <row r="34" spans="1:80" ht="14.1" customHeight="1" x14ac:dyDescent="0.3">
      <c r="A34" s="86" t="s">
        <v>2741</v>
      </c>
      <c r="B34" s="64" t="s">
        <v>2640</v>
      </c>
      <c r="C34" s="222" t="s">
        <v>8780</v>
      </c>
      <c r="D34" s="225"/>
      <c r="F34" s="237" t="s">
        <v>5470</v>
      </c>
      <c r="G34" s="188"/>
      <c r="H34" s="190"/>
      <c r="I34" s="196" t="s">
        <v>5470</v>
      </c>
      <c r="J34" s="197"/>
      <c r="K34" s="204"/>
      <c r="L34" s="209"/>
      <c r="M34" s="289"/>
      <c r="N34" s="435"/>
      <c r="O34" s="442"/>
      <c r="P34" s="215"/>
      <c r="Q34" s="174" t="s">
        <v>4580</v>
      </c>
      <c r="R34" s="174" t="s">
        <v>3073</v>
      </c>
      <c r="S34" s="80"/>
      <c r="T34" s="252">
        <v>0.09</v>
      </c>
      <c r="U34" s="252">
        <v>8.7499999999999994E-2</v>
      </c>
      <c r="V34" s="151" t="s">
        <v>11175</v>
      </c>
      <c r="W34" s="64" t="s">
        <v>2613</v>
      </c>
      <c r="X34" s="64" t="s">
        <v>1090</v>
      </c>
      <c r="Y34" s="174" t="s">
        <v>4971</v>
      </c>
      <c r="Z34" s="256">
        <v>95014</v>
      </c>
      <c r="AA34" s="273" t="s">
        <v>3075</v>
      </c>
      <c r="AB34" s="270" t="s">
        <v>366</v>
      </c>
      <c r="AC34" s="277"/>
      <c r="AD34" s="233" t="s">
        <v>3589</v>
      </c>
      <c r="AE34" s="261" t="s">
        <v>3590</v>
      </c>
      <c r="AF34" s="265" t="s">
        <v>2330</v>
      </c>
      <c r="AG34" s="233"/>
      <c r="AH34" s="174" t="s">
        <v>3263</v>
      </c>
      <c r="AI34" s="174"/>
      <c r="AJ34" s="174"/>
      <c r="AK34" s="174"/>
      <c r="AL34" s="261" t="s">
        <v>3074</v>
      </c>
      <c r="AM34" s="260" t="s">
        <v>449</v>
      </c>
      <c r="AN34" s="80"/>
      <c r="AO34" s="282"/>
      <c r="AP34" s="283"/>
      <c r="AQ34" s="282"/>
      <c r="AR34" s="282"/>
      <c r="AS34" s="282"/>
      <c r="AT34" s="282"/>
      <c r="AU34" s="282"/>
      <c r="AV34" s="93"/>
      <c r="AW34" s="396" t="s">
        <v>3244</v>
      </c>
      <c r="AX34" s="278" t="s">
        <v>2464</v>
      </c>
      <c r="AY34" s="64" t="str">
        <f>PROPER(AZ34)</f>
        <v>10330 N. Wolfe Road</v>
      </c>
      <c r="AZ34" s="67" t="s">
        <v>2264</v>
      </c>
      <c r="BA34" s="64" t="s">
        <v>1090</v>
      </c>
      <c r="BB34" s="174" t="s">
        <v>4971</v>
      </c>
      <c r="BC34" s="256">
        <v>95014</v>
      </c>
      <c r="BD34" s="63" t="s">
        <v>3073</v>
      </c>
      <c r="BE34" s="183"/>
      <c r="BF34" s="230"/>
      <c r="BG34" s="233"/>
      <c r="BH34" s="599">
        <v>7</v>
      </c>
      <c r="BI34" s="365"/>
      <c r="BJ34" s="365"/>
      <c r="BK34" s="365"/>
      <c r="BL34" s="365"/>
      <c r="BM34" s="365"/>
      <c r="BN34" s="365"/>
      <c r="BO34" s="365"/>
      <c r="BP34" s="365"/>
      <c r="BQ34" s="365"/>
      <c r="BR34" s="365"/>
      <c r="BS34" s="365"/>
      <c r="BT34" s="365"/>
      <c r="BU34" s="365"/>
      <c r="BV34" s="365"/>
      <c r="BW34" s="365"/>
      <c r="BX34" s="369"/>
      <c r="BY34" s="369"/>
      <c r="BZ34" s="369"/>
      <c r="CA34" s="64"/>
      <c r="CB34" s="64"/>
    </row>
    <row r="35" spans="1:80" s="67" customFormat="1" ht="14.1" customHeight="1" x14ac:dyDescent="0.25">
      <c r="A35" s="86" t="s">
        <v>2257</v>
      </c>
      <c r="B35" s="155" t="s">
        <v>6266</v>
      </c>
      <c r="C35" s="222" t="s">
        <v>2637</v>
      </c>
      <c r="D35" s="173"/>
      <c r="E35" s="600"/>
      <c r="F35" s="235" t="s">
        <v>5470</v>
      </c>
      <c r="G35" s="186"/>
      <c r="H35" s="187"/>
      <c r="I35" s="198" t="s">
        <v>5470</v>
      </c>
      <c r="J35" s="192"/>
      <c r="K35" s="203"/>
      <c r="L35" s="207"/>
      <c r="M35" s="288"/>
      <c r="N35" s="437"/>
      <c r="O35" s="444"/>
      <c r="P35" s="213">
        <v>43882</v>
      </c>
      <c r="Q35" s="247" t="s">
        <v>12687</v>
      </c>
      <c r="R35" s="245" t="s">
        <v>544</v>
      </c>
      <c r="S35" s="123" t="s">
        <v>12248</v>
      </c>
      <c r="T35" s="252">
        <v>8.5000000000000006E-2</v>
      </c>
      <c r="U35" s="252">
        <v>8.7499999999999994E-2</v>
      </c>
      <c r="V35" s="151" t="s">
        <v>895</v>
      </c>
      <c r="W35" s="155" t="s">
        <v>10359</v>
      </c>
      <c r="X35" s="64" t="s">
        <v>3618</v>
      </c>
      <c r="Y35" s="173" t="s">
        <v>4971</v>
      </c>
      <c r="Z35" s="119">
        <v>94113</v>
      </c>
      <c r="AA35" s="292" t="s">
        <v>546</v>
      </c>
      <c r="AB35" s="496" t="s">
        <v>10529</v>
      </c>
      <c r="AC35" s="496" t="s">
        <v>12787</v>
      </c>
      <c r="AD35" s="173"/>
      <c r="AE35" s="260"/>
      <c r="AF35" s="263"/>
      <c r="AG35" s="173"/>
      <c r="AH35" s="245"/>
      <c r="AI35" s="245"/>
      <c r="AJ35" s="245"/>
      <c r="AK35" s="245"/>
      <c r="AL35" s="260" t="s">
        <v>545</v>
      </c>
      <c r="AM35" s="260" t="s">
        <v>449</v>
      </c>
      <c r="AN35" s="116" t="s">
        <v>10530</v>
      </c>
      <c r="AO35" s="282"/>
      <c r="AP35" s="283"/>
      <c r="AQ35" s="282"/>
      <c r="AR35" s="282"/>
      <c r="AS35" s="282"/>
      <c r="AT35" s="282"/>
      <c r="AU35" s="282"/>
      <c r="AV35" s="93"/>
      <c r="AW35" s="396" t="s">
        <v>3244</v>
      </c>
      <c r="AX35" s="278" t="s">
        <v>2464</v>
      </c>
      <c r="AY35" s="155" t="s">
        <v>10359</v>
      </c>
      <c r="AZ35" s="47"/>
      <c r="BA35" s="64" t="s">
        <v>3618</v>
      </c>
      <c r="BB35" s="173" t="s">
        <v>4971</v>
      </c>
      <c r="BC35" s="119">
        <v>94113</v>
      </c>
      <c r="BD35" s="66" t="s">
        <v>544</v>
      </c>
      <c r="BE35" s="183"/>
      <c r="BF35" s="228"/>
      <c r="BG35" s="173"/>
      <c r="BH35" s="598">
        <v>1</v>
      </c>
      <c r="BI35" s="366"/>
      <c r="BJ35" s="366"/>
      <c r="BK35" s="366"/>
      <c r="BL35" s="366"/>
      <c r="BM35" s="366"/>
      <c r="BN35" s="366"/>
      <c r="BO35" s="366"/>
      <c r="BP35" s="366"/>
      <c r="BQ35" s="366"/>
      <c r="BR35" s="366"/>
      <c r="BS35" s="366"/>
      <c r="BT35" s="366"/>
      <c r="BU35" s="366"/>
      <c r="BV35" s="366"/>
      <c r="BW35" s="366"/>
      <c r="BX35" s="64"/>
      <c r="BY35" s="64"/>
      <c r="BZ35" s="64"/>
      <c r="CA35" s="64"/>
      <c r="CB35" s="64"/>
    </row>
    <row r="36" spans="1:80" s="67" customFormat="1" ht="14.1" customHeight="1" x14ac:dyDescent="0.25">
      <c r="A36" s="86" t="s">
        <v>526</v>
      </c>
      <c r="B36" s="64" t="s">
        <v>2632</v>
      </c>
      <c r="C36" s="222" t="s">
        <v>8780</v>
      </c>
      <c r="D36" s="185" t="s">
        <v>12570</v>
      </c>
      <c r="E36" s="600"/>
      <c r="F36" s="235" t="s">
        <v>5470</v>
      </c>
      <c r="G36" s="186"/>
      <c r="H36" s="187"/>
      <c r="I36" s="198" t="s">
        <v>5470</v>
      </c>
      <c r="J36" s="192"/>
      <c r="K36" s="203"/>
      <c r="L36" s="207"/>
      <c r="M36" s="288"/>
      <c r="N36" s="437"/>
      <c r="O36" s="444"/>
      <c r="P36" s="213">
        <v>43756</v>
      </c>
      <c r="Q36" s="245" t="s">
        <v>528</v>
      </c>
      <c r="R36" s="245" t="s">
        <v>529</v>
      </c>
      <c r="S36" s="87"/>
      <c r="T36" s="252">
        <v>9.2499999999999999E-2</v>
      </c>
      <c r="U36" s="252">
        <v>9.5000000000000001E-2</v>
      </c>
      <c r="V36" s="151" t="s">
        <v>11161</v>
      </c>
      <c r="W36" s="64" t="s">
        <v>530</v>
      </c>
      <c r="X36" s="64" t="s">
        <v>531</v>
      </c>
      <c r="Y36" s="173" t="s">
        <v>4971</v>
      </c>
      <c r="Z36" s="119">
        <v>94530</v>
      </c>
      <c r="AA36" s="292"/>
      <c r="AB36" s="545"/>
      <c r="AC36" s="545"/>
      <c r="AD36" s="173"/>
      <c r="AE36" s="260"/>
      <c r="AF36" s="263"/>
      <c r="AG36" s="173"/>
      <c r="AH36" s="245"/>
      <c r="AI36" s="245"/>
      <c r="AJ36" s="245"/>
      <c r="AK36" s="245"/>
      <c r="AL36" s="260"/>
      <c r="AM36" s="260"/>
      <c r="AN36" s="79"/>
      <c r="AO36" s="282"/>
      <c r="AP36" s="283"/>
      <c r="AQ36" s="282"/>
      <c r="AR36" s="282"/>
      <c r="AS36" s="282"/>
      <c r="AT36" s="282"/>
      <c r="AU36" s="282"/>
      <c r="AV36" s="93"/>
      <c r="AW36" s="396" t="s">
        <v>3244</v>
      </c>
      <c r="AX36" s="278" t="s">
        <v>2464</v>
      </c>
      <c r="AY36" s="64" t="s">
        <v>530</v>
      </c>
      <c r="AZ36" s="47"/>
      <c r="BA36" s="64" t="s">
        <v>531</v>
      </c>
      <c r="BB36" s="173" t="s">
        <v>4971</v>
      </c>
      <c r="BC36" s="119">
        <v>94530</v>
      </c>
      <c r="BD36" s="66" t="s">
        <v>529</v>
      </c>
      <c r="BE36" s="183"/>
      <c r="BF36" s="228"/>
      <c r="BG36" s="173"/>
      <c r="BH36" s="598"/>
      <c r="BI36" s="366"/>
      <c r="BJ36" s="366"/>
      <c r="BK36" s="366"/>
      <c r="BL36" s="366"/>
      <c r="BM36" s="366"/>
      <c r="BN36" s="366"/>
      <c r="BO36" s="366"/>
      <c r="BP36" s="366"/>
      <c r="BQ36" s="366"/>
      <c r="BR36" s="366"/>
      <c r="BS36" s="366"/>
      <c r="BT36" s="366"/>
      <c r="BU36" s="366"/>
      <c r="BV36" s="366"/>
      <c r="BW36" s="366"/>
      <c r="BX36" s="64"/>
      <c r="BY36" s="64"/>
      <c r="BZ36" s="64"/>
      <c r="CA36" s="64"/>
      <c r="CB36" s="64"/>
    </row>
    <row r="37" spans="1:80" s="67" customFormat="1" ht="14.1" customHeight="1" x14ac:dyDescent="0.25">
      <c r="A37" s="86" t="s">
        <v>9490</v>
      </c>
      <c r="B37" s="64" t="s">
        <v>2640</v>
      </c>
      <c r="C37" s="222" t="s">
        <v>8780</v>
      </c>
      <c r="D37" s="185"/>
      <c r="E37" s="600"/>
      <c r="F37" s="235" t="s">
        <v>5470</v>
      </c>
      <c r="G37" s="186"/>
      <c r="H37" s="187"/>
      <c r="I37" s="193" t="s">
        <v>5470</v>
      </c>
      <c r="J37" s="192"/>
      <c r="K37" s="203"/>
      <c r="L37" s="207">
        <v>42990</v>
      </c>
      <c r="M37" s="288"/>
      <c r="N37" s="437"/>
      <c r="O37" s="444"/>
      <c r="P37" s="213"/>
      <c r="Q37" s="245" t="s">
        <v>5423</v>
      </c>
      <c r="R37" s="245" t="s">
        <v>2410</v>
      </c>
      <c r="S37" s="87"/>
      <c r="T37" s="252">
        <v>0.10249999999999999</v>
      </c>
      <c r="U37" s="252">
        <v>0.09</v>
      </c>
      <c r="V37" s="151" t="s">
        <v>12182</v>
      </c>
      <c r="W37" s="64" t="s">
        <v>2411</v>
      </c>
      <c r="X37" s="64" t="s">
        <v>514</v>
      </c>
      <c r="Y37" s="173" t="s">
        <v>4971</v>
      </c>
      <c r="Z37" s="119">
        <v>91103</v>
      </c>
      <c r="AA37" s="290"/>
      <c r="AB37" s="541"/>
      <c r="AC37" s="541"/>
      <c r="AD37" s="173" t="s">
        <v>5423</v>
      </c>
      <c r="AE37" s="260"/>
      <c r="AF37" s="263" t="s">
        <v>588</v>
      </c>
      <c r="AG37" s="173"/>
      <c r="AH37" s="245" t="s">
        <v>4744</v>
      </c>
      <c r="AI37" s="245"/>
      <c r="AJ37" s="245"/>
      <c r="AK37" s="245"/>
      <c r="AL37" s="260"/>
      <c r="AM37" s="260" t="s">
        <v>449</v>
      </c>
      <c r="AN37" s="79"/>
      <c r="AO37" s="282" t="s">
        <v>1568</v>
      </c>
      <c r="AP37" s="283" t="s">
        <v>3924</v>
      </c>
      <c r="AQ37" s="282" t="s">
        <v>9192</v>
      </c>
      <c r="AR37" s="282" t="s">
        <v>8955</v>
      </c>
      <c r="AS37" s="282"/>
      <c r="AT37" s="282"/>
      <c r="AU37" s="282"/>
      <c r="AV37" s="93" t="s">
        <v>368</v>
      </c>
      <c r="AW37" s="396" t="s">
        <v>3244</v>
      </c>
      <c r="AX37" s="278" t="s">
        <v>2464</v>
      </c>
      <c r="AY37" s="64" t="s">
        <v>2411</v>
      </c>
      <c r="AZ37" s="47"/>
      <c r="BA37" s="64" t="s">
        <v>514</v>
      </c>
      <c r="BB37" s="173" t="s">
        <v>4971</v>
      </c>
      <c r="BC37" s="119">
        <v>91103</v>
      </c>
      <c r="BD37" s="66" t="s">
        <v>2410</v>
      </c>
      <c r="BE37" s="183"/>
      <c r="BF37" s="228"/>
      <c r="BG37" s="173"/>
      <c r="BH37" s="598"/>
      <c r="BI37" s="366"/>
      <c r="BJ37" s="366"/>
      <c r="BK37" s="366"/>
      <c r="BL37" s="366"/>
      <c r="BM37" s="366"/>
      <c r="BN37" s="366"/>
      <c r="BO37" s="366"/>
      <c r="BP37" s="366"/>
      <c r="BQ37" s="366"/>
      <c r="BR37" s="366"/>
      <c r="BS37" s="366"/>
      <c r="BT37" s="366"/>
      <c r="BU37" s="366"/>
      <c r="BV37" s="366"/>
      <c r="BW37" s="366"/>
      <c r="BX37" s="64"/>
      <c r="BY37" s="64"/>
      <c r="BZ37" s="64"/>
      <c r="CA37" s="64"/>
      <c r="CB37" s="64"/>
    </row>
    <row r="38" spans="1:80" s="67" customFormat="1" ht="14.1" customHeight="1" x14ac:dyDescent="0.3">
      <c r="A38" s="86" t="s">
        <v>12811</v>
      </c>
      <c r="B38" s="155" t="s">
        <v>2640</v>
      </c>
      <c r="C38" s="222" t="s">
        <v>285</v>
      </c>
      <c r="D38" s="227"/>
      <c r="E38" s="648"/>
      <c r="F38" s="237" t="s">
        <v>5470</v>
      </c>
      <c r="G38" s="188"/>
      <c r="H38" s="190"/>
      <c r="I38" s="196" t="s">
        <v>5470</v>
      </c>
      <c r="J38" s="197"/>
      <c r="K38" s="204"/>
      <c r="L38" s="209"/>
      <c r="M38" s="289"/>
      <c r="N38" s="435"/>
      <c r="O38" s="442"/>
      <c r="P38" s="215">
        <v>43888</v>
      </c>
      <c r="Q38" s="225" t="s">
        <v>4508</v>
      </c>
      <c r="R38" s="225" t="s">
        <v>12812</v>
      </c>
      <c r="S38" s="121" t="s">
        <v>12813</v>
      </c>
      <c r="T38" s="252">
        <v>8.5000000000000006E-2</v>
      </c>
      <c r="U38" s="252"/>
      <c r="V38" s="151" t="s">
        <v>1879</v>
      </c>
      <c r="W38" s="155" t="s">
        <v>12814</v>
      </c>
      <c r="X38" s="155" t="s">
        <v>3649</v>
      </c>
      <c r="Y38" s="225" t="s">
        <v>4971</v>
      </c>
      <c r="Z38" s="256">
        <v>94024</v>
      </c>
      <c r="AA38" s="273"/>
      <c r="AB38" s="542"/>
      <c r="AC38" s="542"/>
      <c r="AD38" s="233"/>
      <c r="AE38" s="261"/>
      <c r="AF38" s="265"/>
      <c r="AG38" s="233"/>
      <c r="AH38" s="174"/>
      <c r="AI38" s="174"/>
      <c r="AJ38" s="174"/>
      <c r="AK38" s="174"/>
      <c r="AL38" s="261"/>
      <c r="AM38" s="260"/>
      <c r="AN38" s="80"/>
      <c r="AO38" s="280"/>
      <c r="AP38" s="285"/>
      <c r="AQ38" s="285"/>
      <c r="AR38" s="285"/>
      <c r="AS38" s="285"/>
      <c r="AT38" s="285"/>
      <c r="AU38" s="285"/>
      <c r="AV38" s="84"/>
      <c r="AW38" s="396"/>
      <c r="AX38" s="278"/>
      <c r="AY38" s="155" t="s">
        <v>12814</v>
      </c>
      <c r="BA38" s="155" t="s">
        <v>3649</v>
      </c>
      <c r="BB38" s="225" t="s">
        <v>4971</v>
      </c>
      <c r="BC38" s="256">
        <v>94024</v>
      </c>
      <c r="BD38" s="385" t="s">
        <v>12812</v>
      </c>
      <c r="BE38" s="183"/>
      <c r="BF38" s="230"/>
      <c r="BG38" s="233"/>
      <c r="BH38" s="599"/>
      <c r="BI38" s="365"/>
      <c r="BJ38" s="365"/>
      <c r="BK38" s="365"/>
      <c r="BL38" s="365"/>
      <c r="BM38" s="365"/>
      <c r="BN38" s="365"/>
      <c r="BO38" s="365"/>
      <c r="BP38" s="365"/>
      <c r="BQ38" s="365"/>
      <c r="BR38" s="365"/>
      <c r="BS38" s="365"/>
      <c r="BT38" s="365"/>
      <c r="BU38" s="365"/>
      <c r="BV38" s="365"/>
      <c r="BW38" s="365"/>
      <c r="BX38" s="369"/>
      <c r="BY38" s="369"/>
      <c r="BZ38" s="369"/>
      <c r="CA38" s="155"/>
      <c r="CB38" s="155"/>
    </row>
    <row r="39" spans="1:80" s="67" customFormat="1" ht="14.1" customHeight="1" x14ac:dyDescent="0.25">
      <c r="A39" s="86" t="s">
        <v>10557</v>
      </c>
      <c r="B39" s="155" t="s">
        <v>2632</v>
      </c>
      <c r="C39" s="222" t="s">
        <v>8780</v>
      </c>
      <c r="D39" s="185" t="s">
        <v>10563</v>
      </c>
      <c r="E39" s="600"/>
      <c r="F39" s="235" t="s">
        <v>5470</v>
      </c>
      <c r="G39" s="186"/>
      <c r="H39" s="187"/>
      <c r="I39" s="193" t="s">
        <v>5470</v>
      </c>
      <c r="J39" s="192"/>
      <c r="K39" s="203"/>
      <c r="L39" s="207"/>
      <c r="M39" s="288"/>
      <c r="N39" s="437"/>
      <c r="O39" s="444"/>
      <c r="P39" s="213">
        <v>43049</v>
      </c>
      <c r="Q39" s="247" t="s">
        <v>10558</v>
      </c>
      <c r="R39" s="247" t="s">
        <v>10559</v>
      </c>
      <c r="S39" s="123" t="s">
        <v>10560</v>
      </c>
      <c r="T39" s="252">
        <v>9.2499999999999999E-2</v>
      </c>
      <c r="U39" s="252">
        <v>8.7499999999999994E-2</v>
      </c>
      <c r="V39" s="151" t="s">
        <v>11399</v>
      </c>
      <c r="W39" s="155" t="s">
        <v>10561</v>
      </c>
      <c r="X39" s="64" t="s">
        <v>1242</v>
      </c>
      <c r="Y39" s="185" t="s">
        <v>4971</v>
      </c>
      <c r="Z39" s="119">
        <v>94080</v>
      </c>
      <c r="AA39" s="290"/>
      <c r="AB39" s="541"/>
      <c r="AC39" s="541"/>
      <c r="AD39" s="173"/>
      <c r="AE39" s="260"/>
      <c r="AF39" s="263"/>
      <c r="AG39" s="173"/>
      <c r="AH39" s="245"/>
      <c r="AI39" s="245"/>
      <c r="AJ39" s="245"/>
      <c r="AK39" s="245"/>
      <c r="AL39" s="262"/>
      <c r="AM39" s="260"/>
      <c r="AN39" s="79"/>
      <c r="AO39" s="282"/>
      <c r="AP39" s="283"/>
      <c r="AQ39" s="282"/>
      <c r="AR39" s="282"/>
      <c r="AS39" s="282"/>
      <c r="AT39" s="282"/>
      <c r="AU39" s="282"/>
      <c r="AV39" s="93"/>
      <c r="AW39" s="396" t="s">
        <v>3244</v>
      </c>
      <c r="AX39" s="278" t="s">
        <v>2464</v>
      </c>
      <c r="AY39" s="155" t="s">
        <v>10561</v>
      </c>
      <c r="AZ39" s="47"/>
      <c r="BA39" s="155" t="s">
        <v>1242</v>
      </c>
      <c r="BB39" s="185" t="s">
        <v>4971</v>
      </c>
      <c r="BC39" s="119">
        <v>94080</v>
      </c>
      <c r="BD39" s="182" t="s">
        <v>10559</v>
      </c>
      <c r="BE39" s="183"/>
      <c r="BF39" s="228"/>
      <c r="BG39" s="173"/>
      <c r="BH39" s="598"/>
      <c r="BI39" s="333" t="s">
        <v>10562</v>
      </c>
      <c r="BJ39" s="366"/>
      <c r="BK39" s="366"/>
      <c r="BL39" s="366"/>
      <c r="BM39" s="366"/>
      <c r="BN39" s="366"/>
      <c r="BO39" s="366"/>
      <c r="BP39" s="366"/>
      <c r="BQ39" s="366"/>
      <c r="BR39" s="366"/>
      <c r="BS39" s="366"/>
      <c r="BT39" s="366"/>
      <c r="BU39" s="366"/>
      <c r="BV39" s="366"/>
      <c r="BW39" s="366"/>
      <c r="BX39" s="64"/>
      <c r="BY39" s="64"/>
      <c r="BZ39" s="64"/>
      <c r="CA39" s="64"/>
      <c r="CB39" s="64"/>
    </row>
    <row r="40" spans="1:80" ht="14.1" customHeight="1" x14ac:dyDescent="0.3">
      <c r="A40" s="86" t="s">
        <v>8196</v>
      </c>
      <c r="B40" s="155" t="s">
        <v>2640</v>
      </c>
      <c r="C40" s="222" t="s">
        <v>8780</v>
      </c>
      <c r="D40" s="225"/>
      <c r="F40" s="237" t="s">
        <v>5470</v>
      </c>
      <c r="G40" s="188"/>
      <c r="H40" s="190"/>
      <c r="I40" s="196" t="s">
        <v>5470</v>
      </c>
      <c r="J40" s="197"/>
      <c r="K40" s="204"/>
      <c r="L40" s="209">
        <v>43829</v>
      </c>
      <c r="M40" s="289"/>
      <c r="N40" s="435"/>
      <c r="O40" s="442"/>
      <c r="P40" s="215">
        <v>43032</v>
      </c>
      <c r="Q40" s="174" t="s">
        <v>8670</v>
      </c>
      <c r="R40" s="174" t="s">
        <v>4551</v>
      </c>
      <c r="S40" s="121" t="s">
        <v>10965</v>
      </c>
      <c r="T40" s="252">
        <v>9.2499999999999999E-2</v>
      </c>
      <c r="U40" s="252">
        <v>9.5000000000000001E-2</v>
      </c>
      <c r="V40" s="151" t="s">
        <v>2787</v>
      </c>
      <c r="W40" s="64" t="s">
        <v>8274</v>
      </c>
      <c r="X40" s="64" t="s">
        <v>787</v>
      </c>
      <c r="Y40" s="174" t="s">
        <v>4971</v>
      </c>
      <c r="Z40" s="256">
        <v>94568</v>
      </c>
      <c r="AA40" s="273" t="s">
        <v>10995</v>
      </c>
      <c r="AB40" s="542"/>
      <c r="AC40" s="542"/>
      <c r="AD40" s="233" t="s">
        <v>10993</v>
      </c>
      <c r="AE40" s="250" t="s">
        <v>10994</v>
      </c>
      <c r="AF40" s="265" t="s">
        <v>0</v>
      </c>
      <c r="AG40" s="233" t="s">
        <v>1027</v>
      </c>
      <c r="AH40" s="174"/>
      <c r="AI40" s="174"/>
      <c r="AJ40" s="174"/>
      <c r="AK40" s="174"/>
      <c r="AL40" s="261" t="s">
        <v>3247</v>
      </c>
      <c r="AM40" s="260" t="s">
        <v>449</v>
      </c>
      <c r="AN40" s="80"/>
      <c r="AO40" s="282" t="s">
        <v>10920</v>
      </c>
      <c r="AP40" s="283" t="s">
        <v>9036</v>
      </c>
      <c r="AQ40" s="282" t="s">
        <v>8880</v>
      </c>
      <c r="AR40" s="282" t="s">
        <v>1878</v>
      </c>
      <c r="AS40" s="282"/>
      <c r="AT40" s="282"/>
      <c r="AU40" s="282"/>
      <c r="AV40" s="93" t="s">
        <v>5470</v>
      </c>
      <c r="AW40" s="396" t="s">
        <v>3244</v>
      </c>
      <c r="AX40" s="278" t="s">
        <v>2464</v>
      </c>
      <c r="AY40" s="64" t="str">
        <f>PROPER(AZ40)</f>
        <v>7222 Regional Street</v>
      </c>
      <c r="AZ40" s="67" t="s">
        <v>5324</v>
      </c>
      <c r="BA40" s="64" t="s">
        <v>787</v>
      </c>
      <c r="BB40" s="174" t="s">
        <v>4971</v>
      </c>
      <c r="BC40" s="256">
        <v>94568</v>
      </c>
      <c r="BD40" s="63" t="s">
        <v>4551</v>
      </c>
      <c r="BE40" s="183"/>
      <c r="BF40" s="230">
        <v>1410096</v>
      </c>
      <c r="BG40" s="233">
        <v>2005</v>
      </c>
      <c r="BH40" s="599">
        <v>3</v>
      </c>
      <c r="BI40" s="365"/>
      <c r="BJ40" s="365"/>
      <c r="BK40" s="365"/>
      <c r="BL40" s="365"/>
      <c r="BM40" s="365"/>
      <c r="BN40" s="365"/>
      <c r="BO40" s="365"/>
      <c r="BP40" s="365"/>
      <c r="BQ40" s="397" t="s">
        <v>10422</v>
      </c>
      <c r="BR40" s="397"/>
      <c r="BS40" s="365"/>
      <c r="BT40" s="365"/>
      <c r="BU40" s="365"/>
      <c r="BV40" s="365"/>
      <c r="BW40" s="365"/>
      <c r="BX40" s="369"/>
      <c r="BY40" s="369"/>
      <c r="BZ40" s="369"/>
      <c r="CA40" s="78"/>
      <c r="CB40" s="64"/>
    </row>
    <row r="41" spans="1:80" ht="14.1" customHeight="1" x14ac:dyDescent="0.3">
      <c r="A41" s="86" t="s">
        <v>8197</v>
      </c>
      <c r="B41" s="64" t="s">
        <v>1900</v>
      </c>
      <c r="C41" s="222" t="s">
        <v>285</v>
      </c>
      <c r="D41" s="225"/>
      <c r="F41" s="237" t="s">
        <v>4261</v>
      </c>
      <c r="G41" s="188">
        <v>44377</v>
      </c>
      <c r="H41" s="190">
        <v>390</v>
      </c>
      <c r="I41" s="196" t="s">
        <v>4261</v>
      </c>
      <c r="J41" s="197">
        <v>44377</v>
      </c>
      <c r="K41" s="204">
        <v>600</v>
      </c>
      <c r="L41" s="209">
        <v>43363</v>
      </c>
      <c r="M41" s="289" t="s">
        <v>11774</v>
      </c>
      <c r="N41" s="435"/>
      <c r="O41" s="442"/>
      <c r="P41" s="215">
        <v>43955</v>
      </c>
      <c r="Q41" s="174" t="s">
        <v>10889</v>
      </c>
      <c r="R41" s="174" t="s">
        <v>2752</v>
      </c>
      <c r="S41" s="80" t="s">
        <v>1028</v>
      </c>
      <c r="T41" s="252">
        <v>0.09</v>
      </c>
      <c r="U41" s="252">
        <v>0.09</v>
      </c>
      <c r="V41" s="151" t="s">
        <v>11180</v>
      </c>
      <c r="W41" s="64" t="s">
        <v>8275</v>
      </c>
      <c r="X41" s="64" t="s">
        <v>2408</v>
      </c>
      <c r="Y41" s="174" t="s">
        <v>4971</v>
      </c>
      <c r="Z41" s="256">
        <v>94010</v>
      </c>
      <c r="AA41" s="273" t="s">
        <v>10890</v>
      </c>
      <c r="AB41" s="542"/>
      <c r="AC41" s="542"/>
      <c r="AD41" s="233" t="s">
        <v>1392</v>
      </c>
      <c r="AE41" s="261" t="s">
        <v>2752</v>
      </c>
      <c r="AF41" s="265" t="s">
        <v>3789</v>
      </c>
      <c r="AG41" s="233"/>
      <c r="AH41" s="174"/>
      <c r="AI41" s="174"/>
      <c r="AJ41" s="174"/>
      <c r="AK41" s="174"/>
      <c r="AL41" s="261" t="s">
        <v>824</v>
      </c>
      <c r="AM41" s="260" t="s">
        <v>449</v>
      </c>
      <c r="AN41" s="80"/>
      <c r="AO41" s="282" t="s">
        <v>2848</v>
      </c>
      <c r="AP41" s="283" t="s">
        <v>8844</v>
      </c>
      <c r="AQ41" s="282"/>
      <c r="AR41" s="282" t="s">
        <v>9283</v>
      </c>
      <c r="AS41" s="282"/>
      <c r="AT41" s="282"/>
      <c r="AU41" s="282"/>
      <c r="AV41" s="93" t="s">
        <v>5470</v>
      </c>
      <c r="AW41" s="396" t="s">
        <v>3244</v>
      </c>
      <c r="AX41" s="278" t="s">
        <v>2464</v>
      </c>
      <c r="AY41" s="64" t="str">
        <f>PROPER(AZ41)</f>
        <v>1819 El Camino Real</v>
      </c>
      <c r="AZ41" s="67" t="s">
        <v>5325</v>
      </c>
      <c r="BA41" s="64" t="s">
        <v>2408</v>
      </c>
      <c r="BB41" s="174" t="s">
        <v>4971</v>
      </c>
      <c r="BC41" s="256">
        <v>94010</v>
      </c>
      <c r="BD41" s="63" t="s">
        <v>2752</v>
      </c>
      <c r="BE41" s="183"/>
      <c r="BF41" s="230"/>
      <c r="BG41" s="233" t="s">
        <v>4063</v>
      </c>
      <c r="BH41" s="599">
        <v>3</v>
      </c>
      <c r="BI41" s="365"/>
      <c r="BJ41" s="365"/>
      <c r="BK41" s="365"/>
      <c r="BL41" s="365"/>
      <c r="BM41" s="365"/>
      <c r="BN41" s="365"/>
      <c r="BO41" s="365"/>
      <c r="BP41" s="365"/>
      <c r="BQ41" s="365"/>
      <c r="BR41" s="365"/>
      <c r="BS41" s="365"/>
      <c r="BT41" s="365"/>
      <c r="BU41" s="365"/>
      <c r="BV41" s="365"/>
      <c r="BW41" s="365"/>
      <c r="BX41" s="369"/>
      <c r="BY41" s="369"/>
      <c r="BZ41" s="369"/>
      <c r="CA41" s="78"/>
      <c r="CB41" s="63"/>
    </row>
    <row r="42" spans="1:80" s="73" customFormat="1" ht="14.1" customHeight="1" x14ac:dyDescent="0.3">
      <c r="A42" s="86" t="s">
        <v>11952</v>
      </c>
      <c r="B42" s="155" t="s">
        <v>2640</v>
      </c>
      <c r="C42" s="222" t="s">
        <v>8780</v>
      </c>
      <c r="D42" s="227"/>
      <c r="E42" s="648"/>
      <c r="F42" s="237" t="s">
        <v>5470</v>
      </c>
      <c r="G42" s="188"/>
      <c r="H42" s="190"/>
      <c r="I42" s="196" t="s">
        <v>5470</v>
      </c>
      <c r="J42" s="197"/>
      <c r="K42" s="204"/>
      <c r="L42" s="209">
        <v>43747</v>
      </c>
      <c r="M42" s="289"/>
      <c r="N42" s="435"/>
      <c r="O42" s="442"/>
      <c r="P42" s="215"/>
      <c r="Q42" s="225" t="s">
        <v>2400</v>
      </c>
      <c r="R42" s="225" t="s">
        <v>11953</v>
      </c>
      <c r="S42" s="121"/>
      <c r="T42" s="252">
        <v>8.2500000000000004E-2</v>
      </c>
      <c r="U42" s="252"/>
      <c r="V42" s="151" t="s">
        <v>5014</v>
      </c>
      <c r="W42" s="155" t="s">
        <v>11954</v>
      </c>
      <c r="X42" s="155" t="s">
        <v>1694</v>
      </c>
      <c r="Y42" s="225" t="s">
        <v>4971</v>
      </c>
      <c r="Z42" s="256">
        <v>94596</v>
      </c>
      <c r="AA42" s="273" t="s">
        <v>12676</v>
      </c>
      <c r="AB42" s="542"/>
      <c r="AC42" s="542"/>
      <c r="AD42" s="233"/>
      <c r="AE42" s="261"/>
      <c r="AF42" s="265"/>
      <c r="AG42" s="233"/>
      <c r="AH42" s="174"/>
      <c r="AI42" s="174"/>
      <c r="AJ42" s="174"/>
      <c r="AK42" s="174"/>
      <c r="AL42" s="261"/>
      <c r="AM42" s="260"/>
      <c r="AN42" s="80"/>
      <c r="AO42" s="280"/>
      <c r="AP42" s="285"/>
      <c r="AQ42" s="285"/>
      <c r="AR42" s="285"/>
      <c r="AS42" s="285"/>
      <c r="AT42" s="285" t="s">
        <v>11955</v>
      </c>
      <c r="AU42" s="285"/>
      <c r="AV42" s="84" t="s">
        <v>368</v>
      </c>
      <c r="AW42" s="396" t="s">
        <v>3244</v>
      </c>
      <c r="AX42" s="278" t="s">
        <v>2464</v>
      </c>
      <c r="AY42" s="155" t="s">
        <v>11954</v>
      </c>
      <c r="AZ42" s="67"/>
      <c r="BA42" s="155" t="s">
        <v>1694</v>
      </c>
      <c r="BB42" s="225" t="s">
        <v>4971</v>
      </c>
      <c r="BC42" s="256">
        <v>94596</v>
      </c>
      <c r="BD42" s="385" t="s">
        <v>11953</v>
      </c>
      <c r="BE42" s="183"/>
      <c r="BF42" s="230"/>
      <c r="BG42" s="233"/>
      <c r="BH42" s="599"/>
      <c r="BI42" s="365"/>
      <c r="BJ42" s="365"/>
      <c r="BK42" s="365"/>
      <c r="BL42" s="365"/>
      <c r="BM42" s="365"/>
      <c r="BN42" s="365"/>
      <c r="BO42" s="365"/>
      <c r="BP42" s="365"/>
      <c r="BQ42" s="365"/>
      <c r="BR42" s="365"/>
      <c r="BS42" s="365"/>
      <c r="BT42" s="365"/>
      <c r="BU42" s="365"/>
      <c r="BV42" s="365"/>
      <c r="BW42" s="365"/>
      <c r="BX42" s="369"/>
      <c r="BY42" s="369"/>
      <c r="BZ42" s="369"/>
      <c r="CA42" s="155"/>
      <c r="CB42" s="155"/>
    </row>
    <row r="43" spans="1:80" s="73" customFormat="1" ht="14.1" customHeight="1" x14ac:dyDescent="0.3">
      <c r="A43" s="86" t="s">
        <v>9984</v>
      </c>
      <c r="B43" s="64" t="s">
        <v>2640</v>
      </c>
      <c r="C43" s="222" t="s">
        <v>8780</v>
      </c>
      <c r="D43" s="225"/>
      <c r="E43" s="600"/>
      <c r="F43" s="237" t="s">
        <v>5470</v>
      </c>
      <c r="G43" s="188"/>
      <c r="H43" s="190"/>
      <c r="I43" s="196" t="s">
        <v>5470</v>
      </c>
      <c r="J43" s="197"/>
      <c r="K43" s="204"/>
      <c r="L43" s="209"/>
      <c r="M43" s="289"/>
      <c r="N43" s="435"/>
      <c r="O43" s="442"/>
      <c r="P43" s="215"/>
      <c r="Q43" s="174" t="s">
        <v>5125</v>
      </c>
      <c r="R43" s="174" t="s">
        <v>5797</v>
      </c>
      <c r="S43" s="80"/>
      <c r="T43" s="252">
        <v>8.7499999999999994E-2</v>
      </c>
      <c r="U43" s="252">
        <v>8.5000000000000006E-2</v>
      </c>
      <c r="V43" s="151" t="s">
        <v>11173</v>
      </c>
      <c r="W43" s="155" t="s">
        <v>10360</v>
      </c>
      <c r="X43" s="64" t="s">
        <v>5889</v>
      </c>
      <c r="Y43" s="174" t="s">
        <v>4971</v>
      </c>
      <c r="Z43" s="256">
        <v>95814</v>
      </c>
      <c r="AA43" s="273" t="s">
        <v>4656</v>
      </c>
      <c r="AB43" s="542"/>
      <c r="AC43" s="542"/>
      <c r="AD43" s="233" t="s">
        <v>2858</v>
      </c>
      <c r="AE43" s="261"/>
      <c r="AF43" s="265"/>
      <c r="AG43" s="233"/>
      <c r="AH43" s="174"/>
      <c r="AI43" s="174"/>
      <c r="AJ43" s="174"/>
      <c r="AK43" s="174"/>
      <c r="AL43" s="261" t="s">
        <v>2376</v>
      </c>
      <c r="AM43" s="260" t="s">
        <v>449</v>
      </c>
      <c r="AN43" s="80"/>
      <c r="AO43" s="282"/>
      <c r="AP43" s="283"/>
      <c r="AQ43" s="282"/>
      <c r="AR43" s="282"/>
      <c r="AS43" s="282"/>
      <c r="AT43" s="282"/>
      <c r="AU43" s="282"/>
      <c r="AV43" s="93"/>
      <c r="AW43" s="396" t="s">
        <v>3244</v>
      </c>
      <c r="AX43" s="278" t="s">
        <v>2464</v>
      </c>
      <c r="AY43" s="155" t="s">
        <v>10360</v>
      </c>
      <c r="AZ43" s="67"/>
      <c r="BA43" s="64" t="s">
        <v>5889</v>
      </c>
      <c r="BB43" s="174" t="s">
        <v>4971</v>
      </c>
      <c r="BC43" s="256">
        <v>95814</v>
      </c>
      <c r="BD43" s="63" t="s">
        <v>3713</v>
      </c>
      <c r="BE43" s="183"/>
      <c r="BF43" s="230"/>
      <c r="BG43" s="233"/>
      <c r="BH43" s="599"/>
      <c r="BI43" s="365"/>
      <c r="BJ43" s="365"/>
      <c r="BK43" s="365"/>
      <c r="BL43" s="365"/>
      <c r="BM43" s="365"/>
      <c r="BN43" s="365"/>
      <c r="BO43" s="365"/>
      <c r="BP43" s="365"/>
      <c r="BQ43" s="365"/>
      <c r="BR43" s="365"/>
      <c r="BS43" s="365"/>
      <c r="BT43" s="365"/>
      <c r="BU43" s="365"/>
      <c r="BV43" s="365"/>
      <c r="BW43" s="365"/>
      <c r="BX43" s="369"/>
      <c r="BY43" s="369"/>
      <c r="BZ43" s="369"/>
      <c r="CA43" s="78"/>
      <c r="CB43" s="63"/>
    </row>
    <row r="44" spans="1:80" s="73" customFormat="1" ht="14.1" customHeight="1" x14ac:dyDescent="0.3">
      <c r="A44" s="86" t="s">
        <v>11764</v>
      </c>
      <c r="B44" s="155" t="s">
        <v>2640</v>
      </c>
      <c r="C44" s="222" t="s">
        <v>8780</v>
      </c>
      <c r="D44" s="225"/>
      <c r="E44" s="600"/>
      <c r="F44" s="237" t="s">
        <v>5470</v>
      </c>
      <c r="G44" s="188"/>
      <c r="H44" s="190"/>
      <c r="I44" s="196" t="s">
        <v>5470</v>
      </c>
      <c r="J44" s="197"/>
      <c r="K44" s="204"/>
      <c r="L44" s="209">
        <v>44018</v>
      </c>
      <c r="M44" s="289"/>
      <c r="N44" s="435"/>
      <c r="O44" s="442"/>
      <c r="P44" s="215"/>
      <c r="Q44" s="225" t="s">
        <v>11765</v>
      </c>
      <c r="R44" s="225" t="s">
        <v>11766</v>
      </c>
      <c r="S44" s="80"/>
      <c r="T44" s="252">
        <v>7.7499999999999999E-2</v>
      </c>
      <c r="U44" s="252"/>
      <c r="V44" s="151" t="s">
        <v>11767</v>
      </c>
      <c r="W44" s="155" t="s">
        <v>11768</v>
      </c>
      <c r="X44" s="155" t="s">
        <v>4985</v>
      </c>
      <c r="Y44" s="225" t="s">
        <v>4971</v>
      </c>
      <c r="Z44" s="256">
        <v>92805</v>
      </c>
      <c r="AA44" s="294"/>
      <c r="AB44" s="270" t="s">
        <v>12084</v>
      </c>
      <c r="AC44" s="542"/>
      <c r="AD44" s="233"/>
      <c r="AE44" s="261"/>
      <c r="AF44" s="265"/>
      <c r="AG44" s="233"/>
      <c r="AH44" s="174"/>
      <c r="AI44" s="174"/>
      <c r="AJ44" s="174"/>
      <c r="AK44" s="174"/>
      <c r="AL44" s="261"/>
      <c r="AM44" s="260"/>
      <c r="AN44" s="80"/>
      <c r="AO44" s="282" t="s">
        <v>9774</v>
      </c>
      <c r="AP44" s="283" t="s">
        <v>9822</v>
      </c>
      <c r="AQ44" s="282"/>
      <c r="AR44" s="282" t="s">
        <v>9716</v>
      </c>
      <c r="AS44" s="282"/>
      <c r="AT44" s="282"/>
      <c r="AU44" s="282"/>
      <c r="AV44" s="93" t="s">
        <v>5470</v>
      </c>
      <c r="AW44" s="396" t="s">
        <v>3244</v>
      </c>
      <c r="AX44" s="278" t="s">
        <v>2464</v>
      </c>
      <c r="AY44" s="155" t="s">
        <v>11768</v>
      </c>
      <c r="AZ44" s="67"/>
      <c r="BA44" s="155" t="s">
        <v>4985</v>
      </c>
      <c r="BB44" s="225" t="s">
        <v>4971</v>
      </c>
      <c r="BC44" s="256">
        <v>92805</v>
      </c>
      <c r="BD44" s="385" t="s">
        <v>11766</v>
      </c>
      <c r="BE44" s="183"/>
      <c r="BF44" s="230"/>
      <c r="BG44" s="233"/>
      <c r="BH44" s="599"/>
      <c r="BI44" s="365"/>
      <c r="BJ44" s="365"/>
      <c r="BK44" s="365"/>
      <c r="BL44" s="365"/>
      <c r="BM44" s="365"/>
      <c r="BN44" s="365"/>
      <c r="BO44" s="365"/>
      <c r="BP44" s="365"/>
      <c r="BQ44" s="365"/>
      <c r="BR44" s="365"/>
      <c r="BS44" s="365"/>
      <c r="BT44" s="365"/>
      <c r="BU44" s="365"/>
      <c r="BV44" s="365"/>
      <c r="BW44" s="365"/>
      <c r="BX44" s="369"/>
      <c r="BY44" s="369"/>
      <c r="BZ44" s="369"/>
      <c r="CA44" s="155"/>
      <c r="CB44" s="155"/>
    </row>
    <row r="45" spans="1:80" s="67" customFormat="1" ht="14.1" customHeight="1" x14ac:dyDescent="0.3">
      <c r="A45" s="278" t="s">
        <v>8198</v>
      </c>
      <c r="B45" s="64" t="s">
        <v>1900</v>
      </c>
      <c r="C45" s="458" t="s">
        <v>29</v>
      </c>
      <c r="D45" s="226"/>
      <c r="E45" s="650"/>
      <c r="F45" s="237" t="s">
        <v>5470</v>
      </c>
      <c r="G45" s="188"/>
      <c r="H45" s="190"/>
      <c r="I45" s="196" t="s">
        <v>5470</v>
      </c>
      <c r="J45" s="197"/>
      <c r="K45" s="204"/>
      <c r="L45" s="209">
        <v>43839</v>
      </c>
      <c r="M45" s="289" t="s">
        <v>11774</v>
      </c>
      <c r="N45" s="435"/>
      <c r="O45" s="442"/>
      <c r="P45" s="215">
        <v>43649</v>
      </c>
      <c r="Q45" s="174" t="s">
        <v>4450</v>
      </c>
      <c r="R45" s="174" t="s">
        <v>821</v>
      </c>
      <c r="S45" s="121" t="s">
        <v>4494</v>
      </c>
      <c r="T45" s="252">
        <v>8.5000000000000006E-2</v>
      </c>
      <c r="U45" s="252">
        <v>8.7499999999999994E-2</v>
      </c>
      <c r="V45" s="151" t="s">
        <v>895</v>
      </c>
      <c r="W45" s="463" t="s">
        <v>10361</v>
      </c>
      <c r="X45" s="64" t="s">
        <v>3618</v>
      </c>
      <c r="Y45" s="174" t="s">
        <v>4971</v>
      </c>
      <c r="Z45" s="256">
        <v>94102</v>
      </c>
      <c r="AA45" s="294"/>
      <c r="AB45" s="548"/>
      <c r="AC45" s="542"/>
      <c r="AD45" s="233"/>
      <c r="AE45" s="261"/>
      <c r="AF45" s="265"/>
      <c r="AG45" s="233"/>
      <c r="AH45" s="174"/>
      <c r="AI45" s="174"/>
      <c r="AJ45" s="174"/>
      <c r="AK45" s="174"/>
      <c r="AL45" s="261" t="s">
        <v>3247</v>
      </c>
      <c r="AM45" s="260" t="s">
        <v>449</v>
      </c>
      <c r="AN45" s="80"/>
      <c r="AO45" s="282" t="s">
        <v>1568</v>
      </c>
      <c r="AP45" s="283" t="s">
        <v>3924</v>
      </c>
      <c r="AQ45" s="282"/>
      <c r="AR45" s="282" t="s">
        <v>8930</v>
      </c>
      <c r="AS45" s="282"/>
      <c r="AT45" s="282"/>
      <c r="AU45" s="282"/>
      <c r="AV45" s="93" t="s">
        <v>368</v>
      </c>
      <c r="AW45" s="396" t="s">
        <v>3244</v>
      </c>
      <c r="AX45" s="278" t="s">
        <v>2464</v>
      </c>
      <c r="AY45" s="155" t="s">
        <v>10361</v>
      </c>
      <c r="BA45" s="64" t="s">
        <v>3618</v>
      </c>
      <c r="BB45" s="174" t="s">
        <v>4971</v>
      </c>
      <c r="BC45" s="256">
        <v>94102</v>
      </c>
      <c r="BD45" s="63" t="s">
        <v>821</v>
      </c>
      <c r="BE45" s="183"/>
      <c r="BF45" s="230"/>
      <c r="BG45" s="233"/>
      <c r="BH45" s="599">
        <v>2</v>
      </c>
      <c r="BI45" s="365"/>
      <c r="BJ45" s="365"/>
      <c r="BK45" s="365"/>
      <c r="BL45" s="365"/>
      <c r="BM45" s="365"/>
      <c r="BN45" s="365"/>
      <c r="BO45" s="365"/>
      <c r="BP45" s="365"/>
      <c r="BQ45" s="365"/>
      <c r="BR45" s="365"/>
      <c r="BS45" s="365"/>
      <c r="BT45" s="365"/>
      <c r="BU45" s="365"/>
      <c r="BV45" s="365"/>
      <c r="BW45" s="365"/>
      <c r="BX45" s="369"/>
      <c r="BY45" s="369"/>
      <c r="BZ45" s="369"/>
      <c r="CA45" s="64"/>
      <c r="CB45" s="63"/>
    </row>
    <row r="46" spans="1:80" s="73" customFormat="1" ht="14.1" customHeight="1" x14ac:dyDescent="0.2">
      <c r="A46" s="469" t="s">
        <v>8199</v>
      </c>
      <c r="B46" s="64" t="s">
        <v>1900</v>
      </c>
      <c r="C46" s="220" t="s">
        <v>12652</v>
      </c>
      <c r="D46" s="185" t="s">
        <v>5782</v>
      </c>
      <c r="E46" s="600"/>
      <c r="F46" s="235" t="s">
        <v>5470</v>
      </c>
      <c r="G46" s="186"/>
      <c r="H46" s="187"/>
      <c r="I46" s="193" t="s">
        <v>5470</v>
      </c>
      <c r="J46" s="192"/>
      <c r="K46" s="203"/>
      <c r="L46" s="207">
        <v>43675</v>
      </c>
      <c r="M46" s="288"/>
      <c r="N46" s="437"/>
      <c r="O46" s="444"/>
      <c r="P46" s="213"/>
      <c r="Q46" s="245" t="s">
        <v>3049</v>
      </c>
      <c r="R46" s="245" t="s">
        <v>5783</v>
      </c>
      <c r="S46" s="87"/>
      <c r="T46" s="252">
        <v>7.8750000000000001E-2</v>
      </c>
      <c r="U46" s="252">
        <v>7.6200000000000004E-2</v>
      </c>
      <c r="V46" s="151" t="s">
        <v>1668</v>
      </c>
      <c r="W46" s="64" t="s">
        <v>8276</v>
      </c>
      <c r="X46" s="64" t="s">
        <v>5804</v>
      </c>
      <c r="Y46" s="173" t="s">
        <v>4971</v>
      </c>
      <c r="Z46" s="119">
        <v>95415</v>
      </c>
      <c r="AA46" s="295" t="s">
        <v>11662</v>
      </c>
      <c r="AB46" s="118" t="s">
        <v>13125</v>
      </c>
      <c r="AC46" s="541"/>
      <c r="AD46" s="185" t="s">
        <v>11661</v>
      </c>
      <c r="AE46" s="260"/>
      <c r="AF46" s="263"/>
      <c r="AG46" s="173"/>
      <c r="AH46" s="245"/>
      <c r="AI46" s="245"/>
      <c r="AJ46" s="245"/>
      <c r="AK46" s="245"/>
      <c r="AL46" s="260" t="s">
        <v>2796</v>
      </c>
      <c r="AM46" s="260" t="s">
        <v>449</v>
      </c>
      <c r="AN46" s="79"/>
      <c r="AO46" s="282" t="s">
        <v>1568</v>
      </c>
      <c r="AP46" s="283"/>
      <c r="AQ46" s="282"/>
      <c r="AR46" s="282"/>
      <c r="AS46" s="282"/>
      <c r="AT46" s="282"/>
      <c r="AU46" s="282"/>
      <c r="AV46" s="93" t="s">
        <v>368</v>
      </c>
      <c r="AW46" s="396" t="s">
        <v>3244</v>
      </c>
      <c r="AX46" s="278" t="s">
        <v>2464</v>
      </c>
      <c r="AY46" s="155" t="s">
        <v>11663</v>
      </c>
      <c r="AZ46" s="47" t="s">
        <v>2409</v>
      </c>
      <c r="BA46" s="64" t="s">
        <v>5804</v>
      </c>
      <c r="BB46" s="173" t="s">
        <v>4971</v>
      </c>
      <c r="BC46" s="119">
        <v>95415</v>
      </c>
      <c r="BD46" s="66" t="s">
        <v>5783</v>
      </c>
      <c r="BE46" s="183"/>
      <c r="BF46" s="228"/>
      <c r="BG46" s="173"/>
      <c r="BH46" s="598">
        <v>2</v>
      </c>
      <c r="BI46" s="366"/>
      <c r="BJ46" s="366"/>
      <c r="BK46" s="366"/>
      <c r="BL46" s="366"/>
      <c r="BM46" s="366"/>
      <c r="BN46" s="366"/>
      <c r="BO46" s="366"/>
      <c r="BP46" s="366"/>
      <c r="BQ46" s="366"/>
      <c r="BR46" s="366"/>
      <c r="BS46" s="366"/>
      <c r="BT46" s="366"/>
      <c r="BU46" s="366"/>
      <c r="BV46" s="366"/>
      <c r="BW46" s="366"/>
      <c r="BX46" s="64"/>
      <c r="BY46" s="64"/>
      <c r="BZ46" s="64"/>
      <c r="CA46" s="368"/>
      <c r="CB46" s="64"/>
    </row>
    <row r="47" spans="1:80" s="73" customFormat="1" ht="14.1" customHeight="1" x14ac:dyDescent="0.2">
      <c r="A47" s="86" t="s">
        <v>8558</v>
      </c>
      <c r="B47" s="155" t="s">
        <v>1900</v>
      </c>
      <c r="C47" s="220" t="s">
        <v>6614</v>
      </c>
      <c r="D47" s="185" t="s">
        <v>13211</v>
      </c>
      <c r="E47" s="600"/>
      <c r="F47" s="235" t="s">
        <v>5470</v>
      </c>
      <c r="G47" s="186"/>
      <c r="H47" s="187"/>
      <c r="I47" s="193" t="s">
        <v>5470</v>
      </c>
      <c r="J47" s="192" t="s">
        <v>3247</v>
      </c>
      <c r="K47" s="203" t="s">
        <v>3247</v>
      </c>
      <c r="L47" s="207">
        <v>44035</v>
      </c>
      <c r="M47" s="288"/>
      <c r="N47" s="437"/>
      <c r="O47" s="444"/>
      <c r="P47" s="213">
        <v>44019</v>
      </c>
      <c r="Q47" s="245" t="s">
        <v>8559</v>
      </c>
      <c r="R47" s="245" t="s">
        <v>8560</v>
      </c>
      <c r="S47" s="123" t="s">
        <v>12905</v>
      </c>
      <c r="T47" s="252">
        <v>8.5000000000000006E-2</v>
      </c>
      <c r="U47" s="252">
        <v>8.7499999999999994E-2</v>
      </c>
      <c r="V47" s="151" t="s">
        <v>895</v>
      </c>
      <c r="W47" s="155" t="s">
        <v>10362</v>
      </c>
      <c r="X47" s="64" t="s">
        <v>3618</v>
      </c>
      <c r="Y47" s="173" t="s">
        <v>4971</v>
      </c>
      <c r="Z47" s="119">
        <v>94110</v>
      </c>
      <c r="AA47" s="290"/>
      <c r="AB47" s="541"/>
      <c r="AC47" s="541"/>
      <c r="AD47" s="173"/>
      <c r="AE47" s="260"/>
      <c r="AF47" s="263"/>
      <c r="AG47" s="173"/>
      <c r="AH47" s="245"/>
      <c r="AI47" s="245"/>
      <c r="AJ47" s="245"/>
      <c r="AK47" s="245"/>
      <c r="AL47" s="260"/>
      <c r="AM47" s="260"/>
      <c r="AN47" s="79"/>
      <c r="AO47" s="282" t="s">
        <v>11616</v>
      </c>
      <c r="AP47" s="283" t="s">
        <v>12056</v>
      </c>
      <c r="AQ47" s="282" t="s">
        <v>1419</v>
      </c>
      <c r="AR47" s="282"/>
      <c r="AS47" s="282"/>
      <c r="AT47" s="282"/>
      <c r="AU47" s="282"/>
      <c r="AV47" s="93" t="s">
        <v>368</v>
      </c>
      <c r="AW47" s="396" t="s">
        <v>3244</v>
      </c>
      <c r="AX47" s="278" t="s">
        <v>2464</v>
      </c>
      <c r="AY47" s="155" t="s">
        <v>10362</v>
      </c>
      <c r="AZ47" s="47"/>
      <c r="BA47" s="64" t="s">
        <v>3618</v>
      </c>
      <c r="BB47" s="173" t="s">
        <v>4971</v>
      </c>
      <c r="BC47" s="119">
        <v>94110</v>
      </c>
      <c r="BD47" s="66" t="s">
        <v>8560</v>
      </c>
      <c r="BE47" s="183"/>
      <c r="BF47" s="228"/>
      <c r="BG47" s="173"/>
      <c r="BH47" s="598"/>
      <c r="BI47" s="366"/>
      <c r="BJ47" s="366"/>
      <c r="BK47" s="366"/>
      <c r="BL47" s="366"/>
      <c r="BM47" s="366"/>
      <c r="BN47" s="366"/>
      <c r="BO47" s="366"/>
      <c r="BP47" s="366"/>
      <c r="BQ47" s="366"/>
      <c r="BR47" s="366"/>
      <c r="BS47" s="366"/>
      <c r="BT47" s="366"/>
      <c r="BU47" s="366"/>
      <c r="BV47" s="366"/>
      <c r="BW47" s="366"/>
      <c r="BX47" s="64"/>
      <c r="BY47" s="64"/>
      <c r="BZ47" s="64"/>
      <c r="CA47" s="368"/>
      <c r="CB47" s="177"/>
    </row>
    <row r="48" spans="1:80" s="73" customFormat="1" ht="14.1" customHeight="1" x14ac:dyDescent="0.25">
      <c r="A48" s="535" t="s">
        <v>12559</v>
      </c>
      <c r="B48" s="64" t="s">
        <v>2640</v>
      </c>
      <c r="C48" s="222" t="s">
        <v>8780</v>
      </c>
      <c r="D48" s="185"/>
      <c r="E48" s="600"/>
      <c r="F48" s="235" t="s">
        <v>5470</v>
      </c>
      <c r="G48" s="186"/>
      <c r="H48" s="187"/>
      <c r="I48" s="193" t="s">
        <v>5470</v>
      </c>
      <c r="J48" s="192"/>
      <c r="K48" s="203"/>
      <c r="L48" s="207">
        <v>43845</v>
      </c>
      <c r="M48" s="288"/>
      <c r="N48" s="437"/>
      <c r="O48" s="444"/>
      <c r="P48" s="213"/>
      <c r="Q48" s="245" t="s">
        <v>3643</v>
      </c>
      <c r="R48" s="245" t="s">
        <v>8173</v>
      </c>
      <c r="S48" s="87" t="s">
        <v>2536</v>
      </c>
      <c r="T48" s="252">
        <v>9.7500000000000003E-2</v>
      </c>
      <c r="U48" s="252">
        <v>9.5000000000000001E-2</v>
      </c>
      <c r="V48" s="151" t="s">
        <v>12183</v>
      </c>
      <c r="W48" s="64" t="s">
        <v>8174</v>
      </c>
      <c r="X48" s="64" t="s">
        <v>4751</v>
      </c>
      <c r="Y48" s="173" t="s">
        <v>4971</v>
      </c>
      <c r="Z48" s="119">
        <v>94501</v>
      </c>
      <c r="AA48" s="273" t="s">
        <v>12854</v>
      </c>
      <c r="AB48" s="270" t="s">
        <v>12854</v>
      </c>
      <c r="AC48" s="544"/>
      <c r="AD48" s="173" t="s">
        <v>5126</v>
      </c>
      <c r="AE48" s="260"/>
      <c r="AF48" s="263"/>
      <c r="AG48" s="173"/>
      <c r="AH48" s="245"/>
      <c r="AI48" s="245"/>
      <c r="AJ48" s="245"/>
      <c r="AK48" s="245"/>
      <c r="AL48" s="260" t="s">
        <v>4815</v>
      </c>
      <c r="AM48" s="260" t="s">
        <v>449</v>
      </c>
      <c r="AN48" s="79"/>
      <c r="AO48" s="282" t="s">
        <v>8979</v>
      </c>
      <c r="AP48" s="283" t="s">
        <v>9671</v>
      </c>
      <c r="AQ48" s="282"/>
      <c r="AR48" s="282" t="s">
        <v>11918</v>
      </c>
      <c r="AS48" s="282"/>
      <c r="AT48" s="282" t="s">
        <v>12546</v>
      </c>
      <c r="AU48" s="282" t="s">
        <v>12757</v>
      </c>
      <c r="AV48" s="93" t="s">
        <v>368</v>
      </c>
      <c r="AW48" s="396" t="s">
        <v>3244</v>
      </c>
      <c r="AX48" s="278" t="s">
        <v>2464</v>
      </c>
      <c r="AY48" s="64" t="s">
        <v>8174</v>
      </c>
      <c r="AZ48" s="47"/>
      <c r="BA48" s="64" t="s">
        <v>4751</v>
      </c>
      <c r="BB48" s="173" t="s">
        <v>4971</v>
      </c>
      <c r="BC48" s="119">
        <v>94501</v>
      </c>
      <c r="BD48" s="66" t="s">
        <v>4004</v>
      </c>
      <c r="BE48" s="183"/>
      <c r="BF48" s="228"/>
      <c r="BG48" s="173"/>
      <c r="BH48" s="598"/>
      <c r="BI48" s="366"/>
      <c r="BJ48" s="366"/>
      <c r="BK48" s="366"/>
      <c r="BL48" s="366"/>
      <c r="BM48" s="366"/>
      <c r="BN48" s="366"/>
      <c r="BO48" s="366"/>
      <c r="BP48" s="366"/>
      <c r="BQ48" s="366"/>
      <c r="BR48" s="366"/>
      <c r="BS48" s="366"/>
      <c r="BT48" s="366"/>
      <c r="BU48" s="366"/>
      <c r="BV48" s="366"/>
      <c r="BW48" s="366"/>
      <c r="BX48" s="64"/>
      <c r="BY48" s="64"/>
      <c r="BZ48" s="64"/>
      <c r="CA48" s="368"/>
      <c r="CB48" s="177"/>
    </row>
    <row r="49" spans="1:80" s="73" customFormat="1" ht="14.1" customHeight="1" x14ac:dyDescent="0.3">
      <c r="A49" s="86" t="s">
        <v>9525</v>
      </c>
      <c r="B49" s="155" t="s">
        <v>2632</v>
      </c>
      <c r="C49" s="222" t="s">
        <v>11667</v>
      </c>
      <c r="D49" s="224" t="s">
        <v>12502</v>
      </c>
      <c r="E49" s="649"/>
      <c r="F49" s="238" t="s">
        <v>5470</v>
      </c>
      <c r="G49" s="191"/>
      <c r="H49" s="406"/>
      <c r="I49" s="200" t="s">
        <v>5470</v>
      </c>
      <c r="J49" s="201"/>
      <c r="K49" s="206"/>
      <c r="L49" s="210"/>
      <c r="M49" s="212"/>
      <c r="N49" s="438"/>
      <c r="O49" s="445"/>
      <c r="P49" s="216">
        <v>43719</v>
      </c>
      <c r="Q49" s="248" t="s">
        <v>2958</v>
      </c>
      <c r="R49" s="248" t="s">
        <v>9999</v>
      </c>
      <c r="S49" s="77"/>
      <c r="T49" s="252">
        <v>0.09</v>
      </c>
      <c r="U49" s="252"/>
      <c r="V49" s="151" t="s">
        <v>11169</v>
      </c>
      <c r="W49" s="77" t="s">
        <v>9526</v>
      </c>
      <c r="X49" s="77" t="s">
        <v>2907</v>
      </c>
      <c r="Y49" s="248" t="s">
        <v>4971</v>
      </c>
      <c r="Z49" s="257">
        <v>94901</v>
      </c>
      <c r="AA49" s="276"/>
      <c r="AB49" s="257"/>
      <c r="AC49" s="257"/>
      <c r="AD49" s="258"/>
      <c r="AE49" s="257"/>
      <c r="AF49" s="267"/>
      <c r="AG49" s="258"/>
      <c r="AH49" s="257"/>
      <c r="AI49" s="257"/>
      <c r="AJ49" s="257"/>
      <c r="AK49" s="257"/>
      <c r="AL49" s="257"/>
      <c r="AM49" s="260"/>
      <c r="AN49" s="82"/>
      <c r="AO49" s="282"/>
      <c r="AP49" s="283"/>
      <c r="AQ49" s="282"/>
      <c r="AR49" s="282"/>
      <c r="AS49" s="282"/>
      <c r="AT49" s="282"/>
      <c r="AU49" s="282"/>
      <c r="AV49" s="93"/>
      <c r="AW49" s="396" t="s">
        <v>3244</v>
      </c>
      <c r="AX49" s="278" t="s">
        <v>2464</v>
      </c>
      <c r="AY49" s="77" t="s">
        <v>9526</v>
      </c>
      <c r="AZ49" s="75"/>
      <c r="BA49" s="77" t="s">
        <v>2907</v>
      </c>
      <c r="BB49" s="248" t="s">
        <v>4971</v>
      </c>
      <c r="BC49" s="257">
        <v>94901</v>
      </c>
      <c r="BD49" s="77" t="s">
        <v>9999</v>
      </c>
      <c r="BE49" s="183"/>
      <c r="BF49" s="231"/>
      <c r="BG49" s="232"/>
      <c r="BH49" s="367">
        <v>1</v>
      </c>
      <c r="BI49" s="367" t="s">
        <v>10000</v>
      </c>
      <c r="BJ49" s="367"/>
      <c r="BK49" s="367"/>
      <c r="BL49" s="367"/>
      <c r="BM49" s="367"/>
      <c r="BN49" s="367"/>
      <c r="BO49" s="367"/>
      <c r="BP49" s="367"/>
      <c r="BQ49" s="367"/>
      <c r="BR49" s="367"/>
      <c r="BS49" s="367"/>
      <c r="BT49" s="367"/>
      <c r="BU49" s="367"/>
      <c r="BV49" s="367"/>
      <c r="BW49" s="367"/>
      <c r="BX49" s="95"/>
      <c r="BY49" s="95"/>
      <c r="BZ49" s="95"/>
      <c r="CA49" s="368"/>
      <c r="CB49" s="177"/>
    </row>
    <row r="50" spans="1:80" s="73" customFormat="1" ht="14.1" customHeight="1" x14ac:dyDescent="0.3">
      <c r="A50" s="86" t="s">
        <v>556</v>
      </c>
      <c r="B50" s="64" t="s">
        <v>2634</v>
      </c>
      <c r="C50" s="223" t="s">
        <v>6614</v>
      </c>
      <c r="D50" s="224" t="s">
        <v>2634</v>
      </c>
      <c r="E50" s="649"/>
      <c r="F50" s="238" t="s">
        <v>5470</v>
      </c>
      <c r="G50" s="191"/>
      <c r="H50" s="406"/>
      <c r="I50" s="200" t="s">
        <v>5470</v>
      </c>
      <c r="J50" s="201"/>
      <c r="K50" s="206"/>
      <c r="L50" s="210"/>
      <c r="M50" s="212"/>
      <c r="N50" s="438"/>
      <c r="O50" s="445"/>
      <c r="P50" s="216"/>
      <c r="Q50" s="248" t="s">
        <v>557</v>
      </c>
      <c r="R50" s="248" t="s">
        <v>558</v>
      </c>
      <c r="S50" s="77" t="s">
        <v>5062</v>
      </c>
      <c r="T50" s="252">
        <v>9.2499999999999999E-2</v>
      </c>
      <c r="U50" s="252">
        <v>9.5000000000000001E-2</v>
      </c>
      <c r="V50" s="151" t="s">
        <v>1582</v>
      </c>
      <c r="W50" s="77" t="s">
        <v>5061</v>
      </c>
      <c r="X50" s="77" t="s">
        <v>1582</v>
      </c>
      <c r="Y50" s="248" t="s">
        <v>4971</v>
      </c>
      <c r="Z50" s="257">
        <v>94531</v>
      </c>
      <c r="AA50" s="276"/>
      <c r="AB50" s="257"/>
      <c r="AC50" s="257"/>
      <c r="AD50" s="258" t="s">
        <v>5533</v>
      </c>
      <c r="AE50" s="257"/>
      <c r="AF50" s="267"/>
      <c r="AG50" s="258"/>
      <c r="AH50" s="257"/>
      <c r="AI50" s="257"/>
      <c r="AJ50" s="257"/>
      <c r="AK50" s="257"/>
      <c r="AL50" s="257" t="s">
        <v>3247</v>
      </c>
      <c r="AM50" s="260" t="s">
        <v>449</v>
      </c>
      <c r="AN50" s="82"/>
      <c r="AO50" s="282"/>
      <c r="AP50" s="283"/>
      <c r="AQ50" s="282"/>
      <c r="AR50" s="282"/>
      <c r="AS50" s="282"/>
      <c r="AT50" s="282"/>
      <c r="AU50" s="282"/>
      <c r="AV50" s="93"/>
      <c r="AW50" s="396" t="s">
        <v>3244</v>
      </c>
      <c r="AX50" s="278" t="s">
        <v>2464</v>
      </c>
      <c r="AY50" s="77" t="s">
        <v>5061</v>
      </c>
      <c r="AZ50" s="75"/>
      <c r="BA50" s="77" t="s">
        <v>1582</v>
      </c>
      <c r="BB50" s="248" t="s">
        <v>4971</v>
      </c>
      <c r="BC50" s="257">
        <v>94531</v>
      </c>
      <c r="BD50" s="77" t="s">
        <v>558</v>
      </c>
      <c r="BE50" s="183"/>
      <c r="BF50" s="231"/>
      <c r="BG50" s="232"/>
      <c r="BH50" s="367">
        <v>6</v>
      </c>
      <c r="BI50" s="367"/>
      <c r="BJ50" s="367"/>
      <c r="BK50" s="367"/>
      <c r="BL50" s="367"/>
      <c r="BM50" s="367"/>
      <c r="BN50" s="367"/>
      <c r="BO50" s="367"/>
      <c r="BP50" s="367"/>
      <c r="BQ50" s="367"/>
      <c r="BR50" s="367"/>
      <c r="BS50" s="367"/>
      <c r="BT50" s="367"/>
      <c r="BU50" s="367"/>
      <c r="BV50" s="367"/>
      <c r="BW50" s="367"/>
      <c r="BX50" s="95"/>
      <c r="BY50" s="95"/>
      <c r="BZ50" s="95"/>
      <c r="CA50" s="368"/>
      <c r="CB50" s="177"/>
    </row>
    <row r="51" spans="1:80" s="73" customFormat="1" ht="14.1" customHeight="1" x14ac:dyDescent="0.3">
      <c r="A51" s="86" t="s">
        <v>3233</v>
      </c>
      <c r="B51" s="64" t="s">
        <v>1900</v>
      </c>
      <c r="C51" s="223" t="s">
        <v>29</v>
      </c>
      <c r="D51" s="173"/>
      <c r="E51" s="600"/>
      <c r="F51" s="237" t="s">
        <v>5470</v>
      </c>
      <c r="G51" s="188"/>
      <c r="H51" s="190"/>
      <c r="I51" s="200" t="s">
        <v>5470</v>
      </c>
      <c r="J51" s="201"/>
      <c r="K51" s="206"/>
      <c r="L51" s="210"/>
      <c r="M51" s="212"/>
      <c r="N51" s="438"/>
      <c r="O51" s="445"/>
      <c r="P51" s="216"/>
      <c r="Q51" s="248" t="s">
        <v>10660</v>
      </c>
      <c r="R51" s="248" t="s">
        <v>3322</v>
      </c>
      <c r="S51" s="77" t="s">
        <v>5063</v>
      </c>
      <c r="T51" s="252">
        <v>9.2499999999999999E-2</v>
      </c>
      <c r="U51" s="252">
        <v>0.09</v>
      </c>
      <c r="V51" s="151" t="s">
        <v>9505</v>
      </c>
      <c r="W51" s="77" t="s">
        <v>10363</v>
      </c>
      <c r="X51" s="77" t="s">
        <v>5130</v>
      </c>
      <c r="Y51" s="248" t="s">
        <v>4971</v>
      </c>
      <c r="Z51" s="257">
        <v>95126</v>
      </c>
      <c r="AA51" s="273" t="s">
        <v>656</v>
      </c>
      <c r="AB51" s="257"/>
      <c r="AC51" s="270" t="s">
        <v>656</v>
      </c>
      <c r="AD51" s="258"/>
      <c r="AE51" s="257"/>
      <c r="AF51" s="267"/>
      <c r="AG51" s="258"/>
      <c r="AH51" s="257"/>
      <c r="AI51" s="257"/>
      <c r="AJ51" s="257"/>
      <c r="AK51" s="257" t="s">
        <v>3247</v>
      </c>
      <c r="AL51" s="257" t="s">
        <v>3247</v>
      </c>
      <c r="AM51" s="260" t="s">
        <v>449</v>
      </c>
      <c r="AN51" s="82"/>
      <c r="AO51" s="282"/>
      <c r="AP51" s="283"/>
      <c r="AQ51" s="282"/>
      <c r="AR51" s="282"/>
      <c r="AS51" s="282"/>
      <c r="AT51" s="282"/>
      <c r="AU51" s="282"/>
      <c r="AV51" s="93"/>
      <c r="AW51" s="396" t="s">
        <v>3244</v>
      </c>
      <c r="AX51" s="278" t="s">
        <v>2464</v>
      </c>
      <c r="AY51" s="77" t="s">
        <v>10363</v>
      </c>
      <c r="AZ51" s="75"/>
      <c r="BA51" s="77" t="s">
        <v>5130</v>
      </c>
      <c r="BB51" s="248" t="s">
        <v>4971</v>
      </c>
      <c r="BC51" s="257">
        <v>95126</v>
      </c>
      <c r="BD51" s="77" t="s">
        <v>3322</v>
      </c>
      <c r="BE51" s="183"/>
      <c r="BF51" s="231"/>
      <c r="BG51" s="232"/>
      <c r="BH51" s="367">
        <v>2</v>
      </c>
      <c r="BI51" s="367"/>
      <c r="BJ51" s="367"/>
      <c r="BK51" s="367"/>
      <c r="BL51" s="367"/>
      <c r="BM51" s="367"/>
      <c r="BN51" s="367"/>
      <c r="BO51" s="367"/>
      <c r="BP51" s="367"/>
      <c r="BQ51" s="367"/>
      <c r="BR51" s="367"/>
      <c r="BS51" s="367"/>
      <c r="BT51" s="367"/>
      <c r="BU51" s="367"/>
      <c r="BV51" s="367"/>
      <c r="BW51" s="367"/>
      <c r="BX51" s="95"/>
      <c r="BY51" s="95"/>
      <c r="BZ51" s="95"/>
      <c r="CA51" s="368"/>
      <c r="CB51" s="177"/>
    </row>
    <row r="52" spans="1:80" s="73" customFormat="1" ht="14.1" customHeight="1" x14ac:dyDescent="0.3">
      <c r="A52" s="86" t="s">
        <v>8477</v>
      </c>
      <c r="B52" s="64" t="s">
        <v>1794</v>
      </c>
      <c r="C52" s="223" t="s">
        <v>1880</v>
      </c>
      <c r="D52" s="173"/>
      <c r="E52" s="600"/>
      <c r="F52" s="237" t="s">
        <v>5470</v>
      </c>
      <c r="G52" s="188"/>
      <c r="H52" s="190"/>
      <c r="I52" s="200" t="s">
        <v>5470</v>
      </c>
      <c r="J52" s="201"/>
      <c r="K52" s="206"/>
      <c r="L52" s="210">
        <v>43418</v>
      </c>
      <c r="M52" s="212" t="s">
        <v>11774</v>
      </c>
      <c r="N52" s="438"/>
      <c r="O52" s="445"/>
      <c r="P52" s="216">
        <v>43725</v>
      </c>
      <c r="Q52" s="248" t="s">
        <v>10660</v>
      </c>
      <c r="R52" s="248" t="s">
        <v>912</v>
      </c>
      <c r="S52" s="77" t="s">
        <v>5063</v>
      </c>
      <c r="T52" s="252">
        <v>9.2499999999999999E-2</v>
      </c>
      <c r="U52" s="252">
        <v>9.5000000000000001E-2</v>
      </c>
      <c r="V52" s="151" t="s">
        <v>2787</v>
      </c>
      <c r="W52" s="77" t="s">
        <v>606</v>
      </c>
      <c r="X52" s="77" t="s">
        <v>1990</v>
      </c>
      <c r="Y52" s="248" t="s">
        <v>4971</v>
      </c>
      <c r="Z52" s="257">
        <v>94536</v>
      </c>
      <c r="AA52" s="273" t="s">
        <v>656</v>
      </c>
      <c r="AB52" s="257"/>
      <c r="AC52" s="270" t="s">
        <v>656</v>
      </c>
      <c r="AD52" s="258"/>
      <c r="AE52" s="257"/>
      <c r="AF52" s="267"/>
      <c r="AG52" s="258"/>
      <c r="AH52" s="257"/>
      <c r="AI52" s="257"/>
      <c r="AJ52" s="257"/>
      <c r="AK52" s="257"/>
      <c r="AL52" s="257"/>
      <c r="AM52" s="260"/>
      <c r="AN52" s="82"/>
      <c r="AO52" s="282" t="s">
        <v>10661</v>
      </c>
      <c r="AP52" s="283"/>
      <c r="AQ52" s="282"/>
      <c r="AR52" s="282"/>
      <c r="AS52" s="282"/>
      <c r="AT52" s="282"/>
      <c r="AU52" s="282"/>
      <c r="AV52" s="93" t="s">
        <v>5470</v>
      </c>
      <c r="AW52" s="396" t="s">
        <v>3244</v>
      </c>
      <c r="AX52" s="278" t="s">
        <v>2464</v>
      </c>
      <c r="AY52" s="77" t="s">
        <v>10363</v>
      </c>
      <c r="AZ52" s="75"/>
      <c r="BA52" s="77" t="s">
        <v>5130</v>
      </c>
      <c r="BB52" s="248" t="s">
        <v>4971</v>
      </c>
      <c r="BC52" s="257">
        <v>95126</v>
      </c>
      <c r="BD52" s="77" t="s">
        <v>912</v>
      </c>
      <c r="BE52" s="183"/>
      <c r="BF52" s="231">
        <v>1422705</v>
      </c>
      <c r="BG52" s="232">
        <v>7.05</v>
      </c>
      <c r="BH52" s="367">
        <v>1</v>
      </c>
      <c r="BI52" s="367"/>
      <c r="BJ52" s="367"/>
      <c r="BK52" s="367"/>
      <c r="BL52" s="367"/>
      <c r="BM52" s="367"/>
      <c r="BN52" s="367"/>
      <c r="BO52" s="367"/>
      <c r="BP52" s="367"/>
      <c r="BQ52" s="367"/>
      <c r="BR52" s="367"/>
      <c r="BS52" s="367"/>
      <c r="BT52" s="367"/>
      <c r="BU52" s="367"/>
      <c r="BV52" s="367"/>
      <c r="BW52" s="367"/>
      <c r="BX52" s="95"/>
      <c r="BY52" s="95"/>
      <c r="BZ52" s="95"/>
      <c r="CA52" s="368"/>
      <c r="CB52" s="177"/>
    </row>
    <row r="53" spans="1:80" s="73" customFormat="1" ht="14.1" customHeight="1" x14ac:dyDescent="0.3">
      <c r="A53" s="86" t="s">
        <v>8440</v>
      </c>
      <c r="B53" s="64" t="s">
        <v>1794</v>
      </c>
      <c r="C53" s="223" t="s">
        <v>1880</v>
      </c>
      <c r="D53" s="173" t="s">
        <v>8592</v>
      </c>
      <c r="E53" s="600"/>
      <c r="F53" s="237" t="s">
        <v>4261</v>
      </c>
      <c r="G53" s="188">
        <v>44180</v>
      </c>
      <c r="H53" s="190">
        <v>600</v>
      </c>
      <c r="I53" s="200" t="s">
        <v>5470</v>
      </c>
      <c r="J53" s="201" t="s">
        <v>3247</v>
      </c>
      <c r="K53" s="206" t="s">
        <v>3247</v>
      </c>
      <c r="L53" s="210">
        <v>43742</v>
      </c>
      <c r="M53" s="212"/>
      <c r="N53" s="438"/>
      <c r="O53" s="445"/>
      <c r="P53" s="216">
        <v>43712</v>
      </c>
      <c r="Q53" s="248" t="s">
        <v>8049</v>
      </c>
      <c r="R53" s="248" t="s">
        <v>8463</v>
      </c>
      <c r="S53" s="77" t="s">
        <v>8050</v>
      </c>
      <c r="T53" s="252">
        <v>7.2499999999999995E-2</v>
      </c>
      <c r="U53" s="252">
        <v>7.4999999999999997E-2</v>
      </c>
      <c r="V53" s="151" t="s">
        <v>1537</v>
      </c>
      <c r="W53" s="77" t="s">
        <v>10364</v>
      </c>
      <c r="X53" s="77" t="s">
        <v>6259</v>
      </c>
      <c r="Y53" s="248" t="s">
        <v>4971</v>
      </c>
      <c r="Z53" s="257">
        <v>95991</v>
      </c>
      <c r="AA53" s="273" t="s">
        <v>11807</v>
      </c>
      <c r="AB53" s="257"/>
      <c r="AC53" s="257"/>
      <c r="AD53" s="258" t="s">
        <v>8455</v>
      </c>
      <c r="AE53" s="257" t="s">
        <v>8456</v>
      </c>
      <c r="AF53" s="267"/>
      <c r="AG53" s="258"/>
      <c r="AH53" s="257"/>
      <c r="AI53" s="257"/>
      <c r="AJ53" s="257"/>
      <c r="AK53" s="257"/>
      <c r="AL53" s="257"/>
      <c r="AM53" s="260"/>
      <c r="AN53" s="82"/>
      <c r="AO53" s="282" t="s">
        <v>9816</v>
      </c>
      <c r="AP53" s="283" t="s">
        <v>9817</v>
      </c>
      <c r="AQ53" s="282"/>
      <c r="AR53" s="282" t="s">
        <v>9818</v>
      </c>
      <c r="AS53" s="282"/>
      <c r="AT53" s="282"/>
      <c r="AU53" s="282"/>
      <c r="AV53" s="93" t="s">
        <v>5470</v>
      </c>
      <c r="AW53" s="396" t="s">
        <v>3244</v>
      </c>
      <c r="AX53" s="278" t="s">
        <v>2464</v>
      </c>
      <c r="AY53" s="77" t="s">
        <v>10364</v>
      </c>
      <c r="AZ53" s="75"/>
      <c r="BA53" s="77" t="s">
        <v>6259</v>
      </c>
      <c r="BB53" s="248" t="s">
        <v>4971</v>
      </c>
      <c r="BC53" s="257">
        <v>95991</v>
      </c>
      <c r="BD53" s="77" t="s">
        <v>8050</v>
      </c>
      <c r="BE53" s="183"/>
      <c r="BF53" s="231">
        <v>1424784</v>
      </c>
      <c r="BG53" s="232"/>
      <c r="BH53" s="367">
        <v>4</v>
      </c>
      <c r="BI53" s="367" t="s">
        <v>9735</v>
      </c>
      <c r="BJ53" s="367"/>
      <c r="BK53" s="367"/>
      <c r="BL53" s="367"/>
      <c r="BM53" s="367"/>
      <c r="BN53" s="367"/>
      <c r="BO53" s="367"/>
      <c r="BP53" s="367"/>
      <c r="BQ53" s="367"/>
      <c r="BR53" s="367"/>
      <c r="BS53" s="367"/>
      <c r="BT53" s="367"/>
      <c r="BU53" s="367"/>
      <c r="BV53" s="367"/>
      <c r="BW53" s="367"/>
      <c r="BX53" s="95"/>
      <c r="BY53" s="95"/>
      <c r="BZ53" s="95"/>
      <c r="CA53" s="368"/>
      <c r="CB53" s="398" t="s">
        <v>10603</v>
      </c>
    </row>
    <row r="54" spans="1:80" s="73" customFormat="1" ht="14.25" customHeight="1" x14ac:dyDescent="0.3">
      <c r="A54" s="86" t="s">
        <v>8182</v>
      </c>
      <c r="B54" s="64" t="s">
        <v>2634</v>
      </c>
      <c r="C54" s="223" t="s">
        <v>6614</v>
      </c>
      <c r="D54" s="173" t="s">
        <v>6860</v>
      </c>
      <c r="E54" s="600"/>
      <c r="F54" s="238" t="s">
        <v>5470</v>
      </c>
      <c r="G54" s="191" t="s">
        <v>3247</v>
      </c>
      <c r="H54" s="406" t="s">
        <v>3247</v>
      </c>
      <c r="I54" s="200" t="s">
        <v>5470</v>
      </c>
      <c r="J54" s="201" t="s">
        <v>3247</v>
      </c>
      <c r="K54" s="206" t="s">
        <v>3247</v>
      </c>
      <c r="L54" s="210"/>
      <c r="M54" s="212"/>
      <c r="N54" s="438"/>
      <c r="O54" s="445"/>
      <c r="P54" s="216">
        <v>44013</v>
      </c>
      <c r="Q54" s="248" t="s">
        <v>8183</v>
      </c>
      <c r="R54" s="248" t="s">
        <v>8184</v>
      </c>
      <c r="S54" s="77"/>
      <c r="T54" s="252">
        <v>8.2500000000000004E-2</v>
      </c>
      <c r="U54" s="252">
        <v>8.5000000000000006E-2</v>
      </c>
      <c r="V54" s="151" t="s">
        <v>5014</v>
      </c>
      <c r="W54" s="77" t="s">
        <v>8185</v>
      </c>
      <c r="X54" s="77" t="s">
        <v>930</v>
      </c>
      <c r="Y54" s="248" t="s">
        <v>4971</v>
      </c>
      <c r="Z54" s="257">
        <v>94803</v>
      </c>
      <c r="AA54" s="276"/>
      <c r="AB54" s="257"/>
      <c r="AC54" s="257"/>
      <c r="AD54" s="258"/>
      <c r="AE54" s="257"/>
      <c r="AF54" s="267"/>
      <c r="AG54" s="258"/>
      <c r="AH54" s="257"/>
      <c r="AI54" s="257"/>
      <c r="AJ54" s="257"/>
      <c r="AK54" s="257"/>
      <c r="AL54" s="257"/>
      <c r="AM54" s="260"/>
      <c r="AN54" s="82"/>
      <c r="AO54" s="282"/>
      <c r="AP54" s="283"/>
      <c r="AQ54" s="282"/>
      <c r="AR54" s="282"/>
      <c r="AS54" s="282"/>
      <c r="AT54" s="282"/>
      <c r="AU54" s="282"/>
      <c r="AV54" s="93"/>
      <c r="AW54" s="396" t="s">
        <v>3244</v>
      </c>
      <c r="AX54" s="278" t="s">
        <v>2464</v>
      </c>
      <c r="AY54" s="77" t="s">
        <v>8185</v>
      </c>
      <c r="AZ54" s="75"/>
      <c r="BA54" s="77" t="s">
        <v>930</v>
      </c>
      <c r="BB54" s="248" t="s">
        <v>4971</v>
      </c>
      <c r="BC54" s="257">
        <v>94803</v>
      </c>
      <c r="BD54" s="77" t="s">
        <v>8184</v>
      </c>
      <c r="BE54" s="183"/>
      <c r="BF54" s="231"/>
      <c r="BG54" s="232"/>
      <c r="BH54" s="367">
        <v>2</v>
      </c>
      <c r="BI54" s="367"/>
      <c r="BJ54" s="367"/>
      <c r="BK54" s="367"/>
      <c r="BL54" s="367"/>
      <c r="BM54" s="367"/>
      <c r="BN54" s="367"/>
      <c r="BO54" s="367"/>
      <c r="BP54" s="367"/>
      <c r="BQ54" s="367"/>
      <c r="BR54" s="367"/>
      <c r="BS54" s="367"/>
      <c r="BT54" s="367"/>
      <c r="BU54" s="367"/>
      <c r="BV54" s="367"/>
      <c r="BW54" s="367"/>
      <c r="BX54" s="95"/>
      <c r="BY54" s="95"/>
      <c r="BZ54" s="95"/>
      <c r="CA54" s="368"/>
      <c r="CB54" s="177"/>
    </row>
    <row r="55" spans="1:80" s="73" customFormat="1" ht="14.25" customHeight="1" x14ac:dyDescent="0.3">
      <c r="A55" s="86" t="s">
        <v>5043</v>
      </c>
      <c r="B55" s="64" t="s">
        <v>1794</v>
      </c>
      <c r="C55" s="221" t="s">
        <v>1880</v>
      </c>
      <c r="D55" s="224"/>
      <c r="E55" s="649"/>
      <c r="F55" s="236" t="s">
        <v>5470</v>
      </c>
      <c r="G55" s="189"/>
      <c r="H55" s="399"/>
      <c r="I55" s="194" t="s">
        <v>5470</v>
      </c>
      <c r="J55" s="195"/>
      <c r="K55" s="205"/>
      <c r="L55" s="208"/>
      <c r="M55" s="211"/>
      <c r="N55" s="436"/>
      <c r="O55" s="443"/>
      <c r="P55" s="214">
        <v>43515</v>
      </c>
      <c r="Q55" s="246" t="s">
        <v>4547</v>
      </c>
      <c r="R55" s="246" t="s">
        <v>3811</v>
      </c>
      <c r="S55" s="76" t="s">
        <v>5384</v>
      </c>
      <c r="T55" s="252">
        <v>7.7499999999999999E-2</v>
      </c>
      <c r="U55" s="252">
        <v>0.08</v>
      </c>
      <c r="V55" s="151" t="s">
        <v>3311</v>
      </c>
      <c r="W55" s="76" t="s">
        <v>4545</v>
      </c>
      <c r="X55" s="76" t="s">
        <v>2968</v>
      </c>
      <c r="Y55" s="246" t="s">
        <v>4971</v>
      </c>
      <c r="Z55" s="120">
        <v>92821</v>
      </c>
      <c r="AA55" s="273" t="s">
        <v>11907</v>
      </c>
      <c r="AB55" s="120"/>
      <c r="AC55" s="120"/>
      <c r="AD55" s="249" t="s">
        <v>3813</v>
      </c>
      <c r="AE55" s="249" t="s">
        <v>3812</v>
      </c>
      <c r="AF55" s="264"/>
      <c r="AG55" s="249"/>
      <c r="AH55" s="120"/>
      <c r="AI55" s="120"/>
      <c r="AJ55" s="120"/>
      <c r="AK55" s="120"/>
      <c r="AL55" s="120" t="s">
        <v>3247</v>
      </c>
      <c r="AM55" s="260" t="s">
        <v>449</v>
      </c>
      <c r="AN55" s="81"/>
      <c r="AO55" s="282"/>
      <c r="AP55" s="283"/>
      <c r="AQ55" s="282"/>
      <c r="AR55" s="282"/>
      <c r="AS55" s="282"/>
      <c r="AT55" s="282"/>
      <c r="AU55" s="282"/>
      <c r="AV55" s="93"/>
      <c r="AW55" s="396" t="s">
        <v>3244</v>
      </c>
      <c r="AX55" s="278" t="s">
        <v>2464</v>
      </c>
      <c r="AY55" s="76" t="s">
        <v>4545</v>
      </c>
      <c r="AZ55" s="74"/>
      <c r="BA55" s="76" t="s">
        <v>2968</v>
      </c>
      <c r="BB55" s="246" t="s">
        <v>4971</v>
      </c>
      <c r="BC55" s="120">
        <v>92821</v>
      </c>
      <c r="BD55" s="76" t="s">
        <v>4546</v>
      </c>
      <c r="BE55" s="183"/>
      <c r="BF55" s="229">
        <v>1408297</v>
      </c>
      <c r="BG55" s="234" t="s">
        <v>10099</v>
      </c>
      <c r="BH55" s="364">
        <v>7</v>
      </c>
      <c r="BI55" s="364" t="s">
        <v>9287</v>
      </c>
      <c r="BJ55" s="364"/>
      <c r="BK55" s="364"/>
      <c r="BL55" s="364"/>
      <c r="BM55" s="364"/>
      <c r="BN55" s="364"/>
      <c r="BO55" s="364"/>
      <c r="BP55" s="364"/>
      <c r="BQ55" s="364"/>
      <c r="BR55" s="364"/>
      <c r="BS55" s="364"/>
      <c r="BT55" s="364"/>
      <c r="BU55" s="364"/>
      <c r="BV55" s="364" t="s">
        <v>10973</v>
      </c>
      <c r="BW55" s="364"/>
      <c r="BX55" s="94"/>
      <c r="BY55" s="94"/>
      <c r="BZ55" s="94" t="s">
        <v>8945</v>
      </c>
      <c r="CA55" s="401" t="s">
        <v>11577</v>
      </c>
      <c r="CB55" s="398" t="s">
        <v>10100</v>
      </c>
    </row>
    <row r="56" spans="1:80" s="73" customFormat="1" ht="14.1" customHeight="1" x14ac:dyDescent="0.3">
      <c r="A56" s="86" t="s">
        <v>8190</v>
      </c>
      <c r="B56" s="64" t="s">
        <v>1794</v>
      </c>
      <c r="C56" s="221" t="s">
        <v>1880</v>
      </c>
      <c r="D56" s="224"/>
      <c r="E56" s="649"/>
      <c r="F56" s="236" t="s">
        <v>12874</v>
      </c>
      <c r="G56" s="189">
        <v>44089</v>
      </c>
      <c r="H56" s="399">
        <v>79</v>
      </c>
      <c r="I56" s="194" t="s">
        <v>5470</v>
      </c>
      <c r="J56" s="195"/>
      <c r="K56" s="205"/>
      <c r="L56" s="208"/>
      <c r="M56" s="211"/>
      <c r="N56" s="436"/>
      <c r="O56" s="443"/>
      <c r="P56" s="214">
        <v>43952</v>
      </c>
      <c r="Q56" s="246" t="s">
        <v>8496</v>
      </c>
      <c r="R56" s="224" t="s">
        <v>9313</v>
      </c>
      <c r="S56" s="76" t="s">
        <v>6323</v>
      </c>
      <c r="T56" s="252">
        <v>7.7499999999999999E-2</v>
      </c>
      <c r="U56" s="252">
        <v>0.08</v>
      </c>
      <c r="V56" s="151" t="s">
        <v>8503</v>
      </c>
      <c r="W56" s="384" t="s">
        <v>10365</v>
      </c>
      <c r="X56" s="76" t="s">
        <v>5053</v>
      </c>
      <c r="Y56" s="246" t="s">
        <v>4971</v>
      </c>
      <c r="Z56" s="120">
        <v>95841</v>
      </c>
      <c r="AA56" s="273" t="s">
        <v>6893</v>
      </c>
      <c r="AB56" s="270"/>
      <c r="AC56" s="270" t="s">
        <v>6894</v>
      </c>
      <c r="AD56" s="249"/>
      <c r="AE56" s="249"/>
      <c r="AF56" s="264"/>
      <c r="AG56" s="249"/>
      <c r="AH56" s="120"/>
      <c r="AI56" s="120"/>
      <c r="AJ56" s="120"/>
      <c r="AK56" s="120"/>
      <c r="AL56" s="120" t="s">
        <v>6322</v>
      </c>
      <c r="AM56" s="260"/>
      <c r="AN56" s="81"/>
      <c r="AO56" s="282"/>
      <c r="AP56" s="283"/>
      <c r="AQ56" s="282"/>
      <c r="AR56" s="282"/>
      <c r="AS56" s="282"/>
      <c r="AT56" s="282"/>
      <c r="AU56" s="282"/>
      <c r="AV56" s="93"/>
      <c r="AW56" s="396" t="s">
        <v>3244</v>
      </c>
      <c r="AX56" s="278" t="s">
        <v>2464</v>
      </c>
      <c r="AY56" s="384" t="s">
        <v>10365</v>
      </c>
      <c r="AZ56" s="74"/>
      <c r="BA56" s="76" t="s">
        <v>5053</v>
      </c>
      <c r="BB56" s="246" t="s">
        <v>4971</v>
      </c>
      <c r="BC56" s="120">
        <v>95841</v>
      </c>
      <c r="BD56" s="384" t="s">
        <v>9313</v>
      </c>
      <c r="BE56" s="183"/>
      <c r="BF56" s="229"/>
      <c r="BG56" s="232"/>
      <c r="BH56" s="364">
        <v>4</v>
      </c>
      <c r="BI56" s="364" t="s">
        <v>10564</v>
      </c>
      <c r="BJ56" s="364" t="s">
        <v>10105</v>
      </c>
      <c r="BK56" s="364" t="s">
        <v>10565</v>
      </c>
      <c r="BL56" s="364"/>
      <c r="BM56" s="364"/>
      <c r="BN56" s="364"/>
      <c r="BO56" s="364" t="s">
        <v>10566</v>
      </c>
      <c r="BP56" s="364" t="s">
        <v>10567</v>
      </c>
      <c r="BQ56" s="364"/>
      <c r="BR56" s="364"/>
      <c r="BS56" s="364"/>
      <c r="BT56" s="364" t="s">
        <v>10568</v>
      </c>
      <c r="BU56" s="364" t="s">
        <v>10569</v>
      </c>
      <c r="BV56" s="364" t="s">
        <v>10570</v>
      </c>
      <c r="BW56" s="364" t="s">
        <v>10571</v>
      </c>
      <c r="BX56" s="94" t="s">
        <v>10572</v>
      </c>
      <c r="BY56" s="94"/>
      <c r="BZ56" s="94"/>
      <c r="CA56" s="368"/>
      <c r="CB56" s="398" t="s">
        <v>10614</v>
      </c>
    </row>
    <row r="57" spans="1:80" s="73" customFormat="1" ht="14.1" customHeight="1" x14ac:dyDescent="0.3">
      <c r="A57" s="86" t="s">
        <v>2156</v>
      </c>
      <c r="B57" s="64" t="s">
        <v>2640</v>
      </c>
      <c r="C57" s="221" t="s">
        <v>8780</v>
      </c>
      <c r="D57" s="224"/>
      <c r="E57" s="649"/>
      <c r="F57" s="236" t="s">
        <v>5470</v>
      </c>
      <c r="G57" s="189"/>
      <c r="H57" s="399"/>
      <c r="I57" s="194" t="s">
        <v>5470</v>
      </c>
      <c r="J57" s="195"/>
      <c r="K57" s="205"/>
      <c r="L57" s="208"/>
      <c r="M57" s="211"/>
      <c r="N57" s="436"/>
      <c r="O57" s="443"/>
      <c r="P57" s="214"/>
      <c r="Q57" s="246" t="s">
        <v>1431</v>
      </c>
      <c r="R57" s="246" t="s">
        <v>5039</v>
      </c>
      <c r="S57" s="76" t="s">
        <v>3323</v>
      </c>
      <c r="T57" s="252">
        <v>7.7499999999999999E-2</v>
      </c>
      <c r="U57" s="252">
        <v>0.08</v>
      </c>
      <c r="V57" s="151" t="s">
        <v>3311</v>
      </c>
      <c r="W57" s="76" t="s">
        <v>3923</v>
      </c>
      <c r="X57" s="76" t="s">
        <v>2219</v>
      </c>
      <c r="Y57" s="246" t="s">
        <v>4971</v>
      </c>
      <c r="Z57" s="120">
        <v>92867</v>
      </c>
      <c r="AA57" s="273" t="s">
        <v>1433</v>
      </c>
      <c r="AB57" s="120" t="s">
        <v>3247</v>
      </c>
      <c r="AC57" s="120"/>
      <c r="AD57" s="249" t="s">
        <v>1432</v>
      </c>
      <c r="AE57" s="120"/>
      <c r="AF57" s="264"/>
      <c r="AG57" s="249"/>
      <c r="AH57" s="120"/>
      <c r="AI57" s="120"/>
      <c r="AJ57" s="120"/>
      <c r="AK57" s="120"/>
      <c r="AL57" s="120" t="s">
        <v>5831</v>
      </c>
      <c r="AM57" s="260" t="s">
        <v>449</v>
      </c>
      <c r="AN57" s="81"/>
      <c r="AO57" s="282"/>
      <c r="AP57" s="283"/>
      <c r="AQ57" s="282"/>
      <c r="AR57" s="282"/>
      <c r="AS57" s="282"/>
      <c r="AT57" s="282"/>
      <c r="AU57" s="282"/>
      <c r="AV57" s="93"/>
      <c r="AW57" s="396" t="s">
        <v>3244</v>
      </c>
      <c r="AX57" s="278" t="s">
        <v>2464</v>
      </c>
      <c r="AY57" s="76" t="s">
        <v>3923</v>
      </c>
      <c r="AZ57" s="74"/>
      <c r="BA57" s="76" t="s">
        <v>2219</v>
      </c>
      <c r="BB57" s="246" t="s">
        <v>4971</v>
      </c>
      <c r="BC57" s="120">
        <v>92867</v>
      </c>
      <c r="BD57" s="76" t="s">
        <v>1979</v>
      </c>
      <c r="BE57" s="183"/>
      <c r="BF57" s="229">
        <v>1412760</v>
      </c>
      <c r="BG57" s="232" t="s">
        <v>766</v>
      </c>
      <c r="BH57" s="364">
        <v>4</v>
      </c>
      <c r="BI57" s="364"/>
      <c r="BJ57" s="364"/>
      <c r="BK57" s="364"/>
      <c r="BL57" s="364"/>
      <c r="BM57" s="364"/>
      <c r="BN57" s="364"/>
      <c r="BO57" s="364"/>
      <c r="BP57" s="364"/>
      <c r="BQ57" s="364"/>
      <c r="BR57" s="364"/>
      <c r="BS57" s="364"/>
      <c r="BT57" s="364"/>
      <c r="BU57" s="364"/>
      <c r="BV57" s="364"/>
      <c r="BW57" s="364"/>
      <c r="BX57" s="94"/>
      <c r="BY57" s="94"/>
      <c r="BZ57" s="94"/>
      <c r="CA57" s="368"/>
      <c r="CB57" s="177"/>
    </row>
    <row r="58" spans="1:80" s="67" customFormat="1" ht="14.1" customHeight="1" x14ac:dyDescent="0.3">
      <c r="A58" s="86" t="s">
        <v>9296</v>
      </c>
      <c r="B58" s="155" t="s">
        <v>1900</v>
      </c>
      <c r="C58" s="221" t="s">
        <v>29</v>
      </c>
      <c r="D58" s="224"/>
      <c r="E58" s="649"/>
      <c r="F58" s="236" t="s">
        <v>5470</v>
      </c>
      <c r="G58" s="189"/>
      <c r="H58" s="399"/>
      <c r="I58" s="194" t="s">
        <v>5470</v>
      </c>
      <c r="J58" s="195"/>
      <c r="K58" s="205"/>
      <c r="L58" s="208"/>
      <c r="M58" s="211"/>
      <c r="N58" s="436"/>
      <c r="O58" s="443"/>
      <c r="P58" s="214">
        <v>43194</v>
      </c>
      <c r="Q58" s="224" t="s">
        <v>9297</v>
      </c>
      <c r="R58" s="224" t="s">
        <v>9298</v>
      </c>
      <c r="S58" s="76"/>
      <c r="T58" s="252">
        <v>7.2499999999999995E-2</v>
      </c>
      <c r="U58" s="252"/>
      <c r="V58" s="151" t="s">
        <v>1671</v>
      </c>
      <c r="W58" s="384" t="s">
        <v>9299</v>
      </c>
      <c r="X58" s="384" t="s">
        <v>6955</v>
      </c>
      <c r="Y58" s="224" t="s">
        <v>4971</v>
      </c>
      <c r="Z58" s="120">
        <v>95677</v>
      </c>
      <c r="AA58" s="273" t="s">
        <v>9301</v>
      </c>
      <c r="AB58" s="120"/>
      <c r="AC58" s="120"/>
      <c r="AD58" s="249"/>
      <c r="AE58" s="394" t="s">
        <v>11713</v>
      </c>
      <c r="AF58" s="264"/>
      <c r="AG58" s="249"/>
      <c r="AH58" s="120"/>
      <c r="AI58" s="120"/>
      <c r="AJ58" s="120"/>
      <c r="AK58" s="120"/>
      <c r="AL58" s="120"/>
      <c r="AM58" s="260"/>
      <c r="AN58" s="81"/>
      <c r="AO58" s="282"/>
      <c r="AP58" s="283"/>
      <c r="AQ58" s="282"/>
      <c r="AR58" s="282"/>
      <c r="AS58" s="282"/>
      <c r="AT58" s="282"/>
      <c r="AU58" s="282"/>
      <c r="AV58" s="93"/>
      <c r="AW58" s="396" t="s">
        <v>3244</v>
      </c>
      <c r="AX58" s="278" t="s">
        <v>11712</v>
      </c>
      <c r="AY58" s="384" t="s">
        <v>11711</v>
      </c>
      <c r="AZ58" s="74"/>
      <c r="BA58" s="384" t="s">
        <v>5584</v>
      </c>
      <c r="BB58" s="224" t="s">
        <v>4971</v>
      </c>
      <c r="BC58" s="120">
        <v>95747</v>
      </c>
      <c r="BD58" s="384" t="s">
        <v>9300</v>
      </c>
      <c r="BE58" s="183"/>
      <c r="BF58" s="229"/>
      <c r="BG58" s="232"/>
      <c r="BH58" s="364">
        <v>4</v>
      </c>
      <c r="BI58" s="364"/>
      <c r="BJ58" s="364"/>
      <c r="BK58" s="364"/>
      <c r="BL58" s="364"/>
      <c r="BM58" s="364"/>
      <c r="BN58" s="364"/>
      <c r="BO58" s="364"/>
      <c r="BP58" s="364"/>
      <c r="BQ58" s="364"/>
      <c r="BR58" s="364"/>
      <c r="BS58" s="364" t="s">
        <v>10458</v>
      </c>
      <c r="BT58" s="364"/>
      <c r="BU58" s="364"/>
      <c r="BV58" s="364"/>
      <c r="BW58" s="364"/>
      <c r="BX58" s="94"/>
      <c r="BY58" s="94"/>
      <c r="BZ58" s="94"/>
      <c r="CA58" s="368"/>
      <c r="CB58" s="177"/>
    </row>
    <row r="59" spans="1:80" s="67" customFormat="1" ht="14.1" customHeight="1" x14ac:dyDescent="0.3">
      <c r="A59" s="86" t="s">
        <v>8659</v>
      </c>
      <c r="B59" s="155" t="s">
        <v>1900</v>
      </c>
      <c r="C59" s="221" t="s">
        <v>29</v>
      </c>
      <c r="D59" s="224"/>
      <c r="E59" s="649"/>
      <c r="F59" s="236" t="s">
        <v>5470</v>
      </c>
      <c r="G59" s="189"/>
      <c r="H59" s="399"/>
      <c r="I59" s="194" t="s">
        <v>5470</v>
      </c>
      <c r="J59" s="195"/>
      <c r="K59" s="205"/>
      <c r="L59" s="208"/>
      <c r="M59" s="211"/>
      <c r="N59" s="436" t="s">
        <v>10425</v>
      </c>
      <c r="O59" s="443"/>
      <c r="P59" s="214">
        <v>44071</v>
      </c>
      <c r="Q59" s="224" t="s">
        <v>10142</v>
      </c>
      <c r="R59" s="224" t="s">
        <v>9284</v>
      </c>
      <c r="S59" s="384" t="s">
        <v>9285</v>
      </c>
      <c r="T59" s="252">
        <v>9.2499999999999999E-2</v>
      </c>
      <c r="U59" s="252">
        <v>0.09</v>
      </c>
      <c r="V59" s="151" t="s">
        <v>9505</v>
      </c>
      <c r="W59" s="76" t="s">
        <v>8660</v>
      </c>
      <c r="X59" s="76" t="s">
        <v>5130</v>
      </c>
      <c r="Y59" s="246" t="s">
        <v>4971</v>
      </c>
      <c r="Z59" s="120">
        <v>95117</v>
      </c>
      <c r="AA59" s="273" t="s">
        <v>10964</v>
      </c>
      <c r="AB59" s="273" t="s">
        <v>10964</v>
      </c>
      <c r="AC59" s="273" t="s">
        <v>10964</v>
      </c>
      <c r="AD59" s="249"/>
      <c r="AE59" s="120"/>
      <c r="AF59" s="264"/>
      <c r="AG59" s="249"/>
      <c r="AH59" s="120"/>
      <c r="AI59" s="120"/>
      <c r="AJ59" s="120"/>
      <c r="AK59" s="120"/>
      <c r="AL59" s="120"/>
      <c r="AM59" s="260"/>
      <c r="AN59" s="81"/>
      <c r="AO59" s="282"/>
      <c r="AP59" s="283"/>
      <c r="AQ59" s="282"/>
      <c r="AR59" s="282"/>
      <c r="AS59" s="282"/>
      <c r="AT59" s="282"/>
      <c r="AU59" s="282"/>
      <c r="AV59" s="93"/>
      <c r="AW59" s="396" t="s">
        <v>3244</v>
      </c>
      <c r="AX59" s="278" t="s">
        <v>2217</v>
      </c>
      <c r="AY59" s="76" t="s">
        <v>8660</v>
      </c>
      <c r="AZ59" s="74"/>
      <c r="BA59" s="76" t="s">
        <v>5130</v>
      </c>
      <c r="BB59" s="246" t="s">
        <v>4971</v>
      </c>
      <c r="BC59" s="120">
        <v>95117</v>
      </c>
      <c r="BD59" s="76" t="s">
        <v>8495</v>
      </c>
      <c r="BE59" s="183"/>
      <c r="BF59" s="229"/>
      <c r="BG59" s="232"/>
      <c r="BH59" s="364"/>
      <c r="BI59" s="364"/>
      <c r="BJ59" s="364"/>
      <c r="BK59" s="364"/>
      <c r="BL59" s="364"/>
      <c r="BM59" s="364"/>
      <c r="BN59" s="364"/>
      <c r="BO59" s="364"/>
      <c r="BP59" s="364"/>
      <c r="BQ59" s="364"/>
      <c r="BR59" s="364"/>
      <c r="BS59" s="364"/>
      <c r="BT59" s="364"/>
      <c r="BU59" s="364"/>
      <c r="BV59" s="364"/>
      <c r="BW59" s="364"/>
      <c r="BX59" s="94"/>
      <c r="BY59" s="94"/>
      <c r="BZ59" s="94"/>
      <c r="CA59" s="78"/>
      <c r="CB59" s="177"/>
    </row>
    <row r="60" spans="1:80" s="73" customFormat="1" ht="14.1" customHeight="1" x14ac:dyDescent="0.3">
      <c r="A60" s="86" t="s">
        <v>9983</v>
      </c>
      <c r="B60" s="155" t="s">
        <v>1900</v>
      </c>
      <c r="C60" s="221" t="s">
        <v>29</v>
      </c>
      <c r="D60" s="224" t="s">
        <v>10416</v>
      </c>
      <c r="E60" s="649"/>
      <c r="F60" s="236" t="s">
        <v>5470</v>
      </c>
      <c r="G60" s="189"/>
      <c r="H60" s="399"/>
      <c r="I60" s="194" t="s">
        <v>5470</v>
      </c>
      <c r="J60" s="195"/>
      <c r="K60" s="205"/>
      <c r="L60" s="208">
        <v>43073</v>
      </c>
      <c r="M60" s="211"/>
      <c r="N60" s="436" t="s">
        <v>10425</v>
      </c>
      <c r="O60" s="443"/>
      <c r="P60" s="214">
        <v>44019</v>
      </c>
      <c r="Q60" s="224" t="s">
        <v>10142</v>
      </c>
      <c r="R60" s="246" t="s">
        <v>9089</v>
      </c>
      <c r="S60" s="76" t="s">
        <v>9285</v>
      </c>
      <c r="T60" s="252">
        <v>0.09</v>
      </c>
      <c r="U60" s="252">
        <v>8.7499999999999994E-2</v>
      </c>
      <c r="V60" s="151" t="s">
        <v>1879</v>
      </c>
      <c r="W60" s="384" t="s">
        <v>10404</v>
      </c>
      <c r="X60" s="76" t="s">
        <v>6766</v>
      </c>
      <c r="Y60" s="246" t="s">
        <v>4971</v>
      </c>
      <c r="Z60" s="120">
        <v>94087</v>
      </c>
      <c r="AA60" s="273" t="s">
        <v>10964</v>
      </c>
      <c r="AB60" s="273" t="s">
        <v>10964</v>
      </c>
      <c r="AC60" s="273" t="s">
        <v>10964</v>
      </c>
      <c r="AD60" s="249"/>
      <c r="AE60" s="120"/>
      <c r="AF60" s="264"/>
      <c r="AG60" s="249"/>
      <c r="AH60" s="120"/>
      <c r="AI60" s="120"/>
      <c r="AJ60" s="120"/>
      <c r="AK60" s="120"/>
      <c r="AL60" s="120"/>
      <c r="AM60" s="260"/>
      <c r="AN60" s="81"/>
      <c r="AO60" s="282" t="s">
        <v>9827</v>
      </c>
      <c r="AP60" s="283"/>
      <c r="AQ60" s="282"/>
      <c r="AR60" s="282" t="s">
        <v>9716</v>
      </c>
      <c r="AS60" s="282"/>
      <c r="AT60" s="282"/>
      <c r="AU60" s="282"/>
      <c r="AV60" s="93" t="s">
        <v>368</v>
      </c>
      <c r="AW60" s="396" t="s">
        <v>3244</v>
      </c>
      <c r="AX60" s="278" t="s">
        <v>2217</v>
      </c>
      <c r="AY60" s="76" t="str">
        <f>W60</f>
        <v>601 S. Bernardo Avenue</v>
      </c>
      <c r="AZ60" s="74"/>
      <c r="BA60" s="76" t="s">
        <v>6766</v>
      </c>
      <c r="BB60" s="246" t="str">
        <f>Y60</f>
        <v>Ca</v>
      </c>
      <c r="BC60" s="120">
        <f>Z60</f>
        <v>94087</v>
      </c>
      <c r="BD60" s="76" t="str">
        <f>R60</f>
        <v>408-733-6434</v>
      </c>
      <c r="BE60" s="183"/>
      <c r="BF60" s="229"/>
      <c r="BG60" s="232"/>
      <c r="BH60" s="364">
        <v>2</v>
      </c>
      <c r="BI60" s="364" t="s">
        <v>6688</v>
      </c>
      <c r="BJ60" s="364">
        <v>2</v>
      </c>
      <c r="BK60" s="364">
        <v>2</v>
      </c>
      <c r="BL60" s="364">
        <v>2</v>
      </c>
      <c r="BM60" s="364"/>
      <c r="BN60" s="364"/>
      <c r="BO60" s="364">
        <v>1</v>
      </c>
      <c r="BP60" s="364">
        <v>1</v>
      </c>
      <c r="BQ60" s="364"/>
      <c r="BR60" s="364"/>
      <c r="BS60" s="364"/>
      <c r="BT60" s="364"/>
      <c r="BU60" s="364"/>
      <c r="BV60" s="364"/>
      <c r="BW60" s="364"/>
      <c r="BX60" s="94"/>
      <c r="BY60" s="94"/>
      <c r="BZ60" s="94" t="s">
        <v>10425</v>
      </c>
      <c r="CA60" s="368"/>
      <c r="CB60" s="177"/>
    </row>
    <row r="61" spans="1:80" ht="14.1" customHeight="1" x14ac:dyDescent="0.3">
      <c r="A61" s="86" t="s">
        <v>1166</v>
      </c>
      <c r="B61" s="64" t="s">
        <v>1794</v>
      </c>
      <c r="C61" s="221" t="s">
        <v>1880</v>
      </c>
      <c r="D61" s="224"/>
      <c r="E61" s="649"/>
      <c r="F61" s="236" t="s">
        <v>5470</v>
      </c>
      <c r="G61" s="189"/>
      <c r="H61" s="399"/>
      <c r="I61" s="194" t="s">
        <v>5470</v>
      </c>
      <c r="J61" s="195"/>
      <c r="K61" s="205"/>
      <c r="L61" s="208"/>
      <c r="M61" s="211"/>
      <c r="N61" s="436"/>
      <c r="O61" s="443"/>
      <c r="P61" s="214">
        <v>43489</v>
      </c>
      <c r="Q61" s="224" t="s">
        <v>10925</v>
      </c>
      <c r="R61" s="246" t="s">
        <v>2270</v>
      </c>
      <c r="S61" s="76" t="s">
        <v>609</v>
      </c>
      <c r="T61" s="252">
        <v>7.7499999999999999E-2</v>
      </c>
      <c r="U61" s="252">
        <v>0.08</v>
      </c>
      <c r="V61" s="151" t="s">
        <v>3311</v>
      </c>
      <c r="W61" s="76" t="s">
        <v>10747</v>
      </c>
      <c r="X61" s="76" t="s">
        <v>3091</v>
      </c>
      <c r="Y61" s="246" t="s">
        <v>4971</v>
      </c>
      <c r="Z61" s="120">
        <v>92780</v>
      </c>
      <c r="AA61" s="272" t="s">
        <v>2137</v>
      </c>
      <c r="AB61" s="120"/>
      <c r="AC61" s="270" t="s">
        <v>10748</v>
      </c>
      <c r="AD61" s="249"/>
      <c r="AE61" s="120"/>
      <c r="AF61" s="264"/>
      <c r="AG61" s="249"/>
      <c r="AH61" s="120"/>
      <c r="AI61" s="120"/>
      <c r="AJ61" s="120"/>
      <c r="AK61" s="120"/>
      <c r="AL61" s="120" t="s">
        <v>3247</v>
      </c>
      <c r="AM61" s="260" t="s">
        <v>449</v>
      </c>
      <c r="AN61" s="81"/>
      <c r="AO61" s="282"/>
      <c r="AP61" s="283"/>
      <c r="AQ61" s="282"/>
      <c r="AR61" s="282"/>
      <c r="AS61" s="282"/>
      <c r="AT61" s="282"/>
      <c r="AU61" s="282"/>
      <c r="AV61" s="93"/>
      <c r="AW61" s="396" t="s">
        <v>3244</v>
      </c>
      <c r="AX61" s="278" t="s">
        <v>2217</v>
      </c>
      <c r="AY61" s="76" t="s">
        <v>10747</v>
      </c>
      <c r="AZ61" s="74"/>
      <c r="BA61" s="76" t="s">
        <v>3091</v>
      </c>
      <c r="BB61" s="246" t="s">
        <v>4971</v>
      </c>
      <c r="BC61" s="120">
        <v>92780</v>
      </c>
      <c r="BD61" s="76" t="s">
        <v>2270</v>
      </c>
      <c r="BE61" s="183"/>
      <c r="BF61" s="229">
        <v>1411645</v>
      </c>
      <c r="BG61" s="232" t="s">
        <v>5471</v>
      </c>
      <c r="BH61" s="364">
        <v>4</v>
      </c>
      <c r="BI61" s="364"/>
      <c r="BJ61" s="364"/>
      <c r="BK61" s="364"/>
      <c r="BL61" s="364"/>
      <c r="BM61" s="364"/>
      <c r="BN61" s="364"/>
      <c r="BO61" s="364" t="s">
        <v>8940</v>
      </c>
      <c r="BP61" s="364"/>
      <c r="BQ61" s="364" t="s">
        <v>10750</v>
      </c>
      <c r="BR61" s="364" t="s">
        <v>10749</v>
      </c>
      <c r="BS61" s="364"/>
      <c r="BT61" s="364"/>
      <c r="BU61" s="364"/>
      <c r="BV61" s="364"/>
      <c r="BW61" s="364"/>
      <c r="BX61" s="94"/>
      <c r="BY61" s="94"/>
      <c r="BZ61" s="94"/>
      <c r="CA61" s="78"/>
      <c r="CB61" s="177"/>
    </row>
    <row r="62" spans="1:80" ht="14.1" customHeight="1" x14ac:dyDescent="0.3">
      <c r="A62" s="86" t="s">
        <v>8794</v>
      </c>
      <c r="B62" s="64" t="s">
        <v>1900</v>
      </c>
      <c r="C62" s="221" t="s">
        <v>12652</v>
      </c>
      <c r="D62" s="224" t="s">
        <v>9010</v>
      </c>
      <c r="E62" s="649"/>
      <c r="F62" s="236" t="s">
        <v>4261</v>
      </c>
      <c r="G62" s="189">
        <v>44196</v>
      </c>
      <c r="H62" s="399">
        <v>750</v>
      </c>
      <c r="I62" s="194" t="s">
        <v>5470</v>
      </c>
      <c r="J62" s="195"/>
      <c r="K62" s="205"/>
      <c r="L62" s="208">
        <v>43336</v>
      </c>
      <c r="M62" s="211" t="s">
        <v>11774</v>
      </c>
      <c r="N62" s="436"/>
      <c r="O62" s="443"/>
      <c r="P62" s="214">
        <v>43620</v>
      </c>
      <c r="Q62" s="246" t="s">
        <v>5109</v>
      </c>
      <c r="R62" s="246" t="s">
        <v>8819</v>
      </c>
      <c r="S62" s="76"/>
      <c r="T62" s="252">
        <v>8.7499999999999994E-2</v>
      </c>
      <c r="U62" s="252">
        <v>0.09</v>
      </c>
      <c r="V62" s="151" t="s">
        <v>5015</v>
      </c>
      <c r="W62" s="76" t="s">
        <v>8820</v>
      </c>
      <c r="X62" s="76" t="s">
        <v>1761</v>
      </c>
      <c r="Y62" s="246" t="s">
        <v>4971</v>
      </c>
      <c r="Z62" s="120">
        <v>94060</v>
      </c>
      <c r="AA62" s="273" t="s">
        <v>9011</v>
      </c>
      <c r="AB62" s="120"/>
      <c r="AC62" s="120"/>
      <c r="AD62" s="249" t="s">
        <v>9013</v>
      </c>
      <c r="AE62" s="120"/>
      <c r="AF62" s="395" t="s">
        <v>9835</v>
      </c>
      <c r="AG62" s="249"/>
      <c r="AH62" s="120"/>
      <c r="AI62" s="120"/>
      <c r="AJ62" s="120"/>
      <c r="AK62" s="120"/>
      <c r="AL62" s="120" t="s">
        <v>9012</v>
      </c>
      <c r="AN62" s="81"/>
      <c r="AO62" s="282" t="s">
        <v>8843</v>
      </c>
      <c r="AP62" s="283"/>
      <c r="AQ62" s="282"/>
      <c r="AR62" s="282"/>
      <c r="AS62" s="282"/>
      <c r="AT62" s="282"/>
      <c r="AU62" s="282"/>
      <c r="AV62" s="93" t="s">
        <v>5470</v>
      </c>
      <c r="AW62" s="396" t="s">
        <v>3244</v>
      </c>
      <c r="AX62" s="278" t="s">
        <v>2217</v>
      </c>
      <c r="AY62" s="76" t="s">
        <v>8820</v>
      </c>
      <c r="AZ62" s="74"/>
      <c r="BA62" s="76" t="s">
        <v>1761</v>
      </c>
      <c r="BB62" s="246" t="s">
        <v>4971</v>
      </c>
      <c r="BC62" s="120">
        <v>94060</v>
      </c>
      <c r="BD62" s="76" t="s">
        <v>8819</v>
      </c>
      <c r="BE62" s="183"/>
      <c r="BF62" s="229"/>
      <c r="BG62" s="232"/>
      <c r="BH62" s="364">
        <v>3</v>
      </c>
      <c r="BI62" s="364" t="s">
        <v>9014</v>
      </c>
      <c r="BJ62" s="364" t="s">
        <v>8997</v>
      </c>
      <c r="BK62" s="364"/>
      <c r="BL62" s="364" t="s">
        <v>8934</v>
      </c>
      <c r="BM62" s="364" t="s">
        <v>8933</v>
      </c>
      <c r="BN62" s="364" t="s">
        <v>8933</v>
      </c>
      <c r="BO62" s="364" t="s">
        <v>8940</v>
      </c>
      <c r="BP62" s="364" t="s">
        <v>9015</v>
      </c>
      <c r="BQ62" s="364" t="s">
        <v>8941</v>
      </c>
      <c r="BR62" s="364"/>
      <c r="BS62" s="364"/>
      <c r="BT62" s="364" t="s">
        <v>9016</v>
      </c>
      <c r="BU62" s="364" t="s">
        <v>9017</v>
      </c>
      <c r="BV62" s="364" t="s">
        <v>9018</v>
      </c>
      <c r="BW62" s="364" t="s">
        <v>9019</v>
      </c>
      <c r="BX62" s="94" t="s">
        <v>8942</v>
      </c>
      <c r="BY62" s="94"/>
      <c r="BZ62" s="94" t="s">
        <v>9020</v>
      </c>
      <c r="CA62" s="368"/>
      <c r="CB62" s="177"/>
    </row>
    <row r="63" spans="1:80" ht="14.1" customHeight="1" x14ac:dyDescent="0.3">
      <c r="A63" s="86" t="s">
        <v>4434</v>
      </c>
      <c r="B63" s="64"/>
      <c r="C63" s="221" t="s">
        <v>2637</v>
      </c>
      <c r="D63" s="224"/>
      <c r="E63" s="649"/>
      <c r="F63" s="236" t="s">
        <v>5470</v>
      </c>
      <c r="G63" s="189"/>
      <c r="H63" s="399"/>
      <c r="I63" s="194" t="s">
        <v>5470</v>
      </c>
      <c r="J63" s="195"/>
      <c r="K63" s="205"/>
      <c r="L63" s="208">
        <v>43473</v>
      </c>
      <c r="M63" s="211" t="s">
        <v>2644</v>
      </c>
      <c r="N63" s="436" t="s">
        <v>10425</v>
      </c>
      <c r="O63" s="443"/>
      <c r="P63" s="214">
        <v>43206</v>
      </c>
      <c r="Q63" s="246" t="s">
        <v>6684</v>
      </c>
      <c r="R63" s="246" t="s">
        <v>4435</v>
      </c>
      <c r="S63" s="76" t="s">
        <v>6615</v>
      </c>
      <c r="T63" s="252">
        <v>8.5000000000000006E-2</v>
      </c>
      <c r="U63" s="252">
        <v>8.7499999999999994E-2</v>
      </c>
      <c r="V63" s="151" t="s">
        <v>895</v>
      </c>
      <c r="W63" s="76" t="s">
        <v>4436</v>
      </c>
      <c r="X63" s="76" t="s">
        <v>3618</v>
      </c>
      <c r="Y63" s="246" t="s">
        <v>4971</v>
      </c>
      <c r="Z63" s="120">
        <v>94105</v>
      </c>
      <c r="AA63" s="273" t="s">
        <v>6616</v>
      </c>
      <c r="AB63" s="120"/>
      <c r="AC63" s="120"/>
      <c r="AD63" s="249"/>
      <c r="AE63" s="120"/>
      <c r="AF63" s="264"/>
      <c r="AG63" s="249"/>
      <c r="AH63" s="120"/>
      <c r="AI63" s="120"/>
      <c r="AJ63" s="120"/>
      <c r="AK63" s="120"/>
      <c r="AL63" s="120"/>
      <c r="AN63" s="81"/>
      <c r="AO63" s="282" t="s">
        <v>1419</v>
      </c>
      <c r="AP63" s="283"/>
      <c r="AQ63" s="282" t="s">
        <v>9822</v>
      </c>
      <c r="AR63" s="282" t="s">
        <v>10135</v>
      </c>
      <c r="AS63" s="282"/>
      <c r="AT63" s="282"/>
      <c r="AU63" s="282"/>
      <c r="AV63" s="93" t="s">
        <v>10448</v>
      </c>
      <c r="AW63" s="396" t="s">
        <v>3244</v>
      </c>
      <c r="AX63" s="278" t="s">
        <v>2217</v>
      </c>
      <c r="AY63" s="76" t="s">
        <v>4436</v>
      </c>
      <c r="AZ63" s="74"/>
      <c r="BA63" s="76" t="s">
        <v>3618</v>
      </c>
      <c r="BB63" s="246" t="s">
        <v>4971</v>
      </c>
      <c r="BC63" s="120">
        <v>94105</v>
      </c>
      <c r="BD63" s="76" t="s">
        <v>4435</v>
      </c>
      <c r="BE63" s="183"/>
      <c r="BF63" s="229"/>
      <c r="BG63" s="232"/>
      <c r="BH63" s="364">
        <v>2</v>
      </c>
      <c r="BI63" s="364"/>
      <c r="BJ63" s="364"/>
      <c r="BK63" s="364"/>
      <c r="BL63" s="364"/>
      <c r="BM63" s="364"/>
      <c r="BN63" s="364"/>
      <c r="BO63" s="364"/>
      <c r="BP63" s="364"/>
      <c r="BQ63" s="364"/>
      <c r="BR63" s="364"/>
      <c r="BS63" s="364"/>
      <c r="BT63" s="364"/>
      <c r="BU63" s="364"/>
      <c r="BV63" s="364"/>
      <c r="BW63" s="364"/>
      <c r="BX63" s="94"/>
      <c r="BY63" s="94"/>
      <c r="BZ63" s="94"/>
      <c r="CA63" s="368"/>
      <c r="CB63" s="63"/>
    </row>
    <row r="64" spans="1:80" ht="14.1" customHeight="1" x14ac:dyDescent="0.25">
      <c r="A64" s="86" t="s">
        <v>7539</v>
      </c>
      <c r="B64" s="155" t="s">
        <v>2632</v>
      </c>
      <c r="C64" s="222" t="s">
        <v>8780</v>
      </c>
      <c r="F64" s="235" t="s">
        <v>5470</v>
      </c>
      <c r="G64" s="186"/>
      <c r="H64" s="187"/>
      <c r="I64" s="198" t="s">
        <v>5470</v>
      </c>
      <c r="J64" s="192"/>
      <c r="K64" s="203"/>
      <c r="L64" s="207"/>
      <c r="M64" s="288"/>
      <c r="N64" s="437"/>
      <c r="O64" s="444"/>
      <c r="P64" s="213"/>
      <c r="Q64" s="247" t="s">
        <v>4580</v>
      </c>
      <c r="R64" s="247" t="s">
        <v>7540</v>
      </c>
      <c r="S64" s="123"/>
      <c r="T64" s="252">
        <v>9.5000000000000001E-2</v>
      </c>
      <c r="U64" s="253">
        <v>9.5000000000000001E-2</v>
      </c>
      <c r="V64" s="151" t="s">
        <v>13248</v>
      </c>
      <c r="W64" s="155" t="s">
        <v>10400</v>
      </c>
      <c r="X64" s="155" t="s">
        <v>3952</v>
      </c>
      <c r="Y64" s="185" t="s">
        <v>4971</v>
      </c>
      <c r="Z64" s="181">
        <v>94608</v>
      </c>
      <c r="AA64" s="291"/>
      <c r="AB64" s="544"/>
      <c r="AC64" s="544"/>
      <c r="AD64" s="185"/>
      <c r="AE64" s="262"/>
      <c r="AF64" s="266"/>
      <c r="AG64" s="185"/>
      <c r="AH64" s="247"/>
      <c r="AI64" s="247"/>
      <c r="AJ64" s="247"/>
      <c r="AK64" s="247"/>
      <c r="AL64" s="262"/>
      <c r="AM64" s="262"/>
      <c r="AN64" s="122"/>
      <c r="AO64" s="282"/>
      <c r="AP64" s="283"/>
      <c r="AQ64" s="282"/>
      <c r="AR64" s="282"/>
      <c r="AS64" s="282"/>
      <c r="AT64" s="282"/>
      <c r="AU64" s="282"/>
      <c r="AV64" s="93"/>
      <c r="AW64" s="396" t="s">
        <v>3244</v>
      </c>
      <c r="AX64" s="278" t="s">
        <v>2217</v>
      </c>
      <c r="AY64" s="155" t="s">
        <v>10400</v>
      </c>
      <c r="AZ64" s="154"/>
      <c r="BA64" s="155" t="s">
        <v>3952</v>
      </c>
      <c r="BB64" s="185" t="s">
        <v>4971</v>
      </c>
      <c r="BC64" s="181">
        <v>94608</v>
      </c>
      <c r="BD64" s="182" t="s">
        <v>7540</v>
      </c>
      <c r="BE64" s="183"/>
      <c r="BG64" s="185"/>
      <c r="BH64" s="598"/>
      <c r="BI64" s="333"/>
      <c r="BJ64" s="333"/>
      <c r="BK64" s="333"/>
      <c r="BL64" s="333"/>
      <c r="BM64" s="333"/>
      <c r="BN64" s="333"/>
      <c r="BO64" s="333"/>
      <c r="BP64" s="333"/>
      <c r="BQ64" s="333"/>
      <c r="BR64" s="333"/>
      <c r="BS64" s="333"/>
      <c r="BT64" s="333"/>
      <c r="BU64" s="333"/>
      <c r="BV64" s="333"/>
      <c r="BW64" s="333"/>
      <c r="BX64" s="155"/>
      <c r="BY64" s="155"/>
      <c r="BZ64" s="155"/>
      <c r="CA64" s="64"/>
      <c r="CB64" s="63"/>
    </row>
    <row r="65" spans="1:80" ht="14.1" customHeight="1" x14ac:dyDescent="0.3">
      <c r="A65" s="86" t="s">
        <v>9982</v>
      </c>
      <c r="B65" s="64" t="s">
        <v>2632</v>
      </c>
      <c r="C65" s="222" t="s">
        <v>8780</v>
      </c>
      <c r="D65" s="173" t="s">
        <v>2635</v>
      </c>
      <c r="F65" s="236" t="s">
        <v>5470</v>
      </c>
      <c r="G65" s="189"/>
      <c r="H65" s="399"/>
      <c r="I65" s="194" t="s">
        <v>5470</v>
      </c>
      <c r="J65" s="195"/>
      <c r="K65" s="205"/>
      <c r="L65" s="208">
        <v>43025</v>
      </c>
      <c r="M65" s="211"/>
      <c r="N65" s="436"/>
      <c r="O65" s="443"/>
      <c r="P65" s="214"/>
      <c r="Q65" s="246" t="s">
        <v>2537</v>
      </c>
      <c r="R65" s="246" t="s">
        <v>2538</v>
      </c>
      <c r="S65" s="76"/>
      <c r="T65" s="252">
        <v>9.2499999999999999E-2</v>
      </c>
      <c r="U65" s="252">
        <v>9.5000000000000001E-2</v>
      </c>
      <c r="V65" s="151" t="s">
        <v>2787</v>
      </c>
      <c r="W65" s="384" t="s">
        <v>10399</v>
      </c>
      <c r="X65" s="76" t="s">
        <v>5074</v>
      </c>
      <c r="Y65" s="246" t="s">
        <v>4971</v>
      </c>
      <c r="Z65" s="120">
        <v>94610</v>
      </c>
      <c r="AA65" s="272"/>
      <c r="AB65" s="120"/>
      <c r="AC65" s="120"/>
      <c r="AD65" s="249"/>
      <c r="AE65" s="120"/>
      <c r="AF65" s="264"/>
      <c r="AG65" s="249"/>
      <c r="AH65" s="120"/>
      <c r="AI65" s="120"/>
      <c r="AJ65" s="120"/>
      <c r="AK65" s="120"/>
      <c r="AL65" s="120"/>
      <c r="AN65" s="81"/>
      <c r="AO65" s="282" t="s">
        <v>1568</v>
      </c>
      <c r="AP65" s="283"/>
      <c r="AQ65" s="282"/>
      <c r="AR65" s="282"/>
      <c r="AS65" s="282"/>
      <c r="AT65" s="282"/>
      <c r="AU65" s="282"/>
      <c r="AV65" s="93" t="s">
        <v>368</v>
      </c>
      <c r="AW65" s="396" t="s">
        <v>3244</v>
      </c>
      <c r="AX65" s="278" t="s">
        <v>2217</v>
      </c>
      <c r="AY65" s="384" t="s">
        <v>10399</v>
      </c>
      <c r="AZ65" s="74"/>
      <c r="BA65" s="76" t="s">
        <v>5074</v>
      </c>
      <c r="BB65" s="246" t="s">
        <v>4971</v>
      </c>
      <c r="BC65" s="120">
        <v>94610</v>
      </c>
      <c r="BD65" s="76" t="s">
        <v>2538</v>
      </c>
      <c r="BE65" s="183"/>
      <c r="BF65" s="229"/>
      <c r="BG65" s="232"/>
      <c r="BH65" s="364"/>
      <c r="BI65" s="364"/>
      <c r="BJ65" s="364"/>
      <c r="BK65" s="364"/>
      <c r="BL65" s="364"/>
      <c r="BM65" s="364"/>
      <c r="BN65" s="364"/>
      <c r="BO65" s="364"/>
      <c r="BP65" s="364"/>
      <c r="BQ65" s="364"/>
      <c r="BR65" s="364"/>
      <c r="BS65" s="364"/>
      <c r="BT65" s="364"/>
      <c r="BU65" s="364"/>
      <c r="BV65" s="364"/>
      <c r="BW65" s="364"/>
      <c r="BX65" s="94"/>
      <c r="BY65" s="94"/>
      <c r="BZ65" s="94"/>
      <c r="CA65" s="64"/>
      <c r="CB65" s="63"/>
    </row>
    <row r="66" spans="1:80" ht="14.1" customHeight="1" x14ac:dyDescent="0.3">
      <c r="A66" s="86" t="s">
        <v>1270</v>
      </c>
      <c r="B66" s="64" t="s">
        <v>1794</v>
      </c>
      <c r="C66" s="221" t="s">
        <v>1880</v>
      </c>
      <c r="D66" s="224"/>
      <c r="E66" s="649"/>
      <c r="F66" s="236" t="s">
        <v>5470</v>
      </c>
      <c r="G66" s="189"/>
      <c r="H66" s="399"/>
      <c r="I66" s="194" t="s">
        <v>5470</v>
      </c>
      <c r="J66" s="195"/>
      <c r="K66" s="205"/>
      <c r="L66" s="208">
        <v>44022</v>
      </c>
      <c r="M66" s="211"/>
      <c r="N66" s="436"/>
      <c r="O66" s="443"/>
      <c r="P66" s="214">
        <v>44000</v>
      </c>
      <c r="Q66" s="246" t="s">
        <v>4369</v>
      </c>
      <c r="R66" s="246" t="s">
        <v>1269</v>
      </c>
      <c r="S66" s="76" t="s">
        <v>2726</v>
      </c>
      <c r="T66" s="252">
        <v>7.7499999999999999E-2</v>
      </c>
      <c r="U66" s="252">
        <v>0.08</v>
      </c>
      <c r="V66" s="151" t="s">
        <v>1669</v>
      </c>
      <c r="W66" s="76" t="s">
        <v>4371</v>
      </c>
      <c r="X66" s="76" t="s">
        <v>1953</v>
      </c>
      <c r="Y66" s="246" t="s">
        <v>4971</v>
      </c>
      <c r="Z66" s="120">
        <v>92260</v>
      </c>
      <c r="AA66" s="273" t="s">
        <v>6712</v>
      </c>
      <c r="AB66" s="270"/>
      <c r="AC66" s="270" t="s">
        <v>12462</v>
      </c>
      <c r="AD66" s="249" t="s">
        <v>3247</v>
      </c>
      <c r="AE66" s="120"/>
      <c r="AF66" s="264"/>
      <c r="AG66" s="249"/>
      <c r="AH66" s="120"/>
      <c r="AI66" s="120"/>
      <c r="AJ66" s="120"/>
      <c r="AK66" s="120"/>
      <c r="AL66" s="120" t="s">
        <v>2378</v>
      </c>
      <c r="AM66" s="260" t="s">
        <v>449</v>
      </c>
      <c r="AN66" s="118" t="s">
        <v>12509</v>
      </c>
      <c r="AO66" s="282" t="s">
        <v>9816</v>
      </c>
      <c r="AP66" s="283" t="s">
        <v>9827</v>
      </c>
      <c r="AQ66" s="282" t="s">
        <v>12150</v>
      </c>
      <c r="AR66" s="282" t="s">
        <v>9987</v>
      </c>
      <c r="AS66" s="282"/>
      <c r="AT66" s="282"/>
      <c r="AU66" s="282"/>
      <c r="AV66" s="93" t="s">
        <v>368</v>
      </c>
      <c r="AW66" s="396" t="s">
        <v>3244</v>
      </c>
      <c r="AX66" s="278" t="s">
        <v>2217</v>
      </c>
      <c r="AY66" s="76" t="s">
        <v>4371</v>
      </c>
      <c r="AZ66" s="74"/>
      <c r="BA66" s="76" t="s">
        <v>1953</v>
      </c>
      <c r="BB66" s="246" t="s">
        <v>4971</v>
      </c>
      <c r="BC66" s="120">
        <v>92260</v>
      </c>
      <c r="BD66" s="76" t="s">
        <v>1269</v>
      </c>
      <c r="BE66" s="183"/>
      <c r="BF66" s="229">
        <v>1413296</v>
      </c>
      <c r="BG66" s="232"/>
      <c r="BH66" s="364">
        <v>2</v>
      </c>
      <c r="BI66" s="364"/>
      <c r="BJ66" s="364"/>
      <c r="BK66" s="364"/>
      <c r="BL66" s="364"/>
      <c r="BM66" s="364"/>
      <c r="BN66" s="364"/>
      <c r="BO66" s="364"/>
      <c r="BP66" s="364"/>
      <c r="BQ66" s="364"/>
      <c r="BR66" s="364"/>
      <c r="BS66" s="364"/>
      <c r="BT66" s="364"/>
      <c r="BU66" s="364"/>
      <c r="BV66" s="364"/>
      <c r="BW66" s="364"/>
      <c r="BX66" s="94"/>
      <c r="BY66" s="94"/>
      <c r="BZ66" s="94"/>
      <c r="CA66" s="64"/>
      <c r="CB66" s="177"/>
    </row>
    <row r="67" spans="1:80" s="73" customFormat="1" ht="14.1" customHeight="1" x14ac:dyDescent="0.3">
      <c r="A67" s="86" t="s">
        <v>1268</v>
      </c>
      <c r="B67" s="64" t="s">
        <v>1794</v>
      </c>
      <c r="C67" s="221" t="s">
        <v>1880</v>
      </c>
      <c r="D67" s="224"/>
      <c r="E67" s="649"/>
      <c r="F67" s="236" t="s">
        <v>5470</v>
      </c>
      <c r="G67" s="189"/>
      <c r="H67" s="399"/>
      <c r="I67" s="194" t="s">
        <v>5470</v>
      </c>
      <c r="J67" s="195"/>
      <c r="K67" s="205"/>
      <c r="L67" s="208"/>
      <c r="M67" s="211"/>
      <c r="N67" s="436"/>
      <c r="O67" s="443"/>
      <c r="P67" s="214">
        <v>42758</v>
      </c>
      <c r="Q67" s="246" t="s">
        <v>5762</v>
      </c>
      <c r="R67" s="246" t="s">
        <v>2252</v>
      </c>
      <c r="S67" s="76"/>
      <c r="T67" s="252">
        <v>8.7499999999999994E-2</v>
      </c>
      <c r="U67" s="252">
        <v>0.08</v>
      </c>
      <c r="V67" s="151" t="s">
        <v>9499</v>
      </c>
      <c r="W67" s="76" t="s">
        <v>3585</v>
      </c>
      <c r="X67" s="76" t="s">
        <v>459</v>
      </c>
      <c r="Y67" s="246" t="s">
        <v>4971</v>
      </c>
      <c r="Z67" s="120">
        <v>90623</v>
      </c>
      <c r="AA67" s="272" t="s">
        <v>2847</v>
      </c>
      <c r="AB67" s="120"/>
      <c r="AC67" s="120"/>
      <c r="AD67" s="249"/>
      <c r="AE67" s="120"/>
      <c r="AF67" s="264"/>
      <c r="AG67" s="249"/>
      <c r="AH67" s="120"/>
      <c r="AI67" s="120"/>
      <c r="AJ67" s="120"/>
      <c r="AK67" s="120"/>
      <c r="AL67" s="120" t="s">
        <v>2846</v>
      </c>
      <c r="AM67" s="260" t="s">
        <v>449</v>
      </c>
      <c r="AN67" s="81"/>
      <c r="AO67" s="281"/>
      <c r="AP67" s="281"/>
      <c r="AQ67" s="281"/>
      <c r="AR67" s="281"/>
      <c r="AS67" s="281"/>
      <c r="AT67" s="281"/>
      <c r="AU67" s="281"/>
      <c r="AV67" s="94"/>
      <c r="AW67" s="396" t="s">
        <v>3244</v>
      </c>
      <c r="AX67" s="278" t="s">
        <v>2217</v>
      </c>
      <c r="AY67" s="76" t="s">
        <v>3585</v>
      </c>
      <c r="AZ67" s="74"/>
      <c r="BA67" s="76" t="s">
        <v>459</v>
      </c>
      <c r="BB67" s="246" t="s">
        <v>4971</v>
      </c>
      <c r="BC67" s="120">
        <v>90623</v>
      </c>
      <c r="BD67" s="76" t="s">
        <v>3586</v>
      </c>
      <c r="BE67" s="159"/>
      <c r="BF67" s="229">
        <v>1404780</v>
      </c>
      <c r="BG67" s="232" t="s">
        <v>3584</v>
      </c>
      <c r="BH67" s="364">
        <v>4</v>
      </c>
      <c r="BI67" s="364"/>
      <c r="BJ67" s="364"/>
      <c r="BK67" s="364"/>
      <c r="BL67" s="364"/>
      <c r="BM67" s="364"/>
      <c r="BN67" s="364"/>
      <c r="BO67" s="364"/>
      <c r="BP67" s="364"/>
      <c r="BQ67" s="364"/>
      <c r="BR67" s="364"/>
      <c r="BS67" s="364"/>
      <c r="BT67" s="364"/>
      <c r="BU67" s="364"/>
      <c r="BV67" s="364"/>
      <c r="BW67" s="364"/>
      <c r="BX67" s="94"/>
      <c r="BY67" s="94"/>
      <c r="BZ67" s="94"/>
      <c r="CA67" s="78"/>
      <c r="CB67" s="64"/>
    </row>
    <row r="68" spans="1:80" ht="14.1" customHeight="1" x14ac:dyDescent="0.25">
      <c r="A68" s="86" t="s">
        <v>8200</v>
      </c>
      <c r="B68" s="64" t="s">
        <v>2632</v>
      </c>
      <c r="C68" s="222" t="s">
        <v>8780</v>
      </c>
      <c r="D68" s="185" t="s">
        <v>3601</v>
      </c>
      <c r="F68" s="235" t="s">
        <v>5470</v>
      </c>
      <c r="G68" s="186"/>
      <c r="H68" s="187"/>
      <c r="I68" s="193" t="s">
        <v>5470</v>
      </c>
      <c r="J68" s="192"/>
      <c r="K68" s="203"/>
      <c r="L68" s="207"/>
      <c r="M68" s="288"/>
      <c r="N68" s="437"/>
      <c r="O68" s="444"/>
      <c r="P68" s="213"/>
      <c r="Q68" s="245" t="s">
        <v>3454</v>
      </c>
      <c r="R68" s="245" t="s">
        <v>3602</v>
      </c>
      <c r="T68" s="252">
        <v>8.2500000000000004E-2</v>
      </c>
      <c r="U68" s="252">
        <v>8.2500000000000004E-2</v>
      </c>
      <c r="V68" s="151" t="s">
        <v>1670</v>
      </c>
      <c r="W68" s="155" t="s">
        <v>10401</v>
      </c>
      <c r="X68" s="64" t="s">
        <v>3742</v>
      </c>
      <c r="Y68" s="173" t="s">
        <v>4971</v>
      </c>
      <c r="Z68" s="119">
        <v>94952</v>
      </c>
      <c r="AD68" s="173" t="s">
        <v>2173</v>
      </c>
      <c r="AL68" s="260" t="s">
        <v>3247</v>
      </c>
      <c r="AM68" s="260" t="s">
        <v>449</v>
      </c>
      <c r="AO68" s="282"/>
      <c r="AP68" s="283"/>
      <c r="AQ68" s="282"/>
      <c r="AR68" s="282"/>
      <c r="AS68" s="282"/>
      <c r="AT68" s="282"/>
      <c r="AU68" s="282"/>
      <c r="AV68" s="93"/>
      <c r="AW68" s="396" t="s">
        <v>3244</v>
      </c>
      <c r="AX68" s="278" t="s">
        <v>2217</v>
      </c>
      <c r="AY68" s="155" t="s">
        <v>10401</v>
      </c>
      <c r="BA68" s="64" t="s">
        <v>3742</v>
      </c>
      <c r="BB68" s="173" t="s">
        <v>4971</v>
      </c>
      <c r="BC68" s="119">
        <v>94952</v>
      </c>
      <c r="BD68" s="66" t="s">
        <v>3602</v>
      </c>
      <c r="BE68" s="183"/>
      <c r="BH68" s="598">
        <v>1</v>
      </c>
      <c r="BI68" s="366"/>
      <c r="BJ68" s="366"/>
      <c r="BK68" s="366"/>
      <c r="BL68" s="366"/>
      <c r="BM68" s="366"/>
      <c r="BN68" s="366"/>
      <c r="BO68" s="366"/>
      <c r="BP68" s="366"/>
      <c r="BQ68" s="366"/>
      <c r="BR68" s="366"/>
      <c r="BS68" s="366"/>
      <c r="BT68" s="366"/>
      <c r="BU68" s="366"/>
      <c r="BV68" s="366"/>
      <c r="BW68" s="366"/>
      <c r="BX68" s="64"/>
      <c r="BY68" s="64"/>
      <c r="BZ68" s="64"/>
      <c r="CA68" s="64"/>
      <c r="CB68" s="177"/>
    </row>
    <row r="69" spans="1:80" ht="14.1" customHeight="1" x14ac:dyDescent="0.2">
      <c r="A69" s="86" t="s">
        <v>9980</v>
      </c>
      <c r="B69" s="64" t="s">
        <v>1900</v>
      </c>
      <c r="C69" s="220" t="s">
        <v>11351</v>
      </c>
      <c r="D69" s="185">
        <v>4740</v>
      </c>
      <c r="F69" s="235" t="s">
        <v>4261</v>
      </c>
      <c r="G69" s="186">
        <v>44223</v>
      </c>
      <c r="H69" s="187">
        <v>450</v>
      </c>
      <c r="I69" s="193" t="s">
        <v>5470</v>
      </c>
      <c r="J69" s="192" t="s">
        <v>3247</v>
      </c>
      <c r="K69" s="203" t="s">
        <v>3247</v>
      </c>
      <c r="L69" s="207"/>
      <c r="M69" s="288"/>
      <c r="N69" s="437"/>
      <c r="O69" s="444"/>
      <c r="P69" s="213">
        <v>43551</v>
      </c>
      <c r="Q69" s="245" t="s">
        <v>8099</v>
      </c>
      <c r="R69" s="245" t="s">
        <v>8100</v>
      </c>
      <c r="S69" s="123" t="s">
        <v>8101</v>
      </c>
      <c r="T69" s="252">
        <v>8.2500000000000004E-2</v>
      </c>
      <c r="U69" s="252">
        <v>0.08</v>
      </c>
      <c r="V69" s="151" t="s">
        <v>8102</v>
      </c>
      <c r="W69" s="155" t="s">
        <v>10402</v>
      </c>
      <c r="X69" s="64" t="s">
        <v>8102</v>
      </c>
      <c r="Y69" s="173" t="s">
        <v>4971</v>
      </c>
      <c r="Z69" s="119">
        <v>95240</v>
      </c>
      <c r="AA69" s="295" t="s">
        <v>12672</v>
      </c>
      <c r="AD69" s="173" t="s">
        <v>8491</v>
      </c>
      <c r="AE69" s="262" t="s">
        <v>8643</v>
      </c>
      <c r="AL69" s="262" t="s">
        <v>8103</v>
      </c>
      <c r="AO69" s="282"/>
      <c r="AP69" s="283"/>
      <c r="AQ69" s="282"/>
      <c r="AR69" s="282"/>
      <c r="AS69" s="282"/>
      <c r="AT69" s="282"/>
      <c r="AU69" s="282"/>
      <c r="AV69" s="93"/>
      <c r="AW69" s="396" t="s">
        <v>3244</v>
      </c>
      <c r="AX69" s="278" t="s">
        <v>2217</v>
      </c>
      <c r="AY69" s="155" t="s">
        <v>10402</v>
      </c>
      <c r="BA69" s="64" t="s">
        <v>8104</v>
      </c>
      <c r="BB69" s="173" t="s">
        <v>4971</v>
      </c>
      <c r="BC69" s="119">
        <v>95240</v>
      </c>
      <c r="BD69" s="66" t="s">
        <v>8100</v>
      </c>
      <c r="BE69" s="183"/>
      <c r="BH69" s="598"/>
      <c r="BI69" s="366"/>
      <c r="BJ69" s="366"/>
      <c r="BK69" s="366"/>
      <c r="BL69" s="366"/>
      <c r="BM69" s="366"/>
      <c r="BN69" s="366"/>
      <c r="BO69" s="366"/>
      <c r="BP69" s="366"/>
      <c r="BQ69" s="366"/>
      <c r="BR69" s="366"/>
      <c r="BS69" s="366"/>
      <c r="BT69" s="366"/>
      <c r="BU69" s="366"/>
      <c r="BV69" s="366"/>
      <c r="BW69" s="366"/>
      <c r="BX69" s="64"/>
      <c r="BY69" s="64"/>
      <c r="BZ69" s="64"/>
      <c r="CA69" s="64"/>
      <c r="CB69" s="64"/>
    </row>
    <row r="70" spans="1:80" ht="14.1" customHeight="1" x14ac:dyDescent="0.2">
      <c r="A70" s="86" t="s">
        <v>9981</v>
      </c>
      <c r="B70" s="64" t="s">
        <v>1900</v>
      </c>
      <c r="C70" s="220" t="s">
        <v>11351</v>
      </c>
      <c r="F70" s="235" t="s">
        <v>5470</v>
      </c>
      <c r="G70" s="186" t="s">
        <v>3247</v>
      </c>
      <c r="H70" s="187" t="s">
        <v>3247</v>
      </c>
      <c r="I70" s="193" t="s">
        <v>5470</v>
      </c>
      <c r="J70" s="192"/>
      <c r="K70" s="203"/>
      <c r="L70" s="207">
        <v>44057</v>
      </c>
      <c r="M70" s="288"/>
      <c r="N70" s="437"/>
      <c r="O70" s="444"/>
      <c r="P70" s="213">
        <v>43875</v>
      </c>
      <c r="Q70" s="245" t="s">
        <v>2413</v>
      </c>
      <c r="R70" s="245" t="s">
        <v>679</v>
      </c>
      <c r="S70" s="87" t="s">
        <v>2414</v>
      </c>
      <c r="T70" s="255">
        <v>9.7500000000000003E-2</v>
      </c>
      <c r="U70" s="252">
        <v>9.5000000000000001E-2</v>
      </c>
      <c r="V70" s="151" t="s">
        <v>5597</v>
      </c>
      <c r="W70" s="155" t="s">
        <v>10403</v>
      </c>
      <c r="X70" s="64" t="s">
        <v>5597</v>
      </c>
      <c r="Y70" s="173" t="s">
        <v>4971</v>
      </c>
      <c r="Z70" s="119">
        <v>94560</v>
      </c>
      <c r="AA70" s="295" t="s">
        <v>8642</v>
      </c>
      <c r="AD70" s="173" t="s">
        <v>6539</v>
      </c>
      <c r="AF70" s="263" t="s">
        <v>3827</v>
      </c>
      <c r="AL70" s="260" t="s">
        <v>915</v>
      </c>
      <c r="AM70" s="262" t="s">
        <v>6538</v>
      </c>
      <c r="AO70" s="282"/>
      <c r="AP70" s="283" t="s">
        <v>9275</v>
      </c>
      <c r="AQ70" s="282"/>
      <c r="AR70" s="282" t="s">
        <v>9049</v>
      </c>
      <c r="AS70" s="282"/>
      <c r="AT70" s="282"/>
      <c r="AU70" s="282"/>
      <c r="AV70" s="93" t="s">
        <v>5470</v>
      </c>
      <c r="AW70" s="396" t="s">
        <v>3244</v>
      </c>
      <c r="AX70" s="278" t="s">
        <v>2217</v>
      </c>
      <c r="AY70" s="155" t="s">
        <v>10403</v>
      </c>
      <c r="BA70" s="64" t="s">
        <v>5597</v>
      </c>
      <c r="BB70" s="173" t="s">
        <v>4971</v>
      </c>
      <c r="BC70" s="256">
        <v>94560</v>
      </c>
      <c r="BD70" s="66" t="s">
        <v>679</v>
      </c>
      <c r="BE70" s="183"/>
      <c r="BH70" s="598"/>
      <c r="BI70" s="366"/>
      <c r="BJ70" s="366"/>
      <c r="BK70" s="366" t="s">
        <v>11280</v>
      </c>
      <c r="BL70" s="366"/>
      <c r="BM70" s="366"/>
      <c r="BN70" s="366"/>
      <c r="BO70" s="366"/>
      <c r="BP70" s="366"/>
      <c r="BQ70" s="366"/>
      <c r="BR70" s="366"/>
      <c r="BS70" s="366"/>
      <c r="BT70" s="366"/>
      <c r="BU70" s="366"/>
      <c r="BV70" s="333" t="s">
        <v>9713</v>
      </c>
      <c r="BW70" s="366"/>
      <c r="BX70" s="64"/>
      <c r="BY70" s="64"/>
      <c r="BZ70" s="64"/>
      <c r="CA70" s="64"/>
      <c r="CB70" s="64"/>
    </row>
    <row r="71" spans="1:80" ht="14.1" customHeight="1" x14ac:dyDescent="0.3">
      <c r="A71" s="86" t="s">
        <v>9979</v>
      </c>
      <c r="B71" s="64" t="s">
        <v>1794</v>
      </c>
      <c r="C71" s="222" t="s">
        <v>1880</v>
      </c>
      <c r="D71" s="225" t="s">
        <v>10705</v>
      </c>
      <c r="F71" s="237" t="s">
        <v>5470</v>
      </c>
      <c r="G71" s="188"/>
      <c r="H71" s="190"/>
      <c r="I71" s="196" t="s">
        <v>5470</v>
      </c>
      <c r="J71" s="197"/>
      <c r="K71" s="204"/>
      <c r="L71" s="209">
        <v>43858</v>
      </c>
      <c r="M71" s="289"/>
      <c r="N71" s="435"/>
      <c r="O71" s="442"/>
      <c r="P71" s="215">
        <v>43187</v>
      </c>
      <c r="Q71" s="174" t="s">
        <v>2174</v>
      </c>
      <c r="R71" s="174" t="s">
        <v>1062</v>
      </c>
      <c r="S71" s="80" t="s">
        <v>1517</v>
      </c>
      <c r="T71" s="252">
        <v>0.09</v>
      </c>
      <c r="U71" s="252">
        <v>8.7499999999999994E-2</v>
      </c>
      <c r="V71" s="151" t="s">
        <v>11175</v>
      </c>
      <c r="W71" s="64" t="s">
        <v>8277</v>
      </c>
      <c r="X71" s="64" t="s">
        <v>1090</v>
      </c>
      <c r="Y71" s="174" t="s">
        <v>4971</v>
      </c>
      <c r="Z71" s="256">
        <v>95014</v>
      </c>
      <c r="AA71" s="273" t="s">
        <v>11010</v>
      </c>
      <c r="AB71" s="270" t="s">
        <v>8177</v>
      </c>
      <c r="AC71" s="546"/>
      <c r="AD71" s="233" t="s">
        <v>4508</v>
      </c>
      <c r="AE71" s="261" t="s">
        <v>1518</v>
      </c>
      <c r="AF71" s="265" t="s">
        <v>603</v>
      </c>
      <c r="AG71" s="233" t="s">
        <v>604</v>
      </c>
      <c r="AH71" s="174"/>
      <c r="AI71" s="174"/>
      <c r="AJ71" s="174"/>
      <c r="AK71" s="174"/>
      <c r="AL71" s="261" t="s">
        <v>605</v>
      </c>
      <c r="AM71" s="260" t="s">
        <v>449</v>
      </c>
      <c r="AN71" s="115"/>
      <c r="AO71" s="282" t="s">
        <v>8979</v>
      </c>
      <c r="AP71" s="283" t="s">
        <v>8879</v>
      </c>
      <c r="AQ71" s="282" t="s">
        <v>9806</v>
      </c>
      <c r="AR71" s="282" t="s">
        <v>4023</v>
      </c>
      <c r="AS71" s="282"/>
      <c r="AT71" s="282"/>
      <c r="AU71" s="282"/>
      <c r="AV71" s="93" t="s">
        <v>5470</v>
      </c>
      <c r="AW71" s="396" t="s">
        <v>3244</v>
      </c>
      <c r="AX71" s="278" t="s">
        <v>2217</v>
      </c>
      <c r="AY71" s="64" t="str">
        <f>PROPER(AZ71)</f>
        <v>19930 Stevens Creek Blvd</v>
      </c>
      <c r="AZ71" s="67" t="s">
        <v>3040</v>
      </c>
      <c r="BA71" s="64" t="s">
        <v>1090</v>
      </c>
      <c r="BB71" s="174" t="s">
        <v>4971</v>
      </c>
      <c r="BC71" s="256">
        <v>95014</v>
      </c>
      <c r="BD71" s="63" t="s">
        <v>1062</v>
      </c>
      <c r="BE71" s="159"/>
      <c r="BF71" s="230">
        <v>1402542</v>
      </c>
      <c r="BG71" s="233">
        <v>7.05</v>
      </c>
      <c r="BH71" s="599">
        <v>2</v>
      </c>
      <c r="BI71" s="365"/>
      <c r="BJ71" s="365"/>
      <c r="BK71" s="365"/>
      <c r="BL71" s="365"/>
      <c r="BM71" s="365"/>
      <c r="BN71" s="365"/>
      <c r="BO71" s="365"/>
      <c r="BP71" s="365"/>
      <c r="BQ71" s="365"/>
      <c r="BR71" s="365"/>
      <c r="BS71" s="365"/>
      <c r="BT71" s="365"/>
      <c r="BU71" s="365"/>
      <c r="BV71" s="365"/>
      <c r="BW71" s="365"/>
      <c r="BX71" s="369"/>
      <c r="BY71" s="369"/>
      <c r="BZ71" s="369"/>
      <c r="CA71" s="64"/>
      <c r="CB71" s="64"/>
    </row>
    <row r="72" spans="1:80" s="67" customFormat="1" ht="14.1" customHeight="1" x14ac:dyDescent="0.3">
      <c r="A72" s="86" t="s">
        <v>9978</v>
      </c>
      <c r="B72" s="64" t="s">
        <v>2640</v>
      </c>
      <c r="C72" s="222" t="s">
        <v>8780</v>
      </c>
      <c r="D72" s="225"/>
      <c r="E72" s="600"/>
      <c r="F72" s="237" t="s">
        <v>5470</v>
      </c>
      <c r="G72" s="188"/>
      <c r="H72" s="190"/>
      <c r="I72" s="196" t="s">
        <v>5470</v>
      </c>
      <c r="J72" s="197"/>
      <c r="K72" s="204"/>
      <c r="L72" s="209">
        <v>43738</v>
      </c>
      <c r="M72" s="289"/>
      <c r="N72" s="435"/>
      <c r="O72" s="442"/>
      <c r="P72" s="215"/>
      <c r="Q72" s="174" t="s">
        <v>4508</v>
      </c>
      <c r="R72" s="174" t="s">
        <v>7272</v>
      </c>
      <c r="S72" s="80"/>
      <c r="T72" s="252">
        <v>9.2499999999999999E-2</v>
      </c>
      <c r="U72" s="252">
        <v>8.7499999999999994E-2</v>
      </c>
      <c r="V72" s="151" t="s">
        <v>12191</v>
      </c>
      <c r="W72" s="64" t="s">
        <v>7271</v>
      </c>
      <c r="X72" s="64" t="s">
        <v>3568</v>
      </c>
      <c r="Y72" s="174" t="s">
        <v>4971</v>
      </c>
      <c r="Z72" s="256">
        <v>94063</v>
      </c>
      <c r="AA72" s="273" t="s">
        <v>11010</v>
      </c>
      <c r="AB72" s="270" t="s">
        <v>8177</v>
      </c>
      <c r="AC72" s="546"/>
      <c r="AD72" s="233" t="s">
        <v>4508</v>
      </c>
      <c r="AE72" s="261" t="s">
        <v>1518</v>
      </c>
      <c r="AF72" s="265"/>
      <c r="AG72" s="233"/>
      <c r="AH72" s="174"/>
      <c r="AI72" s="174"/>
      <c r="AJ72" s="174"/>
      <c r="AK72" s="174"/>
      <c r="AL72" s="261" t="s">
        <v>605</v>
      </c>
      <c r="AM72" s="260" t="s">
        <v>449</v>
      </c>
      <c r="AN72" s="80"/>
      <c r="AO72" s="281" t="s">
        <v>8979</v>
      </c>
      <c r="AP72" s="281" t="s">
        <v>9780</v>
      </c>
      <c r="AQ72" s="281" t="s">
        <v>9806</v>
      </c>
      <c r="AR72" s="281" t="s">
        <v>9716</v>
      </c>
      <c r="AS72" s="281"/>
      <c r="AT72" s="281"/>
      <c r="AU72" s="281"/>
      <c r="AV72" s="94" t="s">
        <v>5470</v>
      </c>
      <c r="AW72" s="396" t="s">
        <v>3244</v>
      </c>
      <c r="AX72" s="278" t="s">
        <v>2217</v>
      </c>
      <c r="AY72" s="64" t="s">
        <v>7271</v>
      </c>
      <c r="AZ72" s="67" t="s">
        <v>3040</v>
      </c>
      <c r="BA72" s="64" t="s">
        <v>3568</v>
      </c>
      <c r="BB72" s="174" t="s">
        <v>4971</v>
      </c>
      <c r="BC72" s="256">
        <v>94063</v>
      </c>
      <c r="BD72" s="63" t="s">
        <v>7272</v>
      </c>
      <c r="BE72" s="183"/>
      <c r="BF72" s="230"/>
      <c r="BG72" s="233"/>
      <c r="BH72" s="599"/>
      <c r="BI72" s="365"/>
      <c r="BJ72" s="365"/>
      <c r="BK72" s="365"/>
      <c r="BL72" s="365"/>
      <c r="BM72" s="365"/>
      <c r="BN72" s="365"/>
      <c r="BO72" s="365"/>
      <c r="BP72" s="365"/>
      <c r="BQ72" s="365"/>
      <c r="BR72" s="365"/>
      <c r="BS72" s="365"/>
      <c r="BT72" s="365"/>
      <c r="BU72" s="365"/>
      <c r="BV72" s="365"/>
      <c r="BW72" s="365"/>
      <c r="BX72" s="369"/>
      <c r="BY72" s="369"/>
      <c r="BZ72" s="369"/>
      <c r="CA72" s="64"/>
      <c r="CB72" s="64"/>
    </row>
    <row r="73" spans="1:80" s="67" customFormat="1" ht="14.1" customHeight="1" x14ac:dyDescent="0.3">
      <c r="A73" s="86" t="s">
        <v>6643</v>
      </c>
      <c r="B73" s="64" t="s">
        <v>2640</v>
      </c>
      <c r="C73" s="222" t="s">
        <v>8780</v>
      </c>
      <c r="D73" s="225"/>
      <c r="E73" s="600"/>
      <c r="F73" s="237" t="s">
        <v>5470</v>
      </c>
      <c r="G73" s="188"/>
      <c r="H73" s="190"/>
      <c r="I73" s="196" t="s">
        <v>5470</v>
      </c>
      <c r="J73" s="197"/>
      <c r="K73" s="204"/>
      <c r="L73" s="209">
        <v>42829</v>
      </c>
      <c r="M73" s="289"/>
      <c r="N73" s="435"/>
      <c r="O73" s="442"/>
      <c r="P73" s="215"/>
      <c r="Q73" s="174" t="s">
        <v>5125</v>
      </c>
      <c r="R73" s="174" t="s">
        <v>6644</v>
      </c>
      <c r="S73" s="80"/>
      <c r="T73" s="252">
        <v>8.5000000000000006E-2</v>
      </c>
      <c r="U73" s="252">
        <v>8.7499999999999994E-2</v>
      </c>
      <c r="V73" s="151" t="s">
        <v>895</v>
      </c>
      <c r="W73" s="64" t="s">
        <v>6645</v>
      </c>
      <c r="X73" s="64" t="s">
        <v>3618</v>
      </c>
      <c r="Y73" s="174" t="s">
        <v>4971</v>
      </c>
      <c r="Z73" s="256">
        <v>94117</v>
      </c>
      <c r="AA73" s="272"/>
      <c r="AB73" s="546"/>
      <c r="AC73" s="546"/>
      <c r="AD73" s="233"/>
      <c r="AE73" s="261"/>
      <c r="AF73" s="265"/>
      <c r="AG73" s="233"/>
      <c r="AH73" s="174"/>
      <c r="AI73" s="174"/>
      <c r="AJ73" s="174"/>
      <c r="AK73" s="174"/>
      <c r="AL73" s="261"/>
      <c r="AM73" s="260"/>
      <c r="AN73" s="80"/>
      <c r="AO73" s="282" t="s">
        <v>1568</v>
      </c>
      <c r="AP73" s="283"/>
      <c r="AQ73" s="282"/>
      <c r="AR73" s="282"/>
      <c r="AS73" s="282"/>
      <c r="AT73" s="282"/>
      <c r="AU73" s="282"/>
      <c r="AV73" s="93" t="s">
        <v>368</v>
      </c>
      <c r="AW73" s="396" t="s">
        <v>3244</v>
      </c>
      <c r="AX73" s="278" t="s">
        <v>2217</v>
      </c>
      <c r="AY73" s="64" t="s">
        <v>6645</v>
      </c>
      <c r="BA73" s="64" t="s">
        <v>3618</v>
      </c>
      <c r="BB73" s="174" t="s">
        <v>4971</v>
      </c>
      <c r="BC73" s="256">
        <v>94117</v>
      </c>
      <c r="BD73" s="63" t="s">
        <v>6644</v>
      </c>
      <c r="BE73" s="159"/>
      <c r="BF73" s="230"/>
      <c r="BG73" s="233"/>
      <c r="BH73" s="599"/>
      <c r="BI73" s="365"/>
      <c r="BJ73" s="365"/>
      <c r="BK73" s="365"/>
      <c r="BL73" s="365"/>
      <c r="BM73" s="365"/>
      <c r="BN73" s="365"/>
      <c r="BO73" s="365"/>
      <c r="BP73" s="365"/>
      <c r="BQ73" s="365"/>
      <c r="BR73" s="365"/>
      <c r="BS73" s="365"/>
      <c r="BT73" s="365"/>
      <c r="BU73" s="365"/>
      <c r="BV73" s="365"/>
      <c r="BW73" s="365"/>
      <c r="BX73" s="369"/>
      <c r="BY73" s="369"/>
      <c r="BZ73" s="369"/>
      <c r="CA73" s="64"/>
      <c r="CB73" s="177"/>
    </row>
    <row r="74" spans="1:80" ht="14.1" customHeight="1" x14ac:dyDescent="0.2">
      <c r="A74" s="86" t="s">
        <v>7541</v>
      </c>
      <c r="B74" s="64" t="s">
        <v>2634</v>
      </c>
      <c r="C74" s="220" t="s">
        <v>6614</v>
      </c>
      <c r="D74" s="185" t="s">
        <v>6708</v>
      </c>
      <c r="F74" s="235" t="s">
        <v>5470</v>
      </c>
      <c r="G74" s="186"/>
      <c r="H74" s="187"/>
      <c r="I74" s="198" t="s">
        <v>5470</v>
      </c>
      <c r="J74" s="192"/>
      <c r="K74" s="203"/>
      <c r="L74" s="207"/>
      <c r="M74" s="288"/>
      <c r="N74" s="437"/>
      <c r="O74" s="444"/>
      <c r="P74" s="213"/>
      <c r="Q74" s="247" t="s">
        <v>7542</v>
      </c>
      <c r="R74" s="247" t="s">
        <v>7543</v>
      </c>
      <c r="S74" s="123" t="s">
        <v>7544</v>
      </c>
      <c r="T74" s="252">
        <v>9.2499999999999999E-2</v>
      </c>
      <c r="U74" s="253">
        <v>9.5000000000000001E-2</v>
      </c>
      <c r="V74" s="151" t="s">
        <v>2787</v>
      </c>
      <c r="W74" s="155" t="s">
        <v>7545</v>
      </c>
      <c r="X74" s="155" t="s">
        <v>4000</v>
      </c>
      <c r="Y74" s="185" t="s">
        <v>4971</v>
      </c>
      <c r="Z74" s="181">
        <v>94703</v>
      </c>
      <c r="AA74" s="291"/>
      <c r="AB74" s="544"/>
      <c r="AC74" s="544"/>
      <c r="AD74" s="185"/>
      <c r="AE74" s="262"/>
      <c r="AF74" s="266"/>
      <c r="AG74" s="185"/>
      <c r="AH74" s="247"/>
      <c r="AI74" s="247"/>
      <c r="AJ74" s="247"/>
      <c r="AK74" s="247"/>
      <c r="AL74" s="262"/>
      <c r="AM74" s="262"/>
      <c r="AN74" s="122"/>
      <c r="AW74" s="396" t="s">
        <v>3244</v>
      </c>
      <c r="AX74" s="278" t="s">
        <v>2217</v>
      </c>
      <c r="AY74" s="155" t="s">
        <v>7545</v>
      </c>
      <c r="AZ74" s="154"/>
      <c r="BA74" s="155" t="s">
        <v>4000</v>
      </c>
      <c r="BB74" s="185" t="s">
        <v>4971</v>
      </c>
      <c r="BC74" s="181">
        <v>94703</v>
      </c>
      <c r="BD74" s="182" t="s">
        <v>7543</v>
      </c>
      <c r="BE74" s="183"/>
      <c r="BG74" s="185"/>
      <c r="BH74" s="598">
        <v>1</v>
      </c>
      <c r="BI74" s="333"/>
      <c r="BJ74" s="333"/>
      <c r="BK74" s="333"/>
      <c r="BL74" s="333"/>
      <c r="BM74" s="333"/>
      <c r="BN74" s="333"/>
      <c r="BO74" s="333"/>
      <c r="BP74" s="333"/>
      <c r="BQ74" s="333"/>
      <c r="BR74" s="333"/>
      <c r="BS74" s="333"/>
      <c r="BT74" s="333"/>
      <c r="BU74" s="333"/>
      <c r="BV74" s="333"/>
      <c r="BW74" s="333"/>
      <c r="BX74" s="155"/>
      <c r="BY74" s="155"/>
      <c r="BZ74" s="155"/>
      <c r="CA74" s="64"/>
      <c r="CB74" s="63"/>
    </row>
    <row r="75" spans="1:80" ht="14.1" customHeight="1" x14ac:dyDescent="0.3">
      <c r="A75" s="86" t="s">
        <v>8201</v>
      </c>
      <c r="B75" s="64" t="s">
        <v>1900</v>
      </c>
      <c r="C75" s="220" t="s">
        <v>12652</v>
      </c>
      <c r="D75" s="185" t="s">
        <v>2651</v>
      </c>
      <c r="F75" s="237" t="s">
        <v>5470</v>
      </c>
      <c r="G75" s="188"/>
      <c r="H75" s="190"/>
      <c r="I75" s="193" t="s">
        <v>5470</v>
      </c>
      <c r="J75" s="192"/>
      <c r="K75" s="203"/>
      <c r="L75" s="207">
        <v>43333</v>
      </c>
      <c r="M75" s="288" t="s">
        <v>11774</v>
      </c>
      <c r="N75" s="437"/>
      <c r="O75" s="444"/>
      <c r="P75" s="213">
        <v>43178</v>
      </c>
      <c r="Q75" s="247" t="s">
        <v>10252</v>
      </c>
      <c r="R75" s="245" t="s">
        <v>985</v>
      </c>
      <c r="S75" s="87" t="s">
        <v>986</v>
      </c>
      <c r="T75" s="252">
        <v>8.5000000000000006E-2</v>
      </c>
      <c r="U75" s="252">
        <v>8.7499999999999994E-2</v>
      </c>
      <c r="V75" s="151" t="s">
        <v>895</v>
      </c>
      <c r="W75" s="64" t="s">
        <v>8278</v>
      </c>
      <c r="X75" s="64" t="s">
        <v>3618</v>
      </c>
      <c r="Y75" s="173" t="s">
        <v>4971</v>
      </c>
      <c r="Z75" s="119">
        <v>94110</v>
      </c>
      <c r="AL75" s="260" t="s">
        <v>3247</v>
      </c>
      <c r="AM75" s="260" t="s">
        <v>449</v>
      </c>
      <c r="AO75" s="280" t="s">
        <v>8932</v>
      </c>
      <c r="AP75" s="285" t="s">
        <v>9445</v>
      </c>
      <c r="AQ75" s="285" t="s">
        <v>11638</v>
      </c>
      <c r="AR75" s="285" t="s">
        <v>10135</v>
      </c>
      <c r="AV75" s="84" t="s">
        <v>5470</v>
      </c>
      <c r="AW75" s="396" t="s">
        <v>3244</v>
      </c>
      <c r="AX75" s="278" t="s">
        <v>2217</v>
      </c>
      <c r="AY75" s="64" t="str">
        <f>PROPER(AZ75)</f>
        <v>3049 20Th Street</v>
      </c>
      <c r="AZ75" s="47" t="s">
        <v>964</v>
      </c>
      <c r="BA75" s="64" t="s">
        <v>3618</v>
      </c>
      <c r="BB75" s="173" t="s">
        <v>4971</v>
      </c>
      <c r="BC75" s="119">
        <v>94110</v>
      </c>
      <c r="BD75" s="66" t="s">
        <v>985</v>
      </c>
      <c r="BG75" s="173" t="s">
        <v>4063</v>
      </c>
      <c r="BH75" s="598">
        <v>1</v>
      </c>
      <c r="BI75" s="366"/>
      <c r="BJ75" s="366"/>
      <c r="BK75" s="333" t="s">
        <v>9871</v>
      </c>
      <c r="BL75" s="366"/>
      <c r="BM75" s="366"/>
      <c r="BN75" s="366"/>
      <c r="BO75" s="366"/>
      <c r="BP75" s="366"/>
      <c r="BQ75" s="366"/>
      <c r="BR75" s="366"/>
      <c r="BS75" s="366"/>
      <c r="BT75" s="366"/>
      <c r="BU75" s="366"/>
      <c r="BV75" s="366"/>
      <c r="BW75" s="366"/>
      <c r="BX75" s="64"/>
      <c r="BY75" s="64"/>
      <c r="BZ75" s="64"/>
      <c r="CA75" s="64"/>
      <c r="CB75" s="64"/>
    </row>
    <row r="76" spans="1:80" ht="14.1" customHeight="1" x14ac:dyDescent="0.3">
      <c r="A76" s="86" t="s">
        <v>8766</v>
      </c>
      <c r="B76" s="64" t="s">
        <v>2640</v>
      </c>
      <c r="C76" s="220" t="s">
        <v>2637</v>
      </c>
      <c r="D76" s="185" t="s">
        <v>6970</v>
      </c>
      <c r="F76" s="237" t="s">
        <v>5470</v>
      </c>
      <c r="G76" s="188"/>
      <c r="H76" s="190"/>
      <c r="I76" s="193" t="s">
        <v>5470</v>
      </c>
      <c r="J76" s="192"/>
      <c r="K76" s="203"/>
      <c r="L76" s="207">
        <v>44068</v>
      </c>
      <c r="M76" s="288"/>
      <c r="N76" s="437"/>
      <c r="O76" s="444"/>
      <c r="P76" s="213"/>
      <c r="Q76" s="245" t="s">
        <v>8767</v>
      </c>
      <c r="R76" s="245" t="s">
        <v>8768</v>
      </c>
      <c r="T76" s="252">
        <v>8.5000000000000006E-2</v>
      </c>
      <c r="U76" s="252">
        <v>8.7499999999999994E-2</v>
      </c>
      <c r="V76" s="151" t="s">
        <v>895</v>
      </c>
      <c r="W76" s="64" t="s">
        <v>8769</v>
      </c>
      <c r="X76" s="64" t="s">
        <v>3618</v>
      </c>
      <c r="Y76" s="173" t="s">
        <v>4971</v>
      </c>
      <c r="Z76" s="119">
        <v>94158</v>
      </c>
      <c r="AA76" s="295" t="s">
        <v>9099</v>
      </c>
      <c r="AB76" s="496" t="s">
        <v>12691</v>
      </c>
      <c r="AC76" s="496" t="s">
        <v>8770</v>
      </c>
      <c r="AD76" s="185" t="s">
        <v>10373</v>
      </c>
      <c r="AM76" s="262" t="s">
        <v>12692</v>
      </c>
      <c r="AO76" s="280" t="s">
        <v>8867</v>
      </c>
      <c r="AP76" s="285" t="s">
        <v>9101</v>
      </c>
      <c r="AQ76" s="285" t="s">
        <v>8847</v>
      </c>
      <c r="AR76" s="285" t="s">
        <v>9043</v>
      </c>
      <c r="AV76" s="84" t="s">
        <v>368</v>
      </c>
      <c r="AW76" s="396" t="s">
        <v>3244</v>
      </c>
      <c r="AX76" s="278" t="s">
        <v>2217</v>
      </c>
      <c r="AY76" s="64" t="s">
        <v>8771</v>
      </c>
      <c r="BA76" s="64" t="s">
        <v>3618</v>
      </c>
      <c r="BB76" s="173" t="s">
        <v>4971</v>
      </c>
      <c r="BC76" s="119">
        <v>94158</v>
      </c>
      <c r="BD76" s="66" t="s">
        <v>8768</v>
      </c>
      <c r="BH76" s="598"/>
      <c r="BI76" s="366"/>
      <c r="BJ76" s="366"/>
      <c r="BK76" s="366"/>
      <c r="BL76" s="366"/>
      <c r="BM76" s="366"/>
      <c r="BN76" s="366"/>
      <c r="BO76" s="366"/>
      <c r="BP76" s="366"/>
      <c r="BQ76" s="366"/>
      <c r="BR76" s="366"/>
      <c r="BS76" s="366"/>
      <c r="BT76" s="366"/>
      <c r="BU76" s="366"/>
      <c r="BV76" s="366"/>
      <c r="BW76" s="366"/>
      <c r="BX76" s="64"/>
      <c r="BY76" s="64"/>
      <c r="BZ76" s="64"/>
      <c r="CA76" s="64"/>
      <c r="CB76" s="64"/>
    </row>
    <row r="77" spans="1:80" ht="14.1" customHeight="1" x14ac:dyDescent="0.25">
      <c r="A77" s="86" t="s">
        <v>9370</v>
      </c>
      <c r="B77" s="155" t="s">
        <v>2640</v>
      </c>
      <c r="C77" s="221" t="s">
        <v>8780</v>
      </c>
      <c r="F77" s="235" t="s">
        <v>5470</v>
      </c>
      <c r="G77" s="186"/>
      <c r="H77" s="187"/>
      <c r="I77" s="193" t="s">
        <v>5470</v>
      </c>
      <c r="J77" s="192"/>
      <c r="K77" s="203"/>
      <c r="L77" s="207">
        <v>43844</v>
      </c>
      <c r="M77" s="288"/>
      <c r="N77" s="437"/>
      <c r="O77" s="444"/>
      <c r="P77" s="213">
        <v>43844</v>
      </c>
      <c r="Q77" s="247" t="s">
        <v>568</v>
      </c>
      <c r="R77" s="247" t="s">
        <v>9371</v>
      </c>
      <c r="T77" s="252">
        <v>8.5000000000000006E-2</v>
      </c>
      <c r="U77" s="252"/>
      <c r="V77" s="151" t="s">
        <v>895</v>
      </c>
      <c r="W77" s="155" t="s">
        <v>9372</v>
      </c>
      <c r="X77" s="155" t="s">
        <v>3618</v>
      </c>
      <c r="Y77" s="185" t="s">
        <v>4971</v>
      </c>
      <c r="Z77" s="119">
        <v>94110</v>
      </c>
      <c r="AO77" s="280" t="s">
        <v>9373</v>
      </c>
      <c r="AP77" s="285" t="s">
        <v>12781</v>
      </c>
      <c r="AR77" s="285" t="s">
        <v>9374</v>
      </c>
      <c r="AV77" s="84" t="s">
        <v>368</v>
      </c>
      <c r="AW77" s="396" t="s">
        <v>3244</v>
      </c>
      <c r="AX77" s="278" t="s">
        <v>2217</v>
      </c>
      <c r="AY77" s="155" t="s">
        <v>9372</v>
      </c>
      <c r="BA77" s="155" t="s">
        <v>3618</v>
      </c>
      <c r="BB77" s="185" t="s">
        <v>4971</v>
      </c>
      <c r="BC77" s="119">
        <v>94110</v>
      </c>
      <c r="BD77" s="182" t="s">
        <v>9371</v>
      </c>
      <c r="BE77" s="183"/>
      <c r="BH77" s="598"/>
      <c r="BI77" s="366"/>
      <c r="BJ77" s="366"/>
      <c r="BK77" s="366"/>
      <c r="BL77" s="366"/>
      <c r="BM77" s="366"/>
      <c r="BN77" s="366"/>
      <c r="BO77" s="366"/>
      <c r="BP77" s="366"/>
      <c r="BQ77" s="366"/>
      <c r="BR77" s="366"/>
      <c r="BS77" s="366"/>
      <c r="BT77" s="366"/>
      <c r="BU77" s="366"/>
      <c r="BV77" s="366"/>
      <c r="BW77" s="366"/>
      <c r="BX77" s="64"/>
      <c r="BY77" s="64"/>
      <c r="BZ77" s="64"/>
      <c r="CA77" s="78"/>
      <c r="CB77" s="64"/>
    </row>
    <row r="78" spans="1:80" s="67" customFormat="1" ht="14.1" customHeight="1" x14ac:dyDescent="0.25">
      <c r="A78" s="86" t="s">
        <v>425</v>
      </c>
      <c r="B78" s="64" t="s">
        <v>2632</v>
      </c>
      <c r="C78" s="222" t="s">
        <v>2637</v>
      </c>
      <c r="D78" s="185" t="s">
        <v>2636</v>
      </c>
      <c r="E78" s="600"/>
      <c r="F78" s="235" t="s">
        <v>5470</v>
      </c>
      <c r="G78" s="186"/>
      <c r="H78" s="187"/>
      <c r="I78" s="193" t="s">
        <v>5470</v>
      </c>
      <c r="J78" s="192"/>
      <c r="K78" s="203"/>
      <c r="L78" s="207"/>
      <c r="M78" s="288"/>
      <c r="N78" s="437"/>
      <c r="O78" s="444"/>
      <c r="P78" s="213"/>
      <c r="Q78" s="245" t="s">
        <v>2155</v>
      </c>
      <c r="R78" s="66" t="s">
        <v>426</v>
      </c>
      <c r="S78" s="87"/>
      <c r="T78" s="252">
        <v>8.5000000000000006E-2</v>
      </c>
      <c r="U78" s="254">
        <v>8.7499999999999994E-2</v>
      </c>
      <c r="V78" s="151" t="s">
        <v>895</v>
      </c>
      <c r="W78" s="64" t="s">
        <v>427</v>
      </c>
      <c r="X78" s="64" t="s">
        <v>3618</v>
      </c>
      <c r="Y78" s="173" t="s">
        <v>4971</v>
      </c>
      <c r="Z78" s="119">
        <v>94110</v>
      </c>
      <c r="AA78" s="295"/>
      <c r="AB78" s="541"/>
      <c r="AC78" s="541"/>
      <c r="AD78" s="173" t="s">
        <v>428</v>
      </c>
      <c r="AE78" s="260"/>
      <c r="AF78" s="263"/>
      <c r="AG78" s="173"/>
      <c r="AH78" s="245"/>
      <c r="AI78" s="245"/>
      <c r="AJ78" s="245"/>
      <c r="AK78" s="245"/>
      <c r="AL78" s="260"/>
      <c r="AM78" s="260"/>
      <c r="AN78" s="79"/>
      <c r="AO78" s="280"/>
      <c r="AP78" s="285"/>
      <c r="AQ78" s="285"/>
      <c r="AR78" s="285"/>
      <c r="AS78" s="285"/>
      <c r="AT78" s="285"/>
      <c r="AU78" s="285"/>
      <c r="AV78" s="84"/>
      <c r="AW78" s="396" t="s">
        <v>3244</v>
      </c>
      <c r="AX78" s="278" t="s">
        <v>2217</v>
      </c>
      <c r="AY78" s="64" t="s">
        <v>427</v>
      </c>
      <c r="AZ78" s="47"/>
      <c r="BA78" s="64" t="s">
        <v>3618</v>
      </c>
      <c r="BB78" s="173" t="s">
        <v>4971</v>
      </c>
      <c r="BC78" s="119">
        <v>94110</v>
      </c>
      <c r="BD78" s="66" t="s">
        <v>426</v>
      </c>
      <c r="BE78" s="65"/>
      <c r="BF78" s="228"/>
      <c r="BG78" s="173"/>
      <c r="BH78" s="598">
        <v>1</v>
      </c>
      <c r="BI78" s="366"/>
      <c r="BJ78" s="366"/>
      <c r="BK78" s="366"/>
      <c r="BL78" s="366"/>
      <c r="BM78" s="366"/>
      <c r="BN78" s="366"/>
      <c r="BO78" s="366"/>
      <c r="BP78" s="366"/>
      <c r="BQ78" s="366"/>
      <c r="BR78" s="366"/>
      <c r="BS78" s="366"/>
      <c r="BT78" s="366"/>
      <c r="BU78" s="366"/>
      <c r="BV78" s="366"/>
      <c r="BW78" s="366"/>
      <c r="BX78" s="64"/>
      <c r="BY78" s="64"/>
      <c r="BZ78" s="64"/>
      <c r="CA78" s="78"/>
      <c r="CB78" s="63"/>
    </row>
    <row r="79" spans="1:80" s="67" customFormat="1" ht="14.1" customHeight="1" x14ac:dyDescent="0.3">
      <c r="A79" s="86" t="s">
        <v>4759</v>
      </c>
      <c r="B79" s="64" t="s">
        <v>1814</v>
      </c>
      <c r="C79" s="222" t="s">
        <v>2637</v>
      </c>
      <c r="D79" s="225"/>
      <c r="E79" s="600"/>
      <c r="F79" s="237" t="s">
        <v>641</v>
      </c>
      <c r="G79" s="188">
        <v>44089</v>
      </c>
      <c r="H79" s="190"/>
      <c r="I79" s="196" t="s">
        <v>5470</v>
      </c>
      <c r="J79" s="197"/>
      <c r="K79" s="204"/>
      <c r="L79" s="209"/>
      <c r="M79" s="289"/>
      <c r="N79" s="435"/>
      <c r="O79" s="442"/>
      <c r="P79" s="215">
        <v>43775</v>
      </c>
      <c r="Q79" s="225" t="s">
        <v>8752</v>
      </c>
      <c r="R79" s="225" t="s">
        <v>9705</v>
      </c>
      <c r="S79" s="121" t="s">
        <v>9706</v>
      </c>
      <c r="T79" s="252">
        <v>8.5000000000000006E-2</v>
      </c>
      <c r="U79" s="252">
        <v>8.7499999999999994E-2</v>
      </c>
      <c r="V79" s="151" t="s">
        <v>895</v>
      </c>
      <c r="W79" s="155" t="s">
        <v>9704</v>
      </c>
      <c r="X79" s="64" t="s">
        <v>3618</v>
      </c>
      <c r="Y79" s="174" t="s">
        <v>4971</v>
      </c>
      <c r="Z79" s="256">
        <v>94123</v>
      </c>
      <c r="AA79" s="273" t="s">
        <v>10962</v>
      </c>
      <c r="AB79" s="270"/>
      <c r="AC79" s="542"/>
      <c r="AD79" s="233"/>
      <c r="AE79" s="261"/>
      <c r="AF79" s="265"/>
      <c r="AG79" s="233"/>
      <c r="AH79" s="174"/>
      <c r="AI79" s="174"/>
      <c r="AJ79" s="174"/>
      <c r="AK79" s="174"/>
      <c r="AL79" s="261"/>
      <c r="AM79" s="260"/>
      <c r="AN79" s="115"/>
      <c r="AO79" s="282"/>
      <c r="AP79" s="283"/>
      <c r="AQ79" s="282"/>
      <c r="AR79" s="282"/>
      <c r="AS79" s="282"/>
      <c r="AT79" s="282"/>
      <c r="AU79" s="282"/>
      <c r="AV79" s="93"/>
      <c r="AW79" s="396" t="s">
        <v>3244</v>
      </c>
      <c r="AX79" s="278" t="s">
        <v>2217</v>
      </c>
      <c r="AY79" s="155" t="s">
        <v>9704</v>
      </c>
      <c r="BA79" s="64" t="s">
        <v>3618</v>
      </c>
      <c r="BB79" s="174" t="s">
        <v>4971</v>
      </c>
      <c r="BC79" s="256">
        <v>94123</v>
      </c>
      <c r="BD79" s="385" t="s">
        <v>9705</v>
      </c>
      <c r="BE79" s="65"/>
      <c r="BF79" s="230"/>
      <c r="BG79" s="233"/>
      <c r="BH79" s="599"/>
      <c r="BI79" s="365"/>
      <c r="BJ79" s="365"/>
      <c r="BK79" s="365"/>
      <c r="BL79" s="365"/>
      <c r="BM79" s="365"/>
      <c r="BN79" s="365"/>
      <c r="BO79" s="365"/>
      <c r="BP79" s="365"/>
      <c r="BQ79" s="365"/>
      <c r="BR79" s="365"/>
      <c r="BS79" s="365"/>
      <c r="BT79" s="365"/>
      <c r="BU79" s="365"/>
      <c r="BV79" s="365"/>
      <c r="BW79" s="365"/>
      <c r="BX79" s="369"/>
      <c r="BY79" s="369"/>
      <c r="BZ79" s="369"/>
      <c r="CA79" s="64"/>
      <c r="CB79" s="63"/>
    </row>
    <row r="80" spans="1:80" ht="14.1" customHeight="1" x14ac:dyDescent="0.3">
      <c r="A80" s="86" t="s">
        <v>10054</v>
      </c>
      <c r="B80" s="155" t="s">
        <v>2640</v>
      </c>
      <c r="C80" s="222" t="s">
        <v>8780</v>
      </c>
      <c r="D80" s="225"/>
      <c r="F80" s="237" t="s">
        <v>5470</v>
      </c>
      <c r="G80" s="188"/>
      <c r="H80" s="190"/>
      <c r="I80" s="196" t="s">
        <v>5470</v>
      </c>
      <c r="J80" s="197"/>
      <c r="K80" s="204"/>
      <c r="L80" s="209">
        <v>43173</v>
      </c>
      <c r="M80" s="289"/>
      <c r="N80" s="435"/>
      <c r="O80" s="442"/>
      <c r="P80" s="215"/>
      <c r="Q80" s="225" t="s">
        <v>10055</v>
      </c>
      <c r="R80" s="225" t="s">
        <v>10056</v>
      </c>
      <c r="S80" s="121"/>
      <c r="T80" s="252">
        <v>7.7499999999999999E-2</v>
      </c>
      <c r="U80" s="252"/>
      <c r="V80" s="151" t="s">
        <v>10057</v>
      </c>
      <c r="W80" s="155" t="s">
        <v>10058</v>
      </c>
      <c r="X80" s="155" t="s">
        <v>3735</v>
      </c>
      <c r="Y80" s="225" t="s">
        <v>4971</v>
      </c>
      <c r="Z80" s="256">
        <v>92365</v>
      </c>
      <c r="AA80" s="273"/>
      <c r="AB80" s="270"/>
      <c r="AC80" s="542"/>
      <c r="AD80" s="233"/>
      <c r="AE80" s="261"/>
      <c r="AF80" s="265"/>
      <c r="AG80" s="233"/>
      <c r="AH80" s="174"/>
      <c r="AI80" s="174"/>
      <c r="AJ80" s="174"/>
      <c r="AK80" s="174"/>
      <c r="AL80" s="261"/>
      <c r="AN80" s="115"/>
      <c r="AO80" s="282" t="s">
        <v>10059</v>
      </c>
      <c r="AP80" s="283" t="s">
        <v>8953</v>
      </c>
      <c r="AQ80" s="282"/>
      <c r="AR80" s="282"/>
      <c r="AS80" s="282"/>
      <c r="AT80" s="282"/>
      <c r="AU80" s="282"/>
      <c r="AV80" s="93" t="s">
        <v>368</v>
      </c>
      <c r="AW80" s="396" t="s">
        <v>3244</v>
      </c>
      <c r="AX80" s="278" t="s">
        <v>2217</v>
      </c>
      <c r="AY80" s="155" t="s">
        <v>10058</v>
      </c>
      <c r="AZ80" s="67"/>
      <c r="BA80" s="155" t="s">
        <v>3735</v>
      </c>
      <c r="BB80" s="225" t="s">
        <v>4971</v>
      </c>
      <c r="BC80" s="256">
        <v>92365</v>
      </c>
      <c r="BD80" s="385" t="s">
        <v>10056</v>
      </c>
      <c r="BF80" s="230"/>
      <c r="BG80" s="233"/>
      <c r="BH80" s="599"/>
      <c r="BI80" s="365"/>
      <c r="BJ80" s="365"/>
      <c r="BK80" s="365"/>
      <c r="BL80" s="365"/>
      <c r="BM80" s="365"/>
      <c r="BN80" s="365"/>
      <c r="BO80" s="365"/>
      <c r="BP80" s="365"/>
      <c r="BQ80" s="365"/>
      <c r="BR80" s="365"/>
      <c r="BS80" s="365"/>
      <c r="BT80" s="365"/>
      <c r="BU80" s="365"/>
      <c r="BV80" s="365"/>
      <c r="BW80" s="365"/>
      <c r="BX80" s="369"/>
      <c r="BY80" s="369"/>
      <c r="BZ80" s="369"/>
      <c r="CA80" s="64"/>
      <c r="CB80" s="63"/>
    </row>
    <row r="81" spans="1:80" ht="14.1" customHeight="1" x14ac:dyDescent="0.2">
      <c r="A81" s="86" t="s">
        <v>7549</v>
      </c>
      <c r="B81" s="64" t="s">
        <v>2634</v>
      </c>
      <c r="C81" s="220" t="s">
        <v>6614</v>
      </c>
      <c r="D81" s="185" t="s">
        <v>6860</v>
      </c>
      <c r="F81" s="235" t="s">
        <v>5470</v>
      </c>
      <c r="G81" s="186"/>
      <c r="H81" s="187"/>
      <c r="I81" s="198" t="s">
        <v>5470</v>
      </c>
      <c r="J81" s="192"/>
      <c r="K81" s="203"/>
      <c r="L81" s="207"/>
      <c r="M81" s="288"/>
      <c r="N81" s="437"/>
      <c r="O81" s="444"/>
      <c r="P81" s="213">
        <v>43521</v>
      </c>
      <c r="Q81" s="247" t="s">
        <v>12125</v>
      </c>
      <c r="R81" s="308" t="s">
        <v>12126</v>
      </c>
      <c r="S81" s="123"/>
      <c r="T81" s="252">
        <v>9.7500000000000003E-2</v>
      </c>
      <c r="U81" s="253">
        <v>9.5000000000000001E-2</v>
      </c>
      <c r="V81" s="151" t="s">
        <v>12183</v>
      </c>
      <c r="W81" s="155" t="s">
        <v>7551</v>
      </c>
      <c r="X81" s="155" t="s">
        <v>4751</v>
      </c>
      <c r="Y81" s="185" t="s">
        <v>4971</v>
      </c>
      <c r="Z81" s="181">
        <v>94501</v>
      </c>
      <c r="AA81" s="291"/>
      <c r="AB81" s="544"/>
      <c r="AC81" s="544"/>
      <c r="AD81" s="185"/>
      <c r="AE81" s="262"/>
      <c r="AF81" s="266"/>
      <c r="AG81" s="185"/>
      <c r="AH81" s="247"/>
      <c r="AI81" s="247"/>
      <c r="AJ81" s="247"/>
      <c r="AK81" s="247"/>
      <c r="AL81" s="262"/>
      <c r="AM81" s="262"/>
      <c r="AN81" s="122"/>
      <c r="AW81" s="396" t="s">
        <v>3244</v>
      </c>
      <c r="AX81" s="278" t="s">
        <v>2217</v>
      </c>
      <c r="AY81" s="155" t="s">
        <v>7551</v>
      </c>
      <c r="AZ81" s="154"/>
      <c r="BA81" s="155" t="s">
        <v>4751</v>
      </c>
      <c r="BB81" s="185" t="s">
        <v>4971</v>
      </c>
      <c r="BC81" s="181">
        <v>94501</v>
      </c>
      <c r="BD81" s="182" t="s">
        <v>7550</v>
      </c>
      <c r="BG81" s="185"/>
      <c r="BH81" s="598">
        <v>2</v>
      </c>
      <c r="BI81" s="333"/>
      <c r="BJ81" s="333"/>
      <c r="BK81" s="333"/>
      <c r="BL81" s="333"/>
      <c r="BM81" s="333"/>
      <c r="BN81" s="333"/>
      <c r="BO81" s="333"/>
      <c r="BP81" s="333"/>
      <c r="BQ81" s="333"/>
      <c r="BR81" s="333"/>
      <c r="BS81" s="333"/>
      <c r="BT81" s="333"/>
      <c r="BU81" s="333"/>
      <c r="BV81" s="333"/>
      <c r="BW81" s="333"/>
      <c r="BX81" s="155"/>
      <c r="BY81" s="155"/>
      <c r="BZ81" s="155"/>
      <c r="CA81" s="64"/>
      <c r="CB81" s="64"/>
    </row>
    <row r="82" spans="1:80" ht="14.1" customHeight="1" x14ac:dyDescent="0.2">
      <c r="A82" s="86" t="s">
        <v>7575</v>
      </c>
      <c r="B82" s="155" t="s">
        <v>2634</v>
      </c>
      <c r="C82" s="220" t="s">
        <v>6614</v>
      </c>
      <c r="F82" s="235" t="s">
        <v>5470</v>
      </c>
      <c r="G82" s="186"/>
      <c r="H82" s="187"/>
      <c r="I82" s="198" t="s">
        <v>5470</v>
      </c>
      <c r="J82" s="192"/>
      <c r="K82" s="203"/>
      <c r="L82" s="207"/>
      <c r="M82" s="288"/>
      <c r="N82" s="437"/>
      <c r="O82" s="444"/>
      <c r="P82" s="213"/>
      <c r="Q82" s="247" t="s">
        <v>7576</v>
      </c>
      <c r="R82" s="247" t="s">
        <v>7577</v>
      </c>
      <c r="S82" s="123"/>
      <c r="T82" s="252">
        <v>8.2500000000000004E-2</v>
      </c>
      <c r="U82" s="253">
        <v>8.5000000000000006E-2</v>
      </c>
      <c r="V82" s="151" t="s">
        <v>5014</v>
      </c>
      <c r="W82" s="155" t="s">
        <v>7578</v>
      </c>
      <c r="X82" s="155" t="s">
        <v>4752</v>
      </c>
      <c r="Y82" s="185" t="s">
        <v>4971</v>
      </c>
      <c r="Z82" s="181">
        <v>94507</v>
      </c>
      <c r="AA82" s="291"/>
      <c r="AB82" s="544"/>
      <c r="AC82" s="544"/>
      <c r="AD82" s="185"/>
      <c r="AE82" s="262"/>
      <c r="AF82" s="266"/>
      <c r="AG82" s="185"/>
      <c r="AH82" s="247"/>
      <c r="AI82" s="247"/>
      <c r="AJ82" s="247"/>
      <c r="AK82" s="247"/>
      <c r="AL82" s="262"/>
      <c r="AM82" s="262"/>
      <c r="AN82" s="122"/>
      <c r="AW82" s="396" t="s">
        <v>3244</v>
      </c>
      <c r="AX82" s="278" t="s">
        <v>2217</v>
      </c>
      <c r="AY82" s="155" t="s">
        <v>7578</v>
      </c>
      <c r="AZ82" s="154"/>
      <c r="BA82" s="155" t="s">
        <v>4752</v>
      </c>
      <c r="BB82" s="185" t="s">
        <v>4971</v>
      </c>
      <c r="BC82" s="181">
        <v>94507</v>
      </c>
      <c r="BD82" s="182" t="s">
        <v>7577</v>
      </c>
      <c r="BG82" s="185"/>
      <c r="BH82" s="598"/>
      <c r="BI82" s="333"/>
      <c r="BJ82" s="333"/>
      <c r="BK82" s="333"/>
      <c r="BL82" s="333"/>
      <c r="BM82" s="333"/>
      <c r="BN82" s="333"/>
      <c r="BO82" s="333"/>
      <c r="BP82" s="333"/>
      <c r="BQ82" s="333"/>
      <c r="BR82" s="333"/>
      <c r="BS82" s="333"/>
      <c r="BT82" s="333"/>
      <c r="BU82" s="333"/>
      <c r="BV82" s="333"/>
      <c r="BW82" s="333"/>
      <c r="BX82" s="155"/>
      <c r="BY82" s="155"/>
      <c r="BZ82" s="155"/>
      <c r="CA82" s="64"/>
      <c r="CB82" s="63"/>
    </row>
    <row r="83" spans="1:80" ht="14.1" customHeight="1" x14ac:dyDescent="0.2">
      <c r="A83" s="86" t="s">
        <v>7579</v>
      </c>
      <c r="B83" s="155" t="s">
        <v>2634</v>
      </c>
      <c r="C83" s="220" t="s">
        <v>6614</v>
      </c>
      <c r="F83" s="235" t="s">
        <v>5470</v>
      </c>
      <c r="G83" s="186"/>
      <c r="H83" s="187"/>
      <c r="I83" s="198" t="s">
        <v>5470</v>
      </c>
      <c r="J83" s="192"/>
      <c r="K83" s="203"/>
      <c r="L83" s="207"/>
      <c r="M83" s="288"/>
      <c r="N83" s="437"/>
      <c r="O83" s="444"/>
      <c r="P83" s="213"/>
      <c r="Q83" s="247" t="s">
        <v>648</v>
      </c>
      <c r="R83" s="247" t="s">
        <v>7580</v>
      </c>
      <c r="S83" s="123"/>
      <c r="T83" s="252">
        <v>9.2499999999999999E-2</v>
      </c>
      <c r="U83" s="253">
        <v>9.5000000000000001E-2</v>
      </c>
      <c r="V83" s="151" t="s">
        <v>2787</v>
      </c>
      <c r="W83" s="155" t="s">
        <v>7581</v>
      </c>
      <c r="X83" s="155" t="s">
        <v>4000</v>
      </c>
      <c r="Y83" s="185" t="s">
        <v>4971</v>
      </c>
      <c r="Z83" s="181">
        <v>94704</v>
      </c>
      <c r="AA83" s="291"/>
      <c r="AB83" s="544"/>
      <c r="AC83" s="544"/>
      <c r="AD83" s="185"/>
      <c r="AE83" s="262"/>
      <c r="AF83" s="266"/>
      <c r="AG83" s="185"/>
      <c r="AH83" s="247"/>
      <c r="AI83" s="247"/>
      <c r="AJ83" s="247"/>
      <c r="AK83" s="247"/>
      <c r="AL83" s="262"/>
      <c r="AM83" s="262"/>
      <c r="AN83" s="122"/>
      <c r="AW83" s="396" t="s">
        <v>3244</v>
      </c>
      <c r="AX83" s="278" t="s">
        <v>2217</v>
      </c>
      <c r="AY83" s="155" t="s">
        <v>7581</v>
      </c>
      <c r="AZ83" s="154"/>
      <c r="BA83" s="155" t="s">
        <v>4000</v>
      </c>
      <c r="BB83" s="185" t="s">
        <v>4971</v>
      </c>
      <c r="BC83" s="181">
        <v>94704</v>
      </c>
      <c r="BD83" s="182" t="s">
        <v>7580</v>
      </c>
      <c r="BG83" s="185"/>
      <c r="BH83" s="598"/>
      <c r="BI83" s="333"/>
      <c r="BJ83" s="333"/>
      <c r="BK83" s="333"/>
      <c r="BL83" s="333"/>
      <c r="BM83" s="333"/>
      <c r="BN83" s="333"/>
      <c r="BO83" s="333"/>
      <c r="BP83" s="333"/>
      <c r="BQ83" s="333"/>
      <c r="BR83" s="333"/>
      <c r="BS83" s="333"/>
      <c r="BT83" s="333"/>
      <c r="BU83" s="333"/>
      <c r="BV83" s="333"/>
      <c r="BW83" s="333"/>
      <c r="BX83" s="155"/>
      <c r="BY83" s="155"/>
      <c r="BZ83" s="155"/>
      <c r="CA83" s="64"/>
      <c r="CB83" s="63"/>
    </row>
    <row r="84" spans="1:80" ht="14.1" customHeight="1" x14ac:dyDescent="0.2">
      <c r="A84" s="86" t="s">
        <v>7563</v>
      </c>
      <c r="B84" s="155" t="s">
        <v>2634</v>
      </c>
      <c r="C84" s="220" t="s">
        <v>6614</v>
      </c>
      <c r="F84" s="235" t="s">
        <v>5470</v>
      </c>
      <c r="G84" s="186"/>
      <c r="H84" s="187"/>
      <c r="I84" s="198" t="s">
        <v>5470</v>
      </c>
      <c r="J84" s="192"/>
      <c r="K84" s="203"/>
      <c r="L84" s="207"/>
      <c r="M84" s="288"/>
      <c r="N84" s="437"/>
      <c r="O84" s="444"/>
      <c r="P84" s="213"/>
      <c r="Q84" s="247" t="s">
        <v>4580</v>
      </c>
      <c r="R84" s="247" t="s">
        <v>7564</v>
      </c>
      <c r="S84" s="123"/>
      <c r="T84" s="252">
        <v>0.09</v>
      </c>
      <c r="U84" s="253">
        <v>9.5000000000000001E-2</v>
      </c>
      <c r="V84" s="151" t="s">
        <v>11175</v>
      </c>
      <c r="W84" s="155" t="s">
        <v>7565</v>
      </c>
      <c r="X84" s="155" t="s">
        <v>1090</v>
      </c>
      <c r="Y84" s="185" t="s">
        <v>4971</v>
      </c>
      <c r="Z84" s="181">
        <v>95014</v>
      </c>
      <c r="AA84" s="291"/>
      <c r="AB84" s="544"/>
      <c r="AC84" s="544"/>
      <c r="AD84" s="185"/>
      <c r="AE84" s="262"/>
      <c r="AF84" s="266"/>
      <c r="AG84" s="185"/>
      <c r="AH84" s="247"/>
      <c r="AI84" s="247"/>
      <c r="AJ84" s="247"/>
      <c r="AK84" s="247"/>
      <c r="AL84" s="262"/>
      <c r="AM84" s="262"/>
      <c r="AN84" s="122"/>
      <c r="AO84" s="282"/>
      <c r="AP84" s="283"/>
      <c r="AQ84" s="282"/>
      <c r="AR84" s="282"/>
      <c r="AS84" s="282"/>
      <c r="AT84" s="282"/>
      <c r="AU84" s="282"/>
      <c r="AV84" s="93"/>
      <c r="AW84" s="396" t="s">
        <v>3244</v>
      </c>
      <c r="AX84" s="278" t="s">
        <v>2217</v>
      </c>
      <c r="AY84" s="155" t="s">
        <v>7565</v>
      </c>
      <c r="AZ84" s="154"/>
      <c r="BA84" s="155" t="s">
        <v>1090</v>
      </c>
      <c r="BB84" s="185" t="s">
        <v>4971</v>
      </c>
      <c r="BC84" s="181">
        <v>95014</v>
      </c>
      <c r="BD84" s="182" t="s">
        <v>7564</v>
      </c>
      <c r="BG84" s="185"/>
      <c r="BH84" s="598"/>
      <c r="BI84" s="333"/>
      <c r="BJ84" s="333"/>
      <c r="BK84" s="333"/>
      <c r="BL84" s="333"/>
      <c r="BM84" s="333"/>
      <c r="BN84" s="333"/>
      <c r="BO84" s="333"/>
      <c r="BP84" s="333"/>
      <c r="BQ84" s="333"/>
      <c r="BR84" s="333"/>
      <c r="BS84" s="333"/>
      <c r="BT84" s="333"/>
      <c r="BU84" s="333"/>
      <c r="BV84" s="333"/>
      <c r="BW84" s="333"/>
      <c r="BX84" s="155"/>
      <c r="BY84" s="155"/>
      <c r="BZ84" s="155"/>
      <c r="CA84" s="64"/>
      <c r="CB84" s="64"/>
    </row>
    <row r="85" spans="1:80" ht="14.1" customHeight="1" x14ac:dyDescent="0.3">
      <c r="A85" s="86" t="s">
        <v>7563</v>
      </c>
      <c r="B85" s="64" t="s">
        <v>2634</v>
      </c>
      <c r="C85" s="220" t="s">
        <v>6614</v>
      </c>
      <c r="D85" s="225" t="s">
        <v>6884</v>
      </c>
      <c r="F85" s="237" t="s">
        <v>5470</v>
      </c>
      <c r="G85" s="188"/>
      <c r="H85" s="190"/>
      <c r="I85" s="196" t="s">
        <v>5470</v>
      </c>
      <c r="J85" s="197"/>
      <c r="K85" s="204"/>
      <c r="L85" s="209"/>
      <c r="M85" s="289"/>
      <c r="N85" s="435"/>
      <c r="O85" s="442"/>
      <c r="P85" s="215"/>
      <c r="Q85" s="174" t="s">
        <v>6889</v>
      </c>
      <c r="R85" s="174" t="s">
        <v>6890</v>
      </c>
      <c r="S85" s="80"/>
      <c r="T85" s="252">
        <v>0.09</v>
      </c>
      <c r="U85" s="252">
        <v>8.7499999999999994E-2</v>
      </c>
      <c r="V85" s="151" t="s">
        <v>11175</v>
      </c>
      <c r="W85" s="64" t="s">
        <v>6891</v>
      </c>
      <c r="X85" s="64" t="s">
        <v>1090</v>
      </c>
      <c r="Y85" s="174" t="s">
        <v>4971</v>
      </c>
      <c r="Z85" s="256">
        <v>95014</v>
      </c>
      <c r="AA85" s="273"/>
      <c r="AB85" s="270"/>
      <c r="AC85" s="542"/>
      <c r="AD85" s="233"/>
      <c r="AE85" s="261"/>
      <c r="AF85" s="265"/>
      <c r="AG85" s="233"/>
      <c r="AH85" s="174"/>
      <c r="AI85" s="174"/>
      <c r="AJ85" s="174"/>
      <c r="AK85" s="174"/>
      <c r="AL85" s="261"/>
      <c r="AN85" s="115"/>
      <c r="AW85" s="396" t="s">
        <v>3244</v>
      </c>
      <c r="AX85" s="278" t="s">
        <v>2217</v>
      </c>
      <c r="AY85" s="64" t="s">
        <v>6892</v>
      </c>
      <c r="AZ85" s="67"/>
      <c r="BA85" s="64" t="s">
        <v>1090</v>
      </c>
      <c r="BB85" s="174" t="s">
        <v>4971</v>
      </c>
      <c r="BC85" s="256">
        <v>95014</v>
      </c>
      <c r="BD85" s="63" t="s">
        <v>6890</v>
      </c>
      <c r="BF85" s="230"/>
      <c r="BG85" s="233"/>
      <c r="BH85" s="599"/>
      <c r="BI85" s="365"/>
      <c r="BJ85" s="365"/>
      <c r="BK85" s="365"/>
      <c r="BL85" s="365"/>
      <c r="BM85" s="365"/>
      <c r="BN85" s="365"/>
      <c r="BO85" s="365"/>
      <c r="BP85" s="365"/>
      <c r="BQ85" s="365"/>
      <c r="BR85" s="365"/>
      <c r="BS85" s="365"/>
      <c r="BT85" s="365"/>
      <c r="BU85" s="365"/>
      <c r="BV85" s="365"/>
      <c r="BW85" s="365"/>
      <c r="BX85" s="369"/>
      <c r="BY85" s="369"/>
      <c r="BZ85" s="369"/>
      <c r="CA85" s="78"/>
      <c r="CB85" s="64"/>
    </row>
    <row r="86" spans="1:80" ht="14.1" customHeight="1" x14ac:dyDescent="0.2">
      <c r="A86" s="86" t="s">
        <v>7552</v>
      </c>
      <c r="B86" s="155" t="s">
        <v>2634</v>
      </c>
      <c r="C86" s="220" t="s">
        <v>6614</v>
      </c>
      <c r="D86" s="185" t="s">
        <v>7546</v>
      </c>
      <c r="F86" s="235" t="s">
        <v>5470</v>
      </c>
      <c r="G86" s="186"/>
      <c r="H86" s="187"/>
      <c r="I86" s="198" t="s">
        <v>5470</v>
      </c>
      <c r="J86" s="192"/>
      <c r="K86" s="203"/>
      <c r="L86" s="207"/>
      <c r="M86" s="288"/>
      <c r="N86" s="437"/>
      <c r="O86" s="444"/>
      <c r="P86" s="213"/>
      <c r="Q86" s="247" t="s">
        <v>7553</v>
      </c>
      <c r="R86" s="247" t="s">
        <v>7554</v>
      </c>
      <c r="S86" s="123"/>
      <c r="T86" s="252">
        <v>8.2500000000000004E-2</v>
      </c>
      <c r="U86" s="253">
        <v>9.5000000000000001E-2</v>
      </c>
      <c r="V86" s="151" t="s">
        <v>5014</v>
      </c>
      <c r="W86" s="155" t="s">
        <v>7555</v>
      </c>
      <c r="X86" s="155" t="s">
        <v>1474</v>
      </c>
      <c r="Y86" s="185" t="s">
        <v>4971</v>
      </c>
      <c r="Z86" s="181">
        <v>94526</v>
      </c>
      <c r="AA86" s="291"/>
      <c r="AB86" s="544"/>
      <c r="AC86" s="544"/>
      <c r="AD86" s="185"/>
      <c r="AE86" s="262"/>
      <c r="AF86" s="266"/>
      <c r="AG86" s="185"/>
      <c r="AH86" s="247"/>
      <c r="AI86" s="247"/>
      <c r="AJ86" s="247"/>
      <c r="AK86" s="247"/>
      <c r="AL86" s="262"/>
      <c r="AM86" s="262"/>
      <c r="AN86" s="122"/>
      <c r="AO86" s="281"/>
      <c r="AP86" s="281"/>
      <c r="AQ86" s="281"/>
      <c r="AR86" s="281"/>
      <c r="AS86" s="281"/>
      <c r="AT86" s="281"/>
      <c r="AU86" s="281"/>
      <c r="AV86" s="94"/>
      <c r="AW86" s="396" t="s">
        <v>3244</v>
      </c>
      <c r="AX86" s="278" t="s">
        <v>2217</v>
      </c>
      <c r="AY86" s="155" t="s">
        <v>7555</v>
      </c>
      <c r="AZ86" s="154"/>
      <c r="BA86" s="155" t="s">
        <v>1474</v>
      </c>
      <c r="BB86" s="185" t="s">
        <v>4971</v>
      </c>
      <c r="BC86" s="181">
        <v>94526</v>
      </c>
      <c r="BD86" s="182" t="s">
        <v>7554</v>
      </c>
      <c r="BE86" s="183"/>
      <c r="BG86" s="185"/>
      <c r="BH86" s="598">
        <v>1</v>
      </c>
      <c r="BI86" s="333"/>
      <c r="BJ86" s="333"/>
      <c r="BK86" s="333"/>
      <c r="BL86" s="333"/>
      <c r="BM86" s="333"/>
      <c r="BN86" s="333"/>
      <c r="BO86" s="333"/>
      <c r="BP86" s="333"/>
      <c r="BQ86" s="333"/>
      <c r="BR86" s="333"/>
      <c r="BS86" s="333"/>
      <c r="BT86" s="333"/>
      <c r="BU86" s="333"/>
      <c r="BV86" s="333"/>
      <c r="BW86" s="333"/>
      <c r="BX86" s="155"/>
      <c r="BY86" s="155"/>
      <c r="BZ86" s="155"/>
      <c r="CA86" s="64"/>
      <c r="CB86" s="64"/>
    </row>
    <row r="87" spans="1:80" ht="14.1" customHeight="1" x14ac:dyDescent="0.2">
      <c r="A87" s="86" t="s">
        <v>7582</v>
      </c>
      <c r="B87" s="155" t="s">
        <v>2634</v>
      </c>
      <c r="C87" s="220" t="s">
        <v>6614</v>
      </c>
      <c r="F87" s="235" t="s">
        <v>5470</v>
      </c>
      <c r="G87" s="186"/>
      <c r="H87" s="187"/>
      <c r="I87" s="198" t="s">
        <v>5470</v>
      </c>
      <c r="J87" s="192"/>
      <c r="K87" s="203"/>
      <c r="L87" s="207"/>
      <c r="M87" s="288"/>
      <c r="N87" s="437"/>
      <c r="O87" s="444"/>
      <c r="P87" s="213"/>
      <c r="Q87" s="247" t="s">
        <v>7583</v>
      </c>
      <c r="R87" s="247" t="s">
        <v>7584</v>
      </c>
      <c r="S87" s="123"/>
      <c r="T87" s="252">
        <v>9.2499999999999999E-2</v>
      </c>
      <c r="U87" s="253">
        <v>9.5000000000000001E-2</v>
      </c>
      <c r="V87" s="151" t="s">
        <v>2787</v>
      </c>
      <c r="W87" s="155" t="s">
        <v>7585</v>
      </c>
      <c r="X87" s="155" t="s">
        <v>787</v>
      </c>
      <c r="Y87" s="185" t="s">
        <v>4971</v>
      </c>
      <c r="Z87" s="181">
        <v>94568</v>
      </c>
      <c r="AA87" s="291"/>
      <c r="AB87" s="544"/>
      <c r="AC87" s="544"/>
      <c r="AD87" s="185"/>
      <c r="AE87" s="262"/>
      <c r="AF87" s="266"/>
      <c r="AG87" s="185"/>
      <c r="AH87" s="247"/>
      <c r="AI87" s="247"/>
      <c r="AJ87" s="247"/>
      <c r="AK87" s="247"/>
      <c r="AL87" s="262"/>
      <c r="AM87" s="262"/>
      <c r="AN87" s="122"/>
      <c r="AW87" s="396" t="s">
        <v>3244</v>
      </c>
      <c r="AX87" s="278" t="s">
        <v>2217</v>
      </c>
      <c r="AY87" s="155" t="s">
        <v>7585</v>
      </c>
      <c r="AZ87" s="154"/>
      <c r="BA87" s="155" t="s">
        <v>787</v>
      </c>
      <c r="BB87" s="185" t="s">
        <v>4971</v>
      </c>
      <c r="BC87" s="181">
        <v>94568</v>
      </c>
      <c r="BD87" s="182" t="s">
        <v>7584</v>
      </c>
      <c r="BE87" s="159"/>
      <c r="BG87" s="185"/>
      <c r="BH87" s="598"/>
      <c r="BI87" s="333"/>
      <c r="BJ87" s="333"/>
      <c r="BK87" s="333"/>
      <c r="BL87" s="333"/>
      <c r="BM87" s="333"/>
      <c r="BN87" s="333"/>
      <c r="BO87" s="333"/>
      <c r="BP87" s="333"/>
      <c r="BQ87" s="333"/>
      <c r="BR87" s="333"/>
      <c r="BS87" s="333"/>
      <c r="BT87" s="333"/>
      <c r="BU87" s="333"/>
      <c r="BV87" s="333"/>
      <c r="BW87" s="333"/>
      <c r="BX87" s="155"/>
      <c r="BY87" s="155"/>
      <c r="BZ87" s="155"/>
      <c r="CA87" s="64"/>
      <c r="CB87" s="64"/>
    </row>
    <row r="88" spans="1:80" ht="14.1" customHeight="1" x14ac:dyDescent="0.2">
      <c r="A88" s="86" t="s">
        <v>7586</v>
      </c>
      <c r="B88" s="155" t="s">
        <v>2634</v>
      </c>
      <c r="C88" s="220" t="s">
        <v>6614</v>
      </c>
      <c r="F88" s="235" t="s">
        <v>5470</v>
      </c>
      <c r="G88" s="186"/>
      <c r="H88" s="187"/>
      <c r="I88" s="198" t="s">
        <v>5470</v>
      </c>
      <c r="J88" s="192"/>
      <c r="K88" s="203"/>
      <c r="L88" s="207"/>
      <c r="M88" s="288"/>
      <c r="N88" s="437"/>
      <c r="O88" s="444"/>
      <c r="P88" s="213"/>
      <c r="Q88" s="247" t="s">
        <v>7587</v>
      </c>
      <c r="R88" s="247" t="s">
        <v>7588</v>
      </c>
      <c r="S88" s="123"/>
      <c r="T88" s="252">
        <v>8.7499999999999994E-2</v>
      </c>
      <c r="U88" s="253">
        <v>0.09</v>
      </c>
      <c r="V88" s="151" t="s">
        <v>5015</v>
      </c>
      <c r="W88" s="155" t="s">
        <v>7589</v>
      </c>
      <c r="X88" s="155" t="s">
        <v>2679</v>
      </c>
      <c r="Y88" s="185" t="s">
        <v>4971</v>
      </c>
      <c r="Z88" s="181">
        <v>94025</v>
      </c>
      <c r="AA88" s="291"/>
      <c r="AB88" s="544"/>
      <c r="AC88" s="544"/>
      <c r="AD88" s="185"/>
      <c r="AE88" s="262"/>
      <c r="AF88" s="266"/>
      <c r="AG88" s="185"/>
      <c r="AH88" s="247"/>
      <c r="AI88" s="247"/>
      <c r="AJ88" s="247"/>
      <c r="AK88" s="247"/>
      <c r="AL88" s="262"/>
      <c r="AM88" s="262"/>
      <c r="AN88" s="122"/>
      <c r="AO88" s="282"/>
      <c r="AP88" s="283"/>
      <c r="AQ88" s="282"/>
      <c r="AR88" s="282"/>
      <c r="AS88" s="282"/>
      <c r="AT88" s="282"/>
      <c r="AU88" s="282"/>
      <c r="AV88" s="93"/>
      <c r="AW88" s="396" t="s">
        <v>3244</v>
      </c>
      <c r="AX88" s="278" t="s">
        <v>2217</v>
      </c>
      <c r="AY88" s="155" t="s">
        <v>7589</v>
      </c>
      <c r="AZ88" s="154"/>
      <c r="BA88" s="155" t="s">
        <v>2679</v>
      </c>
      <c r="BB88" s="185" t="s">
        <v>4971</v>
      </c>
      <c r="BC88" s="181">
        <v>94025</v>
      </c>
      <c r="BD88" s="182" t="s">
        <v>7588</v>
      </c>
      <c r="BG88" s="185"/>
      <c r="BH88" s="598"/>
      <c r="BI88" s="333"/>
      <c r="BJ88" s="333"/>
      <c r="BK88" s="333"/>
      <c r="BL88" s="333"/>
      <c r="BM88" s="333"/>
      <c r="BN88" s="333"/>
      <c r="BO88" s="333"/>
      <c r="BP88" s="333"/>
      <c r="BQ88" s="333"/>
      <c r="BR88" s="333"/>
      <c r="BS88" s="333"/>
      <c r="BT88" s="333"/>
      <c r="BU88" s="333"/>
      <c r="BV88" s="333"/>
      <c r="BW88" s="333"/>
      <c r="BX88" s="155"/>
      <c r="BY88" s="155"/>
      <c r="BZ88" s="155"/>
      <c r="CA88" s="64"/>
      <c r="CB88" s="64"/>
    </row>
    <row r="89" spans="1:80" ht="14.1" customHeight="1" x14ac:dyDescent="0.25">
      <c r="A89" s="86" t="s">
        <v>11137</v>
      </c>
      <c r="B89" s="64" t="s">
        <v>2632</v>
      </c>
      <c r="C89" s="222" t="s">
        <v>8780</v>
      </c>
      <c r="D89" s="185" t="s">
        <v>842</v>
      </c>
      <c r="F89" s="235" t="s">
        <v>5470</v>
      </c>
      <c r="G89" s="186"/>
      <c r="H89" s="187"/>
      <c r="I89" s="193" t="s">
        <v>5470</v>
      </c>
      <c r="J89" s="192"/>
      <c r="K89" s="203"/>
      <c r="L89" s="207">
        <v>43266</v>
      </c>
      <c r="M89" s="288"/>
      <c r="N89" s="437"/>
      <c r="O89" s="444"/>
      <c r="P89" s="213"/>
      <c r="Q89" s="247" t="s">
        <v>11542</v>
      </c>
      <c r="R89" s="245" t="s">
        <v>1925</v>
      </c>
      <c r="T89" s="252">
        <v>8.7499999999999994E-2</v>
      </c>
      <c r="U89" s="252">
        <v>0.09</v>
      </c>
      <c r="V89" s="151" t="s">
        <v>5015</v>
      </c>
      <c r="W89" s="64" t="s">
        <v>8280</v>
      </c>
      <c r="X89" s="64" t="s">
        <v>6751</v>
      </c>
      <c r="Y89" s="173" t="s">
        <v>4971</v>
      </c>
      <c r="Z89" s="119">
        <v>94030</v>
      </c>
      <c r="AE89" s="260" t="s">
        <v>2525</v>
      </c>
      <c r="AL89" s="260" t="s">
        <v>3247</v>
      </c>
      <c r="AM89" s="260" t="s">
        <v>449</v>
      </c>
      <c r="AO89" s="280" t="s">
        <v>10510</v>
      </c>
      <c r="AR89" s="285" t="s">
        <v>10090</v>
      </c>
      <c r="AV89" s="84" t="s">
        <v>368</v>
      </c>
      <c r="AW89" s="396" t="s">
        <v>3244</v>
      </c>
      <c r="AX89" s="278" t="s">
        <v>2217</v>
      </c>
      <c r="AY89" s="64" t="str">
        <f>PROPER(AZ89)</f>
        <v>537 Broadway</v>
      </c>
      <c r="AZ89" s="47" t="s">
        <v>3456</v>
      </c>
      <c r="BA89" s="64" t="s">
        <v>6751</v>
      </c>
      <c r="BB89" s="173" t="s">
        <v>4971</v>
      </c>
      <c r="BC89" s="119">
        <v>94030</v>
      </c>
      <c r="BD89" s="66" t="s">
        <v>1925</v>
      </c>
      <c r="BF89" s="228" t="s">
        <v>4063</v>
      </c>
      <c r="BG89" s="173" t="s">
        <v>4063</v>
      </c>
      <c r="BH89" s="598">
        <v>1</v>
      </c>
      <c r="BI89" s="366"/>
      <c r="BJ89" s="366"/>
      <c r="BK89" s="366"/>
      <c r="BL89" s="366"/>
      <c r="BM89" s="366"/>
      <c r="BN89" s="366"/>
      <c r="BO89" s="366"/>
      <c r="BP89" s="366"/>
      <c r="BQ89" s="366"/>
      <c r="BR89" s="366"/>
      <c r="BS89" s="366"/>
      <c r="BT89" s="366"/>
      <c r="BU89" s="366"/>
      <c r="BV89" s="366"/>
      <c r="BW89" s="366"/>
      <c r="BX89" s="64"/>
      <c r="BY89" s="64"/>
      <c r="BZ89" s="64"/>
      <c r="CA89" s="78"/>
      <c r="CB89" s="64"/>
    </row>
    <row r="90" spans="1:80" ht="14.1" customHeight="1" x14ac:dyDescent="0.2">
      <c r="A90" s="86" t="s">
        <v>8159</v>
      </c>
      <c r="B90" s="155" t="s">
        <v>2634</v>
      </c>
      <c r="C90" s="220" t="s">
        <v>6614</v>
      </c>
      <c r="F90" s="235" t="s">
        <v>5470</v>
      </c>
      <c r="G90" s="186"/>
      <c r="H90" s="187"/>
      <c r="I90" s="198" t="s">
        <v>5470</v>
      </c>
      <c r="J90" s="192"/>
      <c r="K90" s="203"/>
      <c r="L90" s="207"/>
      <c r="M90" s="288"/>
      <c r="N90" s="437"/>
      <c r="O90" s="444"/>
      <c r="P90" s="213"/>
      <c r="Q90" s="247" t="s">
        <v>4580</v>
      </c>
      <c r="R90" s="247" t="s">
        <v>7556</v>
      </c>
      <c r="S90" s="123"/>
      <c r="T90" s="252">
        <v>8.7499999999999994E-2</v>
      </c>
      <c r="U90" s="253">
        <v>0.09</v>
      </c>
      <c r="V90" s="151" t="s">
        <v>5015</v>
      </c>
      <c r="W90" s="155" t="s">
        <v>7557</v>
      </c>
      <c r="X90" s="155" t="s">
        <v>3743</v>
      </c>
      <c r="Y90" s="185" t="s">
        <v>4971</v>
      </c>
      <c r="Z90" s="181">
        <v>94040</v>
      </c>
      <c r="AA90" s="291"/>
      <c r="AB90" s="544"/>
      <c r="AC90" s="544"/>
      <c r="AD90" s="185"/>
      <c r="AE90" s="262"/>
      <c r="AF90" s="266"/>
      <c r="AG90" s="185"/>
      <c r="AH90" s="247"/>
      <c r="AI90" s="247"/>
      <c r="AJ90" s="247"/>
      <c r="AK90" s="247"/>
      <c r="AL90" s="262"/>
      <c r="AM90" s="262"/>
      <c r="AN90" s="122"/>
      <c r="AO90" s="282"/>
      <c r="AP90" s="283"/>
      <c r="AQ90" s="282"/>
      <c r="AR90" s="282"/>
      <c r="AS90" s="282"/>
      <c r="AT90" s="282"/>
      <c r="AU90" s="282"/>
      <c r="AV90" s="93"/>
      <c r="AW90" s="396" t="s">
        <v>3244</v>
      </c>
      <c r="AX90" s="278" t="s">
        <v>2217</v>
      </c>
      <c r="AY90" s="155" t="s">
        <v>7557</v>
      </c>
      <c r="AZ90" s="154"/>
      <c r="BA90" s="155" t="s">
        <v>3743</v>
      </c>
      <c r="BB90" s="185" t="s">
        <v>4971</v>
      </c>
      <c r="BC90" s="181">
        <v>94040</v>
      </c>
      <c r="BD90" s="182" t="s">
        <v>7556</v>
      </c>
      <c r="BE90" s="183"/>
      <c r="BG90" s="185"/>
      <c r="BH90" s="598"/>
      <c r="BI90" s="333"/>
      <c r="BJ90" s="333"/>
      <c r="BK90" s="333"/>
      <c r="BL90" s="333"/>
      <c r="BM90" s="333"/>
      <c r="BN90" s="333"/>
      <c r="BO90" s="333"/>
      <c r="BP90" s="333"/>
      <c r="BQ90" s="333"/>
      <c r="BR90" s="333"/>
      <c r="BS90" s="333"/>
      <c r="BT90" s="333"/>
      <c r="BU90" s="333"/>
      <c r="BV90" s="333"/>
      <c r="BW90" s="333"/>
      <c r="BX90" s="155"/>
      <c r="BY90" s="155"/>
      <c r="BZ90" s="155"/>
      <c r="CA90" s="64"/>
      <c r="CB90" s="64"/>
    </row>
    <row r="91" spans="1:80" s="67" customFormat="1" ht="14.1" customHeight="1" x14ac:dyDescent="0.2">
      <c r="A91" s="86" t="s">
        <v>7948</v>
      </c>
      <c r="B91" s="155" t="s">
        <v>2634</v>
      </c>
      <c r="C91" s="220" t="s">
        <v>6614</v>
      </c>
      <c r="D91" s="185"/>
      <c r="E91" s="600"/>
      <c r="F91" s="235" t="s">
        <v>5470</v>
      </c>
      <c r="G91" s="186"/>
      <c r="H91" s="187"/>
      <c r="I91" s="198" t="s">
        <v>5470</v>
      </c>
      <c r="J91" s="192"/>
      <c r="K91" s="203"/>
      <c r="L91" s="207"/>
      <c r="M91" s="288"/>
      <c r="N91" s="437"/>
      <c r="O91" s="444"/>
      <c r="P91" s="213"/>
      <c r="Q91" s="247" t="s">
        <v>4580</v>
      </c>
      <c r="R91" s="247" t="s">
        <v>7561</v>
      </c>
      <c r="S91" s="123"/>
      <c r="T91" s="252">
        <v>0.09</v>
      </c>
      <c r="U91" s="253">
        <v>9.2499999999999999E-2</v>
      </c>
      <c r="V91" s="151" t="s">
        <v>11169</v>
      </c>
      <c r="W91" s="155" t="s">
        <v>7562</v>
      </c>
      <c r="X91" s="155" t="s">
        <v>2907</v>
      </c>
      <c r="Y91" s="185" t="s">
        <v>4971</v>
      </c>
      <c r="Z91" s="181">
        <v>94903</v>
      </c>
      <c r="AA91" s="291"/>
      <c r="AB91" s="544"/>
      <c r="AC91" s="544"/>
      <c r="AD91" s="185"/>
      <c r="AE91" s="262"/>
      <c r="AF91" s="266"/>
      <c r="AG91" s="185"/>
      <c r="AH91" s="247"/>
      <c r="AI91" s="247"/>
      <c r="AJ91" s="247"/>
      <c r="AK91" s="247"/>
      <c r="AL91" s="262"/>
      <c r="AM91" s="262"/>
      <c r="AN91" s="122"/>
      <c r="AO91" s="282"/>
      <c r="AP91" s="283"/>
      <c r="AQ91" s="282"/>
      <c r="AR91" s="282"/>
      <c r="AS91" s="282"/>
      <c r="AT91" s="282"/>
      <c r="AU91" s="282"/>
      <c r="AV91" s="93"/>
      <c r="AW91" s="396" t="s">
        <v>3244</v>
      </c>
      <c r="AX91" s="278" t="s">
        <v>2217</v>
      </c>
      <c r="AY91" s="155" t="s">
        <v>7562</v>
      </c>
      <c r="AZ91" s="154"/>
      <c r="BA91" s="155" t="s">
        <v>2907</v>
      </c>
      <c r="BB91" s="185" t="s">
        <v>4971</v>
      </c>
      <c r="BC91" s="181">
        <v>94903</v>
      </c>
      <c r="BD91" s="182" t="s">
        <v>7561</v>
      </c>
      <c r="BE91" s="183"/>
      <c r="BF91" s="228"/>
      <c r="BG91" s="185"/>
      <c r="BH91" s="598"/>
      <c r="BI91" s="333"/>
      <c r="BJ91" s="333"/>
      <c r="BK91" s="333"/>
      <c r="BL91" s="333"/>
      <c r="BM91" s="333"/>
      <c r="BN91" s="333"/>
      <c r="BO91" s="333"/>
      <c r="BP91" s="333"/>
      <c r="BQ91" s="333"/>
      <c r="BR91" s="333"/>
      <c r="BS91" s="333"/>
      <c r="BT91" s="333"/>
      <c r="BU91" s="333"/>
      <c r="BV91" s="333"/>
      <c r="BW91" s="333"/>
      <c r="BX91" s="155"/>
      <c r="BY91" s="155"/>
      <c r="BZ91" s="155"/>
      <c r="CA91" s="64"/>
      <c r="CB91" s="64"/>
    </row>
    <row r="92" spans="1:80" s="67" customFormat="1" ht="14.1" customHeight="1" x14ac:dyDescent="0.2">
      <c r="A92" s="86" t="s">
        <v>7590</v>
      </c>
      <c r="B92" s="155" t="s">
        <v>2634</v>
      </c>
      <c r="C92" s="220" t="s">
        <v>6614</v>
      </c>
      <c r="D92" s="185"/>
      <c r="E92" s="600"/>
      <c r="F92" s="235" t="s">
        <v>5470</v>
      </c>
      <c r="G92" s="186"/>
      <c r="H92" s="187"/>
      <c r="I92" s="198" t="s">
        <v>5470</v>
      </c>
      <c r="J92" s="192"/>
      <c r="K92" s="203"/>
      <c r="L92" s="207"/>
      <c r="M92" s="288"/>
      <c r="N92" s="437"/>
      <c r="O92" s="444"/>
      <c r="P92" s="213"/>
      <c r="Q92" s="247" t="s">
        <v>2036</v>
      </c>
      <c r="R92" s="247" t="s">
        <v>7591</v>
      </c>
      <c r="S92" s="123"/>
      <c r="T92" s="252">
        <v>9.2499999999999999E-2</v>
      </c>
      <c r="U92" s="253">
        <v>9.5000000000000001E-2</v>
      </c>
      <c r="V92" s="151" t="s">
        <v>2787</v>
      </c>
      <c r="W92" s="155" t="s">
        <v>7592</v>
      </c>
      <c r="X92" s="155" t="s">
        <v>5074</v>
      </c>
      <c r="Y92" s="185" t="s">
        <v>4971</v>
      </c>
      <c r="Z92" s="181">
        <v>94612</v>
      </c>
      <c r="AA92" s="291"/>
      <c r="AB92" s="544"/>
      <c r="AC92" s="544"/>
      <c r="AD92" s="185"/>
      <c r="AE92" s="262"/>
      <c r="AF92" s="266"/>
      <c r="AG92" s="185"/>
      <c r="AH92" s="247"/>
      <c r="AI92" s="247"/>
      <c r="AJ92" s="247"/>
      <c r="AK92" s="247"/>
      <c r="AL92" s="262"/>
      <c r="AM92" s="262"/>
      <c r="AN92" s="122"/>
      <c r="AO92" s="282"/>
      <c r="AP92" s="283"/>
      <c r="AQ92" s="282"/>
      <c r="AR92" s="282"/>
      <c r="AS92" s="282"/>
      <c r="AT92" s="282"/>
      <c r="AU92" s="282"/>
      <c r="AV92" s="93"/>
      <c r="AW92" s="396" t="s">
        <v>3244</v>
      </c>
      <c r="AX92" s="278" t="s">
        <v>2217</v>
      </c>
      <c r="AY92" s="155" t="s">
        <v>7592</v>
      </c>
      <c r="AZ92" s="154"/>
      <c r="BA92" s="155" t="s">
        <v>5074</v>
      </c>
      <c r="BB92" s="185" t="s">
        <v>4971</v>
      </c>
      <c r="BC92" s="181">
        <v>94612</v>
      </c>
      <c r="BD92" s="182" t="s">
        <v>7591</v>
      </c>
      <c r="BE92" s="183"/>
      <c r="BF92" s="228"/>
      <c r="BG92" s="185"/>
      <c r="BH92" s="598"/>
      <c r="BI92" s="333"/>
      <c r="BJ92" s="333"/>
      <c r="BK92" s="333"/>
      <c r="BL92" s="333"/>
      <c r="BM92" s="333"/>
      <c r="BN92" s="333"/>
      <c r="BO92" s="333"/>
      <c r="BP92" s="333"/>
      <c r="BQ92" s="333"/>
      <c r="BR92" s="333"/>
      <c r="BS92" s="333"/>
      <c r="BT92" s="333"/>
      <c r="BU92" s="333"/>
      <c r="BV92" s="333"/>
      <c r="BW92" s="333"/>
      <c r="BX92" s="155"/>
      <c r="BY92" s="155"/>
      <c r="BZ92" s="155"/>
      <c r="CA92" s="64"/>
      <c r="CB92" s="64"/>
    </row>
    <row r="93" spans="1:80" s="73" customFormat="1" ht="14.1" customHeight="1" x14ac:dyDescent="0.2">
      <c r="A93" s="86" t="s">
        <v>7571</v>
      </c>
      <c r="B93" s="155" t="s">
        <v>2634</v>
      </c>
      <c r="C93" s="220" t="s">
        <v>6614</v>
      </c>
      <c r="D93" s="185" t="s">
        <v>7546</v>
      </c>
      <c r="E93" s="600"/>
      <c r="F93" s="235" t="s">
        <v>5470</v>
      </c>
      <c r="G93" s="186"/>
      <c r="H93" s="187"/>
      <c r="I93" s="198" t="s">
        <v>5470</v>
      </c>
      <c r="J93" s="192"/>
      <c r="K93" s="203"/>
      <c r="L93" s="207"/>
      <c r="M93" s="288"/>
      <c r="N93" s="437"/>
      <c r="O93" s="444"/>
      <c r="P93" s="213"/>
      <c r="Q93" s="247" t="s">
        <v>7572</v>
      </c>
      <c r="R93" s="247" t="s">
        <v>7573</v>
      </c>
      <c r="S93" s="123"/>
      <c r="T93" s="252">
        <v>9.2499999999999999E-2</v>
      </c>
      <c r="U93" s="253">
        <v>9.5000000000000001E-2</v>
      </c>
      <c r="V93" s="151" t="s">
        <v>2787</v>
      </c>
      <c r="W93" s="155" t="s">
        <v>7574</v>
      </c>
      <c r="X93" s="155" t="s">
        <v>5489</v>
      </c>
      <c r="Y93" s="185" t="s">
        <v>4971</v>
      </c>
      <c r="Z93" s="181">
        <v>94566</v>
      </c>
      <c r="AA93" s="565"/>
      <c r="AB93" s="544"/>
      <c r="AC93" s="544"/>
      <c r="AD93" s="185"/>
      <c r="AE93" s="262"/>
      <c r="AF93" s="266"/>
      <c r="AG93" s="185"/>
      <c r="AH93" s="247"/>
      <c r="AI93" s="247"/>
      <c r="AJ93" s="247"/>
      <c r="AK93" s="247"/>
      <c r="AL93" s="262"/>
      <c r="AM93" s="262"/>
      <c r="AN93" s="122"/>
      <c r="AO93" s="282"/>
      <c r="AP93" s="283"/>
      <c r="AQ93" s="282"/>
      <c r="AR93" s="282"/>
      <c r="AS93" s="282"/>
      <c r="AT93" s="282"/>
      <c r="AU93" s="282"/>
      <c r="AV93" s="93"/>
      <c r="AW93" s="396" t="s">
        <v>3244</v>
      </c>
      <c r="AX93" s="278" t="s">
        <v>2217</v>
      </c>
      <c r="AY93" s="155" t="s">
        <v>7574</v>
      </c>
      <c r="AZ93" s="154"/>
      <c r="BA93" s="155" t="s">
        <v>5489</v>
      </c>
      <c r="BB93" s="185" t="s">
        <v>4971</v>
      </c>
      <c r="BC93" s="181">
        <v>94566</v>
      </c>
      <c r="BD93" s="182" t="s">
        <v>7573</v>
      </c>
      <c r="BE93" s="183"/>
      <c r="BF93" s="228"/>
      <c r="BG93" s="185"/>
      <c r="BH93" s="598"/>
      <c r="BI93" s="333"/>
      <c r="BJ93" s="333"/>
      <c r="BK93" s="333"/>
      <c r="BL93" s="333"/>
      <c r="BM93" s="333"/>
      <c r="BN93" s="333"/>
      <c r="BO93" s="333"/>
      <c r="BP93" s="333"/>
      <c r="BQ93" s="333"/>
      <c r="BR93" s="333"/>
      <c r="BS93" s="333"/>
      <c r="BT93" s="333"/>
      <c r="BU93" s="333"/>
      <c r="BV93" s="333"/>
      <c r="BW93" s="333"/>
      <c r="BX93" s="155"/>
      <c r="BY93" s="155"/>
      <c r="BZ93" s="155"/>
      <c r="CA93" s="78"/>
      <c r="CB93" s="64"/>
    </row>
    <row r="94" spans="1:80" s="67" customFormat="1" ht="14.1" customHeight="1" x14ac:dyDescent="0.2">
      <c r="A94" s="86" t="s">
        <v>7569</v>
      </c>
      <c r="B94" s="155" t="s">
        <v>2634</v>
      </c>
      <c r="C94" s="220" t="s">
        <v>6614</v>
      </c>
      <c r="D94" s="185"/>
      <c r="E94" s="600"/>
      <c r="F94" s="235" t="s">
        <v>5470</v>
      </c>
      <c r="G94" s="186"/>
      <c r="H94" s="187"/>
      <c r="I94" s="198" t="s">
        <v>5470</v>
      </c>
      <c r="J94" s="192"/>
      <c r="K94" s="203"/>
      <c r="L94" s="207"/>
      <c r="M94" s="288"/>
      <c r="N94" s="437"/>
      <c r="O94" s="444"/>
      <c r="P94" s="213"/>
      <c r="Q94" s="247" t="s">
        <v>4580</v>
      </c>
      <c r="R94" s="247" t="s">
        <v>7564</v>
      </c>
      <c r="S94" s="123"/>
      <c r="T94" s="252">
        <v>9.2499999999999999E-2</v>
      </c>
      <c r="U94" s="252">
        <v>0.09</v>
      </c>
      <c r="V94" s="151" t="s">
        <v>9505</v>
      </c>
      <c r="W94" s="155" t="s">
        <v>7570</v>
      </c>
      <c r="X94" s="155" t="s">
        <v>5130</v>
      </c>
      <c r="Y94" s="185" t="s">
        <v>4971</v>
      </c>
      <c r="Z94" s="181">
        <v>95148</v>
      </c>
      <c r="AA94" s="565"/>
      <c r="AB94" s="544"/>
      <c r="AC94" s="544"/>
      <c r="AD94" s="185"/>
      <c r="AE94" s="262"/>
      <c r="AF94" s="266"/>
      <c r="AG94" s="185"/>
      <c r="AH94" s="247"/>
      <c r="AI94" s="247"/>
      <c r="AJ94" s="247"/>
      <c r="AK94" s="247"/>
      <c r="AL94" s="262"/>
      <c r="AM94" s="262"/>
      <c r="AN94" s="122"/>
      <c r="AO94" s="281"/>
      <c r="AP94" s="281"/>
      <c r="AQ94" s="281"/>
      <c r="AR94" s="281"/>
      <c r="AS94" s="281"/>
      <c r="AT94" s="281"/>
      <c r="AU94" s="281"/>
      <c r="AV94" s="94"/>
      <c r="AW94" s="396" t="s">
        <v>3244</v>
      </c>
      <c r="AX94" s="278" t="s">
        <v>2217</v>
      </c>
      <c r="AY94" s="155" t="s">
        <v>7570</v>
      </c>
      <c r="AZ94" s="154"/>
      <c r="BA94" s="155" t="s">
        <v>5130</v>
      </c>
      <c r="BB94" s="185" t="s">
        <v>4971</v>
      </c>
      <c r="BC94" s="181">
        <v>95148</v>
      </c>
      <c r="BD94" s="182" t="s">
        <v>7564</v>
      </c>
      <c r="BE94" s="65"/>
      <c r="BF94" s="228"/>
      <c r="BG94" s="185"/>
      <c r="BH94" s="598"/>
      <c r="BI94" s="333"/>
      <c r="BJ94" s="333"/>
      <c r="BK94" s="333"/>
      <c r="BL94" s="333"/>
      <c r="BM94" s="333"/>
      <c r="BN94" s="333"/>
      <c r="BO94" s="333"/>
      <c r="BP94" s="333"/>
      <c r="BQ94" s="333"/>
      <c r="BR94" s="333"/>
      <c r="BS94" s="333"/>
      <c r="BT94" s="333"/>
      <c r="BU94" s="333"/>
      <c r="BV94" s="333"/>
      <c r="BW94" s="333"/>
      <c r="BX94" s="155"/>
      <c r="BY94" s="155"/>
      <c r="BZ94" s="155"/>
      <c r="CA94" s="78"/>
      <c r="CB94" s="64"/>
    </row>
    <row r="95" spans="1:80" s="67" customFormat="1" ht="14.1" customHeight="1" x14ac:dyDescent="0.2">
      <c r="A95" s="86" t="s">
        <v>10649</v>
      </c>
      <c r="B95" s="155" t="s">
        <v>2640</v>
      </c>
      <c r="C95" s="220" t="s">
        <v>2637</v>
      </c>
      <c r="D95" s="185"/>
      <c r="E95" s="600"/>
      <c r="F95" s="235" t="s">
        <v>5470</v>
      </c>
      <c r="G95" s="186"/>
      <c r="H95" s="187"/>
      <c r="I95" s="198" t="s">
        <v>5470</v>
      </c>
      <c r="J95" s="192"/>
      <c r="K95" s="203"/>
      <c r="L95" s="207"/>
      <c r="M95" s="288"/>
      <c r="N95" s="437"/>
      <c r="O95" s="444"/>
      <c r="P95" s="213"/>
      <c r="Q95" s="247" t="s">
        <v>11070</v>
      </c>
      <c r="R95" s="247" t="s">
        <v>7547</v>
      </c>
      <c r="S95" s="123" t="s">
        <v>11071</v>
      </c>
      <c r="T95" s="252">
        <v>8.2500000000000004E-2</v>
      </c>
      <c r="U95" s="253">
        <v>9.5000000000000001E-2</v>
      </c>
      <c r="V95" s="151" t="s">
        <v>5014</v>
      </c>
      <c r="W95" s="155" t="s">
        <v>7548</v>
      </c>
      <c r="X95" s="155" t="s">
        <v>7031</v>
      </c>
      <c r="Y95" s="185" t="s">
        <v>4971</v>
      </c>
      <c r="Z95" s="181">
        <v>94583</v>
      </c>
      <c r="AA95" s="291"/>
      <c r="AB95" s="544"/>
      <c r="AC95" s="544"/>
      <c r="AD95" s="185"/>
      <c r="AE95" s="262"/>
      <c r="AF95" s="266"/>
      <c r="AG95" s="185"/>
      <c r="AH95" s="247"/>
      <c r="AI95" s="247"/>
      <c r="AJ95" s="247"/>
      <c r="AK95" s="247"/>
      <c r="AL95" s="262"/>
      <c r="AM95" s="262"/>
      <c r="AN95" s="122"/>
      <c r="AO95" s="280"/>
      <c r="AP95" s="285"/>
      <c r="AQ95" s="285"/>
      <c r="AR95" s="285"/>
      <c r="AS95" s="285"/>
      <c r="AT95" s="285"/>
      <c r="AU95" s="285"/>
      <c r="AV95" s="84"/>
      <c r="AW95" s="396" t="s">
        <v>3244</v>
      </c>
      <c r="AX95" s="278" t="s">
        <v>2217</v>
      </c>
      <c r="AY95" s="155" t="s">
        <v>7548</v>
      </c>
      <c r="AZ95" s="154"/>
      <c r="BA95" s="155" t="s">
        <v>7031</v>
      </c>
      <c r="BB95" s="185" t="s">
        <v>4971</v>
      </c>
      <c r="BC95" s="181">
        <v>94583</v>
      </c>
      <c r="BD95" s="182" t="s">
        <v>7547</v>
      </c>
      <c r="BE95" s="65"/>
      <c r="BF95" s="228"/>
      <c r="BG95" s="185"/>
      <c r="BH95" s="598">
        <v>1</v>
      </c>
      <c r="BI95" s="333" t="s">
        <v>2651</v>
      </c>
      <c r="BJ95" s="333" t="s">
        <v>11072</v>
      </c>
      <c r="BK95" s="333">
        <v>60</v>
      </c>
      <c r="BL95" s="333" t="s">
        <v>11074</v>
      </c>
      <c r="BM95" s="333" t="s">
        <v>11073</v>
      </c>
      <c r="BN95" s="333"/>
      <c r="BO95" s="333"/>
      <c r="BP95" s="333"/>
      <c r="BQ95" s="333"/>
      <c r="BR95" s="333"/>
      <c r="BS95" s="333"/>
      <c r="BT95" s="333"/>
      <c r="BU95" s="333"/>
      <c r="BV95" s="333"/>
      <c r="BW95" s="333"/>
      <c r="BX95" s="155"/>
      <c r="BY95" s="155"/>
      <c r="BZ95" s="155"/>
      <c r="CA95" s="64"/>
      <c r="CB95" s="64"/>
    </row>
    <row r="96" spans="1:80" s="67" customFormat="1" ht="14.1" customHeight="1" x14ac:dyDescent="0.2">
      <c r="A96" s="86" t="s">
        <v>7558</v>
      </c>
      <c r="B96" s="155" t="s">
        <v>2634</v>
      </c>
      <c r="C96" s="220" t="s">
        <v>6614</v>
      </c>
      <c r="D96" s="185" t="s">
        <v>7546</v>
      </c>
      <c r="E96" s="600"/>
      <c r="F96" s="235" t="s">
        <v>5470</v>
      </c>
      <c r="G96" s="186"/>
      <c r="H96" s="187"/>
      <c r="I96" s="198" t="s">
        <v>5470</v>
      </c>
      <c r="J96" s="192"/>
      <c r="K96" s="203"/>
      <c r="L96" s="207"/>
      <c r="M96" s="288"/>
      <c r="N96" s="437"/>
      <c r="O96" s="444"/>
      <c r="P96" s="213"/>
      <c r="Q96" s="247" t="s">
        <v>2036</v>
      </c>
      <c r="R96" s="247" t="s">
        <v>7559</v>
      </c>
      <c r="S96" s="123"/>
      <c r="T96" s="252">
        <v>0.09</v>
      </c>
      <c r="U96" s="252">
        <v>8.7499999999999994E-2</v>
      </c>
      <c r="V96" s="151" t="s">
        <v>1879</v>
      </c>
      <c r="W96" s="155" t="s">
        <v>7560</v>
      </c>
      <c r="X96" s="155" t="s">
        <v>6766</v>
      </c>
      <c r="Y96" s="185" t="s">
        <v>4971</v>
      </c>
      <c r="Z96" s="181">
        <v>94085</v>
      </c>
      <c r="AA96" s="291"/>
      <c r="AB96" s="544"/>
      <c r="AC96" s="544"/>
      <c r="AD96" s="185"/>
      <c r="AE96" s="262"/>
      <c r="AF96" s="266"/>
      <c r="AG96" s="185"/>
      <c r="AH96" s="247"/>
      <c r="AI96" s="247"/>
      <c r="AJ96" s="247"/>
      <c r="AK96" s="247"/>
      <c r="AL96" s="262"/>
      <c r="AM96" s="262"/>
      <c r="AN96" s="122"/>
      <c r="AO96" s="282"/>
      <c r="AP96" s="283"/>
      <c r="AQ96" s="282"/>
      <c r="AR96" s="282"/>
      <c r="AS96" s="282"/>
      <c r="AT96" s="282"/>
      <c r="AU96" s="282"/>
      <c r="AV96" s="93"/>
      <c r="AW96" s="396" t="s">
        <v>3244</v>
      </c>
      <c r="AX96" s="278" t="s">
        <v>2217</v>
      </c>
      <c r="AY96" s="155" t="s">
        <v>7560</v>
      </c>
      <c r="AZ96" s="154"/>
      <c r="BA96" s="155" t="s">
        <v>6766</v>
      </c>
      <c r="BB96" s="185" t="s">
        <v>4971</v>
      </c>
      <c r="BC96" s="181">
        <v>94085</v>
      </c>
      <c r="BD96" s="182" t="s">
        <v>7559</v>
      </c>
      <c r="BE96" s="159"/>
      <c r="BF96" s="228"/>
      <c r="BG96" s="185"/>
      <c r="BH96" s="598">
        <v>1</v>
      </c>
      <c r="BI96" s="333"/>
      <c r="BJ96" s="333"/>
      <c r="BK96" s="333"/>
      <c r="BL96" s="333"/>
      <c r="BM96" s="333"/>
      <c r="BN96" s="333"/>
      <c r="BO96" s="333"/>
      <c r="BP96" s="333"/>
      <c r="BQ96" s="333"/>
      <c r="BR96" s="333"/>
      <c r="BS96" s="333"/>
      <c r="BT96" s="333"/>
      <c r="BU96" s="333"/>
      <c r="BV96" s="333"/>
      <c r="BW96" s="333"/>
      <c r="BX96" s="155"/>
      <c r="BY96" s="155"/>
      <c r="BZ96" s="155"/>
      <c r="CA96" s="368"/>
      <c r="CB96" s="64"/>
    </row>
    <row r="97" spans="1:80" s="73" customFormat="1" ht="14.1" customHeight="1" x14ac:dyDescent="0.2">
      <c r="A97" s="86" t="s">
        <v>7566</v>
      </c>
      <c r="B97" s="64" t="s">
        <v>2634</v>
      </c>
      <c r="C97" s="220" t="s">
        <v>6614</v>
      </c>
      <c r="D97" s="185" t="s">
        <v>6708</v>
      </c>
      <c r="E97" s="600"/>
      <c r="F97" s="235" t="s">
        <v>5470</v>
      </c>
      <c r="G97" s="186"/>
      <c r="H97" s="187"/>
      <c r="I97" s="198" t="s">
        <v>5470</v>
      </c>
      <c r="J97" s="192"/>
      <c r="K97" s="203"/>
      <c r="L97" s="207"/>
      <c r="M97" s="288"/>
      <c r="N97" s="437"/>
      <c r="O97" s="444"/>
      <c r="P97" s="213"/>
      <c r="Q97" s="247" t="s">
        <v>3469</v>
      </c>
      <c r="R97" s="247" t="s">
        <v>7567</v>
      </c>
      <c r="S97" s="123"/>
      <c r="T97" s="252">
        <v>8.2500000000000004E-2</v>
      </c>
      <c r="U97" s="253">
        <v>0.08</v>
      </c>
      <c r="V97" s="151" t="s">
        <v>1650</v>
      </c>
      <c r="W97" s="155" t="s">
        <v>7568</v>
      </c>
      <c r="X97" s="155" t="s">
        <v>1650</v>
      </c>
      <c r="Y97" s="185" t="s">
        <v>4971</v>
      </c>
      <c r="Z97" s="181">
        <v>95376</v>
      </c>
      <c r="AA97" s="291"/>
      <c r="AB97" s="544"/>
      <c r="AC97" s="544"/>
      <c r="AD97" s="185"/>
      <c r="AE97" s="262"/>
      <c r="AF97" s="266"/>
      <c r="AG97" s="185"/>
      <c r="AH97" s="247"/>
      <c r="AI97" s="247"/>
      <c r="AJ97" s="247"/>
      <c r="AK97" s="247"/>
      <c r="AL97" s="262"/>
      <c r="AM97" s="262"/>
      <c r="AN97" s="122"/>
      <c r="AO97" s="284"/>
      <c r="AP97" s="284"/>
      <c r="AQ97" s="284"/>
      <c r="AR97" s="284"/>
      <c r="AS97" s="284"/>
      <c r="AT97" s="284"/>
      <c r="AU97" s="284"/>
      <c r="AV97" s="95"/>
      <c r="AW97" s="396" t="s">
        <v>3244</v>
      </c>
      <c r="AX97" s="278" t="s">
        <v>2217</v>
      </c>
      <c r="AY97" s="155" t="s">
        <v>7568</v>
      </c>
      <c r="AZ97" s="154"/>
      <c r="BA97" s="155" t="s">
        <v>1650</v>
      </c>
      <c r="BB97" s="185" t="s">
        <v>4971</v>
      </c>
      <c r="BC97" s="181">
        <v>95376</v>
      </c>
      <c r="BD97" s="182" t="s">
        <v>7567</v>
      </c>
      <c r="BE97" s="183"/>
      <c r="BF97" s="228"/>
      <c r="BG97" s="185"/>
      <c r="BH97" s="598">
        <v>2</v>
      </c>
      <c r="BI97" s="333"/>
      <c r="BJ97" s="333"/>
      <c r="BK97" s="333"/>
      <c r="BL97" s="333"/>
      <c r="BM97" s="333"/>
      <c r="BN97" s="333"/>
      <c r="BO97" s="333"/>
      <c r="BP97" s="333"/>
      <c r="BQ97" s="333"/>
      <c r="BR97" s="333"/>
      <c r="BS97" s="333"/>
      <c r="BT97" s="333"/>
      <c r="BU97" s="333"/>
      <c r="BV97" s="333"/>
      <c r="BW97" s="333"/>
      <c r="BX97" s="155"/>
      <c r="BY97" s="155"/>
      <c r="BZ97" s="155"/>
      <c r="CA97" s="368"/>
      <c r="CB97" s="64"/>
    </row>
    <row r="98" spans="1:80" s="73" customFormat="1" ht="14.1" customHeight="1" x14ac:dyDescent="0.3">
      <c r="A98" s="86" t="s">
        <v>11801</v>
      </c>
      <c r="B98" s="155" t="s">
        <v>2640</v>
      </c>
      <c r="C98" s="222" t="s">
        <v>8780</v>
      </c>
      <c r="D98" s="227"/>
      <c r="E98" s="648"/>
      <c r="F98" s="237" t="s">
        <v>5470</v>
      </c>
      <c r="G98" s="188"/>
      <c r="H98" s="190"/>
      <c r="I98" s="196" t="s">
        <v>5470</v>
      </c>
      <c r="J98" s="197"/>
      <c r="K98" s="204"/>
      <c r="L98" s="209">
        <v>43626</v>
      </c>
      <c r="M98" s="289"/>
      <c r="N98" s="435"/>
      <c r="O98" s="442"/>
      <c r="P98" s="215"/>
      <c r="Q98" s="225" t="s">
        <v>11795</v>
      </c>
      <c r="R98" s="225" t="s">
        <v>11802</v>
      </c>
      <c r="S98" s="121"/>
      <c r="T98" s="252">
        <v>8.7499999999999994E-2</v>
      </c>
      <c r="U98" s="252"/>
      <c r="V98" s="151" t="s">
        <v>11803</v>
      </c>
      <c r="W98" s="155" t="s">
        <v>11804</v>
      </c>
      <c r="X98" s="155" t="s">
        <v>1117</v>
      </c>
      <c r="Y98" s="225" t="s">
        <v>4971</v>
      </c>
      <c r="Z98" s="256">
        <v>94925</v>
      </c>
      <c r="AA98" s="270" t="s">
        <v>11868</v>
      </c>
      <c r="AB98" s="542"/>
      <c r="AC98" s="542"/>
      <c r="AD98" s="233"/>
      <c r="AE98" s="261"/>
      <c r="AF98" s="265"/>
      <c r="AG98" s="233"/>
      <c r="AH98" s="174"/>
      <c r="AI98" s="174"/>
      <c r="AJ98" s="174"/>
      <c r="AK98" s="174"/>
      <c r="AL98" s="261"/>
      <c r="AM98" s="260"/>
      <c r="AN98" s="80"/>
      <c r="AO98" s="280" t="s">
        <v>1419</v>
      </c>
      <c r="AP98" s="285" t="s">
        <v>9780</v>
      </c>
      <c r="AQ98" s="285"/>
      <c r="AR98" s="285" t="s">
        <v>10637</v>
      </c>
      <c r="AS98" s="285"/>
      <c r="AT98" s="285" t="s">
        <v>11805</v>
      </c>
      <c r="AU98" s="285"/>
      <c r="AV98" s="84" t="s">
        <v>368</v>
      </c>
      <c r="AW98" s="396" t="s">
        <v>3244</v>
      </c>
      <c r="AX98" s="278" t="s">
        <v>2217</v>
      </c>
      <c r="AY98" s="155" t="s">
        <v>11804</v>
      </c>
      <c r="AZ98" s="67"/>
      <c r="BA98" s="155" t="s">
        <v>1117</v>
      </c>
      <c r="BB98" s="225" t="s">
        <v>4971</v>
      </c>
      <c r="BC98" s="256">
        <v>94925</v>
      </c>
      <c r="BD98" s="385" t="s">
        <v>11802</v>
      </c>
      <c r="BE98" s="183"/>
      <c r="BF98" s="230"/>
      <c r="BG98" s="233"/>
      <c r="BH98" s="599"/>
      <c r="BI98" s="365"/>
      <c r="BJ98" s="365"/>
      <c r="BK98" s="365"/>
      <c r="BL98" s="365"/>
      <c r="BM98" s="365"/>
      <c r="BN98" s="365"/>
      <c r="BO98" s="365"/>
      <c r="BP98" s="365"/>
      <c r="BQ98" s="365"/>
      <c r="BR98" s="365"/>
      <c r="BS98" s="365"/>
      <c r="BT98" s="365"/>
      <c r="BU98" s="365"/>
      <c r="BV98" s="365"/>
      <c r="BW98" s="365"/>
      <c r="BX98" s="369"/>
      <c r="BY98" s="369"/>
      <c r="BZ98" s="369"/>
      <c r="CA98" s="155"/>
      <c r="CB98" s="155"/>
    </row>
    <row r="99" spans="1:80" ht="14.1" customHeight="1" x14ac:dyDescent="0.3">
      <c r="A99" s="86" t="s">
        <v>11869</v>
      </c>
      <c r="B99" s="155" t="s">
        <v>2640</v>
      </c>
      <c r="C99" s="222" t="s">
        <v>8780</v>
      </c>
      <c r="D99" s="227"/>
      <c r="E99" s="648"/>
      <c r="F99" s="237" t="s">
        <v>5470</v>
      </c>
      <c r="G99" s="188"/>
      <c r="H99" s="190"/>
      <c r="I99" s="196" t="s">
        <v>5470</v>
      </c>
      <c r="J99" s="197"/>
      <c r="K99" s="204"/>
      <c r="L99" s="209">
        <v>43544</v>
      </c>
      <c r="M99" s="289"/>
      <c r="N99" s="435"/>
      <c r="O99" s="442"/>
      <c r="P99" s="215"/>
      <c r="Q99" s="225" t="s">
        <v>11870</v>
      </c>
      <c r="R99" s="225" t="s">
        <v>11871</v>
      </c>
      <c r="S99" s="121"/>
      <c r="T99" s="252">
        <v>0</v>
      </c>
      <c r="U99" s="252"/>
      <c r="V99" s="151" t="s">
        <v>3960</v>
      </c>
      <c r="W99" s="155" t="s">
        <v>11872</v>
      </c>
      <c r="X99" s="155" t="s">
        <v>3238</v>
      </c>
      <c r="Y99" s="225" t="s">
        <v>2895</v>
      </c>
      <c r="Z99" s="256">
        <v>89511</v>
      </c>
      <c r="AA99" s="273" t="s">
        <v>11868</v>
      </c>
      <c r="AB99" s="542"/>
      <c r="AC99" s="542"/>
      <c r="AD99" s="233"/>
      <c r="AE99" s="261"/>
      <c r="AF99" s="265"/>
      <c r="AG99" s="233"/>
      <c r="AH99" s="174"/>
      <c r="AI99" s="174"/>
      <c r="AJ99" s="174"/>
      <c r="AK99" s="174"/>
      <c r="AL99" s="261"/>
      <c r="AN99" s="80"/>
      <c r="AO99" s="280" t="s">
        <v>1419</v>
      </c>
      <c r="AP99" s="285" t="s">
        <v>9780</v>
      </c>
      <c r="AR99" s="285" t="s">
        <v>11916</v>
      </c>
      <c r="AT99" s="285" t="s">
        <v>12156</v>
      </c>
      <c r="AV99" s="84" t="s">
        <v>368</v>
      </c>
      <c r="AW99" s="396" t="s">
        <v>3244</v>
      </c>
      <c r="AX99" s="278" t="s">
        <v>2217</v>
      </c>
      <c r="AY99" s="155" t="s">
        <v>11872</v>
      </c>
      <c r="AZ99" s="67"/>
      <c r="BA99" s="155" t="s">
        <v>3238</v>
      </c>
      <c r="BB99" s="225" t="s">
        <v>2895</v>
      </c>
      <c r="BC99" s="256">
        <v>89511</v>
      </c>
      <c r="BD99" s="385" t="s">
        <v>11871</v>
      </c>
      <c r="BE99" s="183"/>
      <c r="BF99" s="230"/>
      <c r="BG99" s="233"/>
      <c r="BH99" s="599"/>
      <c r="BI99" s="365"/>
      <c r="BJ99" s="365"/>
      <c r="BK99" s="365"/>
      <c r="BL99" s="365"/>
      <c r="BM99" s="365"/>
      <c r="BN99" s="365"/>
      <c r="BO99" s="365"/>
      <c r="BP99" s="365"/>
      <c r="BQ99" s="365"/>
      <c r="BR99" s="365"/>
      <c r="BS99" s="365"/>
      <c r="BT99" s="365"/>
      <c r="BU99" s="365"/>
      <c r="BV99" s="365"/>
      <c r="BW99" s="365"/>
      <c r="BX99" s="369"/>
      <c r="BY99" s="369"/>
      <c r="BZ99" s="369"/>
      <c r="CA99" s="155"/>
      <c r="CB99" s="155"/>
    </row>
    <row r="100" spans="1:80" ht="14.1" customHeight="1" x14ac:dyDescent="0.3">
      <c r="A100" s="86" t="s">
        <v>11800</v>
      </c>
      <c r="B100" s="155" t="s">
        <v>2640</v>
      </c>
      <c r="C100" s="222" t="s">
        <v>8780</v>
      </c>
      <c r="D100" s="227"/>
      <c r="E100" s="648"/>
      <c r="F100" s="237" t="s">
        <v>5470</v>
      </c>
      <c r="G100" s="188"/>
      <c r="H100" s="190"/>
      <c r="I100" s="196" t="s">
        <v>5470</v>
      </c>
      <c r="J100" s="197"/>
      <c r="K100" s="204"/>
      <c r="L100" s="209">
        <v>43528</v>
      </c>
      <c r="M100" s="289"/>
      <c r="N100" s="435"/>
      <c r="O100" s="442"/>
      <c r="P100" s="215"/>
      <c r="Q100" s="225" t="s">
        <v>11795</v>
      </c>
      <c r="R100" s="225" t="s">
        <v>11796</v>
      </c>
      <c r="S100" s="121"/>
      <c r="T100" s="252">
        <v>7.7499999999999999E-2</v>
      </c>
      <c r="U100" s="252"/>
      <c r="V100" s="151" t="s">
        <v>2777</v>
      </c>
      <c r="W100" s="155" t="s">
        <v>11797</v>
      </c>
      <c r="X100" s="155" t="s">
        <v>11798</v>
      </c>
      <c r="Y100" s="225" t="s">
        <v>4971</v>
      </c>
      <c r="Z100" s="256">
        <v>96150</v>
      </c>
      <c r="AA100" s="632" t="s">
        <v>11868</v>
      </c>
      <c r="AB100" s="542"/>
      <c r="AC100" s="542"/>
      <c r="AD100" s="233"/>
      <c r="AE100" s="261"/>
      <c r="AF100" s="265"/>
      <c r="AG100" s="233"/>
      <c r="AH100" s="174"/>
      <c r="AI100" s="174"/>
      <c r="AJ100" s="174"/>
      <c r="AK100" s="174"/>
      <c r="AL100" s="261"/>
      <c r="AN100" s="80"/>
      <c r="AO100" s="280" t="s">
        <v>1419</v>
      </c>
      <c r="AP100" s="285" t="s">
        <v>9780</v>
      </c>
      <c r="AT100" s="285" t="s">
        <v>11799</v>
      </c>
      <c r="AV100" s="84" t="s">
        <v>368</v>
      </c>
      <c r="AW100" s="396" t="s">
        <v>3244</v>
      </c>
      <c r="AX100" s="278" t="s">
        <v>2217</v>
      </c>
      <c r="AY100" s="155" t="s">
        <v>11797</v>
      </c>
      <c r="AZ100" s="67"/>
      <c r="BA100" s="155" t="s">
        <v>11798</v>
      </c>
      <c r="BB100" s="225" t="s">
        <v>4971</v>
      </c>
      <c r="BC100" s="256">
        <v>96150</v>
      </c>
      <c r="BD100" s="385" t="s">
        <v>11796</v>
      </c>
      <c r="BE100" s="183"/>
      <c r="BF100" s="230"/>
      <c r="BG100" s="233"/>
      <c r="BH100" s="599"/>
      <c r="BI100" s="365"/>
      <c r="BJ100" s="365"/>
      <c r="BK100" s="365"/>
      <c r="BL100" s="365"/>
      <c r="BM100" s="365"/>
      <c r="BN100" s="365"/>
      <c r="BO100" s="365"/>
      <c r="BP100" s="365"/>
      <c r="BQ100" s="365"/>
      <c r="BR100" s="365"/>
      <c r="BS100" s="365"/>
      <c r="BT100" s="365"/>
      <c r="BU100" s="365"/>
      <c r="BV100" s="365"/>
      <c r="BW100" s="365"/>
      <c r="BX100" s="369"/>
      <c r="BY100" s="369"/>
      <c r="BZ100" s="369"/>
      <c r="CA100" s="155"/>
      <c r="CB100" s="155"/>
    </row>
    <row r="101" spans="1:80" ht="14.1" customHeight="1" x14ac:dyDescent="0.2">
      <c r="A101" s="86" t="s">
        <v>8085</v>
      </c>
      <c r="B101" s="155" t="s">
        <v>2634</v>
      </c>
      <c r="C101" s="220" t="s">
        <v>6614</v>
      </c>
      <c r="F101" s="235" t="s">
        <v>5470</v>
      </c>
      <c r="G101" s="186"/>
      <c r="H101" s="187"/>
      <c r="I101" s="198" t="s">
        <v>5470</v>
      </c>
      <c r="J101" s="192"/>
      <c r="K101" s="203"/>
      <c r="L101" s="207"/>
      <c r="M101" s="288"/>
      <c r="N101" s="437"/>
      <c r="O101" s="444"/>
      <c r="P101" s="213"/>
      <c r="Q101" s="247" t="s">
        <v>8086</v>
      </c>
      <c r="R101" s="247" t="s">
        <v>8087</v>
      </c>
      <c r="S101" s="123"/>
      <c r="T101" s="252">
        <v>8.7499999999999994E-2</v>
      </c>
      <c r="U101" s="253">
        <v>0.09</v>
      </c>
      <c r="V101" s="151" t="s">
        <v>5015</v>
      </c>
      <c r="W101" s="155" t="s">
        <v>8088</v>
      </c>
      <c r="X101" s="155" t="s">
        <v>3743</v>
      </c>
      <c r="Y101" s="185" t="s">
        <v>4971</v>
      </c>
      <c r="Z101" s="181">
        <v>94043</v>
      </c>
      <c r="AA101" s="291"/>
      <c r="AB101" s="544"/>
      <c r="AC101" s="544"/>
      <c r="AD101" s="185"/>
      <c r="AE101" s="262"/>
      <c r="AF101" s="266"/>
      <c r="AG101" s="185"/>
      <c r="AH101" s="247"/>
      <c r="AI101" s="247"/>
      <c r="AJ101" s="247"/>
      <c r="AK101" s="247"/>
      <c r="AL101" s="262"/>
      <c r="AM101" s="262"/>
      <c r="AN101" s="122"/>
      <c r="AO101" s="282"/>
      <c r="AP101" s="283"/>
      <c r="AQ101" s="282"/>
      <c r="AR101" s="282"/>
      <c r="AS101" s="282"/>
      <c r="AT101" s="282"/>
      <c r="AU101" s="282"/>
      <c r="AV101" s="93"/>
      <c r="AW101" s="396" t="s">
        <v>3244</v>
      </c>
      <c r="AX101" s="278" t="s">
        <v>2217</v>
      </c>
      <c r="AY101" s="155" t="s">
        <v>8088</v>
      </c>
      <c r="AZ101" s="154"/>
      <c r="BA101" s="155" t="s">
        <v>3743</v>
      </c>
      <c r="BB101" s="185" t="s">
        <v>4971</v>
      </c>
      <c r="BC101" s="181">
        <v>94043</v>
      </c>
      <c r="BD101" s="182" t="s">
        <v>8087</v>
      </c>
      <c r="BE101" s="184"/>
      <c r="BG101" s="185"/>
      <c r="BH101" s="598"/>
      <c r="BI101" s="333"/>
      <c r="BJ101" s="333"/>
      <c r="BK101" s="333"/>
      <c r="BL101" s="333"/>
      <c r="BM101" s="333"/>
      <c r="BN101" s="333"/>
      <c r="BO101" s="333"/>
      <c r="BP101" s="333"/>
      <c r="BQ101" s="333"/>
      <c r="BR101" s="333"/>
      <c r="BS101" s="333"/>
      <c r="BT101" s="333"/>
      <c r="BU101" s="333"/>
      <c r="BV101" s="333"/>
      <c r="BW101" s="333"/>
      <c r="BX101" s="155"/>
      <c r="BY101" s="155"/>
      <c r="BZ101" s="155"/>
      <c r="CA101" s="78"/>
      <c r="CB101" s="63"/>
    </row>
    <row r="102" spans="1:80" s="73" customFormat="1" ht="14.1" customHeight="1" x14ac:dyDescent="0.25">
      <c r="A102" s="86" t="s">
        <v>7593</v>
      </c>
      <c r="B102" s="155" t="s">
        <v>2632</v>
      </c>
      <c r="C102" s="222" t="s">
        <v>8780</v>
      </c>
      <c r="D102" s="185"/>
      <c r="E102" s="600"/>
      <c r="F102" s="235" t="s">
        <v>5470</v>
      </c>
      <c r="G102" s="186"/>
      <c r="H102" s="187"/>
      <c r="I102" s="198" t="s">
        <v>5470</v>
      </c>
      <c r="J102" s="192"/>
      <c r="K102" s="203"/>
      <c r="L102" s="207">
        <v>42647</v>
      </c>
      <c r="M102" s="288"/>
      <c r="N102" s="437"/>
      <c r="O102" s="444"/>
      <c r="P102" s="213"/>
      <c r="Q102" s="247" t="s">
        <v>7594</v>
      </c>
      <c r="R102" s="247" t="s">
        <v>7595</v>
      </c>
      <c r="S102" s="123"/>
      <c r="T102" s="252">
        <v>8.5000000000000006E-2</v>
      </c>
      <c r="U102" s="253">
        <v>8.7499999999999994E-2</v>
      </c>
      <c r="V102" s="151" t="s">
        <v>895</v>
      </c>
      <c r="W102" s="155" t="s">
        <v>7596</v>
      </c>
      <c r="X102" s="155" t="s">
        <v>3618</v>
      </c>
      <c r="Y102" s="185" t="s">
        <v>4971</v>
      </c>
      <c r="Z102" s="181">
        <v>94121</v>
      </c>
      <c r="AA102" s="291"/>
      <c r="AB102" s="544"/>
      <c r="AC102" s="544"/>
      <c r="AD102" s="185"/>
      <c r="AE102" s="262"/>
      <c r="AF102" s="266"/>
      <c r="AG102" s="185"/>
      <c r="AH102" s="247"/>
      <c r="AI102" s="247"/>
      <c r="AJ102" s="247"/>
      <c r="AK102" s="247"/>
      <c r="AL102" s="262"/>
      <c r="AM102" s="262"/>
      <c r="AN102" s="122"/>
      <c r="AO102" s="280"/>
      <c r="AP102" s="285"/>
      <c r="AQ102" s="285"/>
      <c r="AR102" s="285"/>
      <c r="AS102" s="285"/>
      <c r="AT102" s="285"/>
      <c r="AU102" s="285"/>
      <c r="AV102" s="84"/>
      <c r="AW102" s="396" t="s">
        <v>3244</v>
      </c>
      <c r="AX102" s="278" t="s">
        <v>2217</v>
      </c>
      <c r="AY102" s="155" t="s">
        <v>7596</v>
      </c>
      <c r="AZ102" s="154"/>
      <c r="BA102" s="155" t="s">
        <v>3618</v>
      </c>
      <c r="BB102" s="185" t="s">
        <v>4971</v>
      </c>
      <c r="BC102" s="181">
        <v>94121</v>
      </c>
      <c r="BD102" s="182" t="s">
        <v>7595</v>
      </c>
      <c r="BE102" s="183"/>
      <c r="BF102" s="228"/>
      <c r="BG102" s="185"/>
      <c r="BH102" s="598"/>
      <c r="BI102" s="333"/>
      <c r="BJ102" s="333"/>
      <c r="BK102" s="333"/>
      <c r="BL102" s="333"/>
      <c r="BM102" s="333"/>
      <c r="BN102" s="333"/>
      <c r="BO102" s="333"/>
      <c r="BP102" s="333"/>
      <c r="BQ102" s="333"/>
      <c r="BR102" s="333"/>
      <c r="BS102" s="333"/>
      <c r="BT102" s="333"/>
      <c r="BU102" s="333"/>
      <c r="BV102" s="333"/>
      <c r="BW102" s="333"/>
      <c r="BX102" s="155"/>
      <c r="BY102" s="155"/>
      <c r="BZ102" s="155"/>
      <c r="CA102" s="78"/>
      <c r="CB102" s="63"/>
    </row>
    <row r="103" spans="1:80" s="67" customFormat="1" ht="14.1" customHeight="1" x14ac:dyDescent="0.3">
      <c r="A103" s="86" t="s">
        <v>493</v>
      </c>
      <c r="B103" s="64" t="s">
        <v>2640</v>
      </c>
      <c r="C103" s="221" t="s">
        <v>2637</v>
      </c>
      <c r="D103" s="225"/>
      <c r="E103" s="600"/>
      <c r="F103" s="237" t="s">
        <v>5470</v>
      </c>
      <c r="G103" s="188"/>
      <c r="H103" s="190"/>
      <c r="I103" s="196" t="s">
        <v>5470</v>
      </c>
      <c r="J103" s="197"/>
      <c r="K103" s="204"/>
      <c r="L103" s="209">
        <v>44027</v>
      </c>
      <c r="M103" s="289"/>
      <c r="N103" s="435"/>
      <c r="O103" s="442"/>
      <c r="P103" s="215">
        <v>43836</v>
      </c>
      <c r="Q103" s="225" t="s">
        <v>10433</v>
      </c>
      <c r="R103" s="174" t="s">
        <v>494</v>
      </c>
      <c r="S103" s="80"/>
      <c r="T103" s="252">
        <v>8.7499999999999994E-2</v>
      </c>
      <c r="U103" s="252">
        <v>0.09</v>
      </c>
      <c r="V103" s="151" t="s">
        <v>8745</v>
      </c>
      <c r="W103" s="155" t="s">
        <v>10434</v>
      </c>
      <c r="X103" s="64" t="s">
        <v>2406</v>
      </c>
      <c r="Y103" s="174" t="s">
        <v>4971</v>
      </c>
      <c r="Z103" s="256">
        <v>94965</v>
      </c>
      <c r="AA103" s="273" t="s">
        <v>10435</v>
      </c>
      <c r="AB103" s="270"/>
      <c r="AC103" s="270" t="s">
        <v>5823</v>
      </c>
      <c r="AD103" s="233"/>
      <c r="AE103" s="261"/>
      <c r="AF103" s="263"/>
      <c r="AG103" s="173"/>
      <c r="AH103" s="245"/>
      <c r="AI103" s="245"/>
      <c r="AJ103" s="245"/>
      <c r="AK103" s="245"/>
      <c r="AL103" s="250" t="s">
        <v>4063</v>
      </c>
      <c r="AM103" s="262" t="s">
        <v>4063</v>
      </c>
      <c r="AN103" s="115" t="s">
        <v>4095</v>
      </c>
      <c r="AO103" s="281" t="s">
        <v>9779</v>
      </c>
      <c r="AP103" s="281" t="s">
        <v>10070</v>
      </c>
      <c r="AQ103" s="281"/>
      <c r="AR103" s="281" t="s">
        <v>9716</v>
      </c>
      <c r="AS103" s="281" t="s">
        <v>9717</v>
      </c>
      <c r="AT103" s="281" t="s">
        <v>13213</v>
      </c>
      <c r="AU103" s="281" t="s">
        <v>10173</v>
      </c>
      <c r="AV103" s="94" t="s">
        <v>5470</v>
      </c>
      <c r="AW103" s="396" t="s">
        <v>3244</v>
      </c>
      <c r="AX103" s="278" t="s">
        <v>4096</v>
      </c>
      <c r="AY103" s="155" t="s">
        <v>10434</v>
      </c>
      <c r="BA103" s="64" t="s">
        <v>2406</v>
      </c>
      <c r="BB103" s="174" t="s">
        <v>4971</v>
      </c>
      <c r="BC103" s="256">
        <v>94965</v>
      </c>
      <c r="BD103" s="63" t="s">
        <v>494</v>
      </c>
      <c r="BE103" s="183"/>
      <c r="BF103" s="230"/>
      <c r="BG103" s="233"/>
      <c r="BH103" s="599"/>
      <c r="BI103" s="365"/>
      <c r="BJ103" s="365"/>
      <c r="BK103" s="365"/>
      <c r="BL103" s="365"/>
      <c r="BM103" s="365"/>
      <c r="BN103" s="365"/>
      <c r="BO103" s="365"/>
      <c r="BP103" s="365"/>
      <c r="BQ103" s="365"/>
      <c r="BR103" s="365"/>
      <c r="BS103" s="365"/>
      <c r="BT103" s="365"/>
      <c r="BU103" s="365"/>
      <c r="BV103" s="365"/>
      <c r="BW103" s="365"/>
      <c r="BX103" s="369"/>
      <c r="BY103" s="369"/>
      <c r="BZ103" s="369"/>
      <c r="CA103" s="78"/>
      <c r="CB103" s="535" t="s">
        <v>13178</v>
      </c>
    </row>
    <row r="104" spans="1:80" s="67" customFormat="1" ht="14.1" customHeight="1" x14ac:dyDescent="0.2">
      <c r="A104" s="86" t="s">
        <v>7597</v>
      </c>
      <c r="B104" s="155" t="s">
        <v>2634</v>
      </c>
      <c r="C104" s="220" t="s">
        <v>6614</v>
      </c>
      <c r="D104" s="185"/>
      <c r="E104" s="600"/>
      <c r="F104" s="235" t="s">
        <v>5470</v>
      </c>
      <c r="G104" s="186"/>
      <c r="H104" s="187"/>
      <c r="I104" s="198" t="s">
        <v>5470</v>
      </c>
      <c r="J104" s="192"/>
      <c r="K104" s="203"/>
      <c r="L104" s="207"/>
      <c r="M104" s="288"/>
      <c r="N104" s="437"/>
      <c r="O104" s="444"/>
      <c r="P104" s="213"/>
      <c r="Q104" s="247" t="s">
        <v>7598</v>
      </c>
      <c r="R104" s="247" t="s">
        <v>7599</v>
      </c>
      <c r="S104" s="123"/>
      <c r="T104" s="252">
        <v>9.2499999999999999E-2</v>
      </c>
      <c r="U104" s="253">
        <v>9.5000000000000001E-2</v>
      </c>
      <c r="V104" s="151" t="s">
        <v>2787</v>
      </c>
      <c r="W104" s="155" t="s">
        <v>7600</v>
      </c>
      <c r="X104" s="155" t="s">
        <v>5074</v>
      </c>
      <c r="Y104" s="185" t="s">
        <v>4971</v>
      </c>
      <c r="Z104" s="181">
        <v>94606</v>
      </c>
      <c r="AA104" s="291"/>
      <c r="AB104" s="544"/>
      <c r="AC104" s="544"/>
      <c r="AD104" s="185"/>
      <c r="AE104" s="262"/>
      <c r="AF104" s="266"/>
      <c r="AG104" s="185"/>
      <c r="AH104" s="247"/>
      <c r="AI104" s="247"/>
      <c r="AJ104" s="247"/>
      <c r="AK104" s="247"/>
      <c r="AL104" s="262"/>
      <c r="AM104" s="262"/>
      <c r="AN104" s="122"/>
      <c r="AO104" s="282"/>
      <c r="AP104" s="283"/>
      <c r="AQ104" s="282"/>
      <c r="AR104" s="282"/>
      <c r="AS104" s="282"/>
      <c r="AT104" s="282"/>
      <c r="AU104" s="282"/>
      <c r="AV104" s="93"/>
      <c r="AW104" s="396" t="s">
        <v>3244</v>
      </c>
      <c r="AX104" s="278" t="s">
        <v>7141</v>
      </c>
      <c r="AY104" s="155" t="s">
        <v>7600</v>
      </c>
      <c r="AZ104" s="154"/>
      <c r="BA104" s="155" t="s">
        <v>5074</v>
      </c>
      <c r="BB104" s="185" t="s">
        <v>4971</v>
      </c>
      <c r="BC104" s="181">
        <v>94606</v>
      </c>
      <c r="BD104" s="182" t="s">
        <v>7599</v>
      </c>
      <c r="BE104" s="159"/>
      <c r="BF104" s="228"/>
      <c r="BG104" s="185"/>
      <c r="BH104" s="598"/>
      <c r="BI104" s="333"/>
      <c r="BJ104" s="333"/>
      <c r="BK104" s="333"/>
      <c r="BL104" s="333"/>
      <c r="BM104" s="333"/>
      <c r="BN104" s="333"/>
      <c r="BO104" s="333"/>
      <c r="BP104" s="333"/>
      <c r="BQ104" s="333"/>
      <c r="BR104" s="333"/>
      <c r="BS104" s="333"/>
      <c r="BT104" s="333"/>
      <c r="BU104" s="333"/>
      <c r="BV104" s="333"/>
      <c r="BW104" s="333"/>
      <c r="BX104" s="155"/>
      <c r="BY104" s="155"/>
      <c r="BZ104" s="155"/>
      <c r="CA104" s="368"/>
      <c r="CB104" s="63"/>
    </row>
    <row r="105" spans="1:80" s="67" customFormat="1" ht="14.1" customHeight="1" x14ac:dyDescent="0.3">
      <c r="A105" s="86" t="s">
        <v>10195</v>
      </c>
      <c r="B105" s="64" t="s">
        <v>2640</v>
      </c>
      <c r="C105" s="221" t="s">
        <v>2637</v>
      </c>
      <c r="D105" s="225"/>
      <c r="E105" s="600"/>
      <c r="F105" s="237" t="s">
        <v>5470</v>
      </c>
      <c r="G105" s="188"/>
      <c r="H105" s="190"/>
      <c r="I105" s="196" t="s">
        <v>5470</v>
      </c>
      <c r="J105" s="197"/>
      <c r="K105" s="204"/>
      <c r="L105" s="209">
        <v>43836</v>
      </c>
      <c r="M105" s="289"/>
      <c r="N105" s="435"/>
      <c r="O105" s="442"/>
      <c r="P105" s="215"/>
      <c r="Q105" s="174" t="s">
        <v>5275</v>
      </c>
      <c r="R105" s="174" t="s">
        <v>5276</v>
      </c>
      <c r="S105" s="80"/>
      <c r="T105" s="252">
        <v>8.5000000000000006E-2</v>
      </c>
      <c r="U105" s="252">
        <v>8.7499999999999994E-2</v>
      </c>
      <c r="V105" s="151" t="s">
        <v>895</v>
      </c>
      <c r="W105" s="64" t="s">
        <v>5277</v>
      </c>
      <c r="X105" s="64" t="s">
        <v>3618</v>
      </c>
      <c r="Y105" s="174" t="s">
        <v>4971</v>
      </c>
      <c r="Z105" s="256">
        <v>94118</v>
      </c>
      <c r="AA105" s="275" t="s">
        <v>9048</v>
      </c>
      <c r="AB105" s="277"/>
      <c r="AC105" s="277"/>
      <c r="AD105" s="233"/>
      <c r="AE105" s="261"/>
      <c r="AF105" s="263"/>
      <c r="AG105" s="173"/>
      <c r="AH105" s="245"/>
      <c r="AI105" s="245"/>
      <c r="AJ105" s="245"/>
      <c r="AK105" s="245"/>
      <c r="AL105" s="261"/>
      <c r="AM105" s="260"/>
      <c r="AN105" s="80"/>
      <c r="AO105" s="281" t="s">
        <v>8867</v>
      </c>
      <c r="AP105" s="281" t="s">
        <v>9275</v>
      </c>
      <c r="AQ105" s="281" t="s">
        <v>8880</v>
      </c>
      <c r="AR105" s="281" t="s">
        <v>9049</v>
      </c>
      <c r="AS105" s="281"/>
      <c r="AT105" s="281"/>
      <c r="AU105" s="281"/>
      <c r="AV105" s="94" t="s">
        <v>5470</v>
      </c>
      <c r="AW105" s="396" t="s">
        <v>3244</v>
      </c>
      <c r="AX105" s="278" t="s">
        <v>4460</v>
      </c>
      <c r="AY105" s="64" t="s">
        <v>5277</v>
      </c>
      <c r="BA105" s="64" t="s">
        <v>3618</v>
      </c>
      <c r="BB105" s="174" t="s">
        <v>4971</v>
      </c>
      <c r="BC105" s="256">
        <v>94118</v>
      </c>
      <c r="BD105" s="63" t="s">
        <v>5276</v>
      </c>
      <c r="BE105" s="159"/>
      <c r="BF105" s="230"/>
      <c r="BG105" s="233"/>
      <c r="BH105" s="599"/>
      <c r="BI105" s="365"/>
      <c r="BJ105" s="365"/>
      <c r="BK105" s="365"/>
      <c r="BL105" s="365"/>
      <c r="BM105" s="365"/>
      <c r="BN105" s="365"/>
      <c r="BO105" s="365"/>
      <c r="BP105" s="365"/>
      <c r="BQ105" s="365"/>
      <c r="BR105" s="365"/>
      <c r="BS105" s="365"/>
      <c r="BT105" s="365"/>
      <c r="BU105" s="365"/>
      <c r="BV105" s="365"/>
      <c r="BW105" s="365"/>
      <c r="BX105" s="369"/>
      <c r="BY105" s="369"/>
      <c r="BZ105" s="369"/>
      <c r="CA105" s="64"/>
      <c r="CB105" s="63"/>
    </row>
    <row r="106" spans="1:80" s="67" customFormat="1" ht="13.5" customHeight="1" x14ac:dyDescent="0.3">
      <c r="A106" s="86" t="s">
        <v>6452</v>
      </c>
      <c r="B106" s="64" t="s">
        <v>2640</v>
      </c>
      <c r="C106" s="221" t="s">
        <v>8780</v>
      </c>
      <c r="D106" s="225" t="s">
        <v>6970</v>
      </c>
      <c r="E106" s="600"/>
      <c r="F106" s="237" t="s">
        <v>5470</v>
      </c>
      <c r="G106" s="188"/>
      <c r="H106" s="190"/>
      <c r="I106" s="196" t="s">
        <v>5470</v>
      </c>
      <c r="J106" s="197"/>
      <c r="K106" s="204"/>
      <c r="L106" s="209">
        <v>43084</v>
      </c>
      <c r="M106" s="289"/>
      <c r="N106" s="435"/>
      <c r="O106" s="442"/>
      <c r="P106" s="215">
        <v>43684</v>
      </c>
      <c r="Q106" s="225" t="s">
        <v>5125</v>
      </c>
      <c r="R106" s="174" t="s">
        <v>6453</v>
      </c>
      <c r="S106" s="80"/>
      <c r="T106" s="252">
        <v>8.7499999999999994E-2</v>
      </c>
      <c r="U106" s="252">
        <v>0.09</v>
      </c>
      <c r="V106" s="151" t="s">
        <v>8745</v>
      </c>
      <c r="W106" s="64" t="s">
        <v>3471</v>
      </c>
      <c r="X106" s="64" t="s">
        <v>2406</v>
      </c>
      <c r="Y106" s="174" t="s">
        <v>4971</v>
      </c>
      <c r="Z106" s="256">
        <v>94965</v>
      </c>
      <c r="AA106" s="270" t="s">
        <v>8091</v>
      </c>
      <c r="AB106" s="277"/>
      <c r="AC106" s="277"/>
      <c r="AD106" s="233"/>
      <c r="AE106" s="261"/>
      <c r="AF106" s="263"/>
      <c r="AG106" s="173"/>
      <c r="AH106" s="245"/>
      <c r="AI106" s="245"/>
      <c r="AJ106" s="245"/>
      <c r="AK106" s="245"/>
      <c r="AL106" s="261"/>
      <c r="AM106" s="260"/>
      <c r="AN106" s="80"/>
      <c r="AO106" s="281" t="s">
        <v>1568</v>
      </c>
      <c r="AP106" s="281" t="s">
        <v>8879</v>
      </c>
      <c r="AQ106" s="281"/>
      <c r="AR106" s="281" t="s">
        <v>4023</v>
      </c>
      <c r="AS106" s="281"/>
      <c r="AT106" s="281"/>
      <c r="AU106" s="281"/>
      <c r="AV106" s="94" t="s">
        <v>368</v>
      </c>
      <c r="AW106" s="396" t="s">
        <v>3244</v>
      </c>
      <c r="AX106" s="278" t="s">
        <v>823</v>
      </c>
      <c r="AY106" s="64" t="s">
        <v>3471</v>
      </c>
      <c r="BA106" s="64" t="s">
        <v>2406</v>
      </c>
      <c r="BB106" s="174" t="s">
        <v>4971</v>
      </c>
      <c r="BC106" s="256">
        <v>94965</v>
      </c>
      <c r="BD106" s="63" t="s">
        <v>6453</v>
      </c>
      <c r="BE106" s="183"/>
      <c r="BF106" s="230"/>
      <c r="BG106" s="233"/>
      <c r="BH106" s="599"/>
      <c r="BI106" s="365"/>
      <c r="BJ106" s="365"/>
      <c r="BK106" s="365"/>
      <c r="BL106" s="365"/>
      <c r="BM106" s="365"/>
      <c r="BN106" s="365"/>
      <c r="BO106" s="365"/>
      <c r="BP106" s="365"/>
      <c r="BQ106" s="365"/>
      <c r="BR106" s="365"/>
      <c r="BS106" s="365"/>
      <c r="BT106" s="365"/>
      <c r="BU106" s="365"/>
      <c r="BV106" s="365"/>
      <c r="BW106" s="365"/>
      <c r="BX106" s="369"/>
      <c r="BY106" s="369"/>
      <c r="BZ106" s="369"/>
      <c r="CA106" s="64"/>
      <c r="CB106" s="63"/>
    </row>
    <row r="107" spans="1:80" s="67" customFormat="1" ht="14.1" customHeight="1" x14ac:dyDescent="0.3">
      <c r="A107" s="86" t="s">
        <v>10118</v>
      </c>
      <c r="B107" s="64" t="s">
        <v>1900</v>
      </c>
      <c r="C107" s="222" t="s">
        <v>12652</v>
      </c>
      <c r="D107" s="225"/>
      <c r="E107" s="600"/>
      <c r="F107" s="237" t="s">
        <v>5470</v>
      </c>
      <c r="G107" s="188"/>
      <c r="H107" s="190"/>
      <c r="I107" s="196" t="s">
        <v>5470</v>
      </c>
      <c r="J107" s="197"/>
      <c r="K107" s="204"/>
      <c r="L107" s="209">
        <v>43707</v>
      </c>
      <c r="M107" s="289"/>
      <c r="N107" s="435"/>
      <c r="O107" s="442"/>
      <c r="P107" s="215">
        <v>43861</v>
      </c>
      <c r="Q107" s="225" t="s">
        <v>11247</v>
      </c>
      <c r="R107" s="174" t="s">
        <v>1696</v>
      </c>
      <c r="S107" s="80"/>
      <c r="T107" s="252">
        <v>9.2499999999999999E-2</v>
      </c>
      <c r="U107" s="252">
        <v>9.5000000000000001E-2</v>
      </c>
      <c r="V107" s="151" t="s">
        <v>2787</v>
      </c>
      <c r="W107" s="64" t="s">
        <v>8279</v>
      </c>
      <c r="X107" s="64" t="s">
        <v>5074</v>
      </c>
      <c r="Y107" s="174" t="s">
        <v>4971</v>
      </c>
      <c r="Z107" s="256">
        <v>94607</v>
      </c>
      <c r="AA107" s="273" t="s">
        <v>11248</v>
      </c>
      <c r="AB107" s="270" t="s">
        <v>12516</v>
      </c>
      <c r="AC107" s="270" t="s">
        <v>4917</v>
      </c>
      <c r="AD107" s="233"/>
      <c r="AE107" s="261" t="s">
        <v>4557</v>
      </c>
      <c r="AF107" s="265"/>
      <c r="AG107" s="233" t="s">
        <v>2108</v>
      </c>
      <c r="AH107" s="174"/>
      <c r="AI107" s="174"/>
      <c r="AJ107" s="174"/>
      <c r="AK107" s="174"/>
      <c r="AL107" s="261" t="s">
        <v>5280</v>
      </c>
      <c r="AM107" s="260" t="s">
        <v>2108</v>
      </c>
      <c r="AN107" s="80"/>
      <c r="AO107" s="282" t="s">
        <v>1568</v>
      </c>
      <c r="AP107" s="283"/>
      <c r="AQ107" s="282"/>
      <c r="AR107" s="282"/>
      <c r="AS107" s="282"/>
      <c r="AT107" s="282"/>
      <c r="AU107" s="282"/>
      <c r="AV107" s="93" t="s">
        <v>368</v>
      </c>
      <c r="AW107" s="396" t="s">
        <v>3244</v>
      </c>
      <c r="AX107" s="278" t="s">
        <v>12058</v>
      </c>
      <c r="AY107" s="155" t="s">
        <v>12057</v>
      </c>
      <c r="AZ107" s="67" t="s">
        <v>3476</v>
      </c>
      <c r="BA107" s="64" t="s">
        <v>5074</v>
      </c>
      <c r="BB107" s="174" t="s">
        <v>4971</v>
      </c>
      <c r="BC107" s="256">
        <v>94612</v>
      </c>
      <c r="BD107" s="63" t="s">
        <v>1696</v>
      </c>
      <c r="BE107" s="183"/>
      <c r="BF107" s="230" t="s">
        <v>4063</v>
      </c>
      <c r="BG107" s="233" t="s">
        <v>4063</v>
      </c>
      <c r="BH107" s="599">
        <v>2</v>
      </c>
      <c r="BI107" s="365"/>
      <c r="BJ107" s="365"/>
      <c r="BK107" s="365"/>
      <c r="BL107" s="365"/>
      <c r="BM107" s="365"/>
      <c r="BN107" s="365"/>
      <c r="BO107" s="365"/>
      <c r="BP107" s="365"/>
      <c r="BQ107" s="365"/>
      <c r="BR107" s="365"/>
      <c r="BS107" s="365"/>
      <c r="BT107" s="365"/>
      <c r="BU107" s="365"/>
      <c r="BV107" s="365"/>
      <c r="BW107" s="365"/>
      <c r="BX107" s="369"/>
      <c r="BY107" s="369"/>
      <c r="BZ107" s="369"/>
      <c r="CA107" s="64"/>
      <c r="CB107" s="385" t="s">
        <v>12515</v>
      </c>
    </row>
    <row r="108" spans="1:80" s="67" customFormat="1" ht="14.1" customHeight="1" x14ac:dyDescent="0.3">
      <c r="A108" s="86" t="s">
        <v>10478</v>
      </c>
      <c r="B108" s="155" t="s">
        <v>1814</v>
      </c>
      <c r="C108" s="222" t="s">
        <v>2637</v>
      </c>
      <c r="D108" s="225"/>
      <c r="E108" s="600"/>
      <c r="F108" s="237" t="s">
        <v>641</v>
      </c>
      <c r="G108" s="188">
        <v>44089</v>
      </c>
      <c r="H108" s="190"/>
      <c r="I108" s="196" t="s">
        <v>5470</v>
      </c>
      <c r="J108" s="197"/>
      <c r="K108" s="204"/>
      <c r="L108" s="209">
        <v>43899</v>
      </c>
      <c r="M108" s="289"/>
      <c r="N108" s="435"/>
      <c r="O108" s="442"/>
      <c r="P108" s="215">
        <v>43762</v>
      </c>
      <c r="Q108" s="225" t="s">
        <v>8752</v>
      </c>
      <c r="R108" s="225" t="s">
        <v>10808</v>
      </c>
      <c r="S108" s="121" t="s">
        <v>9706</v>
      </c>
      <c r="T108" s="252">
        <v>8.5000000000000006E-2</v>
      </c>
      <c r="U108" s="252"/>
      <c r="V108" s="151" t="s">
        <v>895</v>
      </c>
      <c r="W108" s="155" t="s">
        <v>10417</v>
      </c>
      <c r="X108" s="155" t="s">
        <v>3618</v>
      </c>
      <c r="Y108" s="225" t="s">
        <v>4971</v>
      </c>
      <c r="Z108" s="256">
        <v>94117</v>
      </c>
      <c r="AA108" s="273" t="s">
        <v>10809</v>
      </c>
      <c r="AB108" s="277"/>
      <c r="AC108" s="270" t="s">
        <v>10962</v>
      </c>
      <c r="AD108" s="233"/>
      <c r="AE108" s="261"/>
      <c r="AF108" s="263"/>
      <c r="AG108" s="173"/>
      <c r="AH108" s="245"/>
      <c r="AI108" s="245"/>
      <c r="AJ108" s="245"/>
      <c r="AK108" s="245"/>
      <c r="AL108" s="261"/>
      <c r="AM108" s="260"/>
      <c r="AN108" s="80"/>
      <c r="AO108" s="282" t="s">
        <v>10146</v>
      </c>
      <c r="AP108" s="283" t="s">
        <v>10143</v>
      </c>
      <c r="AQ108" s="282" t="s">
        <v>12018</v>
      </c>
      <c r="AR108" s="282" t="s">
        <v>12019</v>
      </c>
      <c r="AS108" s="282"/>
      <c r="AT108" s="282"/>
      <c r="AU108" s="282"/>
      <c r="AV108" s="93" t="s">
        <v>368</v>
      </c>
      <c r="AW108" s="396" t="s">
        <v>3244</v>
      </c>
      <c r="AX108" s="278" t="s">
        <v>1199</v>
      </c>
      <c r="AY108" s="155" t="s">
        <v>11921</v>
      </c>
      <c r="BA108" s="155" t="s">
        <v>3618</v>
      </c>
      <c r="BB108" s="225" t="s">
        <v>4971</v>
      </c>
      <c r="BC108" s="256">
        <v>94117</v>
      </c>
      <c r="BD108" s="385" t="s">
        <v>9705</v>
      </c>
      <c r="BE108" s="183"/>
      <c r="BF108" s="230"/>
      <c r="BG108" s="233"/>
      <c r="BH108" s="599"/>
      <c r="BI108" s="365"/>
      <c r="BJ108" s="365"/>
      <c r="BK108" s="365"/>
      <c r="BL108" s="365"/>
      <c r="BM108" s="365"/>
      <c r="BN108" s="365"/>
      <c r="BO108" s="365"/>
      <c r="BP108" s="365"/>
      <c r="BQ108" s="365"/>
      <c r="BR108" s="365"/>
      <c r="BS108" s="365"/>
      <c r="BT108" s="365"/>
      <c r="BU108" s="365"/>
      <c r="BV108" s="365"/>
      <c r="BW108" s="365"/>
      <c r="BX108" s="369"/>
      <c r="BY108" s="369"/>
      <c r="BZ108" s="369"/>
      <c r="CA108" s="78"/>
      <c r="CB108" s="385" t="s">
        <v>12200</v>
      </c>
    </row>
    <row r="109" spans="1:80" s="67" customFormat="1" ht="14.1" customHeight="1" x14ac:dyDescent="0.3">
      <c r="A109" s="86" t="s">
        <v>13269</v>
      </c>
      <c r="B109" s="155" t="s">
        <v>11645</v>
      </c>
      <c r="C109" s="222" t="s">
        <v>8714</v>
      </c>
      <c r="D109" s="227"/>
      <c r="E109" s="648"/>
      <c r="F109" s="237" t="s">
        <v>5470</v>
      </c>
      <c r="G109" s="188"/>
      <c r="H109" s="190"/>
      <c r="I109" s="196" t="s">
        <v>5470</v>
      </c>
      <c r="J109" s="197"/>
      <c r="K109" s="204"/>
      <c r="L109" s="209"/>
      <c r="M109" s="289"/>
      <c r="N109" s="435"/>
      <c r="O109" s="442"/>
      <c r="P109" s="215">
        <v>44042</v>
      </c>
      <c r="Q109" s="225" t="s">
        <v>4956</v>
      </c>
      <c r="R109" s="225" t="s">
        <v>13270</v>
      </c>
      <c r="S109" s="121"/>
      <c r="T109" s="252">
        <v>8.5000000000000006E-2</v>
      </c>
      <c r="U109" s="252"/>
      <c r="V109" s="151" t="s">
        <v>895</v>
      </c>
      <c r="W109" s="155" t="s">
        <v>13271</v>
      </c>
      <c r="X109" s="155" t="s">
        <v>3618</v>
      </c>
      <c r="Y109" s="225" t="s">
        <v>4971</v>
      </c>
      <c r="Z109" s="256">
        <v>94110</v>
      </c>
      <c r="AA109" s="273" t="s">
        <v>13272</v>
      </c>
      <c r="AB109" s="541"/>
      <c r="AC109" s="542"/>
      <c r="AD109" s="233"/>
      <c r="AE109" s="261"/>
      <c r="AF109" s="265"/>
      <c r="AG109" s="233"/>
      <c r="AH109" s="174"/>
      <c r="AI109" s="174"/>
      <c r="AJ109" s="174"/>
      <c r="AK109" s="174"/>
      <c r="AL109" s="261"/>
      <c r="AM109" s="260"/>
      <c r="AN109" s="80"/>
      <c r="AO109" s="280"/>
      <c r="AP109" s="285"/>
      <c r="AQ109" s="285"/>
      <c r="AR109" s="285"/>
      <c r="AS109" s="285"/>
      <c r="AT109" s="285"/>
      <c r="AU109" s="285"/>
      <c r="AV109" s="84"/>
      <c r="AW109" s="396"/>
      <c r="AX109" s="278" t="s">
        <v>4460</v>
      </c>
      <c r="AY109" s="155" t="s">
        <v>13271</v>
      </c>
      <c r="BA109" s="155" t="s">
        <v>3618</v>
      </c>
      <c r="BB109" s="225" t="s">
        <v>4971</v>
      </c>
      <c r="BC109" s="256">
        <v>94110</v>
      </c>
      <c r="BD109" s="385" t="s">
        <v>13270</v>
      </c>
      <c r="BE109" s="183"/>
      <c r="BF109" s="230"/>
      <c r="BG109" s="233"/>
      <c r="BH109" s="599"/>
      <c r="BI109" s="365"/>
      <c r="BJ109" s="365"/>
      <c r="BK109" s="365"/>
      <c r="BL109" s="365"/>
      <c r="BM109" s="365"/>
      <c r="BN109" s="365"/>
      <c r="BO109" s="365"/>
      <c r="BP109" s="365"/>
      <c r="BQ109" s="365"/>
      <c r="BR109" s="365"/>
      <c r="BS109" s="365"/>
      <c r="BT109" s="365"/>
      <c r="BU109" s="365"/>
      <c r="BV109" s="365"/>
      <c r="BW109" s="365"/>
      <c r="BX109" s="369"/>
      <c r="BY109" s="369"/>
      <c r="BZ109" s="369"/>
      <c r="CA109" s="155"/>
      <c r="CB109" s="155"/>
    </row>
    <row r="110" spans="1:80" s="67" customFormat="1" ht="14.1" customHeight="1" x14ac:dyDescent="0.3">
      <c r="A110" s="86" t="s">
        <v>6883</v>
      </c>
      <c r="B110" s="64" t="s">
        <v>2634</v>
      </c>
      <c r="C110" s="221" t="s">
        <v>6614</v>
      </c>
      <c r="D110" s="225" t="s">
        <v>9696</v>
      </c>
      <c r="E110" s="600"/>
      <c r="F110" s="237" t="s">
        <v>5470</v>
      </c>
      <c r="G110" s="188"/>
      <c r="H110" s="190"/>
      <c r="I110" s="196" t="s">
        <v>5470</v>
      </c>
      <c r="J110" s="197"/>
      <c r="K110" s="204"/>
      <c r="L110" s="209"/>
      <c r="M110" s="289"/>
      <c r="N110" s="435"/>
      <c r="O110" s="442"/>
      <c r="P110" s="215">
        <v>43446</v>
      </c>
      <c r="Q110" s="174" t="s">
        <v>6885</v>
      </c>
      <c r="R110" s="174" t="s">
        <v>6886</v>
      </c>
      <c r="S110" s="80"/>
      <c r="T110" s="252">
        <v>9.2499999999999999E-2</v>
      </c>
      <c r="U110" s="252">
        <v>9.5000000000000001E-2</v>
      </c>
      <c r="V110" s="151" t="s">
        <v>2787</v>
      </c>
      <c r="W110" s="64" t="s">
        <v>6887</v>
      </c>
      <c r="X110" s="64" t="s">
        <v>5074</v>
      </c>
      <c r="Y110" s="174" t="s">
        <v>4971</v>
      </c>
      <c r="Z110" s="256">
        <v>94608</v>
      </c>
      <c r="AA110" s="275"/>
      <c r="AB110" s="277"/>
      <c r="AC110" s="277"/>
      <c r="AD110" s="233"/>
      <c r="AE110" s="261"/>
      <c r="AF110" s="263"/>
      <c r="AG110" s="173"/>
      <c r="AH110" s="245"/>
      <c r="AI110" s="245"/>
      <c r="AJ110" s="245"/>
      <c r="AK110" s="245"/>
      <c r="AL110" s="261"/>
      <c r="AM110" s="260"/>
      <c r="AN110" s="80"/>
      <c r="AO110" s="281" t="s">
        <v>8838</v>
      </c>
      <c r="AP110" s="281"/>
      <c r="AQ110" s="281"/>
      <c r="AR110" s="281"/>
      <c r="AS110" s="281"/>
      <c r="AT110" s="281"/>
      <c r="AU110" s="281"/>
      <c r="AV110" s="94" t="s">
        <v>368</v>
      </c>
      <c r="AW110" s="396" t="s">
        <v>3244</v>
      </c>
      <c r="AX110" s="278" t="s">
        <v>1199</v>
      </c>
      <c r="AY110" s="64" t="s">
        <v>6887</v>
      </c>
      <c r="BA110" s="64" t="s">
        <v>5074</v>
      </c>
      <c r="BB110" s="174" t="s">
        <v>4971</v>
      </c>
      <c r="BC110" s="256">
        <v>94608</v>
      </c>
      <c r="BD110" s="63" t="s">
        <v>6886</v>
      </c>
      <c r="BE110" s="159"/>
      <c r="BF110" s="230"/>
      <c r="BG110" s="233"/>
      <c r="BH110" s="599"/>
      <c r="BI110" s="365"/>
      <c r="BJ110" s="365"/>
      <c r="BK110" s="365"/>
      <c r="BL110" s="365"/>
      <c r="BM110" s="365"/>
      <c r="BN110" s="365"/>
      <c r="BO110" s="365"/>
      <c r="BP110" s="365"/>
      <c r="BQ110" s="365"/>
      <c r="BR110" s="365"/>
      <c r="BS110" s="365"/>
      <c r="BT110" s="365"/>
      <c r="BU110" s="365"/>
      <c r="BV110" s="365"/>
      <c r="BW110" s="365"/>
      <c r="BX110" s="369"/>
      <c r="BY110" s="369"/>
      <c r="BZ110" s="369"/>
      <c r="CA110" s="64"/>
      <c r="CB110" s="177"/>
    </row>
    <row r="111" spans="1:80" s="67" customFormat="1" ht="14.1" customHeight="1" x14ac:dyDescent="0.3">
      <c r="A111" s="86" t="s">
        <v>7389</v>
      </c>
      <c r="B111" s="155" t="s">
        <v>2640</v>
      </c>
      <c r="C111" s="222" t="s">
        <v>8780</v>
      </c>
      <c r="D111" s="225"/>
      <c r="E111" s="600"/>
      <c r="F111" s="237" t="s">
        <v>5470</v>
      </c>
      <c r="G111" s="188"/>
      <c r="H111" s="190"/>
      <c r="I111" s="196" t="s">
        <v>5470</v>
      </c>
      <c r="J111" s="197"/>
      <c r="K111" s="204"/>
      <c r="L111" s="209"/>
      <c r="M111" s="289"/>
      <c r="N111" s="435"/>
      <c r="O111" s="442"/>
      <c r="P111" s="215"/>
      <c r="Q111" s="174" t="s">
        <v>7390</v>
      </c>
      <c r="R111" s="174" t="s">
        <v>7391</v>
      </c>
      <c r="S111" s="121" t="s">
        <v>7427</v>
      </c>
      <c r="T111" s="252">
        <v>0.09</v>
      </c>
      <c r="U111" s="252">
        <v>9.2499999999999999E-2</v>
      </c>
      <c r="V111" s="151" t="s">
        <v>11169</v>
      </c>
      <c r="W111" s="64" t="s">
        <v>7392</v>
      </c>
      <c r="X111" s="64" t="s">
        <v>2907</v>
      </c>
      <c r="Y111" s="174" t="s">
        <v>4971</v>
      </c>
      <c r="Z111" s="256">
        <v>94901</v>
      </c>
      <c r="AA111" s="275"/>
      <c r="AB111" s="277"/>
      <c r="AC111" s="277"/>
      <c r="AD111" s="233"/>
      <c r="AE111" s="261"/>
      <c r="AF111" s="263"/>
      <c r="AG111" s="173"/>
      <c r="AH111" s="245"/>
      <c r="AI111" s="245"/>
      <c r="AJ111" s="245"/>
      <c r="AK111" s="245"/>
      <c r="AL111" s="261"/>
      <c r="AM111" s="260"/>
      <c r="AN111" s="80"/>
      <c r="AO111" s="282"/>
      <c r="AP111" s="283"/>
      <c r="AQ111" s="282"/>
      <c r="AR111" s="282"/>
      <c r="AS111" s="282"/>
      <c r="AT111" s="282"/>
      <c r="AU111" s="282"/>
      <c r="AV111" s="93"/>
      <c r="AW111" s="396" t="s">
        <v>3244</v>
      </c>
      <c r="AX111" s="278" t="s">
        <v>1199</v>
      </c>
      <c r="AY111" s="64" t="s">
        <v>7392</v>
      </c>
      <c r="BA111" s="64" t="s">
        <v>2907</v>
      </c>
      <c r="BB111" s="174" t="s">
        <v>4971</v>
      </c>
      <c r="BC111" s="256">
        <v>94901</v>
      </c>
      <c r="BD111" s="63" t="s">
        <v>7391</v>
      </c>
      <c r="BE111" s="159"/>
      <c r="BF111" s="230"/>
      <c r="BG111" s="233"/>
      <c r="BH111" s="599"/>
      <c r="BI111" s="365"/>
      <c r="BJ111" s="365"/>
      <c r="BK111" s="365"/>
      <c r="BL111" s="365"/>
      <c r="BM111" s="365"/>
      <c r="BN111" s="365"/>
      <c r="BO111" s="365"/>
      <c r="BP111" s="365"/>
      <c r="BQ111" s="365"/>
      <c r="BR111" s="365"/>
      <c r="BS111" s="365"/>
      <c r="BT111" s="365"/>
      <c r="BU111" s="365"/>
      <c r="BV111" s="365"/>
      <c r="BW111" s="365"/>
      <c r="BX111" s="369"/>
      <c r="BY111" s="369"/>
      <c r="BZ111" s="369"/>
      <c r="CA111" s="64"/>
      <c r="CB111" s="177"/>
    </row>
    <row r="112" spans="1:80" s="67" customFormat="1" ht="14.1" customHeight="1" x14ac:dyDescent="0.2">
      <c r="A112" s="86" t="s">
        <v>9812</v>
      </c>
      <c r="B112" s="64" t="s">
        <v>1900</v>
      </c>
      <c r="C112" s="220" t="s">
        <v>12652</v>
      </c>
      <c r="D112" s="173" t="s">
        <v>5672</v>
      </c>
      <c r="E112" s="600"/>
      <c r="F112" s="235" t="s">
        <v>5470</v>
      </c>
      <c r="G112" s="186"/>
      <c r="H112" s="187"/>
      <c r="I112" s="193" t="s">
        <v>5470</v>
      </c>
      <c r="J112" s="192"/>
      <c r="K112" s="203"/>
      <c r="L112" s="207"/>
      <c r="M112" s="288"/>
      <c r="N112" s="437"/>
      <c r="O112" s="444"/>
      <c r="P112" s="213">
        <v>43600</v>
      </c>
      <c r="Q112" s="245" t="s">
        <v>164</v>
      </c>
      <c r="R112" s="245" t="s">
        <v>2668</v>
      </c>
      <c r="S112" s="87" t="s">
        <v>3022</v>
      </c>
      <c r="T112" s="252">
        <v>0.09</v>
      </c>
      <c r="U112" s="252">
        <v>0.09</v>
      </c>
      <c r="V112" s="151" t="s">
        <v>11180</v>
      </c>
      <c r="W112" s="64" t="s">
        <v>166</v>
      </c>
      <c r="X112" s="64" t="s">
        <v>2408</v>
      </c>
      <c r="Y112" s="173" t="s">
        <v>4971</v>
      </c>
      <c r="Z112" s="119">
        <v>94010</v>
      </c>
      <c r="AA112" s="290"/>
      <c r="AB112" s="496" t="s">
        <v>2884</v>
      </c>
      <c r="AC112" s="541"/>
      <c r="AD112" s="173"/>
      <c r="AE112" s="260"/>
      <c r="AF112" s="263"/>
      <c r="AG112" s="173"/>
      <c r="AH112" s="245"/>
      <c r="AI112" s="245"/>
      <c r="AJ112" s="245"/>
      <c r="AK112" s="245"/>
      <c r="AL112" s="260"/>
      <c r="AM112" s="260"/>
      <c r="AN112" s="79"/>
      <c r="AO112" s="282"/>
      <c r="AP112" s="283"/>
      <c r="AQ112" s="282"/>
      <c r="AR112" s="282"/>
      <c r="AS112" s="282"/>
      <c r="AT112" s="282"/>
      <c r="AU112" s="282"/>
      <c r="AV112" s="93"/>
      <c r="AW112" s="396" t="s">
        <v>3244</v>
      </c>
      <c r="AX112" s="278" t="s">
        <v>1199</v>
      </c>
      <c r="AY112" s="64" t="s">
        <v>166</v>
      </c>
      <c r="AZ112" s="47" t="s">
        <v>2528</v>
      </c>
      <c r="BA112" s="64" t="s">
        <v>2408</v>
      </c>
      <c r="BB112" s="173" t="s">
        <v>4971</v>
      </c>
      <c r="BC112" s="119">
        <v>94010</v>
      </c>
      <c r="BD112" s="66" t="s">
        <v>165</v>
      </c>
      <c r="BE112" s="183"/>
      <c r="BF112" s="228"/>
      <c r="BG112" s="173"/>
      <c r="BH112" s="598">
        <v>3</v>
      </c>
      <c r="BI112" s="366"/>
      <c r="BJ112" s="366"/>
      <c r="BK112" s="366"/>
      <c r="BL112" s="366"/>
      <c r="BM112" s="366"/>
      <c r="BN112" s="366"/>
      <c r="BO112" s="366"/>
      <c r="BP112" s="366"/>
      <c r="BQ112" s="366"/>
      <c r="BR112" s="366"/>
      <c r="BS112" s="366"/>
      <c r="BT112" s="366"/>
      <c r="BU112" s="366"/>
      <c r="BV112" s="366"/>
      <c r="BW112" s="366"/>
      <c r="BX112" s="64"/>
      <c r="BY112" s="64"/>
      <c r="BZ112" s="64"/>
      <c r="CA112" s="78"/>
      <c r="CB112" s="64"/>
    </row>
    <row r="113" spans="1:80" s="67" customFormat="1" ht="14.1" customHeight="1" x14ac:dyDescent="0.2">
      <c r="A113" s="86" t="s">
        <v>9813</v>
      </c>
      <c r="B113" s="64" t="s">
        <v>1900</v>
      </c>
      <c r="C113" s="220" t="s">
        <v>12652</v>
      </c>
      <c r="D113" s="173" t="s">
        <v>5673</v>
      </c>
      <c r="E113" s="600"/>
      <c r="F113" s="235" t="s">
        <v>5470</v>
      </c>
      <c r="G113" s="186"/>
      <c r="H113" s="187"/>
      <c r="I113" s="193" t="s">
        <v>5470</v>
      </c>
      <c r="J113" s="192"/>
      <c r="K113" s="203"/>
      <c r="L113" s="207"/>
      <c r="M113" s="288"/>
      <c r="N113" s="437"/>
      <c r="O113" s="444"/>
      <c r="P113" s="213"/>
      <c r="Q113" s="245" t="s">
        <v>164</v>
      </c>
      <c r="R113" s="245" t="s">
        <v>5671</v>
      </c>
      <c r="S113" s="87" t="s">
        <v>3022</v>
      </c>
      <c r="T113" s="252">
        <v>0.09</v>
      </c>
      <c r="U113" s="252">
        <v>9.2499999999999999E-2</v>
      </c>
      <c r="V113" s="151" t="s">
        <v>11176</v>
      </c>
      <c r="W113" s="64" t="s">
        <v>5670</v>
      </c>
      <c r="X113" s="64" t="s">
        <v>1350</v>
      </c>
      <c r="Y113" s="173" t="s">
        <v>4971</v>
      </c>
      <c r="Z113" s="119">
        <v>94401</v>
      </c>
      <c r="AA113" s="290"/>
      <c r="AB113" s="496" t="s">
        <v>2884</v>
      </c>
      <c r="AC113" s="541"/>
      <c r="AD113" s="173"/>
      <c r="AE113" s="260"/>
      <c r="AF113" s="263"/>
      <c r="AG113" s="173"/>
      <c r="AH113" s="245"/>
      <c r="AI113" s="245"/>
      <c r="AJ113" s="245"/>
      <c r="AK113" s="245"/>
      <c r="AL113" s="260"/>
      <c r="AM113" s="260"/>
      <c r="AN113" s="79"/>
      <c r="AO113" s="282"/>
      <c r="AP113" s="283"/>
      <c r="AQ113" s="282"/>
      <c r="AR113" s="282"/>
      <c r="AS113" s="282"/>
      <c r="AT113" s="282"/>
      <c r="AU113" s="282"/>
      <c r="AV113" s="93"/>
      <c r="AW113" s="396" t="s">
        <v>3244</v>
      </c>
      <c r="AX113" s="278" t="s">
        <v>1199</v>
      </c>
      <c r="AY113" s="64" t="s">
        <v>5670</v>
      </c>
      <c r="AZ113" s="47"/>
      <c r="BA113" s="64" t="s">
        <v>1350</v>
      </c>
      <c r="BB113" s="173" t="s">
        <v>4971</v>
      </c>
      <c r="BC113" s="119">
        <v>94401</v>
      </c>
      <c r="BD113" s="66" t="s">
        <v>5671</v>
      </c>
      <c r="BE113" s="183"/>
      <c r="BF113" s="228"/>
      <c r="BG113" s="173"/>
      <c r="BH113" s="598">
        <v>3</v>
      </c>
      <c r="BI113" s="366"/>
      <c r="BJ113" s="366"/>
      <c r="BK113" s="366"/>
      <c r="BL113" s="366"/>
      <c r="BM113" s="366"/>
      <c r="BN113" s="366"/>
      <c r="BO113" s="366"/>
      <c r="BP113" s="366"/>
      <c r="BQ113" s="366"/>
      <c r="BR113" s="366"/>
      <c r="BS113" s="366"/>
      <c r="BT113" s="366"/>
      <c r="BU113" s="366"/>
      <c r="BV113" s="366"/>
      <c r="BW113" s="366"/>
      <c r="BX113" s="64"/>
      <c r="BY113" s="64"/>
      <c r="BZ113" s="64"/>
      <c r="CA113" s="78"/>
      <c r="CB113" s="64"/>
    </row>
    <row r="114" spans="1:80" s="67" customFormat="1" ht="14.1" customHeight="1" x14ac:dyDescent="0.3">
      <c r="A114" s="86" t="s">
        <v>12423</v>
      </c>
      <c r="B114" s="155" t="s">
        <v>2632</v>
      </c>
      <c r="C114" s="222" t="s">
        <v>8780</v>
      </c>
      <c r="D114" s="227" t="s">
        <v>12406</v>
      </c>
      <c r="E114" s="648"/>
      <c r="F114" s="237" t="s">
        <v>5470</v>
      </c>
      <c r="G114" s="188"/>
      <c r="H114" s="190"/>
      <c r="I114" s="196" t="s">
        <v>5470</v>
      </c>
      <c r="J114" s="197"/>
      <c r="K114" s="204"/>
      <c r="L114" s="209">
        <v>43664</v>
      </c>
      <c r="M114" s="289"/>
      <c r="N114" s="435"/>
      <c r="O114" s="442"/>
      <c r="P114" s="215">
        <v>43677</v>
      </c>
      <c r="Q114" s="225" t="s">
        <v>3249</v>
      </c>
      <c r="R114" s="225" t="s">
        <v>12407</v>
      </c>
      <c r="S114" s="121" t="s">
        <v>12408</v>
      </c>
      <c r="T114" s="252">
        <v>8.7499999999999994E-2</v>
      </c>
      <c r="U114" s="252"/>
      <c r="V114" s="151" t="s">
        <v>1530</v>
      </c>
      <c r="W114" s="155" t="s">
        <v>7865</v>
      </c>
      <c r="X114" s="155" t="s">
        <v>2406</v>
      </c>
      <c r="Y114" s="225" t="s">
        <v>4971</v>
      </c>
      <c r="Z114" s="256">
        <v>94965</v>
      </c>
      <c r="AA114" s="273"/>
      <c r="AB114" s="542"/>
      <c r="AC114" s="542"/>
      <c r="AD114" s="233"/>
      <c r="AE114" s="261"/>
      <c r="AF114" s="265"/>
      <c r="AG114" s="233"/>
      <c r="AH114" s="174"/>
      <c r="AI114" s="174"/>
      <c r="AJ114" s="174"/>
      <c r="AK114" s="174"/>
      <c r="AL114" s="261"/>
      <c r="AM114" s="260"/>
      <c r="AN114" s="80"/>
      <c r="AO114" s="280"/>
      <c r="AP114" s="285"/>
      <c r="AQ114" s="285"/>
      <c r="AR114" s="285"/>
      <c r="AS114" s="285"/>
      <c r="AT114" s="285"/>
      <c r="AU114" s="285"/>
      <c r="AV114" s="84"/>
      <c r="AW114" s="396"/>
      <c r="AX114" s="278"/>
      <c r="AY114" s="155" t="s">
        <v>12409</v>
      </c>
      <c r="BA114" s="155" t="s">
        <v>12410</v>
      </c>
      <c r="BB114" s="225" t="s">
        <v>4971</v>
      </c>
      <c r="BC114" s="256">
        <v>94965</v>
      </c>
      <c r="BD114" s="385" t="s">
        <v>12411</v>
      </c>
      <c r="BE114" s="183"/>
      <c r="BF114" s="230"/>
      <c r="BG114" s="233"/>
      <c r="BH114" s="599"/>
      <c r="BI114" s="365"/>
      <c r="BJ114" s="365"/>
      <c r="BK114" s="365"/>
      <c r="BL114" s="365"/>
      <c r="BM114" s="365"/>
      <c r="BN114" s="365"/>
      <c r="BO114" s="365"/>
      <c r="BP114" s="365"/>
      <c r="BQ114" s="365"/>
      <c r="BR114" s="365"/>
      <c r="BS114" s="365"/>
      <c r="BT114" s="365"/>
      <c r="BU114" s="365"/>
      <c r="BV114" s="365"/>
      <c r="BW114" s="365"/>
      <c r="BX114" s="369"/>
      <c r="BY114" s="369"/>
      <c r="BZ114" s="369"/>
      <c r="CA114" s="155"/>
      <c r="CB114" s="155"/>
    </row>
    <row r="115" spans="1:80" s="67" customFormat="1" ht="14.1" customHeight="1" x14ac:dyDescent="0.25">
      <c r="A115" s="86" t="s">
        <v>9977</v>
      </c>
      <c r="B115" s="64" t="s">
        <v>2632</v>
      </c>
      <c r="C115" s="222" t="s">
        <v>8780</v>
      </c>
      <c r="D115" s="185" t="s">
        <v>380</v>
      </c>
      <c r="E115" s="600"/>
      <c r="F115" s="235" t="s">
        <v>5470</v>
      </c>
      <c r="G115" s="186"/>
      <c r="H115" s="187"/>
      <c r="I115" s="193" t="s">
        <v>5470</v>
      </c>
      <c r="J115" s="192"/>
      <c r="K115" s="203"/>
      <c r="L115" s="207"/>
      <c r="M115" s="288"/>
      <c r="N115" s="437"/>
      <c r="O115" s="444"/>
      <c r="P115" s="213"/>
      <c r="Q115" s="245" t="s">
        <v>3477</v>
      </c>
      <c r="R115" s="245" t="s">
        <v>76</v>
      </c>
      <c r="S115" s="87" t="s">
        <v>2391</v>
      </c>
      <c r="T115" s="252">
        <v>8.7499999999999994E-2</v>
      </c>
      <c r="U115" s="252">
        <v>0.09</v>
      </c>
      <c r="V115" s="151" t="s">
        <v>5015</v>
      </c>
      <c r="W115" s="64" t="s">
        <v>11672</v>
      </c>
      <c r="X115" s="64" t="s">
        <v>5476</v>
      </c>
      <c r="Y115" s="173" t="s">
        <v>4971</v>
      </c>
      <c r="Z115" s="119">
        <v>94005</v>
      </c>
      <c r="AA115" s="290"/>
      <c r="AB115" s="541"/>
      <c r="AC115" s="541"/>
      <c r="AD115" s="173"/>
      <c r="AE115" s="260"/>
      <c r="AF115" s="263"/>
      <c r="AG115" s="173"/>
      <c r="AH115" s="245"/>
      <c r="AI115" s="245"/>
      <c r="AJ115" s="245"/>
      <c r="AK115" s="245"/>
      <c r="AL115" s="260" t="s">
        <v>3247</v>
      </c>
      <c r="AM115" s="260" t="s">
        <v>449</v>
      </c>
      <c r="AN115" s="79"/>
      <c r="AO115" s="282"/>
      <c r="AP115" s="283"/>
      <c r="AQ115" s="282"/>
      <c r="AR115" s="282"/>
      <c r="AS115" s="282"/>
      <c r="AT115" s="282"/>
      <c r="AU115" s="282"/>
      <c r="AV115" s="93"/>
      <c r="AW115" s="396" t="s">
        <v>3244</v>
      </c>
      <c r="AX115" s="278" t="s">
        <v>1199</v>
      </c>
      <c r="AY115" s="64" t="s">
        <v>11672</v>
      </c>
      <c r="AZ115" s="47" t="s">
        <v>5006</v>
      </c>
      <c r="BA115" s="64" t="s">
        <v>5476</v>
      </c>
      <c r="BB115" s="173" t="s">
        <v>4971</v>
      </c>
      <c r="BC115" s="119">
        <v>94005</v>
      </c>
      <c r="BD115" s="66" t="s">
        <v>76</v>
      </c>
      <c r="BE115" s="183"/>
      <c r="BF115" s="228" t="s">
        <v>4063</v>
      </c>
      <c r="BG115" s="173" t="s">
        <v>4063</v>
      </c>
      <c r="BH115" s="598">
        <v>1</v>
      </c>
      <c r="BI115" s="366"/>
      <c r="BJ115" s="366"/>
      <c r="BK115" s="366"/>
      <c r="BL115" s="366"/>
      <c r="BM115" s="366"/>
      <c r="BN115" s="366"/>
      <c r="BO115" s="366"/>
      <c r="BP115" s="366"/>
      <c r="BQ115" s="366"/>
      <c r="BR115" s="366"/>
      <c r="BS115" s="366"/>
      <c r="BT115" s="366"/>
      <c r="BU115" s="366"/>
      <c r="BV115" s="366"/>
      <c r="BW115" s="366"/>
      <c r="BX115" s="64"/>
      <c r="BY115" s="64"/>
      <c r="BZ115" s="64"/>
      <c r="CA115" s="78"/>
      <c r="CB115" s="64"/>
    </row>
    <row r="116" spans="1:80" s="67" customFormat="1" ht="14.1" customHeight="1" x14ac:dyDescent="0.25">
      <c r="A116" s="86" t="s">
        <v>9976</v>
      </c>
      <c r="B116" s="64" t="s">
        <v>2632</v>
      </c>
      <c r="C116" s="222" t="s">
        <v>8780</v>
      </c>
      <c r="D116" s="185" t="s">
        <v>380</v>
      </c>
      <c r="E116" s="600"/>
      <c r="F116" s="235" t="s">
        <v>5470</v>
      </c>
      <c r="G116" s="186"/>
      <c r="H116" s="187"/>
      <c r="I116" s="193" t="s">
        <v>5470</v>
      </c>
      <c r="J116" s="192"/>
      <c r="K116" s="203"/>
      <c r="L116" s="207"/>
      <c r="M116" s="288"/>
      <c r="N116" s="437"/>
      <c r="O116" s="444"/>
      <c r="P116" s="213"/>
      <c r="Q116" s="245" t="s">
        <v>3477</v>
      </c>
      <c r="R116" s="245" t="s">
        <v>2391</v>
      </c>
      <c r="S116" s="628" t="s">
        <v>2391</v>
      </c>
      <c r="T116" s="252">
        <v>9.2499999999999999E-2</v>
      </c>
      <c r="U116" s="252">
        <v>8.7499999999999994E-2</v>
      </c>
      <c r="V116" s="151" t="s">
        <v>11399</v>
      </c>
      <c r="W116" s="64" t="s">
        <v>3226</v>
      </c>
      <c r="X116" s="64" t="s">
        <v>1242</v>
      </c>
      <c r="Y116" s="173" t="s">
        <v>4971</v>
      </c>
      <c r="Z116" s="119">
        <v>94080</v>
      </c>
      <c r="AA116" s="290"/>
      <c r="AB116" s="541"/>
      <c r="AC116" s="541"/>
      <c r="AD116" s="173"/>
      <c r="AE116" s="260"/>
      <c r="AF116" s="263"/>
      <c r="AG116" s="173"/>
      <c r="AH116" s="245"/>
      <c r="AI116" s="245"/>
      <c r="AJ116" s="245"/>
      <c r="AK116" s="245"/>
      <c r="AL116" s="260" t="s">
        <v>3247</v>
      </c>
      <c r="AM116" s="260" t="s">
        <v>449</v>
      </c>
      <c r="AN116" s="79"/>
      <c r="AO116" s="282"/>
      <c r="AP116" s="283"/>
      <c r="AQ116" s="282"/>
      <c r="AR116" s="282"/>
      <c r="AS116" s="282"/>
      <c r="AT116" s="282"/>
      <c r="AU116" s="282"/>
      <c r="AV116" s="93"/>
      <c r="AW116" s="396" t="s">
        <v>3244</v>
      </c>
      <c r="AX116" s="278" t="s">
        <v>1199</v>
      </c>
      <c r="AY116" s="64" t="s">
        <v>3226</v>
      </c>
      <c r="AZ116" s="47"/>
      <c r="BA116" s="64" t="s">
        <v>1242</v>
      </c>
      <c r="BB116" s="173" t="s">
        <v>4971</v>
      </c>
      <c r="BC116" s="119">
        <v>94080</v>
      </c>
      <c r="BD116" s="66" t="s">
        <v>2391</v>
      </c>
      <c r="BE116" s="183"/>
      <c r="BF116" s="228"/>
      <c r="BG116" s="173"/>
      <c r="BH116" s="598">
        <v>1</v>
      </c>
      <c r="BI116" s="366"/>
      <c r="BJ116" s="366"/>
      <c r="BK116" s="366"/>
      <c r="BL116" s="366"/>
      <c r="BM116" s="366"/>
      <c r="BN116" s="366"/>
      <c r="BO116" s="366"/>
      <c r="BP116" s="366"/>
      <c r="BQ116" s="366"/>
      <c r="BR116" s="366"/>
      <c r="BS116" s="366"/>
      <c r="BT116" s="366"/>
      <c r="BU116" s="366"/>
      <c r="BV116" s="366"/>
      <c r="BW116" s="366"/>
      <c r="BX116" s="64"/>
      <c r="BY116" s="64"/>
      <c r="BZ116" s="64"/>
      <c r="CA116" s="78"/>
      <c r="CB116" s="177"/>
    </row>
    <row r="117" spans="1:80" ht="14.1" customHeight="1" x14ac:dyDescent="0.2">
      <c r="A117" s="86" t="s">
        <v>6685</v>
      </c>
      <c r="B117" s="64" t="s">
        <v>2640</v>
      </c>
      <c r="C117" s="220" t="s">
        <v>8780</v>
      </c>
      <c r="F117" s="235" t="s">
        <v>5470</v>
      </c>
      <c r="G117" s="186"/>
      <c r="H117" s="187"/>
      <c r="I117" s="193" t="s">
        <v>5470</v>
      </c>
      <c r="J117" s="192"/>
      <c r="K117" s="203"/>
      <c r="L117" s="207">
        <v>43073</v>
      </c>
      <c r="M117" s="288"/>
      <c r="N117" s="437"/>
      <c r="O117" s="444"/>
      <c r="P117" s="213"/>
      <c r="Q117" s="247" t="s">
        <v>10638</v>
      </c>
      <c r="R117" s="245" t="s">
        <v>6686</v>
      </c>
      <c r="S117" s="123" t="s">
        <v>10639</v>
      </c>
      <c r="T117" s="252">
        <v>8.5000000000000006E-2</v>
      </c>
      <c r="U117" s="252">
        <v>8.7499999999999994E-2</v>
      </c>
      <c r="V117" s="151" t="s">
        <v>895</v>
      </c>
      <c r="W117" s="64" t="s">
        <v>6687</v>
      </c>
      <c r="X117" s="64" t="s">
        <v>3618</v>
      </c>
      <c r="Y117" s="173" t="s">
        <v>4971</v>
      </c>
      <c r="Z117" s="119">
        <v>94112</v>
      </c>
      <c r="AP117" s="285" t="s">
        <v>9445</v>
      </c>
      <c r="AQ117" s="285" t="s">
        <v>9522</v>
      </c>
      <c r="AV117" s="84" t="s">
        <v>5470</v>
      </c>
      <c r="AW117" s="396" t="s">
        <v>3244</v>
      </c>
      <c r="AX117" s="278" t="s">
        <v>1199</v>
      </c>
      <c r="AY117" s="64" t="s">
        <v>6687</v>
      </c>
      <c r="BA117" s="64" t="s">
        <v>3618</v>
      </c>
      <c r="BB117" s="173" t="s">
        <v>4971</v>
      </c>
      <c r="BC117" s="119">
        <v>94112</v>
      </c>
      <c r="BD117" s="66" t="s">
        <v>6686</v>
      </c>
      <c r="BE117" s="183"/>
      <c r="BH117" s="598"/>
      <c r="BI117" s="366"/>
      <c r="BJ117" s="366"/>
      <c r="BK117" s="366"/>
      <c r="BL117" s="366"/>
      <c r="BM117" s="366"/>
      <c r="BN117" s="366"/>
      <c r="BO117" s="366"/>
      <c r="BP117" s="366"/>
      <c r="BQ117" s="366"/>
      <c r="BR117" s="366"/>
      <c r="BS117" s="366"/>
      <c r="BT117" s="366"/>
      <c r="BU117" s="366"/>
      <c r="BV117" s="366"/>
      <c r="BW117" s="366"/>
      <c r="BX117" s="64"/>
      <c r="BY117" s="64"/>
      <c r="BZ117" s="64"/>
      <c r="CA117" s="78"/>
      <c r="CB117" s="63"/>
    </row>
    <row r="118" spans="1:80" s="73" customFormat="1" ht="14.1" customHeight="1" x14ac:dyDescent="0.25">
      <c r="A118" s="86" t="s">
        <v>8202</v>
      </c>
      <c r="B118" s="64" t="s">
        <v>2632</v>
      </c>
      <c r="C118" s="222" t="s">
        <v>8780</v>
      </c>
      <c r="D118" s="185" t="s">
        <v>244</v>
      </c>
      <c r="E118" s="600"/>
      <c r="F118" s="235" t="s">
        <v>5470</v>
      </c>
      <c r="G118" s="186"/>
      <c r="H118" s="187"/>
      <c r="I118" s="193" t="s">
        <v>5470</v>
      </c>
      <c r="J118" s="192"/>
      <c r="K118" s="203"/>
      <c r="L118" s="207">
        <v>44028</v>
      </c>
      <c r="M118" s="288"/>
      <c r="N118" s="437"/>
      <c r="O118" s="444"/>
      <c r="P118" s="213">
        <v>44083</v>
      </c>
      <c r="Q118" s="245" t="s">
        <v>4732</v>
      </c>
      <c r="R118" s="245" t="s">
        <v>3211</v>
      </c>
      <c r="S118" s="87" t="s">
        <v>5816</v>
      </c>
      <c r="T118" s="252">
        <v>0.09</v>
      </c>
      <c r="U118" s="252">
        <v>9.2499999999999999E-2</v>
      </c>
      <c r="V118" s="151" t="s">
        <v>11169</v>
      </c>
      <c r="W118" s="64" t="s">
        <v>8281</v>
      </c>
      <c r="X118" s="64" t="s">
        <v>2907</v>
      </c>
      <c r="Y118" s="173" t="s">
        <v>4971</v>
      </c>
      <c r="Z118" s="119">
        <v>94901</v>
      </c>
      <c r="AA118" s="293"/>
      <c r="AB118" s="545"/>
      <c r="AC118" s="545"/>
      <c r="AD118" s="173" t="s">
        <v>2420</v>
      </c>
      <c r="AE118" s="260" t="s">
        <v>3212</v>
      </c>
      <c r="AF118" s="263"/>
      <c r="AG118" s="173"/>
      <c r="AH118" s="245"/>
      <c r="AI118" s="245"/>
      <c r="AJ118" s="245"/>
      <c r="AK118" s="245"/>
      <c r="AL118" s="260" t="s">
        <v>3247</v>
      </c>
      <c r="AM118" s="260" t="s">
        <v>449</v>
      </c>
      <c r="AN118" s="79"/>
      <c r="AO118" s="280" t="s">
        <v>11710</v>
      </c>
      <c r="AP118" s="285" t="s">
        <v>11976</v>
      </c>
      <c r="AQ118" s="285" t="s">
        <v>11957</v>
      </c>
      <c r="AR118" s="285" t="s">
        <v>10090</v>
      </c>
      <c r="AS118" s="285"/>
      <c r="AT118" s="285" t="s">
        <v>8953</v>
      </c>
      <c r="AU118" s="285"/>
      <c r="AV118" s="84" t="s">
        <v>8852</v>
      </c>
      <c r="AW118" s="396" t="s">
        <v>3244</v>
      </c>
      <c r="AX118" s="278" t="s">
        <v>1199</v>
      </c>
      <c r="AY118" s="64" t="str">
        <f>PROPER(AZ118)</f>
        <v>151 Bellam Blvd</v>
      </c>
      <c r="AZ118" s="47" t="s">
        <v>3291</v>
      </c>
      <c r="BA118" s="64" t="s">
        <v>2907</v>
      </c>
      <c r="BB118" s="173" t="s">
        <v>4971</v>
      </c>
      <c r="BC118" s="119">
        <v>94901</v>
      </c>
      <c r="BD118" s="66" t="s">
        <v>3290</v>
      </c>
      <c r="BE118" s="183"/>
      <c r="BF118" s="228" t="s">
        <v>4063</v>
      </c>
      <c r="BG118" s="173" t="s">
        <v>4063</v>
      </c>
      <c r="BH118" s="598">
        <v>3</v>
      </c>
      <c r="BI118" s="366"/>
      <c r="BJ118" s="366"/>
      <c r="BK118" s="366"/>
      <c r="BL118" s="366"/>
      <c r="BM118" s="366"/>
      <c r="BN118" s="366"/>
      <c r="BO118" s="366"/>
      <c r="BP118" s="366"/>
      <c r="BQ118" s="366"/>
      <c r="BR118" s="366"/>
      <c r="BS118" s="366"/>
      <c r="BT118" s="366"/>
      <c r="BU118" s="366"/>
      <c r="BV118" s="366"/>
      <c r="BW118" s="366"/>
      <c r="BX118" s="64"/>
      <c r="BY118" s="64"/>
      <c r="BZ118" s="64"/>
      <c r="CA118" s="78"/>
      <c r="CB118" s="63"/>
    </row>
    <row r="119" spans="1:80" s="73" customFormat="1" ht="14.1" customHeight="1" x14ac:dyDescent="0.25">
      <c r="A119" s="86" t="s">
        <v>3574</v>
      </c>
      <c r="B119" s="64" t="s">
        <v>2640</v>
      </c>
      <c r="C119" s="221" t="s">
        <v>8780</v>
      </c>
      <c r="D119" s="185"/>
      <c r="E119" s="600"/>
      <c r="F119" s="235" t="s">
        <v>5470</v>
      </c>
      <c r="G119" s="186"/>
      <c r="H119" s="187"/>
      <c r="I119" s="193" t="s">
        <v>5470</v>
      </c>
      <c r="J119" s="192"/>
      <c r="K119" s="203"/>
      <c r="L119" s="207">
        <v>43846</v>
      </c>
      <c r="M119" s="288"/>
      <c r="N119" s="437"/>
      <c r="O119" s="444"/>
      <c r="P119" s="213"/>
      <c r="Q119" s="247" t="s">
        <v>9468</v>
      </c>
      <c r="R119" s="245" t="s">
        <v>3575</v>
      </c>
      <c r="S119" s="87"/>
      <c r="T119" s="252">
        <v>0.09</v>
      </c>
      <c r="U119" s="252">
        <v>9.2499999999999999E-2</v>
      </c>
      <c r="V119" s="151" t="s">
        <v>11169</v>
      </c>
      <c r="W119" s="64" t="s">
        <v>3576</v>
      </c>
      <c r="X119" s="64" t="s">
        <v>2907</v>
      </c>
      <c r="Y119" s="173" t="s">
        <v>4971</v>
      </c>
      <c r="Z119" s="119">
        <v>94901</v>
      </c>
      <c r="AA119" s="293"/>
      <c r="AB119" s="545"/>
      <c r="AC119" s="545"/>
      <c r="AD119" s="173"/>
      <c r="AE119" s="260"/>
      <c r="AF119" s="263"/>
      <c r="AG119" s="173"/>
      <c r="AH119" s="245"/>
      <c r="AI119" s="245"/>
      <c r="AJ119" s="245"/>
      <c r="AK119" s="245"/>
      <c r="AL119" s="260" t="s">
        <v>3247</v>
      </c>
      <c r="AM119" s="260" t="s">
        <v>449</v>
      </c>
      <c r="AN119" s="79"/>
      <c r="AO119" s="282" t="s">
        <v>10070</v>
      </c>
      <c r="AP119" s="283" t="s">
        <v>11988</v>
      </c>
      <c r="AQ119" s="282" t="s">
        <v>11989</v>
      </c>
      <c r="AR119" s="282"/>
      <c r="AS119" s="282"/>
      <c r="AT119" s="282" t="s">
        <v>12547</v>
      </c>
      <c r="AU119" s="282"/>
      <c r="AV119" s="93" t="s">
        <v>5470</v>
      </c>
      <c r="AW119" s="396" t="s">
        <v>3244</v>
      </c>
      <c r="AX119" s="278" t="s">
        <v>1199</v>
      </c>
      <c r="AY119" s="64" t="s">
        <v>395</v>
      </c>
      <c r="AZ119" s="47"/>
      <c r="BA119" s="64" t="s">
        <v>2907</v>
      </c>
      <c r="BB119" s="173" t="s">
        <v>4971</v>
      </c>
      <c r="BC119" s="119">
        <v>94912</v>
      </c>
      <c r="BD119" s="66" t="s">
        <v>3575</v>
      </c>
      <c r="BE119" s="65"/>
      <c r="BF119" s="228"/>
      <c r="BG119" s="173"/>
      <c r="BH119" s="598"/>
      <c r="BI119" s="366"/>
      <c r="BJ119" s="366"/>
      <c r="BK119" s="366"/>
      <c r="BL119" s="366"/>
      <c r="BM119" s="366"/>
      <c r="BN119" s="366"/>
      <c r="BO119" s="366"/>
      <c r="BP119" s="366"/>
      <c r="BQ119" s="366"/>
      <c r="BR119" s="366"/>
      <c r="BS119" s="366"/>
      <c r="BT119" s="366"/>
      <c r="BU119" s="366"/>
      <c r="BV119" s="366"/>
      <c r="BW119" s="366"/>
      <c r="BX119" s="64"/>
      <c r="BY119" s="64"/>
      <c r="BZ119" s="64"/>
      <c r="CA119" s="78"/>
      <c r="CB119" s="63"/>
    </row>
    <row r="120" spans="1:80" s="73" customFormat="1" ht="14.1" customHeight="1" x14ac:dyDescent="0.3">
      <c r="A120" s="86" t="s">
        <v>12391</v>
      </c>
      <c r="B120" s="155" t="s">
        <v>2640</v>
      </c>
      <c r="C120" s="222" t="s">
        <v>8780</v>
      </c>
      <c r="D120" s="227"/>
      <c r="E120" s="648"/>
      <c r="F120" s="237" t="s">
        <v>5470</v>
      </c>
      <c r="G120" s="188"/>
      <c r="H120" s="190"/>
      <c r="I120" s="196" t="s">
        <v>5470</v>
      </c>
      <c r="J120" s="197"/>
      <c r="K120" s="204"/>
      <c r="L120" s="209">
        <v>43658</v>
      </c>
      <c r="M120" s="289"/>
      <c r="N120" s="435"/>
      <c r="O120" s="442"/>
      <c r="P120" s="215"/>
      <c r="Q120" s="225" t="s">
        <v>9165</v>
      </c>
      <c r="R120" s="225" t="s">
        <v>12393</v>
      </c>
      <c r="S120" s="121"/>
      <c r="T120" s="252">
        <v>0.09</v>
      </c>
      <c r="U120" s="252"/>
      <c r="V120" s="151" t="s">
        <v>1530</v>
      </c>
      <c r="W120" s="155" t="s">
        <v>12392</v>
      </c>
      <c r="X120" s="155" t="s">
        <v>12390</v>
      </c>
      <c r="Y120" s="225" t="s">
        <v>4971</v>
      </c>
      <c r="Z120" s="256">
        <v>94920</v>
      </c>
      <c r="AA120" s="273"/>
      <c r="AB120" s="542"/>
      <c r="AC120" s="542"/>
      <c r="AD120" s="233"/>
      <c r="AE120" s="261"/>
      <c r="AF120" s="265"/>
      <c r="AG120" s="233"/>
      <c r="AH120" s="174"/>
      <c r="AI120" s="174"/>
      <c r="AJ120" s="174"/>
      <c r="AK120" s="174"/>
      <c r="AL120" s="261"/>
      <c r="AM120" s="260"/>
      <c r="AN120" s="80"/>
      <c r="AO120" s="280" t="s">
        <v>12394</v>
      </c>
      <c r="AP120" s="285"/>
      <c r="AQ120" s="285"/>
      <c r="AR120" s="285" t="s">
        <v>9818</v>
      </c>
      <c r="AS120" s="285"/>
      <c r="AT120" s="285"/>
      <c r="AU120" s="285"/>
      <c r="AV120" s="84" t="s">
        <v>9286</v>
      </c>
      <c r="AW120" s="396"/>
      <c r="AX120" s="278"/>
      <c r="AY120" s="155" t="s">
        <v>12392</v>
      </c>
      <c r="AZ120" s="67"/>
      <c r="BA120" s="155" t="s">
        <v>12390</v>
      </c>
      <c r="BB120" s="225" t="s">
        <v>4971</v>
      </c>
      <c r="BC120" s="256">
        <v>94920</v>
      </c>
      <c r="BD120" s="385" t="s">
        <v>12393</v>
      </c>
      <c r="BE120" s="183"/>
      <c r="BF120" s="230"/>
      <c r="BG120" s="233"/>
      <c r="BH120" s="599"/>
      <c r="BI120" s="365"/>
      <c r="BJ120" s="365"/>
      <c r="BK120" s="365"/>
      <c r="BL120" s="365"/>
      <c r="BM120" s="365"/>
      <c r="BN120" s="365"/>
      <c r="BO120" s="365"/>
      <c r="BP120" s="365"/>
      <c r="BQ120" s="365"/>
      <c r="BR120" s="365"/>
      <c r="BS120" s="365"/>
      <c r="BT120" s="365"/>
      <c r="BU120" s="365"/>
      <c r="BV120" s="365"/>
      <c r="BW120" s="365"/>
      <c r="BX120" s="369"/>
      <c r="BY120" s="369"/>
      <c r="BZ120" s="369"/>
      <c r="CA120" s="155"/>
      <c r="CB120" s="155"/>
    </row>
    <row r="121" spans="1:80" s="73" customFormat="1" ht="13.5" customHeight="1" x14ac:dyDescent="0.3">
      <c r="A121" s="86" t="s">
        <v>2828</v>
      </c>
      <c r="B121" s="64" t="s">
        <v>2640</v>
      </c>
      <c r="C121" s="221" t="s">
        <v>8780</v>
      </c>
      <c r="D121" s="225"/>
      <c r="E121" s="600"/>
      <c r="F121" s="237" t="s">
        <v>5470</v>
      </c>
      <c r="G121" s="188"/>
      <c r="H121" s="190"/>
      <c r="I121" s="196" t="s">
        <v>5470</v>
      </c>
      <c r="J121" s="197"/>
      <c r="K121" s="204"/>
      <c r="L121" s="209">
        <v>43798</v>
      </c>
      <c r="M121" s="289"/>
      <c r="N121" s="435"/>
      <c r="O121" s="442"/>
      <c r="P121" s="215"/>
      <c r="Q121" s="174" t="s">
        <v>782</v>
      </c>
      <c r="R121" s="174" t="s">
        <v>2829</v>
      </c>
      <c r="S121" s="80"/>
      <c r="T121" s="252">
        <v>8.5000000000000006E-2</v>
      </c>
      <c r="U121" s="252">
        <v>7.6200000000000004E-2</v>
      </c>
      <c r="V121" s="151" t="s">
        <v>9504</v>
      </c>
      <c r="W121" s="64" t="s">
        <v>2830</v>
      </c>
      <c r="X121" s="64" t="s">
        <v>1726</v>
      </c>
      <c r="Y121" s="174" t="s">
        <v>4971</v>
      </c>
      <c r="Z121" s="256">
        <v>95945</v>
      </c>
      <c r="AA121" s="272"/>
      <c r="AB121" s="542"/>
      <c r="AC121" s="542"/>
      <c r="AD121" s="233" t="s">
        <v>10659</v>
      </c>
      <c r="AE121" s="261"/>
      <c r="AF121" s="265"/>
      <c r="AG121" s="233"/>
      <c r="AH121" s="174"/>
      <c r="AI121" s="174"/>
      <c r="AJ121" s="174"/>
      <c r="AK121" s="174"/>
      <c r="AL121" s="261" t="s">
        <v>2831</v>
      </c>
      <c r="AM121" s="260" t="s">
        <v>449</v>
      </c>
      <c r="AN121" s="80"/>
      <c r="AO121" s="282" t="s">
        <v>8867</v>
      </c>
      <c r="AP121" s="283"/>
      <c r="AQ121" s="282"/>
      <c r="AR121" s="282"/>
      <c r="AS121" s="282"/>
      <c r="AT121" s="282"/>
      <c r="AU121" s="282"/>
      <c r="AV121" s="93" t="s">
        <v>5470</v>
      </c>
      <c r="AW121" s="396" t="s">
        <v>3244</v>
      </c>
      <c r="AX121" s="278" t="s">
        <v>1199</v>
      </c>
      <c r="AY121" s="64" t="s">
        <v>2830</v>
      </c>
      <c r="AZ121" s="67"/>
      <c r="BA121" s="64" t="s">
        <v>1726</v>
      </c>
      <c r="BB121" s="174" t="s">
        <v>4971</v>
      </c>
      <c r="BC121" s="256">
        <v>95945</v>
      </c>
      <c r="BD121" s="63" t="s">
        <v>2829</v>
      </c>
      <c r="BE121" s="183"/>
      <c r="BF121" s="230"/>
      <c r="BG121" s="233"/>
      <c r="BH121" s="599"/>
      <c r="BI121" s="365"/>
      <c r="BJ121" s="365"/>
      <c r="BK121" s="365"/>
      <c r="BL121" s="365"/>
      <c r="BM121" s="365"/>
      <c r="BN121" s="365"/>
      <c r="BO121" s="365"/>
      <c r="BP121" s="365"/>
      <c r="BQ121" s="365"/>
      <c r="BR121" s="365"/>
      <c r="BS121" s="365"/>
      <c r="BT121" s="365"/>
      <c r="BU121" s="365"/>
      <c r="BV121" s="365"/>
      <c r="BW121" s="365"/>
      <c r="BX121" s="369"/>
      <c r="BY121" s="369"/>
      <c r="BZ121" s="369"/>
      <c r="CA121" s="78"/>
      <c r="CB121" s="63"/>
    </row>
    <row r="122" spans="1:80" s="73" customFormat="1" ht="14.1" customHeight="1" x14ac:dyDescent="0.3">
      <c r="A122" s="86" t="s">
        <v>12361</v>
      </c>
      <c r="B122" s="155" t="s">
        <v>2632</v>
      </c>
      <c r="C122" s="222" t="s">
        <v>8780</v>
      </c>
      <c r="D122" s="227"/>
      <c r="E122" s="648"/>
      <c r="F122" s="237" t="s">
        <v>5470</v>
      </c>
      <c r="G122" s="188"/>
      <c r="H122" s="190"/>
      <c r="I122" s="196" t="s">
        <v>5470</v>
      </c>
      <c r="J122" s="197"/>
      <c r="K122" s="204"/>
      <c r="L122" s="209"/>
      <c r="M122" s="289"/>
      <c r="N122" s="435"/>
      <c r="O122" s="442"/>
      <c r="P122" s="215">
        <v>43636</v>
      </c>
      <c r="Q122" s="225" t="s">
        <v>4827</v>
      </c>
      <c r="R122" s="225" t="s">
        <v>12362</v>
      </c>
      <c r="S122" s="121"/>
      <c r="T122" s="252">
        <v>0.09</v>
      </c>
      <c r="U122" s="252"/>
      <c r="V122" s="151" t="s">
        <v>1670</v>
      </c>
      <c r="W122" s="155" t="s">
        <v>12363</v>
      </c>
      <c r="X122" s="155" t="s">
        <v>3349</v>
      </c>
      <c r="Y122" s="225" t="s">
        <v>4971</v>
      </c>
      <c r="Z122" s="256">
        <v>95404</v>
      </c>
      <c r="AA122" s="273"/>
      <c r="AB122" s="542"/>
      <c r="AC122" s="542"/>
      <c r="AD122" s="233"/>
      <c r="AE122" s="261"/>
      <c r="AF122" s="265"/>
      <c r="AG122" s="233"/>
      <c r="AH122" s="174"/>
      <c r="AI122" s="174"/>
      <c r="AJ122" s="174"/>
      <c r="AK122" s="174"/>
      <c r="AL122" s="261"/>
      <c r="AM122" s="260"/>
      <c r="AN122" s="80"/>
      <c r="AO122" s="280"/>
      <c r="AP122" s="285"/>
      <c r="AQ122" s="285"/>
      <c r="AR122" s="285"/>
      <c r="AS122" s="285"/>
      <c r="AT122" s="285"/>
      <c r="AU122" s="285"/>
      <c r="AV122" s="84"/>
      <c r="AW122" s="396"/>
      <c r="AX122" s="278"/>
      <c r="AY122" s="155" t="s">
        <v>12363</v>
      </c>
      <c r="AZ122" s="67"/>
      <c r="BA122" s="155" t="s">
        <v>3349</v>
      </c>
      <c r="BB122" s="225" t="s">
        <v>4971</v>
      </c>
      <c r="BC122" s="256">
        <v>95404</v>
      </c>
      <c r="BD122" s="385" t="s">
        <v>12362</v>
      </c>
      <c r="BE122" s="183"/>
      <c r="BF122" s="230"/>
      <c r="BG122" s="233"/>
      <c r="BH122" s="599"/>
      <c r="BI122" s="365"/>
      <c r="BJ122" s="365"/>
      <c r="BK122" s="365"/>
      <c r="BL122" s="365"/>
      <c r="BM122" s="365"/>
      <c r="BN122" s="365"/>
      <c r="BO122" s="365"/>
      <c r="BP122" s="365"/>
      <c r="BQ122" s="365"/>
      <c r="BR122" s="365"/>
      <c r="BS122" s="365"/>
      <c r="BT122" s="365"/>
      <c r="BU122" s="365"/>
      <c r="BV122" s="365"/>
      <c r="BW122" s="365"/>
      <c r="BX122" s="369"/>
      <c r="BY122" s="369"/>
      <c r="BZ122" s="369"/>
      <c r="CA122" s="155"/>
      <c r="CB122" s="155"/>
    </row>
    <row r="123" spans="1:80" ht="14.1" customHeight="1" x14ac:dyDescent="0.3">
      <c r="A123" s="86" t="s">
        <v>610</v>
      </c>
      <c r="B123" s="64" t="s">
        <v>1814</v>
      </c>
      <c r="C123" s="221" t="s">
        <v>2637</v>
      </c>
      <c r="D123" s="224"/>
      <c r="E123" s="649"/>
      <c r="F123" s="236" t="s">
        <v>641</v>
      </c>
      <c r="G123" s="188">
        <v>44089</v>
      </c>
      <c r="H123" s="399"/>
      <c r="I123" s="194" t="s">
        <v>5470</v>
      </c>
      <c r="J123" s="195"/>
      <c r="K123" s="205"/>
      <c r="L123" s="208">
        <v>43886</v>
      </c>
      <c r="M123" s="211"/>
      <c r="N123" s="436"/>
      <c r="O123" s="443"/>
      <c r="P123" s="214">
        <v>44071</v>
      </c>
      <c r="Q123" s="246" t="s">
        <v>611</v>
      </c>
      <c r="R123" s="246" t="s">
        <v>612</v>
      </c>
      <c r="S123" s="76"/>
      <c r="T123" s="252">
        <v>8.5000000000000006E-2</v>
      </c>
      <c r="U123" s="252">
        <v>8.7499999999999994E-2</v>
      </c>
      <c r="V123" s="151" t="s">
        <v>895</v>
      </c>
      <c r="W123" s="76" t="s">
        <v>613</v>
      </c>
      <c r="X123" s="76" t="s">
        <v>3618</v>
      </c>
      <c r="Y123" s="246" t="s">
        <v>4971</v>
      </c>
      <c r="Z123" s="120">
        <v>94110</v>
      </c>
      <c r="AA123" s="273" t="s">
        <v>10962</v>
      </c>
      <c r="AB123" s="270" t="s">
        <v>12199</v>
      </c>
      <c r="AC123" s="120"/>
      <c r="AD123" s="249"/>
      <c r="AE123" s="120"/>
      <c r="AF123" s="264"/>
      <c r="AG123" s="249"/>
      <c r="AH123" s="120"/>
      <c r="AI123" s="120"/>
      <c r="AJ123" s="120"/>
      <c r="AK123" s="120"/>
      <c r="AL123" s="120"/>
      <c r="AN123" s="81"/>
      <c r="AO123" s="280" t="s">
        <v>10146</v>
      </c>
      <c r="AP123" s="285" t="s">
        <v>10143</v>
      </c>
      <c r="AQ123" s="285" t="s">
        <v>12018</v>
      </c>
      <c r="AR123" s="285" t="s">
        <v>12019</v>
      </c>
      <c r="AV123" s="84" t="s">
        <v>368</v>
      </c>
      <c r="AW123" s="396" t="s">
        <v>3244</v>
      </c>
      <c r="AX123" s="278" t="s">
        <v>1199</v>
      </c>
      <c r="AY123" s="384" t="s">
        <v>613</v>
      </c>
      <c r="AZ123" s="74"/>
      <c r="BA123" s="76" t="s">
        <v>3618</v>
      </c>
      <c r="BB123" s="246" t="s">
        <v>4971</v>
      </c>
      <c r="BC123" s="120">
        <v>94110</v>
      </c>
      <c r="BD123" s="384" t="s">
        <v>9705</v>
      </c>
      <c r="BE123" s="183"/>
      <c r="BF123" s="229"/>
      <c r="BG123" s="232"/>
      <c r="BH123" s="364"/>
      <c r="BI123" s="364"/>
      <c r="BJ123" s="364"/>
      <c r="BK123" s="364"/>
      <c r="BL123" s="364"/>
      <c r="BM123" s="364"/>
      <c r="BN123" s="364"/>
      <c r="BO123" s="364"/>
      <c r="BP123" s="364"/>
      <c r="BQ123" s="364"/>
      <c r="BR123" s="364"/>
      <c r="BS123" s="364"/>
      <c r="BT123" s="364"/>
      <c r="BU123" s="364"/>
      <c r="BV123" s="364"/>
      <c r="BW123" s="364"/>
      <c r="BX123" s="94"/>
      <c r="BY123" s="94"/>
      <c r="BZ123" s="94"/>
      <c r="CA123" s="78"/>
      <c r="CB123" s="385" t="s">
        <v>12201</v>
      </c>
    </row>
    <row r="124" spans="1:80" ht="14.1" customHeight="1" x14ac:dyDescent="0.25">
      <c r="A124" s="86" t="s">
        <v>7398</v>
      </c>
      <c r="B124" s="155" t="s">
        <v>2632</v>
      </c>
      <c r="C124" s="222" t="s">
        <v>8780</v>
      </c>
      <c r="F124" s="235" t="s">
        <v>5470</v>
      </c>
      <c r="G124" s="186"/>
      <c r="H124" s="187"/>
      <c r="I124" s="198" t="s">
        <v>5470</v>
      </c>
      <c r="J124" s="192"/>
      <c r="K124" s="203"/>
      <c r="L124" s="208">
        <v>43468</v>
      </c>
      <c r="M124" s="211"/>
      <c r="N124" s="436"/>
      <c r="O124" s="443"/>
      <c r="P124" s="214"/>
      <c r="Q124" s="247" t="s">
        <v>7602</v>
      </c>
      <c r="R124" s="247" t="s">
        <v>7601</v>
      </c>
      <c r="S124" s="76" t="s">
        <v>7399</v>
      </c>
      <c r="T124" s="252">
        <v>9.2499999999999999E-2</v>
      </c>
      <c r="U124" s="253">
        <v>9.5000000000000001E-2</v>
      </c>
      <c r="V124" s="151" t="s">
        <v>2787</v>
      </c>
      <c r="W124" s="155" t="s">
        <v>7603</v>
      </c>
      <c r="X124" s="155" t="s">
        <v>4000</v>
      </c>
      <c r="Y124" s="185" t="s">
        <v>4971</v>
      </c>
      <c r="Z124" s="181">
        <v>94706</v>
      </c>
      <c r="AA124" s="291"/>
      <c r="AB124" s="544"/>
      <c r="AC124" s="544"/>
      <c r="AD124" s="185"/>
      <c r="AE124" s="262"/>
      <c r="AF124" s="266"/>
      <c r="AG124" s="185"/>
      <c r="AH124" s="247"/>
      <c r="AI124" s="247"/>
      <c r="AJ124" s="247"/>
      <c r="AK124" s="247"/>
      <c r="AL124" s="262"/>
      <c r="AM124" s="262"/>
      <c r="AN124" s="122"/>
      <c r="AO124" s="282" t="s">
        <v>12013</v>
      </c>
      <c r="AP124" s="283"/>
      <c r="AQ124" s="282"/>
      <c r="AR124" s="282"/>
      <c r="AS124" s="282"/>
      <c r="AT124" s="282"/>
      <c r="AU124" s="282"/>
      <c r="AV124" s="93"/>
      <c r="AW124" s="396" t="s">
        <v>3244</v>
      </c>
      <c r="AX124" s="278" t="s">
        <v>1199</v>
      </c>
      <c r="AY124" s="155" t="s">
        <v>7603</v>
      </c>
      <c r="AZ124" s="154"/>
      <c r="BA124" s="155" t="s">
        <v>4000</v>
      </c>
      <c r="BB124" s="185" t="s">
        <v>4971</v>
      </c>
      <c r="BC124" s="181">
        <v>94706</v>
      </c>
      <c r="BD124" s="182" t="s">
        <v>7601</v>
      </c>
      <c r="BG124" s="185"/>
      <c r="BH124" s="598"/>
      <c r="BI124" s="333"/>
      <c r="BJ124" s="333"/>
      <c r="BK124" s="333"/>
      <c r="BL124" s="333"/>
      <c r="BM124" s="333"/>
      <c r="BN124" s="333"/>
      <c r="BO124" s="333"/>
      <c r="BP124" s="333"/>
      <c r="BQ124" s="333"/>
      <c r="BR124" s="333"/>
      <c r="BS124" s="333"/>
      <c r="BT124" s="333"/>
      <c r="BU124" s="333"/>
      <c r="BV124" s="333"/>
      <c r="BW124" s="333"/>
      <c r="BX124" s="155"/>
      <c r="BY124" s="155"/>
      <c r="BZ124" s="155"/>
      <c r="CA124" s="78"/>
      <c r="CB124" s="63"/>
    </row>
    <row r="125" spans="1:80" ht="14.1" customHeight="1" x14ac:dyDescent="0.3">
      <c r="A125" s="86" t="s">
        <v>2469</v>
      </c>
      <c r="B125" s="64" t="s">
        <v>1900</v>
      </c>
      <c r="C125" s="222" t="s">
        <v>12652</v>
      </c>
      <c r="D125" s="225"/>
      <c r="F125" s="237" t="s">
        <v>4261</v>
      </c>
      <c r="G125" s="188">
        <v>44392</v>
      </c>
      <c r="H125" s="190">
        <v>450</v>
      </c>
      <c r="I125" s="196" t="s">
        <v>5470</v>
      </c>
      <c r="J125" s="197"/>
      <c r="K125" s="204"/>
      <c r="L125" s="209">
        <v>43665</v>
      </c>
      <c r="M125" s="289" t="s">
        <v>11774</v>
      </c>
      <c r="N125" s="435" t="s">
        <v>10425</v>
      </c>
      <c r="O125" s="442"/>
      <c r="P125" s="215">
        <v>44039</v>
      </c>
      <c r="Q125" s="174" t="s">
        <v>3909</v>
      </c>
      <c r="R125" s="174" t="s">
        <v>4048</v>
      </c>
      <c r="S125" s="121" t="s">
        <v>13164</v>
      </c>
      <c r="T125" s="252">
        <v>8.5000000000000006E-2</v>
      </c>
      <c r="U125" s="252">
        <v>0.09</v>
      </c>
      <c r="V125" s="151" t="s">
        <v>5073</v>
      </c>
      <c r="W125" s="64" t="s">
        <v>2470</v>
      </c>
      <c r="X125" s="64" t="s">
        <v>5073</v>
      </c>
      <c r="Y125" s="174" t="s">
        <v>4971</v>
      </c>
      <c r="Z125" s="256">
        <v>94949</v>
      </c>
      <c r="AA125" s="294"/>
      <c r="AB125" s="542"/>
      <c r="AC125" s="542"/>
      <c r="AD125" s="233"/>
      <c r="AE125" s="261"/>
      <c r="AF125" s="265"/>
      <c r="AG125" s="233"/>
      <c r="AH125" s="174"/>
      <c r="AI125" s="174"/>
      <c r="AJ125" s="174"/>
      <c r="AK125" s="174"/>
      <c r="AL125" s="261"/>
      <c r="AN125" s="80"/>
      <c r="AO125" s="281" t="s">
        <v>9816</v>
      </c>
      <c r="AP125" s="281"/>
      <c r="AQ125" s="281"/>
      <c r="AR125" s="281" t="s">
        <v>9987</v>
      </c>
      <c r="AS125" s="281"/>
      <c r="AT125" s="281"/>
      <c r="AU125" s="281"/>
      <c r="AV125" s="94" t="s">
        <v>5470</v>
      </c>
      <c r="AW125" s="396" t="s">
        <v>3244</v>
      </c>
      <c r="AX125" s="278" t="s">
        <v>3909</v>
      </c>
      <c r="AY125" s="64" t="s">
        <v>2470</v>
      </c>
      <c r="AZ125" s="67"/>
      <c r="BA125" s="64" t="s">
        <v>5073</v>
      </c>
      <c r="BB125" s="174" t="s">
        <v>4971</v>
      </c>
      <c r="BC125" s="256">
        <v>94949</v>
      </c>
      <c r="BD125" s="63" t="s">
        <v>4048</v>
      </c>
      <c r="BE125" s="159"/>
      <c r="BF125" s="230"/>
      <c r="BG125" s="233"/>
      <c r="BH125" s="599">
        <v>2</v>
      </c>
      <c r="BI125" s="365"/>
      <c r="BJ125" s="365"/>
      <c r="BK125" s="365"/>
      <c r="BL125" s="365"/>
      <c r="BM125" s="365"/>
      <c r="BN125" s="365"/>
      <c r="BO125" s="365"/>
      <c r="BP125" s="365"/>
      <c r="BQ125" s="365"/>
      <c r="BR125" s="365"/>
      <c r="BS125" s="365"/>
      <c r="BT125" s="365"/>
      <c r="BU125" s="365"/>
      <c r="BV125" s="365"/>
      <c r="BW125" s="365"/>
      <c r="BX125" s="369"/>
      <c r="BY125" s="369"/>
      <c r="BZ125" s="369"/>
      <c r="CA125" s="64"/>
      <c r="CB125" s="63"/>
    </row>
    <row r="126" spans="1:80" ht="14.1" customHeight="1" x14ac:dyDescent="0.3">
      <c r="A126" s="86" t="s">
        <v>9837</v>
      </c>
      <c r="B126" s="155" t="s">
        <v>1900</v>
      </c>
      <c r="C126" s="222" t="s">
        <v>29</v>
      </c>
      <c r="D126" s="225"/>
      <c r="F126" s="237" t="s">
        <v>5470</v>
      </c>
      <c r="G126" s="188"/>
      <c r="H126" s="190"/>
      <c r="I126" s="196" t="s">
        <v>5470</v>
      </c>
      <c r="J126" s="197"/>
      <c r="K126" s="204"/>
      <c r="L126" s="209"/>
      <c r="M126" s="289"/>
      <c r="N126" s="435"/>
      <c r="O126" s="442"/>
      <c r="P126" s="215">
        <v>43595</v>
      </c>
      <c r="Q126" s="225" t="s">
        <v>1348</v>
      </c>
      <c r="R126" s="225" t="s">
        <v>9620</v>
      </c>
      <c r="S126" s="80"/>
      <c r="T126" s="252">
        <v>0</v>
      </c>
      <c r="U126" s="252"/>
      <c r="V126" s="151" t="s">
        <v>3960</v>
      </c>
      <c r="W126" s="155" t="s">
        <v>9621</v>
      </c>
      <c r="X126" s="155" t="s">
        <v>9622</v>
      </c>
      <c r="Y126" s="225" t="s">
        <v>9623</v>
      </c>
      <c r="Z126" s="256">
        <v>3249</v>
      </c>
      <c r="AA126" s="294"/>
      <c r="AB126" s="542"/>
      <c r="AC126" s="542"/>
      <c r="AD126" s="233"/>
      <c r="AE126" s="261"/>
      <c r="AF126" s="265"/>
      <c r="AG126" s="233"/>
      <c r="AH126" s="174"/>
      <c r="AI126" s="174"/>
      <c r="AJ126" s="174"/>
      <c r="AK126" s="174"/>
      <c r="AL126" s="261"/>
      <c r="AN126" s="80"/>
      <c r="AO126" s="281"/>
      <c r="AP126" s="281"/>
      <c r="AQ126" s="281"/>
      <c r="AR126" s="281"/>
      <c r="AS126" s="281"/>
      <c r="AT126" s="281"/>
      <c r="AU126" s="281"/>
      <c r="AV126" s="94"/>
      <c r="AW126" s="396" t="s">
        <v>3244</v>
      </c>
      <c r="AX126" s="278" t="s">
        <v>9624</v>
      </c>
      <c r="AY126" s="155" t="s">
        <v>5894</v>
      </c>
      <c r="AZ126" s="67"/>
      <c r="BA126" s="155" t="s">
        <v>5476</v>
      </c>
      <c r="BB126" s="225" t="s">
        <v>4971</v>
      </c>
      <c r="BC126" s="256">
        <v>94005</v>
      </c>
      <c r="BD126" s="385" t="s">
        <v>4863</v>
      </c>
      <c r="BE126" s="159"/>
      <c r="BF126" s="230"/>
      <c r="BG126" s="233"/>
      <c r="BH126" s="599"/>
      <c r="BI126" s="365"/>
      <c r="BJ126" s="365"/>
      <c r="BK126" s="365"/>
      <c r="BL126" s="365"/>
      <c r="BM126" s="365"/>
      <c r="BN126" s="365"/>
      <c r="BO126" s="365"/>
      <c r="BP126" s="365"/>
      <c r="BQ126" s="365"/>
      <c r="BR126" s="365"/>
      <c r="BS126" s="365"/>
      <c r="BT126" s="365"/>
      <c r="BU126" s="365"/>
      <c r="BV126" s="365"/>
      <c r="BW126" s="365"/>
      <c r="BX126" s="369"/>
      <c r="BY126" s="369"/>
      <c r="BZ126" s="369"/>
      <c r="CA126" s="64"/>
      <c r="CB126" s="63"/>
    </row>
    <row r="127" spans="1:80" ht="14.1" customHeight="1" x14ac:dyDescent="0.3">
      <c r="A127" s="86" t="s">
        <v>9838</v>
      </c>
      <c r="B127" s="155" t="s">
        <v>2640</v>
      </c>
      <c r="C127" s="222" t="s">
        <v>29</v>
      </c>
      <c r="D127" s="225"/>
      <c r="F127" s="237" t="s">
        <v>5470</v>
      </c>
      <c r="G127" s="188"/>
      <c r="H127" s="190"/>
      <c r="I127" s="196" t="s">
        <v>5470</v>
      </c>
      <c r="J127" s="197"/>
      <c r="K127" s="204"/>
      <c r="L127" s="209"/>
      <c r="M127" s="289"/>
      <c r="N127" s="435"/>
      <c r="O127" s="442"/>
      <c r="P127" s="215">
        <v>43342</v>
      </c>
      <c r="Q127" s="225" t="s">
        <v>12480</v>
      </c>
      <c r="R127" s="174" t="s">
        <v>4863</v>
      </c>
      <c r="S127" s="80"/>
      <c r="T127" s="252">
        <v>8.7499999999999994E-2</v>
      </c>
      <c r="U127" s="252">
        <v>0.09</v>
      </c>
      <c r="V127" s="151" t="s">
        <v>5015</v>
      </c>
      <c r="W127" s="64" t="s">
        <v>5894</v>
      </c>
      <c r="X127" s="64" t="s">
        <v>5476</v>
      </c>
      <c r="Y127" s="174" t="s">
        <v>4971</v>
      </c>
      <c r="Z127" s="256">
        <v>94005</v>
      </c>
      <c r="AA127" s="273" t="s">
        <v>3457</v>
      </c>
      <c r="AB127" s="542"/>
      <c r="AC127" s="542"/>
      <c r="AD127" s="386" t="s">
        <v>9841</v>
      </c>
      <c r="AE127" s="261"/>
      <c r="AF127" s="265"/>
      <c r="AG127" s="233"/>
      <c r="AH127" s="174"/>
      <c r="AI127" s="174"/>
      <c r="AJ127" s="174"/>
      <c r="AK127" s="174"/>
      <c r="AL127" s="261" t="s">
        <v>1169</v>
      </c>
      <c r="AN127" s="80"/>
      <c r="AO127" s="282"/>
      <c r="AP127" s="283"/>
      <c r="AQ127" s="282"/>
      <c r="AR127" s="282"/>
      <c r="AS127" s="282"/>
      <c r="AT127" s="282"/>
      <c r="AU127" s="282"/>
      <c r="AV127" s="93"/>
      <c r="AW127" s="396" t="s">
        <v>3244</v>
      </c>
      <c r="AX127" s="278" t="s">
        <v>2735</v>
      </c>
      <c r="AY127" s="64" t="s">
        <v>5894</v>
      </c>
      <c r="AZ127" s="67"/>
      <c r="BA127" s="64" t="s">
        <v>5476</v>
      </c>
      <c r="BB127" s="174" t="s">
        <v>4971</v>
      </c>
      <c r="BC127" s="256">
        <v>94005</v>
      </c>
      <c r="BD127" s="63" t="s">
        <v>4863</v>
      </c>
      <c r="BE127" s="159"/>
      <c r="BF127" s="230"/>
      <c r="BG127" s="233"/>
      <c r="BH127" s="599">
        <v>2</v>
      </c>
      <c r="BI127" s="365"/>
      <c r="BJ127" s="365"/>
      <c r="BK127" s="365"/>
      <c r="BL127" s="365"/>
      <c r="BM127" s="365"/>
      <c r="BN127" s="365"/>
      <c r="BO127" s="365"/>
      <c r="BP127" s="365"/>
      <c r="BQ127" s="365"/>
      <c r="BR127" s="365"/>
      <c r="BS127" s="365"/>
      <c r="BT127" s="365"/>
      <c r="BU127" s="365"/>
      <c r="BV127" s="365"/>
      <c r="BW127" s="365"/>
      <c r="BX127" s="369"/>
      <c r="BY127" s="369"/>
      <c r="BZ127" s="369"/>
      <c r="CA127" s="368"/>
      <c r="CB127" s="63"/>
    </row>
    <row r="128" spans="1:80" ht="14.1" customHeight="1" x14ac:dyDescent="0.3">
      <c r="A128" s="86" t="s">
        <v>9839</v>
      </c>
      <c r="B128" s="155" t="s">
        <v>2640</v>
      </c>
      <c r="C128" s="222" t="s">
        <v>29</v>
      </c>
      <c r="D128" s="225"/>
      <c r="F128" s="237" t="s">
        <v>5470</v>
      </c>
      <c r="G128" s="188"/>
      <c r="H128" s="190"/>
      <c r="I128" s="196" t="s">
        <v>5470</v>
      </c>
      <c r="J128" s="197"/>
      <c r="K128" s="204"/>
      <c r="L128" s="209"/>
      <c r="M128" s="289"/>
      <c r="N128" s="435"/>
      <c r="O128" s="442"/>
      <c r="P128" s="215">
        <v>43279</v>
      </c>
      <c r="Q128" s="174" t="s">
        <v>11590</v>
      </c>
      <c r="R128" s="174" t="s">
        <v>8864</v>
      </c>
      <c r="S128" s="121" t="s">
        <v>11591</v>
      </c>
      <c r="T128" s="252">
        <v>9.5000000000000001E-2</v>
      </c>
      <c r="U128" s="252">
        <v>0.09</v>
      </c>
      <c r="V128" s="151" t="s">
        <v>1859</v>
      </c>
      <c r="W128" s="64" t="s">
        <v>8863</v>
      </c>
      <c r="X128" s="64" t="s">
        <v>5852</v>
      </c>
      <c r="Y128" s="174" t="s">
        <v>4971</v>
      </c>
      <c r="Z128" s="256">
        <v>90069</v>
      </c>
      <c r="AA128" s="273" t="s">
        <v>3457</v>
      </c>
      <c r="AB128" s="542"/>
      <c r="AC128" s="542"/>
      <c r="AD128" s="233"/>
      <c r="AE128" s="261"/>
      <c r="AF128" s="265"/>
      <c r="AG128" s="233"/>
      <c r="AH128" s="174"/>
      <c r="AI128" s="174"/>
      <c r="AJ128" s="174"/>
      <c r="AK128" s="174"/>
      <c r="AL128" s="261" t="s">
        <v>1169</v>
      </c>
      <c r="AN128" s="80"/>
      <c r="AO128" s="282"/>
      <c r="AP128" s="283"/>
      <c r="AQ128" s="282"/>
      <c r="AR128" s="282"/>
      <c r="AS128" s="282"/>
      <c r="AT128" s="282"/>
      <c r="AU128" s="282"/>
      <c r="AV128" s="93"/>
      <c r="AW128" s="396" t="s">
        <v>3244</v>
      </c>
      <c r="AX128" s="278" t="s">
        <v>2735</v>
      </c>
      <c r="AY128" s="64" t="s">
        <v>5894</v>
      </c>
      <c r="AZ128" s="67"/>
      <c r="BA128" s="64" t="s">
        <v>5476</v>
      </c>
      <c r="BB128" s="174" t="s">
        <v>4971</v>
      </c>
      <c r="BC128" s="256">
        <v>94005</v>
      </c>
      <c r="BD128" s="63" t="s">
        <v>4863</v>
      </c>
      <c r="BE128" s="159"/>
      <c r="BF128" s="230"/>
      <c r="BG128" s="233"/>
      <c r="BH128" s="599">
        <v>2</v>
      </c>
      <c r="BI128" s="365" t="s">
        <v>7454</v>
      </c>
      <c r="BJ128" s="365" t="s">
        <v>9072</v>
      </c>
      <c r="BK128" s="365" t="s">
        <v>8937</v>
      </c>
      <c r="BL128" s="365" t="s">
        <v>9059</v>
      </c>
      <c r="BM128" s="365" t="s">
        <v>4451</v>
      </c>
      <c r="BN128" s="365" t="s">
        <v>4451</v>
      </c>
      <c r="BO128" s="365" t="s">
        <v>9074</v>
      </c>
      <c r="BP128" s="365" t="s">
        <v>9075</v>
      </c>
      <c r="BQ128" s="365" t="s">
        <v>9076</v>
      </c>
      <c r="BR128" s="365"/>
      <c r="BS128" s="365"/>
      <c r="BT128" s="365" t="s">
        <v>4451</v>
      </c>
      <c r="BU128" s="365" t="s">
        <v>9077</v>
      </c>
      <c r="BV128" s="365" t="s">
        <v>9078</v>
      </c>
      <c r="BW128" s="365" t="s">
        <v>9079</v>
      </c>
      <c r="BX128" s="369"/>
      <c r="BY128" s="369"/>
      <c r="BZ128" s="369"/>
      <c r="CA128" s="368"/>
      <c r="CB128" s="63"/>
    </row>
    <row r="129" spans="1:80" ht="14.1" customHeight="1" x14ac:dyDescent="0.3">
      <c r="A129" s="86" t="s">
        <v>9840</v>
      </c>
      <c r="B129" s="155" t="s">
        <v>2640</v>
      </c>
      <c r="C129" s="222" t="s">
        <v>29</v>
      </c>
      <c r="D129" s="225"/>
      <c r="F129" s="237" t="s">
        <v>5470</v>
      </c>
      <c r="G129" s="188"/>
      <c r="H129" s="190"/>
      <c r="I129" s="196" t="s">
        <v>5470</v>
      </c>
      <c r="J129" s="197"/>
      <c r="K129" s="204"/>
      <c r="L129" s="209"/>
      <c r="M129" s="289"/>
      <c r="N129" s="435"/>
      <c r="O129" s="442"/>
      <c r="P129" s="215"/>
      <c r="Q129" s="174" t="s">
        <v>6653</v>
      </c>
      <c r="R129" s="174" t="s">
        <v>8865</v>
      </c>
      <c r="S129" s="80"/>
      <c r="T129" s="252">
        <v>8.5000000000000006E-2</v>
      </c>
      <c r="U129" s="252">
        <v>8.7499999999999994E-2</v>
      </c>
      <c r="V129" s="151" t="s">
        <v>895</v>
      </c>
      <c r="W129" s="64" t="s">
        <v>8866</v>
      </c>
      <c r="X129" s="64" t="s">
        <v>3618</v>
      </c>
      <c r="Y129" s="174" t="s">
        <v>4971</v>
      </c>
      <c r="Z129" s="256">
        <v>94109</v>
      </c>
      <c r="AA129" s="273" t="s">
        <v>3457</v>
      </c>
      <c r="AB129" s="542"/>
      <c r="AC129" s="542"/>
      <c r="AD129" s="233"/>
      <c r="AE129" s="261"/>
      <c r="AF129" s="265"/>
      <c r="AG129" s="233"/>
      <c r="AH129" s="174"/>
      <c r="AI129" s="174"/>
      <c r="AJ129" s="174"/>
      <c r="AK129" s="174"/>
      <c r="AL129" s="261" t="s">
        <v>1169</v>
      </c>
      <c r="AN129" s="80"/>
      <c r="AO129" s="282"/>
      <c r="AP129" s="283"/>
      <c r="AQ129" s="282"/>
      <c r="AR129" s="282"/>
      <c r="AS129" s="282"/>
      <c r="AT129" s="282"/>
      <c r="AU129" s="282"/>
      <c r="AV129" s="93"/>
      <c r="AW129" s="396" t="s">
        <v>3244</v>
      </c>
      <c r="AX129" s="278" t="s">
        <v>2735</v>
      </c>
      <c r="AY129" s="64" t="s">
        <v>5894</v>
      </c>
      <c r="AZ129" s="67"/>
      <c r="BA129" s="64" t="s">
        <v>5476</v>
      </c>
      <c r="BB129" s="174" t="s">
        <v>4971</v>
      </c>
      <c r="BC129" s="256">
        <v>94005</v>
      </c>
      <c r="BD129" s="63" t="s">
        <v>4863</v>
      </c>
      <c r="BE129" s="159"/>
      <c r="BF129" s="230"/>
      <c r="BG129" s="233"/>
      <c r="BH129" s="599">
        <v>2</v>
      </c>
      <c r="BI129" s="365"/>
      <c r="BJ129" s="365"/>
      <c r="BK129" s="365"/>
      <c r="BL129" s="365"/>
      <c r="BM129" s="365"/>
      <c r="BN129" s="365"/>
      <c r="BO129" s="365"/>
      <c r="BP129" s="365"/>
      <c r="BQ129" s="365"/>
      <c r="BR129" s="365"/>
      <c r="BS129" s="365"/>
      <c r="BT129" s="365"/>
      <c r="BU129" s="365"/>
      <c r="BV129" s="365"/>
      <c r="BW129" s="365"/>
      <c r="BX129" s="369"/>
      <c r="BY129" s="369"/>
      <c r="BZ129" s="369"/>
      <c r="CA129" s="368"/>
      <c r="CB129" s="63"/>
    </row>
    <row r="130" spans="1:80" ht="14.1" customHeight="1" x14ac:dyDescent="0.3">
      <c r="A130" s="86" t="s">
        <v>11854</v>
      </c>
      <c r="B130" s="155" t="s">
        <v>2640</v>
      </c>
      <c r="C130" s="222" t="s">
        <v>8780</v>
      </c>
      <c r="D130" s="227"/>
      <c r="E130" s="648"/>
      <c r="F130" s="237" t="s">
        <v>5470</v>
      </c>
      <c r="G130" s="188"/>
      <c r="H130" s="190"/>
      <c r="I130" s="196" t="s">
        <v>5470</v>
      </c>
      <c r="J130" s="197"/>
      <c r="K130" s="204"/>
      <c r="L130" s="209">
        <v>43411</v>
      </c>
      <c r="M130" s="289"/>
      <c r="N130" s="435"/>
      <c r="O130" s="442"/>
      <c r="P130" s="215"/>
      <c r="Q130" s="225" t="s">
        <v>11458</v>
      </c>
      <c r="R130" s="225" t="s">
        <v>11850</v>
      </c>
      <c r="S130" s="121" t="s">
        <v>11851</v>
      </c>
      <c r="T130" s="252">
        <v>9.2499999999999999E-2</v>
      </c>
      <c r="U130" s="252"/>
      <c r="V130" s="151" t="s">
        <v>2787</v>
      </c>
      <c r="W130" s="155" t="s">
        <v>11855</v>
      </c>
      <c r="X130" s="155" t="s">
        <v>5074</v>
      </c>
      <c r="Y130" s="225" t="s">
        <v>4971</v>
      </c>
      <c r="Z130" s="256">
        <v>94609</v>
      </c>
      <c r="AA130" s="273"/>
      <c r="AB130" s="542"/>
      <c r="AC130" s="542"/>
      <c r="AD130" s="233"/>
      <c r="AE130" s="261"/>
      <c r="AF130" s="265"/>
      <c r="AG130" s="233"/>
      <c r="AH130" s="174"/>
      <c r="AI130" s="174"/>
      <c r="AJ130" s="174"/>
      <c r="AK130" s="174"/>
      <c r="AL130" s="261"/>
      <c r="AN130" s="80"/>
      <c r="AW130" s="396" t="s">
        <v>3244</v>
      </c>
      <c r="AX130" s="278" t="s">
        <v>2735</v>
      </c>
      <c r="AY130" s="155" t="s">
        <v>11855</v>
      </c>
      <c r="AZ130" s="67"/>
      <c r="BA130" s="155" t="s">
        <v>5074</v>
      </c>
      <c r="BB130" s="225" t="s">
        <v>4971</v>
      </c>
      <c r="BC130" s="256">
        <v>94609</v>
      </c>
      <c r="BD130" s="385" t="s">
        <v>11850</v>
      </c>
      <c r="BE130" s="183"/>
      <c r="BF130" s="230"/>
      <c r="BG130" s="233"/>
      <c r="BH130" s="599"/>
      <c r="BI130" s="365"/>
      <c r="BJ130" s="365"/>
      <c r="BK130" s="365"/>
      <c r="BL130" s="365"/>
      <c r="BM130" s="365"/>
      <c r="BN130" s="365"/>
      <c r="BO130" s="365"/>
      <c r="BP130" s="365"/>
      <c r="BQ130" s="365"/>
      <c r="BR130" s="365"/>
      <c r="BS130" s="365"/>
      <c r="BT130" s="365"/>
      <c r="BU130" s="365"/>
      <c r="BV130" s="365"/>
      <c r="BW130" s="365"/>
      <c r="BX130" s="369"/>
      <c r="BY130" s="369"/>
      <c r="BZ130" s="369"/>
      <c r="CA130" s="155"/>
      <c r="CB130" s="155"/>
    </row>
    <row r="131" spans="1:80" s="73" customFormat="1" ht="14.1" customHeight="1" x14ac:dyDescent="0.3">
      <c r="A131" s="86" t="s">
        <v>6612</v>
      </c>
      <c r="B131" s="64" t="s">
        <v>1794</v>
      </c>
      <c r="C131" s="221" t="s">
        <v>1880</v>
      </c>
      <c r="D131" s="224"/>
      <c r="E131" s="649"/>
      <c r="F131" s="236" t="s">
        <v>5470</v>
      </c>
      <c r="G131" s="189"/>
      <c r="H131" s="399"/>
      <c r="I131" s="194" t="s">
        <v>5470</v>
      </c>
      <c r="J131" s="195"/>
      <c r="K131" s="205"/>
      <c r="L131" s="208">
        <v>43455</v>
      </c>
      <c r="M131" s="211"/>
      <c r="N131" s="436"/>
      <c r="O131" s="443"/>
      <c r="P131" s="214">
        <v>43173</v>
      </c>
      <c r="Q131" s="224" t="s">
        <v>1473</v>
      </c>
      <c r="R131" s="224" t="s">
        <v>9315</v>
      </c>
      <c r="S131" s="384" t="s">
        <v>9746</v>
      </c>
      <c r="T131" s="252">
        <v>7.2499999999999995E-2</v>
      </c>
      <c r="U131" s="252">
        <v>7.4999999999999997E-2</v>
      </c>
      <c r="V131" s="151" t="s">
        <v>1532</v>
      </c>
      <c r="W131" s="76" t="s">
        <v>2186</v>
      </c>
      <c r="X131" s="76" t="s">
        <v>2865</v>
      </c>
      <c r="Y131" s="246" t="s">
        <v>4971</v>
      </c>
      <c r="Z131" s="120">
        <v>93561</v>
      </c>
      <c r="AA131" s="273" t="s">
        <v>11853</v>
      </c>
      <c r="AB131" s="120"/>
      <c r="AC131" s="120"/>
      <c r="AD131" s="389" t="s">
        <v>9674</v>
      </c>
      <c r="AE131" s="120"/>
      <c r="AF131" s="264"/>
      <c r="AG131" s="249"/>
      <c r="AH131" s="120"/>
      <c r="AI131" s="120"/>
      <c r="AJ131" s="120"/>
      <c r="AK131" s="120"/>
      <c r="AL131" s="120" t="s">
        <v>6613</v>
      </c>
      <c r="AM131" s="260" t="s">
        <v>449</v>
      </c>
      <c r="AN131" s="81"/>
      <c r="AO131" s="282" t="s">
        <v>9031</v>
      </c>
      <c r="AP131" s="283" t="s">
        <v>9780</v>
      </c>
      <c r="AQ131" s="282" t="s">
        <v>9032</v>
      </c>
      <c r="AR131" s="282" t="s">
        <v>9021</v>
      </c>
      <c r="AS131" s="282"/>
      <c r="AT131" s="282"/>
      <c r="AU131" s="282" t="s">
        <v>9420</v>
      </c>
      <c r="AV131" s="93" t="s">
        <v>5470</v>
      </c>
      <c r="AW131" s="396" t="s">
        <v>3244</v>
      </c>
      <c r="AX131" s="278" t="s">
        <v>2735</v>
      </c>
      <c r="AY131" s="76" t="s">
        <v>2186</v>
      </c>
      <c r="AZ131" s="74"/>
      <c r="BA131" s="76" t="s">
        <v>2865</v>
      </c>
      <c r="BB131" s="246" t="s">
        <v>4971</v>
      </c>
      <c r="BC131" s="120">
        <v>93561</v>
      </c>
      <c r="BD131" s="384" t="s">
        <v>9315</v>
      </c>
      <c r="BE131" s="65"/>
      <c r="BF131" s="229">
        <v>1401634</v>
      </c>
      <c r="BG131" s="232">
        <v>7.05</v>
      </c>
      <c r="BH131" s="364">
        <v>6</v>
      </c>
      <c r="BI131" s="364"/>
      <c r="BJ131" s="364"/>
      <c r="BK131" s="364"/>
      <c r="BL131" s="364"/>
      <c r="BM131" s="364"/>
      <c r="BN131" s="364"/>
      <c r="BO131" s="364"/>
      <c r="BP131" s="364"/>
      <c r="BQ131" s="364"/>
      <c r="BR131" s="364"/>
      <c r="BS131" s="364"/>
      <c r="BT131" s="364"/>
      <c r="BU131" s="364"/>
      <c r="BV131" s="364"/>
      <c r="BW131" s="364"/>
      <c r="BX131" s="94"/>
      <c r="BY131" s="94"/>
      <c r="BZ131" s="94"/>
      <c r="CA131" s="368"/>
      <c r="CB131" s="63"/>
    </row>
    <row r="132" spans="1:80" s="73" customFormat="1" ht="14.1" customHeight="1" x14ac:dyDescent="0.2">
      <c r="A132" s="86" t="s">
        <v>7309</v>
      </c>
      <c r="B132" s="155" t="s">
        <v>2634</v>
      </c>
      <c r="C132" s="220" t="s">
        <v>6614</v>
      </c>
      <c r="D132" s="224" t="s">
        <v>6754</v>
      </c>
      <c r="E132" s="649"/>
      <c r="F132" s="235" t="s">
        <v>5470</v>
      </c>
      <c r="G132" s="186"/>
      <c r="H132" s="187"/>
      <c r="I132" s="198" t="s">
        <v>5470</v>
      </c>
      <c r="J132" s="192"/>
      <c r="K132" s="203"/>
      <c r="L132" s="207"/>
      <c r="M132" s="288"/>
      <c r="N132" s="437"/>
      <c r="O132" s="444"/>
      <c r="P132" s="213">
        <v>43983</v>
      </c>
      <c r="Q132" s="247" t="s">
        <v>648</v>
      </c>
      <c r="R132" s="247" t="s">
        <v>7310</v>
      </c>
      <c r="S132" s="123" t="s">
        <v>12970</v>
      </c>
      <c r="T132" s="252">
        <v>9.2499999999999999E-2</v>
      </c>
      <c r="U132" s="252">
        <v>0.09</v>
      </c>
      <c r="V132" s="151" t="s">
        <v>9505</v>
      </c>
      <c r="W132" s="155" t="s">
        <v>7311</v>
      </c>
      <c r="X132" s="155" t="s">
        <v>5130</v>
      </c>
      <c r="Y132" s="185" t="s">
        <v>4971</v>
      </c>
      <c r="Z132" s="181">
        <v>95416</v>
      </c>
      <c r="AA132" s="291"/>
      <c r="AB132" s="544"/>
      <c r="AC132" s="544"/>
      <c r="AD132" s="185"/>
      <c r="AE132" s="262"/>
      <c r="AF132" s="266"/>
      <c r="AG132" s="185"/>
      <c r="AH132" s="247"/>
      <c r="AI132" s="247"/>
      <c r="AJ132" s="247"/>
      <c r="AK132" s="247"/>
      <c r="AL132" s="262"/>
      <c r="AM132" s="262"/>
      <c r="AN132" s="122"/>
      <c r="AO132" s="280"/>
      <c r="AP132" s="285"/>
      <c r="AQ132" s="285"/>
      <c r="AR132" s="285"/>
      <c r="AS132" s="285"/>
      <c r="AT132" s="285"/>
      <c r="AU132" s="285"/>
      <c r="AV132" s="84"/>
      <c r="AW132" s="396" t="s">
        <v>3244</v>
      </c>
      <c r="AX132" s="278" t="s">
        <v>2735</v>
      </c>
      <c r="AY132" s="155" t="s">
        <v>7311</v>
      </c>
      <c r="AZ132" s="154"/>
      <c r="BA132" s="155" t="s">
        <v>5130</v>
      </c>
      <c r="BB132" s="185" t="s">
        <v>4971</v>
      </c>
      <c r="BC132" s="181">
        <v>95416</v>
      </c>
      <c r="BD132" s="182" t="s">
        <v>7310</v>
      </c>
      <c r="BE132" s="183"/>
      <c r="BF132" s="228"/>
      <c r="BG132" s="185"/>
      <c r="BH132" s="598"/>
      <c r="BI132" s="333"/>
      <c r="BJ132" s="333"/>
      <c r="BK132" s="333"/>
      <c r="BL132" s="333"/>
      <c r="BM132" s="333"/>
      <c r="BN132" s="333"/>
      <c r="BO132" s="333"/>
      <c r="BP132" s="333"/>
      <c r="BQ132" s="333"/>
      <c r="BR132" s="333"/>
      <c r="BS132" s="333"/>
      <c r="BT132" s="333"/>
      <c r="BU132" s="333"/>
      <c r="BV132" s="333"/>
      <c r="BW132" s="333"/>
      <c r="BX132" s="155"/>
      <c r="BY132" s="155"/>
      <c r="BZ132" s="155"/>
      <c r="CA132" s="368"/>
      <c r="CB132" s="63"/>
    </row>
    <row r="133" spans="1:80" s="67" customFormat="1" ht="14.1" customHeight="1" x14ac:dyDescent="0.25">
      <c r="A133" s="86" t="s">
        <v>7604</v>
      </c>
      <c r="B133" s="155" t="s">
        <v>2632</v>
      </c>
      <c r="C133" s="222" t="s">
        <v>8780</v>
      </c>
      <c r="D133" s="185"/>
      <c r="E133" s="600"/>
      <c r="F133" s="235" t="s">
        <v>5470</v>
      </c>
      <c r="G133" s="186"/>
      <c r="H133" s="187"/>
      <c r="I133" s="198" t="s">
        <v>5470</v>
      </c>
      <c r="J133" s="192"/>
      <c r="K133" s="203"/>
      <c r="L133" s="207"/>
      <c r="M133" s="288"/>
      <c r="N133" s="437"/>
      <c r="O133" s="444"/>
      <c r="P133" s="213"/>
      <c r="Q133" s="247" t="s">
        <v>5494</v>
      </c>
      <c r="R133" s="247" t="s">
        <v>7605</v>
      </c>
      <c r="S133" s="123"/>
      <c r="T133" s="252">
        <v>9.2499999999999999E-2</v>
      </c>
      <c r="U133" s="253">
        <v>9.5000000000000001E-2</v>
      </c>
      <c r="V133" s="151" t="s">
        <v>2787</v>
      </c>
      <c r="W133" s="155" t="s">
        <v>7606</v>
      </c>
      <c r="X133" s="155" t="s">
        <v>4000</v>
      </c>
      <c r="Y133" s="185" t="s">
        <v>4971</v>
      </c>
      <c r="Z133" s="181">
        <v>94702</v>
      </c>
      <c r="AA133" s="291"/>
      <c r="AB133" s="544"/>
      <c r="AC133" s="544"/>
      <c r="AD133" s="185"/>
      <c r="AE133" s="262"/>
      <c r="AF133" s="266"/>
      <c r="AG133" s="185"/>
      <c r="AH133" s="247"/>
      <c r="AI133" s="247"/>
      <c r="AJ133" s="247"/>
      <c r="AK133" s="247"/>
      <c r="AL133" s="262"/>
      <c r="AM133" s="262"/>
      <c r="AN133" s="122"/>
      <c r="AO133" s="281"/>
      <c r="AP133" s="281"/>
      <c r="AQ133" s="281"/>
      <c r="AR133" s="281"/>
      <c r="AS133" s="281"/>
      <c r="AT133" s="281"/>
      <c r="AU133" s="281"/>
      <c r="AV133" s="94"/>
      <c r="AW133" s="396" t="s">
        <v>3244</v>
      </c>
      <c r="AX133" s="278" t="s">
        <v>2735</v>
      </c>
      <c r="AY133" s="155" t="s">
        <v>7606</v>
      </c>
      <c r="AZ133" s="154"/>
      <c r="BA133" s="155" t="s">
        <v>4000</v>
      </c>
      <c r="BB133" s="185" t="s">
        <v>4971</v>
      </c>
      <c r="BC133" s="181">
        <v>94702</v>
      </c>
      <c r="BD133" s="182" t="s">
        <v>7605</v>
      </c>
      <c r="BE133" s="159"/>
      <c r="BF133" s="228"/>
      <c r="BG133" s="185"/>
      <c r="BH133" s="598"/>
      <c r="BI133" s="333"/>
      <c r="BJ133" s="333"/>
      <c r="BK133" s="333"/>
      <c r="BL133" s="333"/>
      <c r="BM133" s="333"/>
      <c r="BN133" s="333"/>
      <c r="BO133" s="333"/>
      <c r="BP133" s="333"/>
      <c r="BQ133" s="333"/>
      <c r="BR133" s="333"/>
      <c r="BS133" s="333"/>
      <c r="BT133" s="333"/>
      <c r="BU133" s="333"/>
      <c r="BV133" s="333"/>
      <c r="BW133" s="333"/>
      <c r="BX133" s="155"/>
      <c r="BY133" s="155"/>
      <c r="BZ133" s="155"/>
      <c r="CA133" s="368"/>
      <c r="CB133" s="64"/>
    </row>
    <row r="134" spans="1:80" s="67" customFormat="1" ht="14.1" customHeight="1" x14ac:dyDescent="0.25">
      <c r="A134" s="86" t="s">
        <v>1044</v>
      </c>
      <c r="B134" s="64" t="s">
        <v>2640</v>
      </c>
      <c r="C134" s="221" t="s">
        <v>8780</v>
      </c>
      <c r="D134" s="185" t="s">
        <v>6797</v>
      </c>
      <c r="E134" s="600"/>
      <c r="F134" s="235" t="s">
        <v>5470</v>
      </c>
      <c r="G134" s="186"/>
      <c r="H134" s="187"/>
      <c r="I134" s="193" t="s">
        <v>5470</v>
      </c>
      <c r="J134" s="192"/>
      <c r="K134" s="203"/>
      <c r="L134" s="207">
        <v>44043</v>
      </c>
      <c r="M134" s="288"/>
      <c r="N134" s="437"/>
      <c r="O134" s="444"/>
      <c r="P134" s="213"/>
      <c r="Q134" s="245" t="s">
        <v>10959</v>
      </c>
      <c r="R134" s="245" t="s">
        <v>1045</v>
      </c>
      <c r="S134" s="123" t="s">
        <v>10958</v>
      </c>
      <c r="T134" s="252">
        <v>0.10249999999999999</v>
      </c>
      <c r="U134" s="252">
        <v>0.09</v>
      </c>
      <c r="V134" s="151" t="s">
        <v>12182</v>
      </c>
      <c r="W134" s="461" t="s">
        <v>1046</v>
      </c>
      <c r="X134" s="64" t="s">
        <v>514</v>
      </c>
      <c r="Y134" s="173" t="s">
        <v>4971</v>
      </c>
      <c r="Z134" s="119">
        <v>91106</v>
      </c>
      <c r="AA134" s="295" t="s">
        <v>12339</v>
      </c>
      <c r="AB134" s="545"/>
      <c r="AC134" s="545"/>
      <c r="AD134" s="173"/>
      <c r="AE134" s="260"/>
      <c r="AF134" s="263"/>
      <c r="AG134" s="173"/>
      <c r="AH134" s="245"/>
      <c r="AI134" s="245"/>
      <c r="AJ134" s="245"/>
      <c r="AK134" s="245"/>
      <c r="AL134" s="260"/>
      <c r="AM134" s="260"/>
      <c r="AN134" s="79"/>
      <c r="AO134" s="280" t="s">
        <v>1568</v>
      </c>
      <c r="AP134" s="285" t="s">
        <v>9825</v>
      </c>
      <c r="AQ134" s="285" t="s">
        <v>9822</v>
      </c>
      <c r="AR134" s="285" t="s">
        <v>10960</v>
      </c>
      <c r="AS134" s="285"/>
      <c r="AT134" s="285"/>
      <c r="AU134" s="285"/>
      <c r="AV134" s="84" t="s">
        <v>368</v>
      </c>
      <c r="AW134" s="396" t="s">
        <v>3244</v>
      </c>
      <c r="AX134" s="278" t="s">
        <v>2735</v>
      </c>
      <c r="AY134" s="64" t="s">
        <v>1046</v>
      </c>
      <c r="AZ134" s="47"/>
      <c r="BA134" s="64" t="s">
        <v>514</v>
      </c>
      <c r="BB134" s="173" t="s">
        <v>4971</v>
      </c>
      <c r="BC134" s="119">
        <v>91106</v>
      </c>
      <c r="BD134" s="66" t="s">
        <v>1045</v>
      </c>
      <c r="BE134" s="183"/>
      <c r="BF134" s="228"/>
      <c r="BG134" s="173"/>
      <c r="BH134" s="598"/>
      <c r="BI134" s="366"/>
      <c r="BJ134" s="366"/>
      <c r="BK134" s="366"/>
      <c r="BL134" s="366"/>
      <c r="BM134" s="366"/>
      <c r="BN134" s="366"/>
      <c r="BO134" s="366"/>
      <c r="BP134" s="366"/>
      <c r="BQ134" s="366"/>
      <c r="BR134" s="366"/>
      <c r="BS134" s="366"/>
      <c r="BT134" s="366"/>
      <c r="BU134" s="366"/>
      <c r="BV134" s="366"/>
      <c r="BW134" s="366"/>
      <c r="BX134" s="64"/>
      <c r="BY134" s="64"/>
      <c r="BZ134" s="64"/>
      <c r="CA134" s="64"/>
      <c r="CB134" s="177"/>
    </row>
    <row r="135" spans="1:80" ht="14.1" customHeight="1" x14ac:dyDescent="0.3">
      <c r="A135" s="86" t="s">
        <v>13219</v>
      </c>
      <c r="B135" s="155" t="s">
        <v>2632</v>
      </c>
      <c r="C135" s="222" t="s">
        <v>6614</v>
      </c>
      <c r="D135" s="227" t="s">
        <v>6724</v>
      </c>
      <c r="E135" s="648"/>
      <c r="F135" s="237" t="s">
        <v>5470</v>
      </c>
      <c r="G135" s="188"/>
      <c r="H135" s="190"/>
      <c r="I135" s="196" t="s">
        <v>5470</v>
      </c>
      <c r="J135" s="197"/>
      <c r="K135" s="204"/>
      <c r="L135" s="209"/>
      <c r="M135" s="289"/>
      <c r="N135" s="435"/>
      <c r="O135" s="442"/>
      <c r="P135" s="215">
        <v>44027</v>
      </c>
      <c r="Q135" s="225" t="s">
        <v>13220</v>
      </c>
      <c r="R135" s="225" t="s">
        <v>13221</v>
      </c>
      <c r="S135" s="121"/>
      <c r="T135" s="252">
        <v>9.2499999999999999E-2</v>
      </c>
      <c r="U135" s="252"/>
      <c r="V135" s="151" t="s">
        <v>2787</v>
      </c>
      <c r="W135" s="155" t="s">
        <v>13222</v>
      </c>
      <c r="X135" s="155" t="s">
        <v>5074</v>
      </c>
      <c r="Y135" s="225" t="s">
        <v>4971</v>
      </c>
      <c r="Z135" s="256">
        <v>94601</v>
      </c>
      <c r="AA135" s="273"/>
      <c r="AC135" s="542"/>
      <c r="AD135" s="233"/>
      <c r="AE135" s="261"/>
      <c r="AF135" s="265"/>
      <c r="AG135" s="233"/>
      <c r="AH135" s="174"/>
      <c r="AI135" s="174"/>
      <c r="AJ135" s="174"/>
      <c r="AK135" s="174"/>
      <c r="AL135" s="261"/>
      <c r="AN135" s="80"/>
      <c r="AW135" s="396"/>
      <c r="AY135" s="155" t="s">
        <v>13222</v>
      </c>
      <c r="AZ135" s="67"/>
      <c r="BA135" s="155" t="s">
        <v>5074</v>
      </c>
      <c r="BB135" s="225" t="s">
        <v>4971</v>
      </c>
      <c r="BC135" s="256">
        <v>94601</v>
      </c>
      <c r="BD135" s="385" t="s">
        <v>13221</v>
      </c>
      <c r="BE135" s="183"/>
      <c r="BF135" s="230"/>
      <c r="BG135" s="233"/>
      <c r="BH135" s="599"/>
      <c r="BI135" s="365"/>
      <c r="BJ135" s="365"/>
      <c r="BK135" s="365"/>
      <c r="BL135" s="365"/>
      <c r="BM135" s="365"/>
      <c r="BN135" s="365"/>
      <c r="BO135" s="365"/>
      <c r="BP135" s="365"/>
      <c r="BQ135" s="365"/>
      <c r="BR135" s="365"/>
      <c r="BS135" s="365"/>
      <c r="BT135" s="365"/>
      <c r="BU135" s="365"/>
      <c r="BV135" s="365"/>
      <c r="BW135" s="365"/>
      <c r="BX135" s="369"/>
      <c r="BY135" s="369"/>
      <c r="BZ135" s="369"/>
      <c r="CA135" s="155"/>
      <c r="CB135" s="155"/>
    </row>
    <row r="136" spans="1:80" ht="14.1" customHeight="1" x14ac:dyDescent="0.2">
      <c r="A136" s="86" t="s">
        <v>9531</v>
      </c>
      <c r="B136" s="155" t="s">
        <v>2640</v>
      </c>
      <c r="C136" s="220" t="s">
        <v>8780</v>
      </c>
      <c r="D136" s="173"/>
      <c r="F136" s="235" t="s">
        <v>5470</v>
      </c>
      <c r="G136" s="186"/>
      <c r="H136" s="187"/>
      <c r="I136" s="193" t="s">
        <v>5470</v>
      </c>
      <c r="J136" s="192"/>
      <c r="K136" s="203"/>
      <c r="L136" s="207">
        <v>42838</v>
      </c>
      <c r="M136" s="288"/>
      <c r="N136" s="437"/>
      <c r="O136" s="444"/>
      <c r="P136" s="213"/>
      <c r="Q136" s="247" t="s">
        <v>9532</v>
      </c>
      <c r="R136" s="247" t="s">
        <v>9533</v>
      </c>
      <c r="S136" s="123"/>
      <c r="T136" s="252">
        <v>0.09</v>
      </c>
      <c r="U136" s="252"/>
      <c r="V136" s="151" t="s">
        <v>1879</v>
      </c>
      <c r="W136" s="155" t="s">
        <v>9534</v>
      </c>
      <c r="X136" s="155" t="s">
        <v>4007</v>
      </c>
      <c r="Y136" s="185" t="s">
        <v>4971</v>
      </c>
      <c r="Z136" s="119">
        <v>95020</v>
      </c>
      <c r="AA136" s="295"/>
      <c r="AB136" s="627"/>
      <c r="AC136" s="545"/>
      <c r="AE136" s="262"/>
      <c r="AO136" s="281"/>
      <c r="AP136" s="281"/>
      <c r="AQ136" s="281"/>
      <c r="AR136" s="281"/>
      <c r="AS136" s="281"/>
      <c r="AT136" s="281"/>
      <c r="AU136" s="281"/>
      <c r="AV136" s="94" t="s">
        <v>368</v>
      </c>
      <c r="AW136" s="396" t="s">
        <v>3244</v>
      </c>
      <c r="AX136" s="278" t="s">
        <v>2735</v>
      </c>
      <c r="AY136" s="155" t="s">
        <v>9534</v>
      </c>
      <c r="BA136" s="155" t="s">
        <v>4007</v>
      </c>
      <c r="BB136" s="185" t="s">
        <v>4971</v>
      </c>
      <c r="BC136" s="119">
        <v>95020</v>
      </c>
      <c r="BD136" s="182" t="s">
        <v>9533</v>
      </c>
      <c r="BE136" s="159"/>
      <c r="BH136" s="598"/>
      <c r="BI136" s="366"/>
      <c r="BJ136" s="366"/>
      <c r="BK136" s="366"/>
      <c r="BL136" s="366"/>
      <c r="BM136" s="366"/>
      <c r="BN136" s="366"/>
      <c r="BO136" s="366"/>
      <c r="BP136" s="366"/>
      <c r="BQ136" s="366"/>
      <c r="BR136" s="366"/>
      <c r="BS136" s="366"/>
      <c r="BT136" s="366"/>
      <c r="BU136" s="366"/>
      <c r="BV136" s="366"/>
      <c r="BW136" s="366"/>
      <c r="BX136" s="64"/>
      <c r="BY136" s="64"/>
      <c r="BZ136" s="64"/>
      <c r="CA136" s="64"/>
      <c r="CB136" s="177"/>
    </row>
    <row r="137" spans="1:80" ht="14.1" customHeight="1" x14ac:dyDescent="0.2">
      <c r="A137" s="86" t="s">
        <v>10481</v>
      </c>
      <c r="B137" s="155" t="s">
        <v>2640</v>
      </c>
      <c r="C137" s="220" t="s">
        <v>8780</v>
      </c>
      <c r="D137" s="173"/>
      <c r="F137" s="235" t="s">
        <v>5470</v>
      </c>
      <c r="G137" s="186"/>
      <c r="H137" s="187"/>
      <c r="I137" s="193" t="s">
        <v>5470</v>
      </c>
      <c r="J137" s="192"/>
      <c r="K137" s="203"/>
      <c r="L137" s="207">
        <v>43439</v>
      </c>
      <c r="M137" s="288"/>
      <c r="N137" s="437"/>
      <c r="O137" s="444"/>
      <c r="P137" s="213"/>
      <c r="Q137" s="247" t="s">
        <v>10482</v>
      </c>
      <c r="R137" s="247" t="s">
        <v>10484</v>
      </c>
      <c r="S137" s="123" t="s">
        <v>10483</v>
      </c>
      <c r="T137" s="252">
        <v>7.7499999999999999E-2</v>
      </c>
      <c r="U137" s="252"/>
      <c r="V137" s="151" t="s">
        <v>8503</v>
      </c>
      <c r="W137" s="155" t="s">
        <v>10485</v>
      </c>
      <c r="X137" s="155" t="s">
        <v>1080</v>
      </c>
      <c r="Y137" s="185" t="s">
        <v>4971</v>
      </c>
      <c r="Z137" s="119">
        <v>95662</v>
      </c>
      <c r="AA137" s="295" t="s">
        <v>12110</v>
      </c>
      <c r="AB137" s="545"/>
      <c r="AC137" s="545"/>
      <c r="AO137" s="282"/>
      <c r="AP137" s="283" t="s">
        <v>9712</v>
      </c>
      <c r="AQ137" s="282"/>
      <c r="AR137" s="282"/>
      <c r="AS137" s="282"/>
      <c r="AT137" s="282"/>
      <c r="AU137" s="282"/>
      <c r="AV137" s="93" t="s">
        <v>368</v>
      </c>
      <c r="AW137" s="396" t="s">
        <v>3244</v>
      </c>
      <c r="AX137" s="278" t="s">
        <v>2735</v>
      </c>
      <c r="AY137" s="155" t="s">
        <v>10485</v>
      </c>
      <c r="BA137" s="155" t="s">
        <v>1080</v>
      </c>
      <c r="BB137" s="185" t="s">
        <v>4971</v>
      </c>
      <c r="BC137" s="119">
        <v>95662</v>
      </c>
      <c r="BD137" s="182" t="s">
        <v>10484</v>
      </c>
      <c r="BE137" s="159"/>
      <c r="BH137" s="598"/>
      <c r="BI137" s="366"/>
      <c r="BJ137" s="366"/>
      <c r="BK137" s="366"/>
      <c r="BL137" s="366"/>
      <c r="BM137" s="366"/>
      <c r="BN137" s="366"/>
      <c r="BO137" s="366"/>
      <c r="BP137" s="366"/>
      <c r="BQ137" s="366"/>
      <c r="BR137" s="366"/>
      <c r="BS137" s="366"/>
      <c r="BT137" s="366"/>
      <c r="BU137" s="366"/>
      <c r="BV137" s="366"/>
      <c r="BW137" s="366"/>
      <c r="BX137" s="64"/>
      <c r="BY137" s="64"/>
      <c r="BZ137" s="64"/>
      <c r="CA137" s="64"/>
      <c r="CB137" s="177"/>
    </row>
    <row r="138" spans="1:80" ht="14.1" customHeight="1" x14ac:dyDescent="0.2">
      <c r="A138" s="86" t="s">
        <v>7432</v>
      </c>
      <c r="B138" s="64" t="s">
        <v>2640</v>
      </c>
      <c r="C138" s="220" t="s">
        <v>2637</v>
      </c>
      <c r="D138" s="173"/>
      <c r="F138" s="235" t="s">
        <v>5470</v>
      </c>
      <c r="G138" s="186"/>
      <c r="H138" s="187"/>
      <c r="I138" s="193" t="s">
        <v>5470</v>
      </c>
      <c r="J138" s="192"/>
      <c r="K138" s="203"/>
      <c r="L138" s="207">
        <v>43887</v>
      </c>
      <c r="M138" s="288"/>
      <c r="N138" s="437"/>
      <c r="O138" s="444"/>
      <c r="P138" s="213"/>
      <c r="Q138" s="245" t="s">
        <v>7433</v>
      </c>
      <c r="R138" s="245" t="s">
        <v>7434</v>
      </c>
      <c r="T138" s="252">
        <v>8.5000000000000006E-2</v>
      </c>
      <c r="U138" s="252">
        <v>8.7499999999999994E-2</v>
      </c>
      <c r="V138" s="151" t="s">
        <v>895</v>
      </c>
      <c r="W138" s="64" t="s">
        <v>7435</v>
      </c>
      <c r="X138" s="64" t="s">
        <v>3618</v>
      </c>
      <c r="Y138" s="173" t="s">
        <v>4971</v>
      </c>
      <c r="Z138" s="119">
        <v>94114</v>
      </c>
      <c r="AA138" s="295" t="s">
        <v>11457</v>
      </c>
      <c r="AB138" s="270" t="s">
        <v>12896</v>
      </c>
      <c r="AC138" s="545"/>
      <c r="AD138" s="173" t="s">
        <v>11456</v>
      </c>
      <c r="AO138" s="282" t="s">
        <v>1568</v>
      </c>
      <c r="AP138" s="283"/>
      <c r="AQ138" s="282"/>
      <c r="AR138" s="282"/>
      <c r="AS138" s="282"/>
      <c r="AT138" s="282"/>
      <c r="AU138" s="282"/>
      <c r="AV138" s="93" t="s">
        <v>368</v>
      </c>
      <c r="AW138" s="396" t="s">
        <v>3244</v>
      </c>
      <c r="AX138" s="278" t="s">
        <v>2735</v>
      </c>
      <c r="AY138" s="64" t="s">
        <v>7435</v>
      </c>
      <c r="BA138" s="64" t="s">
        <v>3618</v>
      </c>
      <c r="BB138" s="173" t="s">
        <v>4971</v>
      </c>
      <c r="BC138" s="119">
        <v>94114</v>
      </c>
      <c r="BD138" s="66" t="s">
        <v>7434</v>
      </c>
      <c r="BE138" s="159"/>
      <c r="BH138" s="598"/>
      <c r="BI138" s="366"/>
      <c r="BJ138" s="366"/>
      <c r="BK138" s="366"/>
      <c r="BL138" s="366"/>
      <c r="BM138" s="366"/>
      <c r="BN138" s="366"/>
      <c r="BO138" s="366"/>
      <c r="BP138" s="366"/>
      <c r="BQ138" s="366"/>
      <c r="BR138" s="366"/>
      <c r="BS138" s="366"/>
      <c r="BT138" s="366"/>
      <c r="BU138" s="366"/>
      <c r="BV138" s="366"/>
      <c r="BW138" s="366"/>
      <c r="BX138" s="64"/>
      <c r="BY138" s="64"/>
      <c r="BZ138" s="64"/>
      <c r="CA138" s="64"/>
      <c r="CB138" s="177"/>
    </row>
    <row r="139" spans="1:80" ht="14.1" customHeight="1" x14ac:dyDescent="0.25">
      <c r="A139" s="86" t="s">
        <v>8203</v>
      </c>
      <c r="B139" s="64" t="s">
        <v>2632</v>
      </c>
      <c r="C139" s="222" t="s">
        <v>8780</v>
      </c>
      <c r="D139" s="185" t="s">
        <v>5017</v>
      </c>
      <c r="F139" s="235" t="s">
        <v>5470</v>
      </c>
      <c r="G139" s="186"/>
      <c r="H139" s="187"/>
      <c r="I139" s="193" t="s">
        <v>5470</v>
      </c>
      <c r="J139" s="192"/>
      <c r="K139" s="203"/>
      <c r="L139" s="207">
        <v>43769</v>
      </c>
      <c r="M139" s="288"/>
      <c r="N139" s="437"/>
      <c r="O139" s="444"/>
      <c r="P139" s="213">
        <v>43042</v>
      </c>
      <c r="Q139" s="247" t="s">
        <v>4212</v>
      </c>
      <c r="R139" s="247" t="s">
        <v>5736</v>
      </c>
      <c r="S139" s="123" t="s">
        <v>9625</v>
      </c>
      <c r="T139" s="252">
        <v>8.5000000000000006E-2</v>
      </c>
      <c r="U139" s="252">
        <v>8.7499999999999994E-2</v>
      </c>
      <c r="V139" s="151" t="s">
        <v>895</v>
      </c>
      <c r="W139" s="64" t="s">
        <v>5472</v>
      </c>
      <c r="X139" s="64" t="s">
        <v>3618</v>
      </c>
      <c r="Y139" s="173" t="s">
        <v>4971</v>
      </c>
      <c r="Z139" s="119">
        <v>94133</v>
      </c>
      <c r="AD139" s="173" t="s">
        <v>5735</v>
      </c>
      <c r="AE139" s="260" t="s">
        <v>5736</v>
      </c>
      <c r="AF139" s="263" t="s">
        <v>5387</v>
      </c>
      <c r="AG139" s="173" t="s">
        <v>1076</v>
      </c>
      <c r="AL139" s="260" t="s">
        <v>5737</v>
      </c>
      <c r="AM139" s="260" t="s">
        <v>449</v>
      </c>
      <c r="AN139" s="115" t="s">
        <v>5688</v>
      </c>
      <c r="AO139" s="280" t="s">
        <v>9031</v>
      </c>
      <c r="AP139" s="285" t="s">
        <v>9456</v>
      </c>
      <c r="AQ139" s="285" t="s">
        <v>11427</v>
      </c>
      <c r="AV139" s="84" t="s">
        <v>5470</v>
      </c>
      <c r="AW139" s="396" t="s">
        <v>3244</v>
      </c>
      <c r="AX139" s="278" t="s">
        <v>2735</v>
      </c>
      <c r="AY139" s="64" t="s">
        <v>5472</v>
      </c>
      <c r="AZ139" s="47" t="s">
        <v>5734</v>
      </c>
      <c r="BA139" s="64" t="s">
        <v>3618</v>
      </c>
      <c r="BB139" s="173" t="s">
        <v>4971</v>
      </c>
      <c r="BC139" s="119">
        <v>94133</v>
      </c>
      <c r="BD139" s="66" t="s">
        <v>5733</v>
      </c>
      <c r="BF139" s="228" t="s">
        <v>4063</v>
      </c>
      <c r="BG139" s="173" t="s">
        <v>4063</v>
      </c>
      <c r="BH139" s="598">
        <v>6</v>
      </c>
      <c r="BI139" s="366"/>
      <c r="BJ139" s="366"/>
      <c r="BK139" s="366"/>
      <c r="BL139" s="366"/>
      <c r="BM139" s="366"/>
      <c r="BN139" s="366"/>
      <c r="BO139" s="366"/>
      <c r="BP139" s="366"/>
      <c r="BQ139" s="366"/>
      <c r="BR139" s="366"/>
      <c r="BS139" s="366"/>
      <c r="BT139" s="366"/>
      <c r="BU139" s="366"/>
      <c r="BV139" s="366"/>
      <c r="BW139" s="366"/>
      <c r="BX139" s="64"/>
      <c r="BY139" s="64"/>
      <c r="BZ139" s="64"/>
      <c r="CA139" s="368"/>
      <c r="CB139" s="64"/>
    </row>
    <row r="140" spans="1:80" ht="14.1" customHeight="1" x14ac:dyDescent="0.2">
      <c r="A140" s="86" t="s">
        <v>9975</v>
      </c>
      <c r="B140" s="64" t="s">
        <v>2640</v>
      </c>
      <c r="C140" s="220" t="s">
        <v>8780</v>
      </c>
      <c r="F140" s="235" t="s">
        <v>5470</v>
      </c>
      <c r="G140" s="186"/>
      <c r="H140" s="187"/>
      <c r="I140" s="193" t="s">
        <v>5470</v>
      </c>
      <c r="J140" s="192"/>
      <c r="K140" s="203"/>
      <c r="L140" s="207">
        <v>43264</v>
      </c>
      <c r="M140" s="288"/>
      <c r="N140" s="437"/>
      <c r="O140" s="444"/>
      <c r="P140" s="213"/>
      <c r="Q140" s="245" t="s">
        <v>1980</v>
      </c>
      <c r="R140" s="245" t="s">
        <v>6904</v>
      </c>
      <c r="S140" s="123"/>
      <c r="T140" s="252">
        <v>8.3750000000000005E-2</v>
      </c>
      <c r="U140" s="252">
        <v>8.6300000000000002E-2</v>
      </c>
      <c r="V140" s="151" t="s">
        <v>8818</v>
      </c>
      <c r="W140" s="64" t="s">
        <v>6903</v>
      </c>
      <c r="X140" s="64" t="s">
        <v>2812</v>
      </c>
      <c r="Y140" s="173" t="s">
        <v>4971</v>
      </c>
      <c r="Z140" s="119">
        <v>94590</v>
      </c>
      <c r="AN140" s="115"/>
      <c r="AO140" s="282" t="s">
        <v>9031</v>
      </c>
      <c r="AP140" s="283"/>
      <c r="AQ140" s="282"/>
      <c r="AR140" s="282"/>
      <c r="AS140" s="282"/>
      <c r="AT140" s="282"/>
      <c r="AU140" s="282"/>
      <c r="AV140" s="93" t="s">
        <v>5470</v>
      </c>
      <c r="AW140" s="396" t="s">
        <v>3244</v>
      </c>
      <c r="AX140" s="278" t="s">
        <v>2735</v>
      </c>
      <c r="AY140" s="64" t="s">
        <v>6903</v>
      </c>
      <c r="BA140" s="64" t="s">
        <v>2812</v>
      </c>
      <c r="BB140" s="173" t="s">
        <v>4971</v>
      </c>
      <c r="BC140" s="119">
        <v>94590</v>
      </c>
      <c r="BD140" s="66" t="s">
        <v>6904</v>
      </c>
      <c r="BH140" s="598"/>
      <c r="BI140" s="366"/>
      <c r="BJ140" s="366"/>
      <c r="BK140" s="366"/>
      <c r="BL140" s="366"/>
      <c r="BM140" s="366"/>
      <c r="BN140" s="366"/>
      <c r="BO140" s="366"/>
      <c r="BP140" s="366"/>
      <c r="BQ140" s="366"/>
      <c r="BR140" s="366"/>
      <c r="BS140" s="366"/>
      <c r="BT140" s="366"/>
      <c r="BU140" s="366"/>
      <c r="BV140" s="366"/>
      <c r="BW140" s="366"/>
      <c r="BX140" s="64"/>
      <c r="BY140" s="64"/>
      <c r="BZ140" s="64"/>
      <c r="CA140" s="368"/>
      <c r="CB140" s="64"/>
    </row>
    <row r="141" spans="1:80" ht="14.1" customHeight="1" x14ac:dyDescent="0.3">
      <c r="A141" s="86" t="s">
        <v>8204</v>
      </c>
      <c r="B141" s="64" t="s">
        <v>1900</v>
      </c>
      <c r="C141" s="222" t="s">
        <v>12652</v>
      </c>
      <c r="D141" s="225"/>
      <c r="F141" s="237" t="s">
        <v>5470</v>
      </c>
      <c r="G141" s="188"/>
      <c r="H141" s="190"/>
      <c r="I141" s="196" t="s">
        <v>5470</v>
      </c>
      <c r="J141" s="197"/>
      <c r="K141" s="204"/>
      <c r="L141" s="209">
        <v>43745</v>
      </c>
      <c r="M141" s="289"/>
      <c r="N141" s="435"/>
      <c r="O141" s="442"/>
      <c r="P141" s="215">
        <v>43542</v>
      </c>
      <c r="Q141" s="174" t="s">
        <v>2420</v>
      </c>
      <c r="R141" s="174" t="s">
        <v>901</v>
      </c>
      <c r="S141" s="121" t="s">
        <v>8685</v>
      </c>
      <c r="T141" s="252">
        <v>8.2500000000000004E-2</v>
      </c>
      <c r="U141" s="252">
        <v>8.2500000000000004E-2</v>
      </c>
      <c r="V141" s="151" t="s">
        <v>1670</v>
      </c>
      <c r="W141" s="121" t="s">
        <v>12212</v>
      </c>
      <c r="X141" s="155" t="s">
        <v>3786</v>
      </c>
      <c r="Y141" s="174" t="s">
        <v>4971</v>
      </c>
      <c r="Z141" s="256">
        <v>95450</v>
      </c>
      <c r="AA141" s="273" t="s">
        <v>12215</v>
      </c>
      <c r="AB141" s="542"/>
      <c r="AC141" s="542"/>
      <c r="AD141" s="233"/>
      <c r="AE141" s="261"/>
      <c r="AF141" s="265"/>
      <c r="AG141" s="233"/>
      <c r="AH141" s="174"/>
      <c r="AI141" s="174"/>
      <c r="AJ141" s="174"/>
      <c r="AK141" s="174"/>
      <c r="AL141" s="261" t="s">
        <v>3247</v>
      </c>
      <c r="AM141" s="260" t="s">
        <v>449</v>
      </c>
      <c r="AN141" s="80"/>
      <c r="AO141" s="280" t="s">
        <v>1568</v>
      </c>
      <c r="AP141" s="285" t="s">
        <v>9822</v>
      </c>
      <c r="AQ141" s="285" t="s">
        <v>9997</v>
      </c>
      <c r="AR141" s="285" t="s">
        <v>9716</v>
      </c>
      <c r="AV141" s="84" t="s">
        <v>368</v>
      </c>
      <c r="AW141" s="396" t="s">
        <v>3244</v>
      </c>
      <c r="AX141" s="278" t="s">
        <v>2735</v>
      </c>
      <c r="AY141" s="155" t="s">
        <v>12216</v>
      </c>
      <c r="AZ141" s="67" t="s">
        <v>5776</v>
      </c>
      <c r="BA141" s="155" t="s">
        <v>12217</v>
      </c>
      <c r="BB141" s="174" t="s">
        <v>4971</v>
      </c>
      <c r="BC141" s="256">
        <v>95430</v>
      </c>
      <c r="BD141" s="63" t="s">
        <v>5775</v>
      </c>
      <c r="BF141" s="230"/>
      <c r="BG141" s="233"/>
      <c r="BH141" s="599">
        <v>2</v>
      </c>
      <c r="BI141" s="365"/>
      <c r="BJ141" s="365"/>
      <c r="BK141" s="365"/>
      <c r="BL141" s="365"/>
      <c r="BM141" s="365"/>
      <c r="BN141" s="365"/>
      <c r="BO141" s="365"/>
      <c r="BP141" s="365"/>
      <c r="BQ141" s="365"/>
      <c r="BR141" s="365"/>
      <c r="BS141" s="365"/>
      <c r="BT141" s="365"/>
      <c r="BU141" s="365"/>
      <c r="BV141" s="365"/>
      <c r="BW141" s="365"/>
      <c r="BX141" s="369"/>
      <c r="BY141" s="369"/>
      <c r="BZ141" s="369"/>
      <c r="CA141" s="368"/>
      <c r="CB141" s="64"/>
    </row>
    <row r="142" spans="1:80" s="67" customFormat="1" ht="14.1" customHeight="1" x14ac:dyDescent="0.3">
      <c r="A142" s="86" t="s">
        <v>13249</v>
      </c>
      <c r="B142" s="155" t="s">
        <v>2640</v>
      </c>
      <c r="C142" s="222" t="s">
        <v>2637</v>
      </c>
      <c r="D142" s="227"/>
      <c r="E142" s="648"/>
      <c r="F142" s="237" t="s">
        <v>5470</v>
      </c>
      <c r="G142" s="188"/>
      <c r="H142" s="190"/>
      <c r="I142" s="196" t="s">
        <v>5470</v>
      </c>
      <c r="J142" s="197"/>
      <c r="K142" s="204"/>
      <c r="L142" s="209">
        <v>44036</v>
      </c>
      <c r="M142" s="289"/>
      <c r="N142" s="435"/>
      <c r="O142" s="442"/>
      <c r="P142" s="215"/>
      <c r="Q142" s="225" t="s">
        <v>13264</v>
      </c>
      <c r="R142" s="225" t="s">
        <v>13263</v>
      </c>
      <c r="S142" s="121" t="s">
        <v>6615</v>
      </c>
      <c r="T142" s="252">
        <v>0.09</v>
      </c>
      <c r="U142" s="252"/>
      <c r="V142" s="151" t="s">
        <v>13250</v>
      </c>
      <c r="W142" s="155" t="s">
        <v>13265</v>
      </c>
      <c r="X142" s="155" t="s">
        <v>3326</v>
      </c>
      <c r="Y142" s="225" t="s">
        <v>4971</v>
      </c>
      <c r="Z142" s="256">
        <v>95472</v>
      </c>
      <c r="AA142" s="273"/>
      <c r="AB142" s="541"/>
      <c r="AC142" s="542"/>
      <c r="AD142" s="233"/>
      <c r="AE142" s="261"/>
      <c r="AF142" s="265"/>
      <c r="AG142" s="233"/>
      <c r="AH142" s="174"/>
      <c r="AI142" s="174"/>
      <c r="AJ142" s="174"/>
      <c r="AK142" s="174"/>
      <c r="AL142" s="261"/>
      <c r="AM142" s="260"/>
      <c r="AN142" s="80"/>
      <c r="AO142" s="280" t="s">
        <v>1568</v>
      </c>
      <c r="AP142" s="285" t="s">
        <v>8844</v>
      </c>
      <c r="AQ142" s="285" t="s">
        <v>5875</v>
      </c>
      <c r="AR142" s="285" t="s">
        <v>4023</v>
      </c>
      <c r="AS142" s="285" t="s">
        <v>13251</v>
      </c>
      <c r="AT142" s="285"/>
      <c r="AU142" s="285"/>
      <c r="AV142" s="84" t="s">
        <v>11629</v>
      </c>
      <c r="AW142" s="396"/>
      <c r="AX142" s="278" t="s">
        <v>3714</v>
      </c>
      <c r="AY142" s="155" t="s">
        <v>13266</v>
      </c>
      <c r="BA142" s="155" t="s">
        <v>3326</v>
      </c>
      <c r="BB142" s="225" t="s">
        <v>4971</v>
      </c>
      <c r="BC142" s="256">
        <v>95472</v>
      </c>
      <c r="BD142" s="385" t="s">
        <v>6615</v>
      </c>
      <c r="BE142" s="183"/>
      <c r="BF142" s="230"/>
      <c r="BG142" s="233"/>
      <c r="BH142" s="599"/>
      <c r="BI142" s="365"/>
      <c r="BJ142" s="365"/>
      <c r="BK142" s="365"/>
      <c r="BL142" s="365"/>
      <c r="BM142" s="365"/>
      <c r="BN142" s="365"/>
      <c r="BO142" s="365"/>
      <c r="BP142" s="365"/>
      <c r="BQ142" s="365"/>
      <c r="BR142" s="365"/>
      <c r="BS142" s="365"/>
      <c r="BT142" s="365"/>
      <c r="BU142" s="365"/>
      <c r="BV142" s="365"/>
      <c r="BW142" s="365"/>
      <c r="BX142" s="369"/>
      <c r="BY142" s="369"/>
      <c r="BZ142" s="369"/>
      <c r="CA142" s="155"/>
      <c r="CB142" s="155"/>
    </row>
    <row r="143" spans="1:80" s="67" customFormat="1" ht="14.1" customHeight="1" x14ac:dyDescent="0.3">
      <c r="A143" s="86" t="s">
        <v>12143</v>
      </c>
      <c r="B143" s="155" t="s">
        <v>2640</v>
      </c>
      <c r="C143" s="222" t="s">
        <v>8780</v>
      </c>
      <c r="D143" s="227"/>
      <c r="E143" s="648"/>
      <c r="F143" s="237" t="s">
        <v>5470</v>
      </c>
      <c r="G143" s="188"/>
      <c r="H143" s="190"/>
      <c r="I143" s="196" t="s">
        <v>5470</v>
      </c>
      <c r="J143" s="197"/>
      <c r="K143" s="204"/>
      <c r="L143" s="209">
        <v>43808</v>
      </c>
      <c r="M143" s="289"/>
      <c r="N143" s="435"/>
      <c r="O143" s="442"/>
      <c r="P143" s="215"/>
      <c r="Q143" s="225" t="s">
        <v>5474</v>
      </c>
      <c r="R143" s="225" t="s">
        <v>12144</v>
      </c>
      <c r="S143" s="121"/>
      <c r="T143" s="252">
        <v>8.5000000000000006E-2</v>
      </c>
      <c r="U143" s="252"/>
      <c r="V143" s="151" t="s">
        <v>895</v>
      </c>
      <c r="W143" s="155" t="s">
        <v>12197</v>
      </c>
      <c r="X143" s="155" t="s">
        <v>3618</v>
      </c>
      <c r="Y143" s="225" t="s">
        <v>4971</v>
      </c>
      <c r="Z143" s="256">
        <v>94123</v>
      </c>
      <c r="AA143" s="273" t="s">
        <v>12198</v>
      </c>
      <c r="AB143" s="542"/>
      <c r="AC143" s="542"/>
      <c r="AD143" s="233"/>
      <c r="AE143" s="261"/>
      <c r="AF143" s="265"/>
      <c r="AG143" s="233"/>
      <c r="AH143" s="174"/>
      <c r="AI143" s="174"/>
      <c r="AJ143" s="174"/>
      <c r="AK143" s="174"/>
      <c r="AL143" s="261"/>
      <c r="AM143" s="260"/>
      <c r="AN143" s="80"/>
      <c r="AO143" s="280" t="s">
        <v>9779</v>
      </c>
      <c r="AP143" s="285" t="s">
        <v>10070</v>
      </c>
      <c r="AQ143" s="285"/>
      <c r="AR143" s="285" t="s">
        <v>9716</v>
      </c>
      <c r="AS143" s="285"/>
      <c r="AT143" s="285"/>
      <c r="AU143" s="285"/>
      <c r="AV143" s="84" t="s">
        <v>5470</v>
      </c>
      <c r="AW143" s="396" t="s">
        <v>3244</v>
      </c>
      <c r="AX143" s="278" t="s">
        <v>2735</v>
      </c>
      <c r="AY143" s="155" t="s">
        <v>12145</v>
      </c>
      <c r="BA143" s="155" t="s">
        <v>3618</v>
      </c>
      <c r="BB143" s="225" t="s">
        <v>4971</v>
      </c>
      <c r="BC143" s="256">
        <v>94123</v>
      </c>
      <c r="BD143" s="385" t="s">
        <v>12144</v>
      </c>
      <c r="BE143" s="183"/>
      <c r="BF143" s="230"/>
      <c r="BG143" s="233"/>
      <c r="BH143" s="599"/>
      <c r="BI143" s="365"/>
      <c r="BJ143" s="365"/>
      <c r="BK143" s="365"/>
      <c r="BL143" s="365"/>
      <c r="BM143" s="365"/>
      <c r="BN143" s="365"/>
      <c r="BO143" s="365"/>
      <c r="BP143" s="365"/>
      <c r="BQ143" s="365"/>
      <c r="BR143" s="365"/>
      <c r="BS143" s="365"/>
      <c r="BT143" s="365"/>
      <c r="BU143" s="365"/>
      <c r="BV143" s="365"/>
      <c r="BW143" s="365"/>
      <c r="BX143" s="369"/>
      <c r="BY143" s="369"/>
      <c r="BZ143" s="369"/>
      <c r="CA143" s="155"/>
      <c r="CB143" s="155"/>
    </row>
    <row r="144" spans="1:80" s="67" customFormat="1" ht="14.1" customHeight="1" x14ac:dyDescent="0.3">
      <c r="A144" s="86" t="s">
        <v>7485</v>
      </c>
      <c r="B144" s="64" t="s">
        <v>2640</v>
      </c>
      <c r="C144" s="221" t="s">
        <v>2637</v>
      </c>
      <c r="D144" s="225"/>
      <c r="E144" s="600"/>
      <c r="F144" s="237" t="s">
        <v>5470</v>
      </c>
      <c r="G144" s="188"/>
      <c r="H144" s="190"/>
      <c r="I144" s="196" t="s">
        <v>5470</v>
      </c>
      <c r="J144" s="197"/>
      <c r="K144" s="204"/>
      <c r="L144" s="209">
        <v>43614</v>
      </c>
      <c r="M144" s="289"/>
      <c r="N144" s="435"/>
      <c r="O144" s="442"/>
      <c r="P144" s="215"/>
      <c r="Q144" s="174" t="s">
        <v>3997</v>
      </c>
      <c r="R144" s="174" t="s">
        <v>2070</v>
      </c>
      <c r="S144" s="121" t="s">
        <v>9034</v>
      </c>
      <c r="T144" s="252">
        <v>8.7499999999999994E-2</v>
      </c>
      <c r="U144" s="252">
        <v>0.09</v>
      </c>
      <c r="V144" s="151" t="s">
        <v>9741</v>
      </c>
      <c r="W144" s="64" t="s">
        <v>1047</v>
      </c>
      <c r="X144" s="64" t="s">
        <v>1117</v>
      </c>
      <c r="Y144" s="174" t="s">
        <v>4971</v>
      </c>
      <c r="Z144" s="256">
        <v>94925</v>
      </c>
      <c r="AA144" s="294"/>
      <c r="AB144" s="542"/>
      <c r="AC144" s="542"/>
      <c r="AD144" s="233" t="s">
        <v>2071</v>
      </c>
      <c r="AE144" s="261"/>
      <c r="AF144" s="265" t="s">
        <v>2885</v>
      </c>
      <c r="AG144" s="233"/>
      <c r="AH144" s="174"/>
      <c r="AI144" s="174"/>
      <c r="AJ144" s="174"/>
      <c r="AK144" s="174"/>
      <c r="AL144" s="250" t="s">
        <v>2072</v>
      </c>
      <c r="AM144" s="260"/>
      <c r="AN144" s="115" t="s">
        <v>403</v>
      </c>
      <c r="AO144" s="282" t="s">
        <v>1568</v>
      </c>
      <c r="AP144" s="283" t="s">
        <v>8844</v>
      </c>
      <c r="AQ144" s="282" t="s">
        <v>8847</v>
      </c>
      <c r="AR144" s="282" t="s">
        <v>8930</v>
      </c>
      <c r="AS144" s="282"/>
      <c r="AT144" s="282"/>
      <c r="AU144" s="282"/>
      <c r="AV144" s="93" t="s">
        <v>368</v>
      </c>
      <c r="AW144" s="396" t="s">
        <v>3244</v>
      </c>
      <c r="AX144" s="278" t="s">
        <v>2735</v>
      </c>
      <c r="AY144" s="64" t="s">
        <v>1047</v>
      </c>
      <c r="BA144" s="64" t="s">
        <v>1117</v>
      </c>
      <c r="BB144" s="174" t="s">
        <v>4971</v>
      </c>
      <c r="BC144" s="256">
        <v>94925</v>
      </c>
      <c r="BD144" s="63" t="s">
        <v>2070</v>
      </c>
      <c r="BE144" s="65"/>
      <c r="BF144" s="230"/>
      <c r="BG144" s="233"/>
      <c r="BH144" s="599"/>
      <c r="BI144" s="365"/>
      <c r="BJ144" s="365"/>
      <c r="BK144" s="365"/>
      <c r="BL144" s="365"/>
      <c r="BM144" s="365"/>
      <c r="BN144" s="365"/>
      <c r="BO144" s="365"/>
      <c r="BP144" s="365"/>
      <c r="BQ144" s="365"/>
      <c r="BR144" s="365"/>
      <c r="BS144" s="365"/>
      <c r="BT144" s="365"/>
      <c r="BU144" s="365"/>
      <c r="BV144" s="365"/>
      <c r="BW144" s="365"/>
      <c r="BX144" s="369"/>
      <c r="BY144" s="369"/>
      <c r="BZ144" s="369"/>
      <c r="CA144" s="78"/>
      <c r="CB144" s="64"/>
    </row>
    <row r="145" spans="1:80" s="67" customFormat="1" ht="14.1" customHeight="1" x14ac:dyDescent="0.3">
      <c r="A145" s="86" t="s">
        <v>7486</v>
      </c>
      <c r="B145" s="64" t="s">
        <v>2640</v>
      </c>
      <c r="C145" s="221" t="s">
        <v>2637</v>
      </c>
      <c r="D145" s="225"/>
      <c r="E145" s="600"/>
      <c r="F145" s="237" t="s">
        <v>5470</v>
      </c>
      <c r="G145" s="188"/>
      <c r="H145" s="190"/>
      <c r="I145" s="196" t="s">
        <v>5470</v>
      </c>
      <c r="J145" s="197"/>
      <c r="K145" s="204"/>
      <c r="L145" s="209">
        <v>43389</v>
      </c>
      <c r="M145" s="289"/>
      <c r="N145" s="435"/>
      <c r="O145" s="442"/>
      <c r="P145" s="215"/>
      <c r="Q145" s="174" t="s">
        <v>2958</v>
      </c>
      <c r="R145" s="174" t="s">
        <v>1104</v>
      </c>
      <c r="S145" s="80"/>
      <c r="T145" s="252">
        <v>8.5000000000000006E-2</v>
      </c>
      <c r="U145" s="252">
        <v>0.09</v>
      </c>
      <c r="V145" s="151" t="s">
        <v>5073</v>
      </c>
      <c r="W145" s="64" t="s">
        <v>1567</v>
      </c>
      <c r="X145" s="64" t="s">
        <v>5073</v>
      </c>
      <c r="Y145" s="174" t="s">
        <v>4971</v>
      </c>
      <c r="Z145" s="256">
        <v>94949</v>
      </c>
      <c r="AA145" s="294"/>
      <c r="AB145" s="542"/>
      <c r="AC145" s="542"/>
      <c r="AD145" s="233" t="s">
        <v>2885</v>
      </c>
      <c r="AE145" s="261"/>
      <c r="AF145" s="265" t="s">
        <v>549</v>
      </c>
      <c r="AG145" s="233"/>
      <c r="AH145" s="174" t="s">
        <v>2477</v>
      </c>
      <c r="AI145" s="174"/>
      <c r="AJ145" s="174"/>
      <c r="AK145" s="174"/>
      <c r="AL145" s="250" t="s">
        <v>4063</v>
      </c>
      <c r="AM145" s="260" t="s">
        <v>449</v>
      </c>
      <c r="AN145" s="115" t="s">
        <v>117</v>
      </c>
      <c r="AO145" s="281" t="s">
        <v>1568</v>
      </c>
      <c r="AP145" s="281" t="s">
        <v>8954</v>
      </c>
      <c r="AQ145" s="281" t="s">
        <v>9822</v>
      </c>
      <c r="AR145" s="281" t="s">
        <v>8930</v>
      </c>
      <c r="AS145" s="281"/>
      <c r="AT145" s="281"/>
      <c r="AU145" s="281"/>
      <c r="AV145" s="94" t="s">
        <v>368</v>
      </c>
      <c r="AW145" s="396" t="s">
        <v>3244</v>
      </c>
      <c r="AX145" s="278" t="s">
        <v>2735</v>
      </c>
      <c r="AY145" s="64" t="s">
        <v>1567</v>
      </c>
      <c r="BA145" s="64" t="s">
        <v>5073</v>
      </c>
      <c r="BB145" s="174" t="s">
        <v>4971</v>
      </c>
      <c r="BC145" s="256">
        <v>94949</v>
      </c>
      <c r="BD145" s="63" t="s">
        <v>1104</v>
      </c>
      <c r="BE145" s="183"/>
      <c r="BF145" s="230"/>
      <c r="BG145" s="233"/>
      <c r="BH145" s="599"/>
      <c r="BI145" s="365"/>
      <c r="BJ145" s="365"/>
      <c r="BK145" s="365"/>
      <c r="BL145" s="365"/>
      <c r="BM145" s="365"/>
      <c r="BN145" s="365"/>
      <c r="BO145" s="365"/>
      <c r="BP145" s="365"/>
      <c r="BQ145" s="365"/>
      <c r="BR145" s="365"/>
      <c r="BS145" s="365"/>
      <c r="BT145" s="365"/>
      <c r="BU145" s="365"/>
      <c r="BV145" s="365"/>
      <c r="BW145" s="365"/>
      <c r="BX145" s="369"/>
      <c r="BY145" s="369"/>
      <c r="BZ145" s="369"/>
      <c r="CA145" s="78"/>
      <c r="CB145" s="64"/>
    </row>
    <row r="146" spans="1:80" s="67" customFormat="1" ht="14.1" customHeight="1" x14ac:dyDescent="0.3">
      <c r="A146" s="86" t="s">
        <v>1430</v>
      </c>
      <c r="B146" s="64" t="s">
        <v>2640</v>
      </c>
      <c r="C146" s="221" t="s">
        <v>2637</v>
      </c>
      <c r="D146" s="225"/>
      <c r="E146" s="600"/>
      <c r="F146" s="237" t="s">
        <v>5470</v>
      </c>
      <c r="G146" s="188"/>
      <c r="H146" s="190"/>
      <c r="I146" s="196" t="s">
        <v>5470</v>
      </c>
      <c r="J146" s="197"/>
      <c r="K146" s="204"/>
      <c r="L146" s="209">
        <v>43369</v>
      </c>
      <c r="M146" s="289"/>
      <c r="N146" s="435"/>
      <c r="O146" s="442"/>
      <c r="P146" s="215"/>
      <c r="Q146" s="174" t="s">
        <v>10900</v>
      </c>
      <c r="R146" s="174" t="s">
        <v>2628</v>
      </c>
      <c r="S146" s="80"/>
      <c r="T146" s="252">
        <v>8.5000000000000006E-2</v>
      </c>
      <c r="U146" s="252">
        <v>0.09</v>
      </c>
      <c r="V146" s="151" t="s">
        <v>5073</v>
      </c>
      <c r="W146" s="64" t="s">
        <v>286</v>
      </c>
      <c r="X146" s="64" t="s">
        <v>5073</v>
      </c>
      <c r="Y146" s="174" t="s">
        <v>4971</v>
      </c>
      <c r="Z146" s="256">
        <v>94949</v>
      </c>
      <c r="AA146" s="273" t="s">
        <v>10901</v>
      </c>
      <c r="AB146" s="542"/>
      <c r="AC146" s="542"/>
      <c r="AD146" s="233" t="s">
        <v>1103</v>
      </c>
      <c r="AE146" s="261"/>
      <c r="AF146" s="265"/>
      <c r="AG146" s="233"/>
      <c r="AH146" s="174"/>
      <c r="AI146" s="174"/>
      <c r="AJ146" s="174"/>
      <c r="AK146" s="174"/>
      <c r="AL146" s="261" t="s">
        <v>4047</v>
      </c>
      <c r="AM146" s="260" t="s">
        <v>449</v>
      </c>
      <c r="AN146" s="80"/>
      <c r="AO146" s="282" t="s">
        <v>1568</v>
      </c>
      <c r="AP146" s="283" t="s">
        <v>9850</v>
      </c>
      <c r="AQ146" s="282" t="s">
        <v>9192</v>
      </c>
      <c r="AR146" s="282" t="s">
        <v>10145</v>
      </c>
      <c r="AS146" s="282"/>
      <c r="AT146" s="282"/>
      <c r="AU146" s="282"/>
      <c r="AV146" s="93" t="s">
        <v>368</v>
      </c>
      <c r="AW146" s="396" t="s">
        <v>3244</v>
      </c>
      <c r="AX146" s="278" t="s">
        <v>2735</v>
      </c>
      <c r="AY146" s="64" t="s">
        <v>286</v>
      </c>
      <c r="BA146" s="64" t="s">
        <v>5073</v>
      </c>
      <c r="BB146" s="174" t="s">
        <v>4971</v>
      </c>
      <c r="BC146" s="256">
        <v>94949</v>
      </c>
      <c r="BD146" s="63" t="s">
        <v>2628</v>
      </c>
      <c r="BE146" s="477"/>
      <c r="BF146" s="230"/>
      <c r="BG146" s="233"/>
      <c r="BH146" s="599"/>
      <c r="BI146" s="365"/>
      <c r="BJ146" s="365"/>
      <c r="BK146" s="365"/>
      <c r="BL146" s="365"/>
      <c r="BM146" s="365"/>
      <c r="BN146" s="365"/>
      <c r="BO146" s="365"/>
      <c r="BP146" s="365"/>
      <c r="BQ146" s="365"/>
      <c r="BR146" s="365"/>
      <c r="BS146" s="365"/>
      <c r="BT146" s="365"/>
      <c r="BU146" s="365"/>
      <c r="BV146" s="365"/>
      <c r="BW146" s="365"/>
      <c r="BX146" s="369"/>
      <c r="BY146" s="369"/>
      <c r="BZ146" s="369"/>
      <c r="CA146" s="64"/>
      <c r="CB146" s="64"/>
    </row>
    <row r="147" spans="1:80" s="67" customFormat="1" ht="14.1" customHeight="1" x14ac:dyDescent="0.3">
      <c r="A147" s="86" t="s">
        <v>1237</v>
      </c>
      <c r="B147" s="64" t="s">
        <v>2640</v>
      </c>
      <c r="C147" s="221" t="s">
        <v>8780</v>
      </c>
      <c r="D147" s="225"/>
      <c r="E147" s="600"/>
      <c r="F147" s="237" t="s">
        <v>5470</v>
      </c>
      <c r="G147" s="188"/>
      <c r="H147" s="190"/>
      <c r="I147" s="196" t="s">
        <v>5470</v>
      </c>
      <c r="J147" s="197"/>
      <c r="K147" s="204"/>
      <c r="L147" s="209"/>
      <c r="M147" s="289"/>
      <c r="N147" s="435"/>
      <c r="O147" s="442"/>
      <c r="P147" s="215"/>
      <c r="Q147" s="174" t="s">
        <v>4442</v>
      </c>
      <c r="R147" s="174" t="s">
        <v>1238</v>
      </c>
      <c r="S147" s="80"/>
      <c r="T147" s="252">
        <v>8.2500000000000004E-2</v>
      </c>
      <c r="U147" s="252">
        <v>8.5000000000000006E-2</v>
      </c>
      <c r="V147" s="151" t="s">
        <v>5014</v>
      </c>
      <c r="W147" s="64" t="s">
        <v>1239</v>
      </c>
      <c r="X147" s="64" t="s">
        <v>5475</v>
      </c>
      <c r="Y147" s="174" t="s">
        <v>4971</v>
      </c>
      <c r="Z147" s="256">
        <v>94513</v>
      </c>
      <c r="AA147" s="273"/>
      <c r="AB147" s="542"/>
      <c r="AC147" s="542"/>
      <c r="AD147" s="233"/>
      <c r="AE147" s="261"/>
      <c r="AF147" s="265"/>
      <c r="AG147" s="233"/>
      <c r="AH147" s="174"/>
      <c r="AI147" s="174"/>
      <c r="AJ147" s="174"/>
      <c r="AK147" s="174"/>
      <c r="AL147" s="261"/>
      <c r="AM147" s="260"/>
      <c r="AN147" s="80"/>
      <c r="AO147" s="280"/>
      <c r="AP147" s="285"/>
      <c r="AQ147" s="285"/>
      <c r="AR147" s="285"/>
      <c r="AS147" s="285"/>
      <c r="AT147" s="285"/>
      <c r="AU147" s="285"/>
      <c r="AV147" s="84"/>
      <c r="AW147" s="396" t="s">
        <v>3244</v>
      </c>
      <c r="AX147" s="278" t="s">
        <v>2735</v>
      </c>
      <c r="AY147" s="64" t="s">
        <v>1239</v>
      </c>
      <c r="BA147" s="64" t="s">
        <v>5475</v>
      </c>
      <c r="BB147" s="174" t="s">
        <v>4971</v>
      </c>
      <c r="BC147" s="256">
        <v>94513</v>
      </c>
      <c r="BD147" s="63" t="s">
        <v>1238</v>
      </c>
      <c r="BE147" s="65"/>
      <c r="BF147" s="230"/>
      <c r="BG147" s="233"/>
      <c r="BH147" s="599"/>
      <c r="BI147" s="365"/>
      <c r="BJ147" s="365"/>
      <c r="BK147" s="365"/>
      <c r="BL147" s="365"/>
      <c r="BM147" s="365"/>
      <c r="BN147" s="365"/>
      <c r="BO147" s="365"/>
      <c r="BP147" s="365"/>
      <c r="BQ147" s="365"/>
      <c r="BR147" s="365"/>
      <c r="BS147" s="365"/>
      <c r="BT147" s="365"/>
      <c r="BU147" s="365"/>
      <c r="BV147" s="365"/>
      <c r="BW147" s="365"/>
      <c r="BX147" s="369"/>
      <c r="BY147" s="369"/>
      <c r="BZ147" s="369"/>
      <c r="CA147" s="64"/>
      <c r="CB147" s="177"/>
    </row>
    <row r="148" spans="1:80" s="67" customFormat="1" ht="14.1" customHeight="1" x14ac:dyDescent="0.3">
      <c r="A148" s="86" t="s">
        <v>4894</v>
      </c>
      <c r="B148" s="64" t="s">
        <v>2640</v>
      </c>
      <c r="C148" s="221" t="s">
        <v>8780</v>
      </c>
      <c r="D148" s="225"/>
      <c r="E148" s="600"/>
      <c r="F148" s="237" t="s">
        <v>5470</v>
      </c>
      <c r="G148" s="188"/>
      <c r="H148" s="190"/>
      <c r="I148" s="196" t="s">
        <v>5470</v>
      </c>
      <c r="J148" s="197"/>
      <c r="K148" s="204"/>
      <c r="L148" s="209"/>
      <c r="M148" s="289"/>
      <c r="N148" s="435"/>
      <c r="O148" s="442"/>
      <c r="P148" s="215"/>
      <c r="Q148" s="174" t="s">
        <v>4526</v>
      </c>
      <c r="R148" s="174" t="s">
        <v>2390</v>
      </c>
      <c r="S148" s="80"/>
      <c r="T148" s="252">
        <v>8.5000000000000006E-2</v>
      </c>
      <c r="U148" s="252">
        <v>8.7499999999999994E-2</v>
      </c>
      <c r="V148" s="151" t="s">
        <v>895</v>
      </c>
      <c r="W148" s="64" t="s">
        <v>2614</v>
      </c>
      <c r="X148" s="64" t="s">
        <v>3618</v>
      </c>
      <c r="Y148" s="174" t="s">
        <v>4971</v>
      </c>
      <c r="Z148" s="256">
        <v>94114</v>
      </c>
      <c r="AA148" s="294"/>
      <c r="AB148" s="542"/>
      <c r="AC148" s="542"/>
      <c r="AD148" s="233" t="s">
        <v>200</v>
      </c>
      <c r="AE148" s="261"/>
      <c r="AF148" s="265"/>
      <c r="AG148" s="233"/>
      <c r="AH148" s="174"/>
      <c r="AI148" s="174"/>
      <c r="AJ148" s="174"/>
      <c r="AK148" s="174"/>
      <c r="AL148" s="261" t="s">
        <v>3247</v>
      </c>
      <c r="AM148" s="260" t="s">
        <v>449</v>
      </c>
      <c r="AN148" s="80"/>
      <c r="AO148" s="281"/>
      <c r="AP148" s="281"/>
      <c r="AQ148" s="281"/>
      <c r="AR148" s="281"/>
      <c r="AS148" s="281"/>
      <c r="AT148" s="281"/>
      <c r="AU148" s="281"/>
      <c r="AV148" s="94"/>
      <c r="AW148" s="396" t="s">
        <v>3244</v>
      </c>
      <c r="AX148" s="278" t="s">
        <v>2735</v>
      </c>
      <c r="AY148" s="64" t="s">
        <v>2614</v>
      </c>
      <c r="BA148" s="64" t="s">
        <v>3618</v>
      </c>
      <c r="BB148" s="174" t="s">
        <v>4971</v>
      </c>
      <c r="BC148" s="256">
        <v>94114</v>
      </c>
      <c r="BD148" s="63" t="s">
        <v>2390</v>
      </c>
      <c r="BE148" s="65"/>
      <c r="BF148" s="230"/>
      <c r="BG148" s="233"/>
      <c r="BH148" s="599"/>
      <c r="BI148" s="365"/>
      <c r="BJ148" s="365"/>
      <c r="BK148" s="365"/>
      <c r="BL148" s="365"/>
      <c r="BM148" s="365"/>
      <c r="BN148" s="365"/>
      <c r="BO148" s="365"/>
      <c r="BP148" s="365"/>
      <c r="BQ148" s="365"/>
      <c r="BR148" s="365"/>
      <c r="BS148" s="365"/>
      <c r="BT148" s="365"/>
      <c r="BU148" s="365"/>
      <c r="BV148" s="365"/>
      <c r="BW148" s="365"/>
      <c r="BX148" s="369"/>
      <c r="BY148" s="369"/>
      <c r="BZ148" s="369"/>
      <c r="CA148" s="64"/>
      <c r="CB148" s="177"/>
    </row>
    <row r="149" spans="1:80" s="67" customFormat="1" ht="14.1" customHeight="1" x14ac:dyDescent="0.3">
      <c r="A149" s="86" t="s">
        <v>7342</v>
      </c>
      <c r="B149" s="64" t="s">
        <v>2640</v>
      </c>
      <c r="C149" s="222" t="s">
        <v>8780</v>
      </c>
      <c r="D149" s="225"/>
      <c r="E149" s="600"/>
      <c r="F149" s="237" t="s">
        <v>5470</v>
      </c>
      <c r="G149" s="188"/>
      <c r="H149" s="190"/>
      <c r="I149" s="196" t="s">
        <v>5470</v>
      </c>
      <c r="J149" s="197"/>
      <c r="K149" s="204"/>
      <c r="L149" s="209">
        <v>43479</v>
      </c>
      <c r="M149" s="289"/>
      <c r="N149" s="435"/>
      <c r="O149" s="442"/>
      <c r="P149" s="215"/>
      <c r="Q149" s="174" t="s">
        <v>7343</v>
      </c>
      <c r="R149" s="174" t="s">
        <v>7344</v>
      </c>
      <c r="S149" s="80"/>
      <c r="T149" s="252">
        <v>9.2499999999999999E-2</v>
      </c>
      <c r="U149" s="252">
        <v>9.5000000000000001E-2</v>
      </c>
      <c r="V149" s="151" t="s">
        <v>2787</v>
      </c>
      <c r="W149" s="64" t="s">
        <v>7345</v>
      </c>
      <c r="X149" s="64" t="s">
        <v>5074</v>
      </c>
      <c r="Y149" s="174" t="s">
        <v>4971</v>
      </c>
      <c r="Z149" s="256">
        <v>94601</v>
      </c>
      <c r="AA149" s="294"/>
      <c r="AB149" s="542"/>
      <c r="AC149" s="542"/>
      <c r="AD149" s="386" t="s">
        <v>2819</v>
      </c>
      <c r="AE149" s="261"/>
      <c r="AF149" s="265"/>
      <c r="AG149" s="233"/>
      <c r="AH149" s="174"/>
      <c r="AI149" s="174"/>
      <c r="AJ149" s="174"/>
      <c r="AK149" s="174"/>
      <c r="AL149" s="261"/>
      <c r="AM149" s="260"/>
      <c r="AN149" s="80"/>
      <c r="AO149" s="280" t="s">
        <v>10396</v>
      </c>
      <c r="AP149" s="285" t="s">
        <v>10397</v>
      </c>
      <c r="AQ149" s="285"/>
      <c r="AR149" s="285"/>
      <c r="AS149" s="285"/>
      <c r="AT149" s="285"/>
      <c r="AU149" s="285"/>
      <c r="AV149" s="84" t="s">
        <v>368</v>
      </c>
      <c r="AW149" s="396" t="s">
        <v>3244</v>
      </c>
      <c r="AX149" s="278" t="s">
        <v>2735</v>
      </c>
      <c r="AY149" s="64" t="s">
        <v>7345</v>
      </c>
      <c r="BA149" s="64" t="s">
        <v>5074</v>
      </c>
      <c r="BB149" s="174" t="s">
        <v>4971</v>
      </c>
      <c r="BC149" s="256">
        <v>94601</v>
      </c>
      <c r="BD149" s="63" t="s">
        <v>7346</v>
      </c>
      <c r="BE149" s="159"/>
      <c r="BF149" s="230"/>
      <c r="BG149" s="233"/>
      <c r="BH149" s="599"/>
      <c r="BI149" s="365"/>
      <c r="BJ149" s="365"/>
      <c r="BK149" s="365"/>
      <c r="BL149" s="365"/>
      <c r="BM149" s="365"/>
      <c r="BN149" s="365"/>
      <c r="BO149" s="365"/>
      <c r="BP149" s="365"/>
      <c r="BQ149" s="365"/>
      <c r="BR149" s="365"/>
      <c r="BS149" s="365"/>
      <c r="BT149" s="365"/>
      <c r="BU149" s="365"/>
      <c r="BV149" s="365"/>
      <c r="BW149" s="365"/>
      <c r="BX149" s="369"/>
      <c r="BY149" s="369"/>
      <c r="BZ149" s="369"/>
      <c r="CA149" s="64"/>
      <c r="CB149" s="177"/>
    </row>
    <row r="150" spans="1:80" ht="14.1" customHeight="1" x14ac:dyDescent="0.3">
      <c r="A150" s="86" t="s">
        <v>2474</v>
      </c>
      <c r="B150" s="64" t="s">
        <v>1794</v>
      </c>
      <c r="C150" s="222" t="s">
        <v>1880</v>
      </c>
      <c r="D150" s="225"/>
      <c r="F150" s="237" t="s">
        <v>4261</v>
      </c>
      <c r="G150" s="188">
        <v>44114</v>
      </c>
      <c r="H150" s="190">
        <v>500</v>
      </c>
      <c r="I150" s="196" t="s">
        <v>5470</v>
      </c>
      <c r="J150" s="197"/>
      <c r="K150" s="204"/>
      <c r="L150" s="209">
        <v>43847</v>
      </c>
      <c r="M150" s="289"/>
      <c r="N150" s="435"/>
      <c r="O150" s="442"/>
      <c r="P150" s="215">
        <v>43605</v>
      </c>
      <c r="Q150" s="225" t="s">
        <v>10502</v>
      </c>
      <c r="R150" s="174" t="s">
        <v>1420</v>
      </c>
      <c r="S150" s="121" t="s">
        <v>11844</v>
      </c>
      <c r="T150" s="252">
        <v>8.2500000000000004E-2</v>
      </c>
      <c r="U150" s="252">
        <v>8.5000000000000006E-2</v>
      </c>
      <c r="V150" s="151" t="s">
        <v>1530</v>
      </c>
      <c r="W150" s="64" t="s">
        <v>1754</v>
      </c>
      <c r="X150" s="64" t="s">
        <v>2680</v>
      </c>
      <c r="Y150" s="174" t="s">
        <v>4971</v>
      </c>
      <c r="Z150" s="256">
        <v>94941</v>
      </c>
      <c r="AA150" s="273" t="s">
        <v>12350</v>
      </c>
      <c r="AB150" s="270" t="s">
        <v>10504</v>
      </c>
      <c r="AC150" s="270" t="s">
        <v>10503</v>
      </c>
      <c r="AD150" s="386" t="s">
        <v>10502</v>
      </c>
      <c r="AE150" s="261"/>
      <c r="AF150" s="265" t="s">
        <v>11188</v>
      </c>
      <c r="AG150" s="233"/>
      <c r="AH150" s="174"/>
      <c r="AI150" s="174"/>
      <c r="AJ150" s="174"/>
      <c r="AK150" s="174"/>
      <c r="AL150" s="250" t="s">
        <v>2207</v>
      </c>
      <c r="AN150" s="80"/>
      <c r="AO150" s="282" t="s">
        <v>8867</v>
      </c>
      <c r="AP150" s="283" t="s">
        <v>11763</v>
      </c>
      <c r="AQ150" s="282"/>
      <c r="AR150" s="282" t="s">
        <v>4023</v>
      </c>
      <c r="AS150" s="282"/>
      <c r="AT150" s="282"/>
      <c r="AU150" s="282"/>
      <c r="AV150" s="93" t="s">
        <v>368</v>
      </c>
      <c r="AW150" s="396" t="s">
        <v>3244</v>
      </c>
      <c r="AX150" s="278" t="s">
        <v>2735</v>
      </c>
      <c r="AY150" s="64" t="s">
        <v>1754</v>
      </c>
      <c r="AZ150" s="67"/>
      <c r="BA150" s="64" t="s">
        <v>2680</v>
      </c>
      <c r="BB150" s="174" t="s">
        <v>4971</v>
      </c>
      <c r="BC150" s="256">
        <v>94941</v>
      </c>
      <c r="BD150" s="63" t="s">
        <v>1420</v>
      </c>
      <c r="BE150" s="159"/>
      <c r="BF150" s="230"/>
      <c r="BG150" s="233"/>
      <c r="BH150" s="599"/>
      <c r="BI150" s="365"/>
      <c r="BJ150" s="365"/>
      <c r="BK150" s="365"/>
      <c r="BL150" s="365"/>
      <c r="BM150" s="365"/>
      <c r="BN150" s="365"/>
      <c r="BO150" s="397" t="s">
        <v>9074</v>
      </c>
      <c r="BP150" s="365"/>
      <c r="BQ150" s="365"/>
      <c r="BR150" s="365"/>
      <c r="BS150" s="365"/>
      <c r="BT150" s="365"/>
      <c r="BU150" s="365"/>
      <c r="BV150" s="365"/>
      <c r="BW150" s="365"/>
      <c r="BX150" s="369"/>
      <c r="BY150" s="369"/>
      <c r="BZ150" s="369"/>
      <c r="CA150" s="64"/>
      <c r="CB150" s="63"/>
    </row>
    <row r="151" spans="1:80" ht="12" customHeight="1" x14ac:dyDescent="0.25">
      <c r="A151" s="86" t="s">
        <v>4491</v>
      </c>
      <c r="B151" s="64" t="s">
        <v>2632</v>
      </c>
      <c r="C151" s="222" t="s">
        <v>8780</v>
      </c>
      <c r="D151" s="185" t="s">
        <v>11134</v>
      </c>
      <c r="F151" s="235" t="s">
        <v>5470</v>
      </c>
      <c r="G151" s="186"/>
      <c r="H151" s="187"/>
      <c r="I151" s="193" t="s">
        <v>5470</v>
      </c>
      <c r="J151" s="192"/>
      <c r="K151" s="203"/>
      <c r="L151" s="207">
        <v>43584</v>
      </c>
      <c r="M151" s="288"/>
      <c r="N151" s="437"/>
      <c r="O151" s="444"/>
      <c r="P151" s="213"/>
      <c r="Q151" s="245" t="s">
        <v>11136</v>
      </c>
      <c r="R151" s="245" t="s">
        <v>11156</v>
      </c>
      <c r="S151" s="87" t="s">
        <v>5157</v>
      </c>
      <c r="T151" s="252">
        <v>8.5000000000000006E-2</v>
      </c>
      <c r="U151" s="252">
        <v>8.7499999999999994E-2</v>
      </c>
      <c r="V151" s="151" t="s">
        <v>895</v>
      </c>
      <c r="W151" s="64" t="s">
        <v>8282</v>
      </c>
      <c r="X151" s="64" t="s">
        <v>3618</v>
      </c>
      <c r="Y151" s="173" t="s">
        <v>4971</v>
      </c>
      <c r="Z151" s="119">
        <v>94110</v>
      </c>
      <c r="AA151" s="295" t="s">
        <v>11135</v>
      </c>
      <c r="AD151" s="173" t="s">
        <v>3202</v>
      </c>
      <c r="AL151" s="260" t="s">
        <v>3266</v>
      </c>
      <c r="AM151" s="260" t="s">
        <v>449</v>
      </c>
      <c r="AO151" s="282" t="s">
        <v>8953</v>
      </c>
      <c r="AP151" s="283" t="s">
        <v>9712</v>
      </c>
      <c r="AQ151" s="282"/>
      <c r="AR151" s="282"/>
      <c r="AS151" s="282"/>
      <c r="AT151" s="282"/>
      <c r="AU151" s="282"/>
      <c r="AV151" s="93" t="s">
        <v>368</v>
      </c>
      <c r="AW151" s="396" t="s">
        <v>3244</v>
      </c>
      <c r="AX151" s="278" t="s">
        <v>2735</v>
      </c>
      <c r="AY151" s="64" t="str">
        <f>PROPER(AZ151)</f>
        <v>3296 22Nd Street</v>
      </c>
      <c r="AZ151" s="47" t="s">
        <v>3267</v>
      </c>
      <c r="BA151" s="64" t="s">
        <v>3618</v>
      </c>
      <c r="BB151" s="173" t="s">
        <v>4971</v>
      </c>
      <c r="BC151" s="119">
        <v>94110</v>
      </c>
      <c r="BD151" s="66" t="s">
        <v>3266</v>
      </c>
      <c r="BE151" s="183"/>
      <c r="BF151" s="228" t="s">
        <v>4063</v>
      </c>
      <c r="BG151" s="173" t="s">
        <v>4063</v>
      </c>
      <c r="BH151" s="598">
        <v>1</v>
      </c>
      <c r="BI151" s="366"/>
      <c r="BJ151" s="366"/>
      <c r="BK151" s="366"/>
      <c r="BL151" s="366"/>
      <c r="BM151" s="366"/>
      <c r="BN151" s="366"/>
      <c r="BO151" s="366"/>
      <c r="BP151" s="366"/>
      <c r="BQ151" s="366"/>
      <c r="BR151" s="366"/>
      <c r="BS151" s="366"/>
      <c r="BT151" s="366"/>
      <c r="BU151" s="366"/>
      <c r="BV151" s="366"/>
      <c r="BW151" s="366"/>
      <c r="BX151" s="64"/>
      <c r="BY151" s="64"/>
      <c r="BZ151" s="64"/>
      <c r="CA151" s="78"/>
      <c r="CB151" s="63"/>
    </row>
    <row r="152" spans="1:80" ht="14.1" customHeight="1" x14ac:dyDescent="0.3">
      <c r="A152" s="86" t="s">
        <v>4045</v>
      </c>
      <c r="B152" s="64" t="s">
        <v>1900</v>
      </c>
      <c r="C152" s="220" t="s">
        <v>12652</v>
      </c>
      <c r="F152" s="237" t="s">
        <v>5470</v>
      </c>
      <c r="G152" s="188"/>
      <c r="H152" s="190"/>
      <c r="I152" s="193" t="s">
        <v>5470</v>
      </c>
      <c r="J152" s="192"/>
      <c r="K152" s="203"/>
      <c r="L152" s="207">
        <v>42887</v>
      </c>
      <c r="M152" s="288"/>
      <c r="N152" s="437"/>
      <c r="O152" s="444"/>
      <c r="P152" s="213">
        <v>42847</v>
      </c>
      <c r="Q152" s="245" t="s">
        <v>4046</v>
      </c>
      <c r="R152" s="245" t="s">
        <v>4988</v>
      </c>
      <c r="T152" s="252">
        <v>8.2500000000000004E-2</v>
      </c>
      <c r="U152" s="252">
        <v>8.2500000000000004E-2</v>
      </c>
      <c r="V152" s="151" t="s">
        <v>1670</v>
      </c>
      <c r="W152" s="64" t="s">
        <v>4989</v>
      </c>
      <c r="X152" s="64" t="s">
        <v>4966</v>
      </c>
      <c r="Y152" s="173" t="s">
        <v>4971</v>
      </c>
      <c r="Z152" s="119">
        <v>95446</v>
      </c>
      <c r="AA152" s="295" t="s">
        <v>6697</v>
      </c>
      <c r="AD152" s="173" t="s">
        <v>6694</v>
      </c>
      <c r="AE152" s="262" t="s">
        <v>6695</v>
      </c>
      <c r="AM152" s="262" t="s">
        <v>6696</v>
      </c>
      <c r="AO152" s="282"/>
      <c r="AP152" s="283"/>
      <c r="AQ152" s="282"/>
      <c r="AR152" s="282" t="s">
        <v>4023</v>
      </c>
      <c r="AS152" s="282"/>
      <c r="AT152" s="282"/>
      <c r="AU152" s="282"/>
      <c r="AV152" s="93"/>
      <c r="AW152" s="396" t="s">
        <v>3244</v>
      </c>
      <c r="AX152" s="278" t="s">
        <v>2735</v>
      </c>
      <c r="AY152" s="64" t="s">
        <v>4989</v>
      </c>
      <c r="BA152" s="64" t="s">
        <v>4990</v>
      </c>
      <c r="BB152" s="173" t="s">
        <v>4971</v>
      </c>
      <c r="BC152" s="119">
        <v>95446</v>
      </c>
      <c r="BD152" s="66" t="s">
        <v>4988</v>
      </c>
      <c r="BE152" s="183"/>
      <c r="BH152" s="598"/>
      <c r="BI152" s="366"/>
      <c r="BJ152" s="366"/>
      <c r="BK152" s="366"/>
      <c r="BL152" s="366"/>
      <c r="BM152" s="366"/>
      <c r="BN152" s="366"/>
      <c r="BO152" s="366"/>
      <c r="BP152" s="366"/>
      <c r="BQ152" s="366"/>
      <c r="BR152" s="366"/>
      <c r="BS152" s="366"/>
      <c r="BT152" s="366"/>
      <c r="BU152" s="366"/>
      <c r="BV152" s="366"/>
      <c r="BW152" s="366"/>
      <c r="BX152" s="64"/>
      <c r="BY152" s="64"/>
      <c r="BZ152" s="64"/>
      <c r="CA152" s="78"/>
      <c r="CB152" s="63"/>
    </row>
    <row r="153" spans="1:80" s="67" customFormat="1" ht="14.1" customHeight="1" x14ac:dyDescent="0.3">
      <c r="A153" s="86" t="s">
        <v>12243</v>
      </c>
      <c r="B153" s="155" t="s">
        <v>2632</v>
      </c>
      <c r="C153" s="222" t="s">
        <v>11667</v>
      </c>
      <c r="D153" s="227"/>
      <c r="E153" s="648"/>
      <c r="F153" s="237" t="s">
        <v>5470</v>
      </c>
      <c r="G153" s="188"/>
      <c r="H153" s="190"/>
      <c r="I153" s="196" t="s">
        <v>5470</v>
      </c>
      <c r="J153" s="197"/>
      <c r="K153" s="204"/>
      <c r="L153" s="209">
        <v>43594</v>
      </c>
      <c r="M153" s="289"/>
      <c r="N153" s="435"/>
      <c r="O153" s="442"/>
      <c r="P153" s="215">
        <v>43592</v>
      </c>
      <c r="Q153" s="225" t="s">
        <v>12242</v>
      </c>
      <c r="R153" s="225" t="s">
        <v>12246</v>
      </c>
      <c r="S153" s="121" t="s">
        <v>12247</v>
      </c>
      <c r="T153" s="252">
        <v>8.7499999999999994E-2</v>
      </c>
      <c r="U153" s="252"/>
      <c r="V153" s="151" t="s">
        <v>1879</v>
      </c>
      <c r="W153" s="155" t="s">
        <v>12244</v>
      </c>
      <c r="X153" s="155" t="s">
        <v>12245</v>
      </c>
      <c r="Y153" s="225" t="s">
        <v>4971</v>
      </c>
      <c r="Z153" s="256">
        <v>93635</v>
      </c>
      <c r="AA153" s="273"/>
      <c r="AB153" s="542"/>
      <c r="AC153" s="542"/>
      <c r="AD153" s="233"/>
      <c r="AE153" s="261"/>
      <c r="AF153" s="265"/>
      <c r="AG153" s="233"/>
      <c r="AH153" s="174"/>
      <c r="AI153" s="174"/>
      <c r="AJ153" s="174"/>
      <c r="AK153" s="174"/>
      <c r="AL153" s="261"/>
      <c r="AM153" s="260"/>
      <c r="AN153" s="80"/>
      <c r="AO153" s="280" t="s">
        <v>10897</v>
      </c>
      <c r="AP153" s="285"/>
      <c r="AQ153" s="285"/>
      <c r="AR153" s="285"/>
      <c r="AS153" s="285"/>
      <c r="AT153" s="285"/>
      <c r="AU153" s="285"/>
      <c r="AV153" s="84" t="s">
        <v>5470</v>
      </c>
      <c r="AW153" s="396" t="s">
        <v>3244</v>
      </c>
      <c r="AX153" s="278" t="s">
        <v>2735</v>
      </c>
      <c r="AY153" s="155" t="s">
        <v>12244</v>
      </c>
      <c r="BA153" s="155" t="s">
        <v>12245</v>
      </c>
      <c r="BB153" s="225" t="s">
        <v>4971</v>
      </c>
      <c r="BC153" s="256">
        <v>93635</v>
      </c>
      <c r="BD153" s="385" t="s">
        <v>12246</v>
      </c>
      <c r="BE153" s="183"/>
      <c r="BF153" s="230"/>
      <c r="BG153" s="233"/>
      <c r="BH153" s="599"/>
      <c r="BI153" s="365"/>
      <c r="BJ153" s="365"/>
      <c r="BK153" s="365"/>
      <c r="BL153" s="365"/>
      <c r="BM153" s="365"/>
      <c r="BN153" s="365"/>
      <c r="BO153" s="365"/>
      <c r="BP153" s="365"/>
      <c r="BQ153" s="365"/>
      <c r="BR153" s="365"/>
      <c r="BS153" s="365"/>
      <c r="BT153" s="365"/>
      <c r="BU153" s="365"/>
      <c r="BV153" s="365"/>
      <c r="BW153" s="365"/>
      <c r="BX153" s="369"/>
      <c r="BY153" s="369"/>
      <c r="BZ153" s="369"/>
      <c r="CA153" s="155"/>
      <c r="CB153" s="155"/>
    </row>
    <row r="154" spans="1:80" s="67" customFormat="1" ht="14.1" customHeight="1" x14ac:dyDescent="0.3">
      <c r="A154" s="86" t="s">
        <v>4928</v>
      </c>
      <c r="B154" s="64" t="s">
        <v>2640</v>
      </c>
      <c r="C154" s="221" t="s">
        <v>2637</v>
      </c>
      <c r="D154" s="224"/>
      <c r="E154" s="649"/>
      <c r="F154" s="236" t="s">
        <v>5470</v>
      </c>
      <c r="G154" s="189"/>
      <c r="H154" s="399"/>
      <c r="I154" s="194" t="s">
        <v>5470</v>
      </c>
      <c r="J154" s="195"/>
      <c r="K154" s="205"/>
      <c r="L154" s="208"/>
      <c r="M154" s="211"/>
      <c r="N154" s="436"/>
      <c r="O154" s="443"/>
      <c r="P154" s="214"/>
      <c r="Q154" s="246" t="s">
        <v>4929</v>
      </c>
      <c r="R154" s="246" t="s">
        <v>4930</v>
      </c>
      <c r="S154" s="76"/>
      <c r="T154" s="252">
        <v>7.7499999999999999E-2</v>
      </c>
      <c r="U154" s="252">
        <v>0.08</v>
      </c>
      <c r="V154" s="151" t="s">
        <v>4983</v>
      </c>
      <c r="W154" s="76" t="s">
        <v>4931</v>
      </c>
      <c r="X154" s="76" t="s">
        <v>3922</v>
      </c>
      <c r="Y154" s="246" t="s">
        <v>4971</v>
      </c>
      <c r="Z154" s="120">
        <v>94559</v>
      </c>
      <c r="AA154" s="274"/>
      <c r="AB154" s="120"/>
      <c r="AC154" s="120"/>
      <c r="AD154" s="249"/>
      <c r="AE154" s="120"/>
      <c r="AF154" s="264"/>
      <c r="AG154" s="249"/>
      <c r="AH154" s="120"/>
      <c r="AI154" s="120"/>
      <c r="AJ154" s="120"/>
      <c r="AK154" s="120"/>
      <c r="AL154" s="120" t="s">
        <v>4932</v>
      </c>
      <c r="AM154" s="260"/>
      <c r="AN154" s="81"/>
      <c r="AO154" s="281"/>
      <c r="AP154" s="281"/>
      <c r="AQ154" s="281"/>
      <c r="AR154" s="281"/>
      <c r="AS154" s="281"/>
      <c r="AT154" s="281"/>
      <c r="AU154" s="281"/>
      <c r="AV154" s="94"/>
      <c r="AW154" s="396" t="s">
        <v>3244</v>
      </c>
      <c r="AX154" s="278" t="s">
        <v>2735</v>
      </c>
      <c r="AY154" s="76" t="s">
        <v>4931</v>
      </c>
      <c r="AZ154" s="74"/>
      <c r="BA154" s="76" t="s">
        <v>3922</v>
      </c>
      <c r="BB154" s="246" t="s">
        <v>4971</v>
      </c>
      <c r="BC154" s="120">
        <v>94559</v>
      </c>
      <c r="BD154" s="76" t="s">
        <v>4932</v>
      </c>
      <c r="BE154" s="183"/>
      <c r="BF154" s="229"/>
      <c r="BG154" s="232"/>
      <c r="BH154" s="364"/>
      <c r="BI154" s="364"/>
      <c r="BJ154" s="364"/>
      <c r="BK154" s="364"/>
      <c r="BL154" s="364"/>
      <c r="BM154" s="364"/>
      <c r="BN154" s="364"/>
      <c r="BO154" s="364"/>
      <c r="BP154" s="364"/>
      <c r="BQ154" s="364"/>
      <c r="BR154" s="364"/>
      <c r="BS154" s="364"/>
      <c r="BT154" s="364"/>
      <c r="BU154" s="364"/>
      <c r="BV154" s="364"/>
      <c r="BW154" s="364"/>
      <c r="BX154" s="94"/>
      <c r="BY154" s="94"/>
      <c r="BZ154" s="94"/>
      <c r="CA154" s="78"/>
      <c r="CB154" s="64"/>
    </row>
    <row r="155" spans="1:80" s="67" customFormat="1" ht="14.1" customHeight="1" x14ac:dyDescent="0.3">
      <c r="A155" s="86" t="s">
        <v>6305</v>
      </c>
      <c r="B155" s="64" t="s">
        <v>2640</v>
      </c>
      <c r="C155" s="221" t="s">
        <v>2637</v>
      </c>
      <c r="D155" s="224"/>
      <c r="E155" s="649"/>
      <c r="F155" s="236" t="s">
        <v>5470</v>
      </c>
      <c r="G155" s="189"/>
      <c r="H155" s="399"/>
      <c r="I155" s="194" t="s">
        <v>5470</v>
      </c>
      <c r="J155" s="195"/>
      <c r="K155" s="205"/>
      <c r="L155" s="208"/>
      <c r="M155" s="211"/>
      <c r="N155" s="436"/>
      <c r="O155" s="443"/>
      <c r="P155" s="214"/>
      <c r="Q155" s="246" t="s">
        <v>3310</v>
      </c>
      <c r="R155" s="246" t="s">
        <v>6306</v>
      </c>
      <c r="S155" s="76"/>
      <c r="T155" s="252">
        <v>8.5000000000000006E-2</v>
      </c>
      <c r="U155" s="252">
        <v>8.7499999999999994E-2</v>
      </c>
      <c r="V155" s="151" t="s">
        <v>895</v>
      </c>
      <c r="W155" s="76" t="s">
        <v>6307</v>
      </c>
      <c r="X155" s="76" t="s">
        <v>3618</v>
      </c>
      <c r="Y155" s="246" t="s">
        <v>4971</v>
      </c>
      <c r="Z155" s="120">
        <v>94105</v>
      </c>
      <c r="AA155" s="274"/>
      <c r="AB155" s="120"/>
      <c r="AC155" s="120"/>
      <c r="AD155" s="249" t="s">
        <v>3310</v>
      </c>
      <c r="AE155" s="120"/>
      <c r="AF155" s="264"/>
      <c r="AG155" s="249"/>
      <c r="AH155" s="120"/>
      <c r="AI155" s="120"/>
      <c r="AJ155" s="120"/>
      <c r="AK155" s="120"/>
      <c r="AL155" s="120"/>
      <c r="AM155" s="260"/>
      <c r="AN155" s="81"/>
      <c r="AO155" s="281"/>
      <c r="AP155" s="281"/>
      <c r="AQ155" s="281"/>
      <c r="AR155" s="281"/>
      <c r="AS155" s="281"/>
      <c r="AT155" s="281"/>
      <c r="AU155" s="281"/>
      <c r="AV155" s="94"/>
      <c r="AW155" s="396" t="s">
        <v>3244</v>
      </c>
      <c r="AX155" s="278" t="s">
        <v>2735</v>
      </c>
      <c r="AY155" s="76" t="s">
        <v>6307</v>
      </c>
      <c r="AZ155" s="74"/>
      <c r="BA155" s="76" t="s">
        <v>3618</v>
      </c>
      <c r="BB155" s="246" t="s">
        <v>4971</v>
      </c>
      <c r="BC155" s="120">
        <v>94105</v>
      </c>
      <c r="BD155" s="76" t="s">
        <v>6306</v>
      </c>
      <c r="BE155" s="159"/>
      <c r="BF155" s="229"/>
      <c r="BG155" s="232"/>
      <c r="BH155" s="364"/>
      <c r="BI155" s="364"/>
      <c r="BJ155" s="364"/>
      <c r="BK155" s="364"/>
      <c r="BL155" s="364"/>
      <c r="BM155" s="364"/>
      <c r="BN155" s="364"/>
      <c r="BO155" s="364"/>
      <c r="BP155" s="364"/>
      <c r="BQ155" s="364"/>
      <c r="BR155" s="364"/>
      <c r="BS155" s="364"/>
      <c r="BT155" s="364"/>
      <c r="BU155" s="364"/>
      <c r="BV155" s="364"/>
      <c r="BW155" s="364"/>
      <c r="BX155" s="94"/>
      <c r="BY155" s="94"/>
      <c r="BZ155" s="94"/>
      <c r="CA155" s="78"/>
      <c r="CB155" s="64"/>
    </row>
    <row r="156" spans="1:80" s="67" customFormat="1" ht="14.1" customHeight="1" x14ac:dyDescent="0.3">
      <c r="A156" s="86" t="s">
        <v>4176</v>
      </c>
      <c r="B156" s="64" t="s">
        <v>2640</v>
      </c>
      <c r="C156" s="221" t="s">
        <v>2637</v>
      </c>
      <c r="D156" s="224"/>
      <c r="E156" s="649"/>
      <c r="F156" s="236" t="s">
        <v>5470</v>
      </c>
      <c r="G156" s="189"/>
      <c r="H156" s="399"/>
      <c r="I156" s="194" t="s">
        <v>5470</v>
      </c>
      <c r="J156" s="195"/>
      <c r="K156" s="205"/>
      <c r="L156" s="208"/>
      <c r="M156" s="211"/>
      <c r="N156" s="436"/>
      <c r="O156" s="443"/>
      <c r="P156" s="214"/>
      <c r="Q156" s="246" t="s">
        <v>1988</v>
      </c>
      <c r="R156" s="246" t="s">
        <v>1989</v>
      </c>
      <c r="S156" s="76"/>
      <c r="T156" s="252">
        <v>7.7499999999999999E-2</v>
      </c>
      <c r="U156" s="252">
        <v>0.08</v>
      </c>
      <c r="V156" s="151" t="s">
        <v>4983</v>
      </c>
      <c r="W156" s="76" t="s">
        <v>10827</v>
      </c>
      <c r="X156" s="76" t="s">
        <v>3922</v>
      </c>
      <c r="Y156" s="246" t="s">
        <v>4971</v>
      </c>
      <c r="Z156" s="120">
        <v>94559</v>
      </c>
      <c r="AA156" s="274"/>
      <c r="AB156" s="120"/>
      <c r="AC156" s="120"/>
      <c r="AD156" s="249"/>
      <c r="AE156" s="120"/>
      <c r="AF156" s="264"/>
      <c r="AG156" s="249"/>
      <c r="AH156" s="120"/>
      <c r="AI156" s="120"/>
      <c r="AJ156" s="120"/>
      <c r="AK156" s="120"/>
      <c r="AL156" s="120" t="s">
        <v>1093</v>
      </c>
      <c r="AM156" s="260" t="s">
        <v>449</v>
      </c>
      <c r="AN156" s="81"/>
      <c r="AO156" s="281"/>
      <c r="AP156" s="281"/>
      <c r="AQ156" s="281"/>
      <c r="AR156" s="281"/>
      <c r="AS156" s="281"/>
      <c r="AT156" s="281"/>
      <c r="AU156" s="281"/>
      <c r="AV156" s="94"/>
      <c r="AW156" s="396" t="s">
        <v>3244</v>
      </c>
      <c r="AX156" s="278" t="s">
        <v>2735</v>
      </c>
      <c r="AY156" s="76" t="s">
        <v>10827</v>
      </c>
      <c r="AZ156" s="74"/>
      <c r="BA156" s="76" t="s">
        <v>3922</v>
      </c>
      <c r="BB156" s="246" t="s">
        <v>4971</v>
      </c>
      <c r="BC156" s="120">
        <v>94559</v>
      </c>
      <c r="BD156" s="76" t="s">
        <v>1989</v>
      </c>
      <c r="BE156" s="159"/>
      <c r="BF156" s="229"/>
      <c r="BG156" s="232"/>
      <c r="BH156" s="364"/>
      <c r="BI156" s="364"/>
      <c r="BJ156" s="364"/>
      <c r="BK156" s="364"/>
      <c r="BL156" s="364"/>
      <c r="BM156" s="364"/>
      <c r="BN156" s="364"/>
      <c r="BO156" s="364"/>
      <c r="BP156" s="364"/>
      <c r="BQ156" s="364"/>
      <c r="BR156" s="364"/>
      <c r="BS156" s="364"/>
      <c r="BT156" s="364"/>
      <c r="BU156" s="364"/>
      <c r="BV156" s="364"/>
      <c r="BW156" s="364"/>
      <c r="BX156" s="94"/>
      <c r="BY156" s="94"/>
      <c r="BZ156" s="94"/>
      <c r="CA156" s="78"/>
      <c r="CB156" s="64"/>
    </row>
    <row r="157" spans="1:80" s="73" customFormat="1" ht="14.1" customHeight="1" x14ac:dyDescent="0.2">
      <c r="A157" s="86" t="s">
        <v>7607</v>
      </c>
      <c r="B157" s="155" t="s">
        <v>2634</v>
      </c>
      <c r="C157" s="220" t="s">
        <v>6614</v>
      </c>
      <c r="D157" s="185" t="s">
        <v>6860</v>
      </c>
      <c r="E157" s="600"/>
      <c r="F157" s="235" t="s">
        <v>5470</v>
      </c>
      <c r="G157" s="186"/>
      <c r="H157" s="187"/>
      <c r="I157" s="198" t="s">
        <v>5470</v>
      </c>
      <c r="J157" s="192"/>
      <c r="K157" s="203"/>
      <c r="L157" s="207"/>
      <c r="M157" s="288"/>
      <c r="N157" s="437"/>
      <c r="O157" s="444"/>
      <c r="P157" s="213">
        <v>43182</v>
      </c>
      <c r="Q157" s="247" t="s">
        <v>7992</v>
      </c>
      <c r="R157" s="247" t="s">
        <v>7608</v>
      </c>
      <c r="S157" s="123"/>
      <c r="T157" s="252">
        <v>8.3750000000000005E-2</v>
      </c>
      <c r="U157" s="253">
        <v>8.6249999999999993E-2</v>
      </c>
      <c r="V157" s="151" t="s">
        <v>8818</v>
      </c>
      <c r="W157" s="155" t="s">
        <v>7609</v>
      </c>
      <c r="X157" s="155" t="s">
        <v>2812</v>
      </c>
      <c r="Y157" s="185" t="s">
        <v>4971</v>
      </c>
      <c r="Z157" s="181">
        <v>94590</v>
      </c>
      <c r="AA157" s="291"/>
      <c r="AB157" s="544"/>
      <c r="AC157" s="544"/>
      <c r="AD157" s="185"/>
      <c r="AE157" s="262"/>
      <c r="AF157" s="266"/>
      <c r="AG157" s="185"/>
      <c r="AH157" s="247"/>
      <c r="AI157" s="247"/>
      <c r="AJ157" s="247"/>
      <c r="AK157" s="247"/>
      <c r="AL157" s="262"/>
      <c r="AM157" s="262"/>
      <c r="AN157" s="122"/>
      <c r="AO157" s="281"/>
      <c r="AP157" s="281"/>
      <c r="AQ157" s="281"/>
      <c r="AR157" s="281"/>
      <c r="AS157" s="281"/>
      <c r="AT157" s="281"/>
      <c r="AU157" s="281"/>
      <c r="AV157" s="94"/>
      <c r="AW157" s="396" t="s">
        <v>3244</v>
      </c>
      <c r="AX157" s="278" t="s">
        <v>2735</v>
      </c>
      <c r="AY157" s="155" t="s">
        <v>7609</v>
      </c>
      <c r="AZ157" s="154"/>
      <c r="BA157" s="155" t="s">
        <v>2812</v>
      </c>
      <c r="BB157" s="185" t="s">
        <v>4971</v>
      </c>
      <c r="BC157" s="181">
        <v>94590</v>
      </c>
      <c r="BD157" s="182" t="s">
        <v>7608</v>
      </c>
      <c r="BE157" s="159"/>
      <c r="BF157" s="228"/>
      <c r="BG157" s="185"/>
      <c r="BH157" s="598"/>
      <c r="BI157" s="333"/>
      <c r="BJ157" s="333"/>
      <c r="BK157" s="333"/>
      <c r="BL157" s="333"/>
      <c r="BM157" s="333"/>
      <c r="BN157" s="333"/>
      <c r="BO157" s="333"/>
      <c r="BP157" s="333"/>
      <c r="BQ157" s="333"/>
      <c r="BR157" s="333"/>
      <c r="BS157" s="333"/>
      <c r="BT157" s="333"/>
      <c r="BU157" s="333"/>
      <c r="BV157" s="333"/>
      <c r="BW157" s="333"/>
      <c r="BX157" s="155"/>
      <c r="BY157" s="155"/>
      <c r="BZ157" s="155"/>
      <c r="CA157" s="78"/>
      <c r="CB157" s="64"/>
    </row>
    <row r="158" spans="1:80" s="73" customFormat="1" ht="14.1" customHeight="1" x14ac:dyDescent="0.3">
      <c r="A158" s="86" t="s">
        <v>6738</v>
      </c>
      <c r="B158" s="64" t="s">
        <v>2640</v>
      </c>
      <c r="C158" s="221" t="s">
        <v>8780</v>
      </c>
      <c r="D158" s="224"/>
      <c r="E158" s="649"/>
      <c r="F158" s="236" t="s">
        <v>5470</v>
      </c>
      <c r="G158" s="189"/>
      <c r="H158" s="399"/>
      <c r="I158" s="194" t="s">
        <v>5470</v>
      </c>
      <c r="J158" s="195"/>
      <c r="K158" s="205"/>
      <c r="L158" s="208">
        <v>43367</v>
      </c>
      <c r="M158" s="211"/>
      <c r="N158" s="436"/>
      <c r="O158" s="443"/>
      <c r="P158" s="214"/>
      <c r="Q158" s="246" t="s">
        <v>582</v>
      </c>
      <c r="R158" s="246" t="s">
        <v>6739</v>
      </c>
      <c r="S158" s="76"/>
      <c r="T158" s="252">
        <v>0.09</v>
      </c>
      <c r="U158" s="252">
        <v>9.2499999999999999E-2</v>
      </c>
      <c r="V158" s="151" t="s">
        <v>11169</v>
      </c>
      <c r="W158" s="76" t="s">
        <v>6740</v>
      </c>
      <c r="X158" s="76" t="s">
        <v>2907</v>
      </c>
      <c r="Y158" s="246" t="s">
        <v>4971</v>
      </c>
      <c r="Z158" s="120">
        <v>94901</v>
      </c>
      <c r="AA158" s="273" t="s">
        <v>6741</v>
      </c>
      <c r="AB158" s="120"/>
      <c r="AC158" s="120"/>
      <c r="AD158" s="249" t="s">
        <v>582</v>
      </c>
      <c r="AE158" s="120"/>
      <c r="AF158" s="264"/>
      <c r="AG158" s="249"/>
      <c r="AH158" s="120"/>
      <c r="AI158" s="120"/>
      <c r="AJ158" s="120"/>
      <c r="AK158" s="120"/>
      <c r="AL158" s="120"/>
      <c r="AM158" s="260"/>
      <c r="AN158" s="81"/>
      <c r="AO158" s="281" t="s">
        <v>11721</v>
      </c>
      <c r="AP158" s="281"/>
      <c r="AQ158" s="281"/>
      <c r="AR158" s="281" t="s">
        <v>10092</v>
      </c>
      <c r="AS158" s="281"/>
      <c r="AT158" s="281"/>
      <c r="AU158" s="281"/>
      <c r="AV158" s="94" t="s">
        <v>9286</v>
      </c>
      <c r="AW158" s="396" t="s">
        <v>3244</v>
      </c>
      <c r="AX158" s="278" t="s">
        <v>2735</v>
      </c>
      <c r="AY158" s="76" t="s">
        <v>6740</v>
      </c>
      <c r="AZ158" s="74"/>
      <c r="BA158" s="76" t="s">
        <v>2907</v>
      </c>
      <c r="BB158" s="246" t="s">
        <v>4971</v>
      </c>
      <c r="BC158" s="120">
        <v>94901</v>
      </c>
      <c r="BD158" s="76" t="s">
        <v>6739</v>
      </c>
      <c r="BE158" s="159"/>
      <c r="BF158" s="229"/>
      <c r="BG158" s="232"/>
      <c r="BH158" s="364"/>
      <c r="BI158" s="364"/>
      <c r="BJ158" s="364"/>
      <c r="BK158" s="364"/>
      <c r="BL158" s="364"/>
      <c r="BM158" s="364"/>
      <c r="BN158" s="364"/>
      <c r="BO158" s="364"/>
      <c r="BP158" s="364"/>
      <c r="BQ158" s="364"/>
      <c r="BR158" s="364"/>
      <c r="BS158" s="364"/>
      <c r="BT158" s="364"/>
      <c r="BU158" s="364"/>
      <c r="BV158" s="364"/>
      <c r="BW158" s="364"/>
      <c r="BX158" s="94"/>
      <c r="BY158" s="94"/>
      <c r="BZ158" s="94"/>
      <c r="CA158" s="78"/>
      <c r="CB158" s="64"/>
    </row>
    <row r="159" spans="1:80" s="73" customFormat="1" ht="14.1" customHeight="1" x14ac:dyDescent="0.3">
      <c r="A159" s="86" t="s">
        <v>2427</v>
      </c>
      <c r="B159" s="64" t="s">
        <v>1900</v>
      </c>
      <c r="C159" s="221" t="s">
        <v>29</v>
      </c>
      <c r="D159" s="224" t="s">
        <v>3650</v>
      </c>
      <c r="E159" s="649"/>
      <c r="F159" s="236" t="s">
        <v>5470</v>
      </c>
      <c r="G159" s="189"/>
      <c r="H159" s="399"/>
      <c r="I159" s="194" t="s">
        <v>5470</v>
      </c>
      <c r="J159" s="195"/>
      <c r="K159" s="205"/>
      <c r="L159" s="208"/>
      <c r="M159" s="211"/>
      <c r="N159" s="436"/>
      <c r="O159" s="443"/>
      <c r="P159" s="214">
        <v>43339</v>
      </c>
      <c r="Q159" s="246" t="s">
        <v>2428</v>
      </c>
      <c r="R159" s="246" t="s">
        <v>1409</v>
      </c>
      <c r="S159" s="76"/>
      <c r="T159" s="252">
        <v>0.09</v>
      </c>
      <c r="U159" s="252">
        <v>9.2499999999999999E-2</v>
      </c>
      <c r="V159" s="151" t="s">
        <v>9742</v>
      </c>
      <c r="W159" s="384" t="s">
        <v>11908</v>
      </c>
      <c r="X159" s="384" t="s">
        <v>3475</v>
      </c>
      <c r="Y159" s="246" t="s">
        <v>4971</v>
      </c>
      <c r="Z159" s="120">
        <v>94904</v>
      </c>
      <c r="AA159" s="274"/>
      <c r="AB159" s="120"/>
      <c r="AC159" s="120"/>
      <c r="AD159" s="249"/>
      <c r="AE159" s="120"/>
      <c r="AF159" s="264"/>
      <c r="AG159" s="249"/>
      <c r="AH159" s="120"/>
      <c r="AI159" s="120"/>
      <c r="AJ159" s="120"/>
      <c r="AK159" s="120"/>
      <c r="AL159" s="120"/>
      <c r="AM159" s="260"/>
      <c r="AN159" s="81"/>
      <c r="AO159" s="281"/>
      <c r="AP159" s="281"/>
      <c r="AQ159" s="281"/>
      <c r="AR159" s="281"/>
      <c r="AS159" s="281"/>
      <c r="AT159" s="281"/>
      <c r="AU159" s="281"/>
      <c r="AV159" s="94"/>
      <c r="AW159" s="396" t="s">
        <v>3244</v>
      </c>
      <c r="AX159" s="278" t="s">
        <v>2735</v>
      </c>
      <c r="AY159" s="384" t="s">
        <v>11908</v>
      </c>
      <c r="AZ159" s="74"/>
      <c r="BA159" s="384" t="s">
        <v>3475</v>
      </c>
      <c r="BB159" s="246" t="s">
        <v>4971</v>
      </c>
      <c r="BC159" s="120">
        <v>94904</v>
      </c>
      <c r="BD159" s="76" t="s">
        <v>1409</v>
      </c>
      <c r="BE159" s="159"/>
      <c r="BF159" s="229"/>
      <c r="BG159" s="232"/>
      <c r="BH159" s="364"/>
      <c r="BI159" s="364"/>
      <c r="BJ159" s="364"/>
      <c r="BK159" s="364"/>
      <c r="BL159" s="364"/>
      <c r="BM159" s="364"/>
      <c r="BN159" s="364"/>
      <c r="BO159" s="364"/>
      <c r="BP159" s="364"/>
      <c r="BQ159" s="364"/>
      <c r="BR159" s="364"/>
      <c r="BS159" s="364"/>
      <c r="BT159" s="364"/>
      <c r="BU159" s="364"/>
      <c r="BV159" s="364"/>
      <c r="BW159" s="364"/>
      <c r="BX159" s="94"/>
      <c r="BY159" s="94"/>
      <c r="BZ159" s="94"/>
      <c r="CA159" s="78"/>
      <c r="CB159" s="64"/>
    </row>
    <row r="160" spans="1:80" s="67" customFormat="1" ht="14.1" customHeight="1" x14ac:dyDescent="0.3">
      <c r="A160" s="86" t="s">
        <v>13103</v>
      </c>
      <c r="B160" s="155" t="s">
        <v>2640</v>
      </c>
      <c r="C160" s="222" t="s">
        <v>1154</v>
      </c>
      <c r="D160" s="227"/>
      <c r="E160" s="648"/>
      <c r="F160" s="237" t="s">
        <v>5470</v>
      </c>
      <c r="G160" s="188"/>
      <c r="H160" s="190"/>
      <c r="I160" s="196" t="s">
        <v>5470</v>
      </c>
      <c r="J160" s="197"/>
      <c r="K160" s="204"/>
      <c r="L160" s="209">
        <v>43972</v>
      </c>
      <c r="M160" s="289"/>
      <c r="N160" s="435"/>
      <c r="O160" s="442"/>
      <c r="P160" s="215"/>
      <c r="Q160" s="225" t="s">
        <v>13105</v>
      </c>
      <c r="R160" s="225" t="s">
        <v>13104</v>
      </c>
      <c r="S160" s="121"/>
      <c r="T160" s="252">
        <v>8.2500000000000004E-2</v>
      </c>
      <c r="U160" s="252"/>
      <c r="V160" s="151" t="s">
        <v>1670</v>
      </c>
      <c r="W160" s="155" t="s">
        <v>13117</v>
      </c>
      <c r="X160" s="155" t="s">
        <v>3742</v>
      </c>
      <c r="Y160" s="225" t="s">
        <v>4971</v>
      </c>
      <c r="Z160" s="256">
        <v>94954</v>
      </c>
      <c r="AA160" s="273"/>
      <c r="AB160" s="542"/>
      <c r="AC160" s="542"/>
      <c r="AD160" s="233"/>
      <c r="AE160" s="261"/>
      <c r="AF160" s="265"/>
      <c r="AG160" s="233"/>
      <c r="AH160" s="174"/>
      <c r="AI160" s="174"/>
      <c r="AJ160" s="174"/>
      <c r="AK160" s="174"/>
      <c r="AL160" s="261"/>
      <c r="AM160" s="260"/>
      <c r="AN160" s="80"/>
      <c r="AO160" s="280" t="s">
        <v>1419</v>
      </c>
      <c r="AP160" s="285" t="s">
        <v>9827</v>
      </c>
      <c r="AQ160" s="285"/>
      <c r="AR160" s="285"/>
      <c r="AS160" s="285"/>
      <c r="AT160" s="285"/>
      <c r="AU160" s="285"/>
      <c r="AV160" s="84" t="s">
        <v>368</v>
      </c>
      <c r="AW160" s="396"/>
      <c r="AX160" s="278"/>
      <c r="AY160" s="155" t="s">
        <v>13117</v>
      </c>
      <c r="BA160" s="155" t="s">
        <v>3742</v>
      </c>
      <c r="BB160" s="225" t="s">
        <v>4971</v>
      </c>
      <c r="BC160" s="256">
        <v>94954</v>
      </c>
      <c r="BD160" s="385" t="s">
        <v>13104</v>
      </c>
      <c r="BE160" s="183"/>
      <c r="BF160" s="230"/>
      <c r="BG160" s="233"/>
      <c r="BH160" s="599"/>
      <c r="BI160" s="365"/>
      <c r="BJ160" s="365"/>
      <c r="BK160" s="365"/>
      <c r="BL160" s="365"/>
      <c r="BM160" s="365"/>
      <c r="BN160" s="365"/>
      <c r="BO160" s="365"/>
      <c r="BP160" s="365"/>
      <c r="BQ160" s="365"/>
      <c r="BR160" s="365"/>
      <c r="BS160" s="365"/>
      <c r="BT160" s="365"/>
      <c r="BU160" s="365"/>
      <c r="BV160" s="365"/>
      <c r="BW160" s="365"/>
      <c r="BX160" s="369"/>
      <c r="BY160" s="369"/>
      <c r="BZ160" s="369"/>
      <c r="CA160" s="155"/>
      <c r="CB160" s="155"/>
    </row>
    <row r="161" spans="1:80" s="67" customFormat="1" ht="14.1" customHeight="1" x14ac:dyDescent="0.25">
      <c r="A161" s="86" t="s">
        <v>8205</v>
      </c>
      <c r="B161" s="64" t="s">
        <v>2632</v>
      </c>
      <c r="C161" s="222" t="s">
        <v>8780</v>
      </c>
      <c r="D161" s="185" t="s">
        <v>2661</v>
      </c>
      <c r="E161" s="600"/>
      <c r="F161" s="235" t="s">
        <v>5470</v>
      </c>
      <c r="G161" s="186"/>
      <c r="H161" s="187"/>
      <c r="I161" s="198" t="s">
        <v>5470</v>
      </c>
      <c r="J161" s="192"/>
      <c r="K161" s="203"/>
      <c r="L161" s="207">
        <v>44049</v>
      </c>
      <c r="M161" s="288"/>
      <c r="N161" s="437"/>
      <c r="O161" s="444"/>
      <c r="P161" s="213">
        <v>43583</v>
      </c>
      <c r="Q161" s="247" t="s">
        <v>12211</v>
      </c>
      <c r="R161" s="245" t="s">
        <v>1310</v>
      </c>
      <c r="S161" s="87" t="s">
        <v>1311</v>
      </c>
      <c r="T161" s="252">
        <v>0.09</v>
      </c>
      <c r="U161" s="252">
        <v>9.2499999999999999E-2</v>
      </c>
      <c r="V161" s="151" t="s">
        <v>11169</v>
      </c>
      <c r="W161" s="64" t="s">
        <v>10828</v>
      </c>
      <c r="X161" s="64" t="s">
        <v>2907</v>
      </c>
      <c r="Y161" s="173" t="s">
        <v>4971</v>
      </c>
      <c r="Z161" s="119">
        <v>94901</v>
      </c>
      <c r="AA161" s="295" t="s">
        <v>3104</v>
      </c>
      <c r="AB161" s="541"/>
      <c r="AC161" s="541"/>
      <c r="AD161" s="173" t="s">
        <v>2339</v>
      </c>
      <c r="AE161" s="260"/>
      <c r="AF161" s="266" t="s">
        <v>10069</v>
      </c>
      <c r="AG161" s="173"/>
      <c r="AH161" s="245"/>
      <c r="AI161" s="245"/>
      <c r="AJ161" s="245"/>
      <c r="AK161" s="245"/>
      <c r="AL161" s="260" t="s">
        <v>3247</v>
      </c>
      <c r="AM161" s="260" t="s">
        <v>449</v>
      </c>
      <c r="AN161" s="79"/>
      <c r="AO161" s="281" t="s">
        <v>11616</v>
      </c>
      <c r="AP161" s="281"/>
      <c r="AQ161" s="281" t="s">
        <v>11938</v>
      </c>
      <c r="AR161" s="281"/>
      <c r="AS161" s="281"/>
      <c r="AT161" s="281" t="s">
        <v>12249</v>
      </c>
      <c r="AU161" s="281"/>
      <c r="AV161" s="94" t="s">
        <v>9286</v>
      </c>
      <c r="AW161" s="396" t="s">
        <v>3244</v>
      </c>
      <c r="AX161" s="278" t="s">
        <v>2735</v>
      </c>
      <c r="AY161" s="64" t="str">
        <f>PROPER(AZ161)</f>
        <v>93 Woodland Avenue</v>
      </c>
      <c r="AZ161" s="47" t="s">
        <v>3268</v>
      </c>
      <c r="BA161" s="64" t="s">
        <v>2907</v>
      </c>
      <c r="BB161" s="173" t="s">
        <v>4971</v>
      </c>
      <c r="BC161" s="119">
        <v>94901</v>
      </c>
      <c r="BD161" s="66" t="s">
        <v>1310</v>
      </c>
      <c r="BE161" s="183"/>
      <c r="BF161" s="228" t="s">
        <v>4063</v>
      </c>
      <c r="BG161" s="173" t="s">
        <v>4063</v>
      </c>
      <c r="BH161" s="598">
        <v>2</v>
      </c>
      <c r="BI161" s="366"/>
      <c r="BJ161" s="366"/>
      <c r="BK161" s="366"/>
      <c r="BL161" s="366"/>
      <c r="BM161" s="366"/>
      <c r="BN161" s="366"/>
      <c r="BO161" s="366"/>
      <c r="BP161" s="366"/>
      <c r="BQ161" s="366"/>
      <c r="BR161" s="366"/>
      <c r="BS161" s="366"/>
      <c r="BT161" s="366"/>
      <c r="BU161" s="366"/>
      <c r="BV161" s="366"/>
      <c r="BW161" s="366"/>
      <c r="BX161" s="64"/>
      <c r="BY161" s="64"/>
      <c r="BZ161" s="64"/>
      <c r="CA161" s="64"/>
      <c r="CB161" s="63"/>
    </row>
    <row r="162" spans="1:80" s="67" customFormat="1" ht="14.1" customHeight="1" x14ac:dyDescent="0.2">
      <c r="A162" s="86" t="s">
        <v>7177</v>
      </c>
      <c r="B162" s="64" t="s">
        <v>2640</v>
      </c>
      <c r="C162" s="220" t="s">
        <v>2637</v>
      </c>
      <c r="D162" s="185"/>
      <c r="E162" s="600"/>
      <c r="F162" s="235" t="s">
        <v>5470</v>
      </c>
      <c r="G162" s="186"/>
      <c r="H162" s="187"/>
      <c r="I162" s="198" t="s">
        <v>5470</v>
      </c>
      <c r="J162" s="192"/>
      <c r="K162" s="203"/>
      <c r="L162" s="207"/>
      <c r="M162" s="288"/>
      <c r="N162" s="437"/>
      <c r="O162" s="444"/>
      <c r="P162" s="213"/>
      <c r="Q162" s="245" t="s">
        <v>11064</v>
      </c>
      <c r="R162" s="245" t="s">
        <v>7178</v>
      </c>
      <c r="S162" s="87"/>
      <c r="T162" s="252">
        <v>8.5000000000000006E-2</v>
      </c>
      <c r="U162" s="252">
        <v>8.7499999999999994E-2</v>
      </c>
      <c r="V162" s="151" t="s">
        <v>895</v>
      </c>
      <c r="W162" s="64" t="s">
        <v>7179</v>
      </c>
      <c r="X162" s="64" t="s">
        <v>3618</v>
      </c>
      <c r="Y162" s="173" t="s">
        <v>4971</v>
      </c>
      <c r="Z162" s="119">
        <v>94114</v>
      </c>
      <c r="AA162" s="295"/>
      <c r="AB162" s="541"/>
      <c r="AC162" s="541"/>
      <c r="AD162" s="173"/>
      <c r="AE162" s="260"/>
      <c r="AF162" s="263"/>
      <c r="AG162" s="173"/>
      <c r="AH162" s="245"/>
      <c r="AI162" s="245"/>
      <c r="AJ162" s="245"/>
      <c r="AK162" s="245"/>
      <c r="AL162" s="260"/>
      <c r="AM162" s="260"/>
      <c r="AN162" s="79"/>
      <c r="AO162" s="282" t="s">
        <v>1419</v>
      </c>
      <c r="AP162" s="283"/>
      <c r="AQ162" s="282"/>
      <c r="AR162" s="282"/>
      <c r="AS162" s="282"/>
      <c r="AT162" s="282"/>
      <c r="AU162" s="282"/>
      <c r="AV162" s="93" t="s">
        <v>5470</v>
      </c>
      <c r="AW162" s="396" t="s">
        <v>3244</v>
      </c>
      <c r="AX162" s="278" t="s">
        <v>2735</v>
      </c>
      <c r="AY162" s="64" t="s">
        <v>7179</v>
      </c>
      <c r="AZ162" s="47"/>
      <c r="BA162" s="64" t="s">
        <v>3618</v>
      </c>
      <c r="BB162" s="173" t="s">
        <v>4971</v>
      </c>
      <c r="BC162" s="119">
        <v>94114</v>
      </c>
      <c r="BD162" s="66" t="s">
        <v>7178</v>
      </c>
      <c r="BE162" s="159"/>
      <c r="BF162" s="228"/>
      <c r="BG162" s="173"/>
      <c r="BH162" s="598"/>
      <c r="BI162" s="366"/>
      <c r="BJ162" s="366"/>
      <c r="BK162" s="366"/>
      <c r="BL162" s="366"/>
      <c r="BM162" s="366"/>
      <c r="BN162" s="366"/>
      <c r="BO162" s="366"/>
      <c r="BP162" s="366"/>
      <c r="BQ162" s="366"/>
      <c r="BR162" s="366"/>
      <c r="BS162" s="366"/>
      <c r="BT162" s="366"/>
      <c r="BU162" s="366"/>
      <c r="BV162" s="366"/>
      <c r="BW162" s="366"/>
      <c r="BX162" s="64"/>
      <c r="BY162" s="64"/>
      <c r="BZ162" s="64"/>
      <c r="CA162" s="64"/>
      <c r="CB162" s="63"/>
    </row>
    <row r="163" spans="1:80" ht="14.1" customHeight="1" x14ac:dyDescent="0.2">
      <c r="A163" s="86" t="s">
        <v>6698</v>
      </c>
      <c r="B163" s="64" t="s">
        <v>2634</v>
      </c>
      <c r="C163" s="220" t="s">
        <v>6614</v>
      </c>
      <c r="D163" s="185" t="s">
        <v>6860</v>
      </c>
      <c r="F163" s="235" t="s">
        <v>5470</v>
      </c>
      <c r="G163" s="186"/>
      <c r="H163" s="187"/>
      <c r="I163" s="198" t="s">
        <v>5470</v>
      </c>
      <c r="J163" s="192"/>
      <c r="K163" s="203"/>
      <c r="L163" s="207"/>
      <c r="M163" s="288"/>
      <c r="N163" s="437"/>
      <c r="O163" s="444"/>
      <c r="P163" s="213"/>
      <c r="Q163" s="245" t="s">
        <v>6699</v>
      </c>
      <c r="R163" s="245" t="s">
        <v>6701</v>
      </c>
      <c r="S163" s="123" t="s">
        <v>6675</v>
      </c>
      <c r="T163" s="252">
        <v>9.2499999999999999E-2</v>
      </c>
      <c r="U163" s="252">
        <v>9.5000000000000001E-2</v>
      </c>
      <c r="V163" s="151" t="s">
        <v>2787</v>
      </c>
      <c r="W163" s="64" t="s">
        <v>6700</v>
      </c>
      <c r="X163" s="64" t="s">
        <v>4000</v>
      </c>
      <c r="Y163" s="173" t="s">
        <v>4971</v>
      </c>
      <c r="Z163" s="119">
        <v>94709</v>
      </c>
      <c r="AA163" s="295"/>
      <c r="AW163" s="396" t="s">
        <v>3244</v>
      </c>
      <c r="AX163" s="278" t="s">
        <v>2735</v>
      </c>
      <c r="AY163" s="64" t="s">
        <v>6700</v>
      </c>
      <c r="BA163" s="64" t="s">
        <v>4000</v>
      </c>
      <c r="BB163" s="173" t="s">
        <v>4971</v>
      </c>
      <c r="BC163" s="119">
        <v>94709</v>
      </c>
      <c r="BD163" s="66" t="s">
        <v>6675</v>
      </c>
      <c r="BE163" s="183"/>
      <c r="BH163" s="598"/>
      <c r="BI163" s="366"/>
      <c r="BJ163" s="366"/>
      <c r="BK163" s="366"/>
      <c r="BL163" s="366"/>
      <c r="BM163" s="366"/>
      <c r="BN163" s="366"/>
      <c r="BO163" s="366"/>
      <c r="BP163" s="366"/>
      <c r="BQ163" s="366"/>
      <c r="BR163" s="366"/>
      <c r="BS163" s="366"/>
      <c r="BT163" s="366"/>
      <c r="BU163" s="366"/>
      <c r="BV163" s="366"/>
      <c r="BW163" s="366"/>
      <c r="BX163" s="64"/>
      <c r="BY163" s="64"/>
      <c r="BZ163" s="64"/>
      <c r="CA163" s="64"/>
      <c r="CB163" s="63"/>
    </row>
    <row r="164" spans="1:80" ht="14.1" customHeight="1" x14ac:dyDescent="0.2">
      <c r="A164" s="86" t="s">
        <v>6526</v>
      </c>
      <c r="B164" s="64" t="s">
        <v>1900</v>
      </c>
      <c r="C164" s="220" t="s">
        <v>12652</v>
      </c>
      <c r="F164" s="235" t="s">
        <v>5470</v>
      </c>
      <c r="G164" s="186"/>
      <c r="H164" s="187"/>
      <c r="I164" s="198" t="s">
        <v>5470</v>
      </c>
      <c r="J164" s="192"/>
      <c r="K164" s="203"/>
      <c r="L164" s="207">
        <v>43355</v>
      </c>
      <c r="M164" s="288"/>
      <c r="N164" s="437"/>
      <c r="O164" s="444"/>
      <c r="P164" s="213">
        <v>42776</v>
      </c>
      <c r="Q164" s="245" t="s">
        <v>548</v>
      </c>
      <c r="R164" s="245" t="s">
        <v>6527</v>
      </c>
      <c r="T164" s="252">
        <v>7.7499999999999999E-2</v>
      </c>
      <c r="U164" s="252">
        <v>0.08</v>
      </c>
      <c r="V164" s="151" t="s">
        <v>8503</v>
      </c>
      <c r="W164" s="64" t="s">
        <v>6528</v>
      </c>
      <c r="X164" s="64" t="s">
        <v>5498</v>
      </c>
      <c r="Y164" s="173" t="s">
        <v>4971</v>
      </c>
      <c r="Z164" s="119">
        <v>95624</v>
      </c>
      <c r="AA164" s="295" t="s">
        <v>12043</v>
      </c>
      <c r="AD164" s="185" t="s">
        <v>12108</v>
      </c>
      <c r="AW164" s="396" t="s">
        <v>3244</v>
      </c>
      <c r="AX164" s="278" t="s">
        <v>2735</v>
      </c>
      <c r="AY164" s="64" t="s">
        <v>6528</v>
      </c>
      <c r="BA164" s="64" t="s">
        <v>5498</v>
      </c>
      <c r="BB164" s="173" t="s">
        <v>4971</v>
      </c>
      <c r="BC164" s="119">
        <v>95624</v>
      </c>
      <c r="BD164" s="66" t="s">
        <v>6527</v>
      </c>
      <c r="BE164" s="183"/>
      <c r="BH164" s="598"/>
      <c r="BI164" s="366"/>
      <c r="BJ164" s="366"/>
      <c r="BK164" s="366"/>
      <c r="BL164" s="366"/>
      <c r="BM164" s="366"/>
      <c r="BN164" s="366"/>
      <c r="BO164" s="366"/>
      <c r="BP164" s="366"/>
      <c r="BQ164" s="366"/>
      <c r="BR164" s="366"/>
      <c r="BS164" s="366"/>
      <c r="BT164" s="366"/>
      <c r="BU164" s="366"/>
      <c r="BV164" s="366"/>
      <c r="BW164" s="366"/>
      <c r="BX164" s="64"/>
      <c r="BY164" s="64"/>
      <c r="BZ164" s="64"/>
      <c r="CA164" s="78"/>
      <c r="CB164" s="63"/>
    </row>
    <row r="165" spans="1:80" s="73" customFormat="1" ht="14.1" customHeight="1" x14ac:dyDescent="0.3">
      <c r="A165" s="86" t="s">
        <v>9974</v>
      </c>
      <c r="B165" s="64" t="s">
        <v>2640</v>
      </c>
      <c r="C165" s="222" t="s">
        <v>2637</v>
      </c>
      <c r="D165" s="225"/>
      <c r="E165" s="600"/>
      <c r="F165" s="237" t="s">
        <v>5470</v>
      </c>
      <c r="G165" s="188"/>
      <c r="H165" s="190"/>
      <c r="I165" s="196" t="s">
        <v>5470</v>
      </c>
      <c r="J165" s="197"/>
      <c r="K165" s="204"/>
      <c r="L165" s="209">
        <v>44034</v>
      </c>
      <c r="M165" s="289"/>
      <c r="N165" s="435"/>
      <c r="O165" s="442"/>
      <c r="P165" s="215"/>
      <c r="Q165" s="174" t="s">
        <v>4839</v>
      </c>
      <c r="R165" s="174" t="s">
        <v>5432</v>
      </c>
      <c r="S165" s="80"/>
      <c r="T165" s="252">
        <v>9.2499999999999999E-2</v>
      </c>
      <c r="U165" s="252">
        <v>0.09</v>
      </c>
      <c r="V165" s="151" t="s">
        <v>9505</v>
      </c>
      <c r="W165" s="64" t="s">
        <v>5433</v>
      </c>
      <c r="X165" s="64" t="s">
        <v>5130</v>
      </c>
      <c r="Y165" s="174" t="s">
        <v>4971</v>
      </c>
      <c r="Z165" s="256">
        <v>95118</v>
      </c>
      <c r="AA165" s="294"/>
      <c r="AB165" s="542"/>
      <c r="AC165" s="542"/>
      <c r="AD165" s="233" t="s">
        <v>1157</v>
      </c>
      <c r="AE165" s="261"/>
      <c r="AF165" s="265"/>
      <c r="AG165" s="233"/>
      <c r="AH165" s="174"/>
      <c r="AI165" s="174"/>
      <c r="AJ165" s="174"/>
      <c r="AK165" s="174"/>
      <c r="AL165" s="261" t="s">
        <v>3247</v>
      </c>
      <c r="AM165" s="260" t="s">
        <v>449</v>
      </c>
      <c r="AN165" s="80"/>
      <c r="AO165" s="280" t="s">
        <v>2848</v>
      </c>
      <c r="AP165" s="285" t="s">
        <v>8980</v>
      </c>
      <c r="AQ165" s="285"/>
      <c r="AR165" s="285" t="s">
        <v>9049</v>
      </c>
      <c r="AS165" s="285"/>
      <c r="AT165" s="285"/>
      <c r="AU165" s="285"/>
      <c r="AV165" s="84" t="s">
        <v>5470</v>
      </c>
      <c r="AW165" s="396" t="s">
        <v>3244</v>
      </c>
      <c r="AX165" s="278" t="s">
        <v>2735</v>
      </c>
      <c r="AY165" s="64" t="s">
        <v>5433</v>
      </c>
      <c r="AZ165" s="67"/>
      <c r="BA165" s="64" t="s">
        <v>5130</v>
      </c>
      <c r="BB165" s="174" t="s">
        <v>4971</v>
      </c>
      <c r="BC165" s="256">
        <v>95118</v>
      </c>
      <c r="BD165" s="63" t="s">
        <v>5432</v>
      </c>
      <c r="BE165" s="65"/>
      <c r="BF165" s="230">
        <v>1411619</v>
      </c>
      <c r="BG165" s="233"/>
      <c r="BH165" s="599"/>
      <c r="BI165" s="365"/>
      <c r="BJ165" s="365"/>
      <c r="BK165" s="365"/>
      <c r="BL165" s="365"/>
      <c r="BM165" s="365"/>
      <c r="BN165" s="365"/>
      <c r="BO165" s="365"/>
      <c r="BP165" s="365"/>
      <c r="BQ165" s="365"/>
      <c r="BR165" s="365"/>
      <c r="BS165" s="365"/>
      <c r="BT165" s="365"/>
      <c r="BU165" s="365"/>
      <c r="BV165" s="365"/>
      <c r="BW165" s="365"/>
      <c r="BX165" s="369"/>
      <c r="BY165" s="369"/>
      <c r="BZ165" s="369"/>
      <c r="CA165" s="368"/>
      <c r="CB165" s="63"/>
    </row>
    <row r="166" spans="1:80" s="73" customFormat="1" ht="14.1" customHeight="1" x14ac:dyDescent="0.3">
      <c r="A166" s="86" t="s">
        <v>11108</v>
      </c>
      <c r="B166" s="155" t="s">
        <v>2640</v>
      </c>
      <c r="C166" s="222" t="s">
        <v>8780</v>
      </c>
      <c r="D166" s="225"/>
      <c r="E166" s="600"/>
      <c r="F166" s="237" t="s">
        <v>5470</v>
      </c>
      <c r="G166" s="188"/>
      <c r="H166" s="190"/>
      <c r="I166" s="196" t="s">
        <v>5470</v>
      </c>
      <c r="J166" s="197"/>
      <c r="K166" s="204"/>
      <c r="L166" s="209">
        <v>43840</v>
      </c>
      <c r="M166" s="289"/>
      <c r="N166" s="435"/>
      <c r="O166" s="442"/>
      <c r="P166" s="215">
        <v>43587</v>
      </c>
      <c r="Q166" s="225" t="s">
        <v>10501</v>
      </c>
      <c r="R166" s="174" t="s">
        <v>3347</v>
      </c>
      <c r="S166" s="121" t="s">
        <v>8105</v>
      </c>
      <c r="T166" s="252">
        <v>9.2499999999999999E-2</v>
      </c>
      <c r="U166" s="252">
        <v>0.09</v>
      </c>
      <c r="V166" s="151" t="s">
        <v>9505</v>
      </c>
      <c r="W166" s="64" t="s">
        <v>8283</v>
      </c>
      <c r="X166" s="64" t="s">
        <v>5130</v>
      </c>
      <c r="Y166" s="174" t="s">
        <v>4971</v>
      </c>
      <c r="Z166" s="256">
        <v>95113</v>
      </c>
      <c r="AA166" s="273" t="s">
        <v>6434</v>
      </c>
      <c r="AB166" s="542"/>
      <c r="AC166" s="542"/>
      <c r="AD166" s="233" t="s">
        <v>399</v>
      </c>
      <c r="AE166" s="261" t="s">
        <v>299</v>
      </c>
      <c r="AF166" s="265" t="s">
        <v>4816</v>
      </c>
      <c r="AG166" s="233" t="s">
        <v>301</v>
      </c>
      <c r="AH166" s="174" t="s">
        <v>303</v>
      </c>
      <c r="AI166" s="174" t="s">
        <v>304</v>
      </c>
      <c r="AJ166" s="174" t="s">
        <v>2178</v>
      </c>
      <c r="AK166" s="174"/>
      <c r="AL166" s="261" t="s">
        <v>2096</v>
      </c>
      <c r="AM166" s="260" t="s">
        <v>449</v>
      </c>
      <c r="AN166" s="80"/>
      <c r="AO166" s="280" t="s">
        <v>1568</v>
      </c>
      <c r="AP166" s="285" t="s">
        <v>9827</v>
      </c>
      <c r="AQ166" s="285" t="s">
        <v>8847</v>
      </c>
      <c r="AR166" s="285" t="s">
        <v>9049</v>
      </c>
      <c r="AS166" s="285" t="s">
        <v>9717</v>
      </c>
      <c r="AT166" s="285"/>
      <c r="AU166" s="285"/>
      <c r="AV166" s="84" t="s">
        <v>368</v>
      </c>
      <c r="AW166" s="396" t="s">
        <v>3244</v>
      </c>
      <c r="AX166" s="278" t="s">
        <v>2735</v>
      </c>
      <c r="AY166" s="64" t="str">
        <f>PROPER(AZ166)</f>
        <v>173 W. Santa Clara Street</v>
      </c>
      <c r="AZ166" s="67" t="s">
        <v>3269</v>
      </c>
      <c r="BA166" s="64" t="s">
        <v>5130</v>
      </c>
      <c r="BB166" s="174" t="s">
        <v>4971</v>
      </c>
      <c r="BC166" s="256">
        <v>95113</v>
      </c>
      <c r="BD166" s="63" t="s">
        <v>3347</v>
      </c>
      <c r="BE166" s="65"/>
      <c r="BF166" s="230">
        <v>1414015</v>
      </c>
      <c r="BG166" s="233" t="s">
        <v>302</v>
      </c>
      <c r="BH166" s="599">
        <v>4</v>
      </c>
      <c r="BI166" s="365"/>
      <c r="BJ166" s="365"/>
      <c r="BK166" s="365"/>
      <c r="BL166" s="365"/>
      <c r="BM166" s="365"/>
      <c r="BN166" s="365"/>
      <c r="BO166" s="365"/>
      <c r="BP166" s="365"/>
      <c r="BQ166" s="365"/>
      <c r="BR166" s="365"/>
      <c r="BS166" s="365"/>
      <c r="BT166" s="365"/>
      <c r="BU166" s="365"/>
      <c r="BV166" s="365"/>
      <c r="BW166" s="365"/>
      <c r="BX166" s="369"/>
      <c r="BY166" s="369"/>
      <c r="BZ166" s="369"/>
      <c r="CA166" s="368"/>
      <c r="CB166" s="63"/>
    </row>
    <row r="167" spans="1:80" s="67" customFormat="1" ht="14.1" customHeight="1" x14ac:dyDescent="0.3">
      <c r="A167" s="86" t="s">
        <v>3814</v>
      </c>
      <c r="B167" s="64" t="s">
        <v>2640</v>
      </c>
      <c r="C167" s="221" t="s">
        <v>8780</v>
      </c>
      <c r="D167" s="224"/>
      <c r="E167" s="649"/>
      <c r="F167" s="236" t="s">
        <v>5470</v>
      </c>
      <c r="G167" s="189"/>
      <c r="H167" s="399"/>
      <c r="I167" s="194" t="s">
        <v>5470</v>
      </c>
      <c r="J167" s="195"/>
      <c r="K167" s="205"/>
      <c r="L167" s="208"/>
      <c r="M167" s="211"/>
      <c r="N167" s="436"/>
      <c r="O167" s="443"/>
      <c r="P167" s="214"/>
      <c r="Q167" s="246" t="s">
        <v>3815</v>
      </c>
      <c r="R167" s="246" t="s">
        <v>2698</v>
      </c>
      <c r="S167" s="76"/>
      <c r="T167" s="252">
        <v>9.2499999999999999E-2</v>
      </c>
      <c r="U167" s="252">
        <v>9.5000000000000001E-2</v>
      </c>
      <c r="V167" s="151" t="s">
        <v>2787</v>
      </c>
      <c r="W167" s="76" t="s">
        <v>2699</v>
      </c>
      <c r="X167" s="76" t="s">
        <v>5074</v>
      </c>
      <c r="Y167" s="246" t="s">
        <v>4971</v>
      </c>
      <c r="Z167" s="120">
        <v>94606</v>
      </c>
      <c r="AA167" s="273" t="s">
        <v>2700</v>
      </c>
      <c r="AB167" s="120"/>
      <c r="AC167" s="120"/>
      <c r="AD167" s="249"/>
      <c r="AE167" s="120"/>
      <c r="AF167" s="264"/>
      <c r="AG167" s="249"/>
      <c r="AH167" s="120"/>
      <c r="AI167" s="120"/>
      <c r="AJ167" s="120"/>
      <c r="AK167" s="120"/>
      <c r="AL167" s="120"/>
      <c r="AM167" s="260"/>
      <c r="AN167" s="81"/>
      <c r="AO167" s="281"/>
      <c r="AP167" s="281"/>
      <c r="AQ167" s="281"/>
      <c r="AR167" s="281"/>
      <c r="AS167" s="281"/>
      <c r="AT167" s="281"/>
      <c r="AU167" s="281"/>
      <c r="AV167" s="94"/>
      <c r="AW167" s="396" t="s">
        <v>3244</v>
      </c>
      <c r="AX167" s="278" t="s">
        <v>2735</v>
      </c>
      <c r="AY167" s="76" t="s">
        <v>2699</v>
      </c>
      <c r="AZ167" s="74"/>
      <c r="BA167" s="76" t="s">
        <v>5074</v>
      </c>
      <c r="BB167" s="246" t="s">
        <v>4971</v>
      </c>
      <c r="BC167" s="120">
        <v>94606</v>
      </c>
      <c r="BD167" s="76" t="s">
        <v>2698</v>
      </c>
      <c r="BE167" s="65"/>
      <c r="BF167" s="229"/>
      <c r="BG167" s="232"/>
      <c r="BH167" s="364"/>
      <c r="BI167" s="364"/>
      <c r="BJ167" s="364"/>
      <c r="BK167" s="364"/>
      <c r="BL167" s="364"/>
      <c r="BM167" s="364"/>
      <c r="BN167" s="364"/>
      <c r="BO167" s="364"/>
      <c r="BP167" s="364"/>
      <c r="BQ167" s="364"/>
      <c r="BR167" s="364"/>
      <c r="BS167" s="364"/>
      <c r="BT167" s="364"/>
      <c r="BU167" s="364"/>
      <c r="BV167" s="364"/>
      <c r="BW167" s="364"/>
      <c r="BX167" s="94"/>
      <c r="BY167" s="94"/>
      <c r="BZ167" s="94"/>
      <c r="CA167" s="368"/>
      <c r="CB167" s="63"/>
    </row>
    <row r="168" spans="1:80" ht="14.1" customHeight="1" x14ac:dyDescent="0.3">
      <c r="A168" s="86" t="s">
        <v>892</v>
      </c>
      <c r="B168" s="64" t="s">
        <v>2640</v>
      </c>
      <c r="C168" s="221" t="s">
        <v>2637</v>
      </c>
      <c r="D168" s="225"/>
      <c r="F168" s="237" t="s">
        <v>5470</v>
      </c>
      <c r="G168" s="188"/>
      <c r="H168" s="190"/>
      <c r="I168" s="196" t="s">
        <v>5470</v>
      </c>
      <c r="J168" s="197"/>
      <c r="K168" s="204"/>
      <c r="L168" s="209">
        <v>43994</v>
      </c>
      <c r="M168" s="289"/>
      <c r="N168" s="435"/>
      <c r="O168" s="442"/>
      <c r="P168" s="215"/>
      <c r="Q168" s="225" t="s">
        <v>10426</v>
      </c>
      <c r="R168" s="174" t="s">
        <v>456</v>
      </c>
      <c r="S168" s="121" t="s">
        <v>8740</v>
      </c>
      <c r="T168" s="252">
        <v>8.2500000000000004E-2</v>
      </c>
      <c r="U168" s="252">
        <v>8.5000000000000006E-2</v>
      </c>
      <c r="V168" s="151" t="s">
        <v>1530</v>
      </c>
      <c r="W168" s="64" t="s">
        <v>2346</v>
      </c>
      <c r="X168" s="64" t="s">
        <v>2680</v>
      </c>
      <c r="Y168" s="174" t="s">
        <v>4971</v>
      </c>
      <c r="Z168" s="256">
        <v>94941</v>
      </c>
      <c r="AA168" s="273" t="s">
        <v>8742</v>
      </c>
      <c r="AB168" s="542"/>
      <c r="AC168" s="542"/>
      <c r="AD168" s="233"/>
      <c r="AE168" s="261"/>
      <c r="AF168" s="265"/>
      <c r="AG168" s="233"/>
      <c r="AH168" s="174"/>
      <c r="AI168" s="174"/>
      <c r="AJ168" s="174"/>
      <c r="AK168" s="174"/>
      <c r="AL168" s="261" t="s">
        <v>4393</v>
      </c>
      <c r="AM168" s="260" t="s">
        <v>449</v>
      </c>
      <c r="AN168" s="80"/>
      <c r="AO168" s="282" t="s">
        <v>9779</v>
      </c>
      <c r="AP168" s="283" t="s">
        <v>10138</v>
      </c>
      <c r="AQ168" s="282" t="s">
        <v>10137</v>
      </c>
      <c r="AR168" s="282" t="s">
        <v>9716</v>
      </c>
      <c r="AS168" s="282"/>
      <c r="AT168" s="282" t="s">
        <v>12155</v>
      </c>
      <c r="AU168" s="282" t="s">
        <v>10081</v>
      </c>
      <c r="AV168" s="93" t="s">
        <v>5470</v>
      </c>
      <c r="AW168" s="396" t="s">
        <v>3244</v>
      </c>
      <c r="AX168" s="278" t="s">
        <v>2735</v>
      </c>
      <c r="AY168" s="64" t="s">
        <v>2346</v>
      </c>
      <c r="AZ168" s="67"/>
      <c r="BA168" s="64" t="s">
        <v>2680</v>
      </c>
      <c r="BB168" s="174" t="s">
        <v>4971</v>
      </c>
      <c r="BC168" s="256">
        <v>94941</v>
      </c>
      <c r="BD168" s="63" t="s">
        <v>456</v>
      </c>
      <c r="BE168" s="159"/>
      <c r="BF168" s="230"/>
      <c r="BG168" s="233"/>
      <c r="BH168" s="599"/>
      <c r="BI168" s="365"/>
      <c r="BJ168" s="365"/>
      <c r="BK168" s="365"/>
      <c r="BL168" s="365"/>
      <c r="BM168" s="365"/>
      <c r="BN168" s="365"/>
      <c r="BO168" s="365"/>
      <c r="BP168" s="365"/>
      <c r="BQ168" s="365"/>
      <c r="BR168" s="365"/>
      <c r="BS168" s="365"/>
      <c r="BT168" s="365"/>
      <c r="BU168" s="365"/>
      <c r="BV168" s="365"/>
      <c r="BW168" s="365"/>
      <c r="BX168" s="369"/>
      <c r="BY168" s="369"/>
      <c r="BZ168" s="369"/>
      <c r="CA168" s="78"/>
      <c r="CB168" s="64"/>
    </row>
    <row r="169" spans="1:80" ht="14.1" customHeight="1" x14ac:dyDescent="0.3">
      <c r="A169" s="86" t="s">
        <v>7518</v>
      </c>
      <c r="B169" s="64" t="s">
        <v>2634</v>
      </c>
      <c r="C169" s="221" t="s">
        <v>6614</v>
      </c>
      <c r="D169" s="225"/>
      <c r="F169" s="237" t="s">
        <v>5470</v>
      </c>
      <c r="G169" s="188"/>
      <c r="H169" s="190"/>
      <c r="I169" s="196" t="s">
        <v>5470</v>
      </c>
      <c r="J169" s="197"/>
      <c r="K169" s="204"/>
      <c r="L169" s="209"/>
      <c r="M169" s="289"/>
      <c r="N169" s="435"/>
      <c r="O169" s="442"/>
      <c r="P169" s="215"/>
      <c r="Q169" s="174" t="s">
        <v>7519</v>
      </c>
      <c r="R169" s="174" t="s">
        <v>7520</v>
      </c>
      <c r="S169" s="80"/>
      <c r="T169" s="252">
        <v>9.2499999999999999E-2</v>
      </c>
      <c r="U169" s="252">
        <v>9.5000000000000001E-2</v>
      </c>
      <c r="V169" s="151" t="s">
        <v>2787</v>
      </c>
      <c r="W169" s="64" t="s">
        <v>10826</v>
      </c>
      <c r="X169" s="64" t="s">
        <v>5074</v>
      </c>
      <c r="Y169" s="174" t="s">
        <v>4971</v>
      </c>
      <c r="Z169" s="256">
        <v>94601</v>
      </c>
      <c r="AA169" s="294"/>
      <c r="AB169" s="542"/>
      <c r="AC169" s="542"/>
      <c r="AD169" s="233"/>
      <c r="AE169" s="261"/>
      <c r="AF169" s="265"/>
      <c r="AG169" s="233"/>
      <c r="AH169" s="174"/>
      <c r="AI169" s="174"/>
      <c r="AJ169" s="174"/>
      <c r="AK169" s="174"/>
      <c r="AL169" s="261"/>
      <c r="AN169" s="80"/>
      <c r="AO169" s="282"/>
      <c r="AP169" s="283"/>
      <c r="AQ169" s="282"/>
      <c r="AR169" s="282"/>
      <c r="AS169" s="282"/>
      <c r="AT169" s="282"/>
      <c r="AU169" s="282"/>
      <c r="AV169" s="93"/>
      <c r="AW169" s="396" t="s">
        <v>3244</v>
      </c>
      <c r="AX169" s="278" t="s">
        <v>2735</v>
      </c>
      <c r="AY169" s="64" t="s">
        <v>10826</v>
      </c>
      <c r="AZ169" s="67"/>
      <c r="BA169" s="64" t="s">
        <v>5074</v>
      </c>
      <c r="BB169" s="174" t="s">
        <v>4971</v>
      </c>
      <c r="BC169" s="256">
        <v>94601</v>
      </c>
      <c r="BD169" s="63" t="s">
        <v>7520</v>
      </c>
      <c r="BE169" s="183"/>
      <c r="BF169" s="230"/>
      <c r="BG169" s="233"/>
      <c r="BH169" s="599"/>
      <c r="BI169" s="365"/>
      <c r="BJ169" s="365"/>
      <c r="BK169" s="365"/>
      <c r="BL169" s="365"/>
      <c r="BM169" s="365"/>
      <c r="BN169" s="365"/>
      <c r="BO169" s="365"/>
      <c r="BP169" s="365"/>
      <c r="BQ169" s="365"/>
      <c r="BR169" s="365"/>
      <c r="BS169" s="365"/>
      <c r="BT169" s="365"/>
      <c r="BU169" s="365"/>
      <c r="BV169" s="365"/>
      <c r="BW169" s="365"/>
      <c r="BX169" s="369"/>
      <c r="BY169" s="369"/>
      <c r="BZ169" s="369"/>
      <c r="CA169" s="78"/>
      <c r="CB169" s="64"/>
    </row>
    <row r="170" spans="1:80" ht="14.1" customHeight="1" x14ac:dyDescent="0.3">
      <c r="A170" s="86" t="s">
        <v>9549</v>
      </c>
      <c r="B170" s="155" t="s">
        <v>2640</v>
      </c>
      <c r="C170" s="221" t="s">
        <v>8780</v>
      </c>
      <c r="D170" s="225"/>
      <c r="F170" s="237" t="s">
        <v>5470</v>
      </c>
      <c r="G170" s="188"/>
      <c r="H170" s="190"/>
      <c r="I170" s="196" t="s">
        <v>5470</v>
      </c>
      <c r="J170" s="197"/>
      <c r="K170" s="204"/>
      <c r="L170" s="209">
        <v>43836</v>
      </c>
      <c r="M170" s="289"/>
      <c r="N170" s="435"/>
      <c r="O170" s="442"/>
      <c r="P170" s="215"/>
      <c r="Q170" s="225" t="s">
        <v>11392</v>
      </c>
      <c r="R170" s="225" t="s">
        <v>9550</v>
      </c>
      <c r="S170" s="80"/>
      <c r="T170" s="252">
        <v>8.3750000000000005E-2</v>
      </c>
      <c r="U170" s="252"/>
      <c r="V170" s="151" t="s">
        <v>8818</v>
      </c>
      <c r="W170" s="155" t="s">
        <v>9551</v>
      </c>
      <c r="X170" s="155" t="s">
        <v>3886</v>
      </c>
      <c r="Y170" s="225" t="s">
        <v>4971</v>
      </c>
      <c r="Z170" s="256">
        <v>94569</v>
      </c>
      <c r="AA170" s="273" t="s">
        <v>11393</v>
      </c>
      <c r="AB170" s="542"/>
      <c r="AC170" s="542"/>
      <c r="AD170" s="233"/>
      <c r="AE170" s="261"/>
      <c r="AF170" s="265"/>
      <c r="AG170" s="233"/>
      <c r="AH170" s="174"/>
      <c r="AI170" s="174"/>
      <c r="AJ170" s="174"/>
      <c r="AK170" s="174"/>
      <c r="AL170" s="261"/>
      <c r="AN170" s="80"/>
      <c r="AO170" s="282" t="s">
        <v>8979</v>
      </c>
      <c r="AP170" s="283" t="s">
        <v>9445</v>
      </c>
      <c r="AQ170" s="282" t="s">
        <v>12378</v>
      </c>
      <c r="AR170" s="282"/>
      <c r="AS170" s="282" t="s">
        <v>9716</v>
      </c>
      <c r="AT170" s="282"/>
      <c r="AU170" s="282"/>
      <c r="AV170" s="93" t="s">
        <v>5470</v>
      </c>
      <c r="AW170" s="396" t="s">
        <v>3244</v>
      </c>
      <c r="AX170" s="278" t="s">
        <v>2735</v>
      </c>
      <c r="AY170" s="155" t="s">
        <v>12011</v>
      </c>
      <c r="AZ170" s="67"/>
      <c r="BA170" s="155" t="s">
        <v>3886</v>
      </c>
      <c r="BB170" s="225" t="s">
        <v>4971</v>
      </c>
      <c r="BC170" s="256">
        <v>94569</v>
      </c>
      <c r="BD170" s="385" t="s">
        <v>9550</v>
      </c>
      <c r="BE170" s="183"/>
      <c r="BF170" s="230"/>
      <c r="BG170" s="233"/>
      <c r="BH170" s="599"/>
      <c r="BI170" s="365"/>
      <c r="BJ170" s="365"/>
      <c r="BK170" s="365"/>
      <c r="BL170" s="365"/>
      <c r="BM170" s="365"/>
      <c r="BN170" s="365"/>
      <c r="BO170" s="365"/>
      <c r="BP170" s="365"/>
      <c r="BQ170" s="365"/>
      <c r="BR170" s="365"/>
      <c r="BS170" s="365"/>
      <c r="BT170" s="365"/>
      <c r="BU170" s="365"/>
      <c r="BV170" s="365"/>
      <c r="BW170" s="365"/>
      <c r="BX170" s="369"/>
      <c r="BY170" s="369"/>
      <c r="BZ170" s="369"/>
      <c r="CA170" s="78"/>
      <c r="CB170" s="64"/>
    </row>
    <row r="171" spans="1:80" ht="14.1" customHeight="1" x14ac:dyDescent="0.3">
      <c r="A171" s="86" t="s">
        <v>4444</v>
      </c>
      <c r="B171" s="64" t="s">
        <v>2640</v>
      </c>
      <c r="C171" s="221" t="s">
        <v>2637</v>
      </c>
      <c r="D171" s="225"/>
      <c r="F171" s="237" t="s">
        <v>5470</v>
      </c>
      <c r="G171" s="188"/>
      <c r="H171" s="190"/>
      <c r="I171" s="196" t="s">
        <v>5470</v>
      </c>
      <c r="J171" s="197"/>
      <c r="K171" s="204"/>
      <c r="L171" s="209">
        <v>44074</v>
      </c>
      <c r="M171" s="289"/>
      <c r="N171" s="435"/>
      <c r="O171" s="442"/>
      <c r="P171" s="215"/>
      <c r="Q171" s="225" t="s">
        <v>10426</v>
      </c>
      <c r="R171" s="174" t="s">
        <v>4445</v>
      </c>
      <c r="S171" s="121" t="s">
        <v>8740</v>
      </c>
      <c r="T171" s="252">
        <v>8.2500000000000004E-2</v>
      </c>
      <c r="U171" s="252">
        <v>8.5000000000000006E-2</v>
      </c>
      <c r="V171" s="151" t="s">
        <v>1530</v>
      </c>
      <c r="W171" s="64" t="s">
        <v>4446</v>
      </c>
      <c r="X171" s="64" t="s">
        <v>2680</v>
      </c>
      <c r="Y171" s="174" t="s">
        <v>4971</v>
      </c>
      <c r="Z171" s="256">
        <v>94941</v>
      </c>
      <c r="AA171" s="270" t="s">
        <v>8742</v>
      </c>
      <c r="AB171" s="542"/>
      <c r="AC171" s="270"/>
      <c r="AD171" s="233" t="s">
        <v>11435</v>
      </c>
      <c r="AE171" s="250" t="s">
        <v>11436</v>
      </c>
      <c r="AF171" s="388" t="s">
        <v>3775</v>
      </c>
      <c r="AG171" s="233"/>
      <c r="AH171" s="174"/>
      <c r="AI171" s="174"/>
      <c r="AJ171" s="174"/>
      <c r="AK171" s="174"/>
      <c r="AL171" s="261" t="s">
        <v>4410</v>
      </c>
      <c r="AM171" s="260" t="s">
        <v>449</v>
      </c>
      <c r="AN171" s="80"/>
      <c r="AO171" s="281" t="s">
        <v>10139</v>
      </c>
      <c r="AP171" s="281" t="s">
        <v>10138</v>
      </c>
      <c r="AQ171" s="281" t="s">
        <v>10137</v>
      </c>
      <c r="AR171" s="281" t="s">
        <v>10135</v>
      </c>
      <c r="AS171" s="281"/>
      <c r="AT171" s="281"/>
      <c r="AU171" s="281"/>
      <c r="AV171" s="94" t="s">
        <v>5470</v>
      </c>
      <c r="AW171" s="396" t="s">
        <v>3244</v>
      </c>
      <c r="AX171" s="278" t="s">
        <v>2735</v>
      </c>
      <c r="AY171" s="64" t="s">
        <v>4446</v>
      </c>
      <c r="AZ171" s="67"/>
      <c r="BA171" s="64" t="s">
        <v>2680</v>
      </c>
      <c r="BB171" s="174" t="s">
        <v>4971</v>
      </c>
      <c r="BC171" s="256">
        <v>94941</v>
      </c>
      <c r="BD171" s="63" t="s">
        <v>4445</v>
      </c>
      <c r="BE171" s="159"/>
      <c r="BF171" s="230"/>
      <c r="BG171" s="233"/>
      <c r="BH171" s="599"/>
      <c r="BI171" s="365"/>
      <c r="BJ171" s="365"/>
      <c r="BK171" s="365"/>
      <c r="BL171" s="365"/>
      <c r="BM171" s="365"/>
      <c r="BN171" s="365"/>
      <c r="BO171" s="365"/>
      <c r="BP171" s="365"/>
      <c r="BQ171" s="365"/>
      <c r="BR171" s="365"/>
      <c r="BS171" s="365"/>
      <c r="BT171" s="365"/>
      <c r="BU171" s="365"/>
      <c r="BV171" s="365"/>
      <c r="BW171" s="365"/>
      <c r="BX171" s="369"/>
      <c r="BY171" s="369"/>
      <c r="BZ171" s="369"/>
      <c r="CA171" s="78"/>
      <c r="CB171" s="64"/>
    </row>
    <row r="172" spans="1:80" ht="14.1" customHeight="1" x14ac:dyDescent="0.3">
      <c r="A172" s="86" t="s">
        <v>11639</v>
      </c>
      <c r="B172" s="155" t="s">
        <v>2634</v>
      </c>
      <c r="C172" s="222" t="s">
        <v>6614</v>
      </c>
      <c r="D172" s="225"/>
      <c r="F172" s="237" t="s">
        <v>5470</v>
      </c>
      <c r="G172" s="188"/>
      <c r="H172" s="190"/>
      <c r="I172" s="196" t="s">
        <v>5470</v>
      </c>
      <c r="J172" s="197"/>
      <c r="K172" s="204"/>
      <c r="L172" s="209"/>
      <c r="M172" s="289"/>
      <c r="N172" s="435"/>
      <c r="O172" s="442"/>
      <c r="P172" s="215">
        <v>43699</v>
      </c>
      <c r="Q172" s="225" t="s">
        <v>11640</v>
      </c>
      <c r="R172" s="225" t="s">
        <v>11641</v>
      </c>
      <c r="S172" s="80"/>
      <c r="T172" s="252">
        <v>9.2499999999999999E-2</v>
      </c>
      <c r="U172" s="252"/>
      <c r="V172" s="151" t="s">
        <v>5014</v>
      </c>
      <c r="W172" s="155" t="s">
        <v>11642</v>
      </c>
      <c r="X172" s="155" t="s">
        <v>3571</v>
      </c>
      <c r="Y172" s="225" t="s">
        <v>4971</v>
      </c>
      <c r="Z172" s="256">
        <v>94553</v>
      </c>
      <c r="AA172" s="294"/>
      <c r="AB172" s="542"/>
      <c r="AC172" s="542"/>
      <c r="AD172" s="233"/>
      <c r="AE172" s="261"/>
      <c r="AF172" s="265"/>
      <c r="AG172" s="233"/>
      <c r="AH172" s="174"/>
      <c r="AI172" s="174"/>
      <c r="AJ172" s="174"/>
      <c r="AK172" s="174"/>
      <c r="AL172" s="261"/>
      <c r="AN172" s="80"/>
      <c r="AO172" s="282"/>
      <c r="AP172" s="283"/>
      <c r="AQ172" s="282"/>
      <c r="AR172" s="282"/>
      <c r="AS172" s="282"/>
      <c r="AT172" s="282"/>
      <c r="AU172" s="282"/>
      <c r="AV172" s="93"/>
      <c r="AW172" s="396" t="s">
        <v>3244</v>
      </c>
      <c r="AX172" s="278" t="s">
        <v>2735</v>
      </c>
      <c r="AY172" s="155" t="s">
        <v>11642</v>
      </c>
      <c r="AZ172" s="67"/>
      <c r="BA172" s="155" t="s">
        <v>3571</v>
      </c>
      <c r="BB172" s="225" t="s">
        <v>4971</v>
      </c>
      <c r="BC172" s="256">
        <v>94553</v>
      </c>
      <c r="BD172" s="385" t="s">
        <v>11641</v>
      </c>
      <c r="BE172" s="183"/>
      <c r="BF172" s="230"/>
      <c r="BG172" s="233"/>
      <c r="BH172" s="599"/>
      <c r="BI172" s="365"/>
      <c r="BJ172" s="365"/>
      <c r="BK172" s="365"/>
      <c r="BL172" s="365"/>
      <c r="BM172" s="365"/>
      <c r="BN172" s="365"/>
      <c r="BO172" s="365"/>
      <c r="BP172" s="365"/>
      <c r="BQ172" s="365"/>
      <c r="BR172" s="365"/>
      <c r="BS172" s="365"/>
      <c r="BT172" s="365"/>
      <c r="BU172" s="365"/>
      <c r="BV172" s="365"/>
      <c r="BW172" s="365"/>
      <c r="BX172" s="369"/>
      <c r="BY172" s="369"/>
      <c r="BZ172" s="369"/>
      <c r="CA172" s="155"/>
      <c r="CB172" s="155"/>
    </row>
    <row r="173" spans="1:80" ht="14.1" customHeight="1" x14ac:dyDescent="0.25">
      <c r="A173" s="86" t="s">
        <v>5738</v>
      </c>
      <c r="B173" s="64" t="s">
        <v>2640</v>
      </c>
      <c r="C173" s="221" t="s">
        <v>8780</v>
      </c>
      <c r="F173" s="235" t="s">
        <v>5470</v>
      </c>
      <c r="G173" s="186"/>
      <c r="H173" s="187"/>
      <c r="I173" s="193" t="s">
        <v>5470</v>
      </c>
      <c r="J173" s="192"/>
      <c r="K173" s="203"/>
      <c r="L173" s="207"/>
      <c r="M173" s="288"/>
      <c r="N173" s="437"/>
      <c r="O173" s="444"/>
      <c r="P173" s="213"/>
      <c r="Q173" s="245" t="s">
        <v>2066</v>
      </c>
      <c r="R173" s="245" t="s">
        <v>1786</v>
      </c>
      <c r="T173" s="252">
        <v>7.2499999999999995E-2</v>
      </c>
      <c r="U173" s="252">
        <v>7.4999999999999997E-2</v>
      </c>
      <c r="V173" s="151" t="s">
        <v>1671</v>
      </c>
      <c r="W173" s="64" t="s">
        <v>5594</v>
      </c>
      <c r="X173" s="64" t="s">
        <v>3435</v>
      </c>
      <c r="Y173" s="173" t="s">
        <v>4971</v>
      </c>
      <c r="Z173" s="119">
        <v>95648</v>
      </c>
      <c r="AL173" s="260" t="s">
        <v>3962</v>
      </c>
      <c r="AW173" s="396" t="s">
        <v>3244</v>
      </c>
      <c r="AX173" s="278" t="s">
        <v>2735</v>
      </c>
      <c r="AY173" s="64" t="s">
        <v>5594</v>
      </c>
      <c r="BA173" s="64" t="s">
        <v>3435</v>
      </c>
      <c r="BB173" s="173" t="s">
        <v>4971</v>
      </c>
      <c r="BC173" s="119">
        <v>95648</v>
      </c>
      <c r="BD173" s="66" t="s">
        <v>1786</v>
      </c>
      <c r="BE173" s="477"/>
      <c r="BH173" s="598"/>
      <c r="BI173" s="366"/>
      <c r="BJ173" s="366"/>
      <c r="BK173" s="366"/>
      <c r="BL173" s="366"/>
      <c r="BM173" s="366"/>
      <c r="BN173" s="366"/>
      <c r="BO173" s="366"/>
      <c r="BP173" s="366"/>
      <c r="BQ173" s="366"/>
      <c r="BR173" s="366"/>
      <c r="BS173" s="366"/>
      <c r="BT173" s="366"/>
      <c r="BU173" s="366"/>
      <c r="BV173" s="366"/>
      <c r="BW173" s="366"/>
      <c r="BX173" s="64"/>
      <c r="BY173" s="64"/>
      <c r="BZ173" s="64"/>
      <c r="CA173" s="64"/>
      <c r="CB173" s="63"/>
    </row>
    <row r="174" spans="1:80" ht="14.1" customHeight="1" x14ac:dyDescent="0.25">
      <c r="A174" s="86" t="s">
        <v>9266</v>
      </c>
      <c r="B174" s="155" t="s">
        <v>2632</v>
      </c>
      <c r="C174" s="222" t="s">
        <v>8780</v>
      </c>
      <c r="D174" s="185" t="s">
        <v>4510</v>
      </c>
      <c r="F174" s="235" t="s">
        <v>5470</v>
      </c>
      <c r="G174" s="186"/>
      <c r="H174" s="187"/>
      <c r="I174" s="193" t="s">
        <v>5470</v>
      </c>
      <c r="J174" s="192"/>
      <c r="K174" s="203"/>
      <c r="L174" s="207"/>
      <c r="M174" s="288"/>
      <c r="N174" s="437"/>
      <c r="O174" s="444"/>
      <c r="P174" s="213">
        <v>43557</v>
      </c>
      <c r="Q174" s="247" t="s">
        <v>9265</v>
      </c>
      <c r="R174" s="247" t="s">
        <v>9273</v>
      </c>
      <c r="S174" s="123" t="s">
        <v>9267</v>
      </c>
      <c r="T174" s="252">
        <v>9.2499999999999999E-2</v>
      </c>
      <c r="U174" s="252"/>
      <c r="V174" s="151" t="s">
        <v>2787</v>
      </c>
      <c r="W174" s="155" t="s">
        <v>10825</v>
      </c>
      <c r="X174" s="155" t="s">
        <v>5074</v>
      </c>
      <c r="Y174" s="185" t="s">
        <v>4971</v>
      </c>
      <c r="Z174" s="119">
        <v>94612</v>
      </c>
      <c r="AW174" s="396" t="s">
        <v>3244</v>
      </c>
      <c r="AX174" s="278" t="s">
        <v>2735</v>
      </c>
      <c r="AY174" s="155" t="s">
        <v>10825</v>
      </c>
      <c r="BA174" s="155" t="s">
        <v>5074</v>
      </c>
      <c r="BB174" s="185" t="s">
        <v>4971</v>
      </c>
      <c r="BC174" s="119">
        <v>94612</v>
      </c>
      <c r="BD174" s="182" t="s">
        <v>9267</v>
      </c>
      <c r="BE174" s="159"/>
      <c r="BH174" s="598"/>
      <c r="BI174" s="366"/>
      <c r="BJ174" s="366"/>
      <c r="BK174" s="366"/>
      <c r="BL174" s="366"/>
      <c r="BM174" s="366"/>
      <c r="BN174" s="366"/>
      <c r="BO174" s="366"/>
      <c r="BP174" s="366"/>
      <c r="BQ174" s="366"/>
      <c r="BR174" s="366"/>
      <c r="BS174" s="366"/>
      <c r="BT174" s="366"/>
      <c r="BU174" s="366"/>
      <c r="BV174" s="366"/>
      <c r="BW174" s="366"/>
      <c r="BX174" s="64"/>
      <c r="BY174" s="64"/>
      <c r="BZ174" s="64"/>
      <c r="CA174" s="64"/>
      <c r="CB174" s="63"/>
    </row>
    <row r="175" spans="1:80" s="73" customFormat="1" ht="14.1" customHeight="1" x14ac:dyDescent="0.3">
      <c r="A175" s="86" t="s">
        <v>12380</v>
      </c>
      <c r="B175" s="155" t="s">
        <v>2640</v>
      </c>
      <c r="C175" s="222" t="s">
        <v>8780</v>
      </c>
      <c r="D175" s="227"/>
      <c r="E175" s="648"/>
      <c r="F175" s="237" t="s">
        <v>5470</v>
      </c>
      <c r="G175" s="188"/>
      <c r="H175" s="190"/>
      <c r="I175" s="196" t="s">
        <v>5470</v>
      </c>
      <c r="J175" s="197"/>
      <c r="K175" s="204"/>
      <c r="L175" s="209">
        <v>43647</v>
      </c>
      <c r="M175" s="289"/>
      <c r="N175" s="435"/>
      <c r="O175" s="442"/>
      <c r="P175" s="215">
        <v>43684</v>
      </c>
      <c r="Q175" s="225" t="s">
        <v>5660</v>
      </c>
      <c r="R175" s="225" t="s">
        <v>12381</v>
      </c>
      <c r="S175" s="121"/>
      <c r="T175" s="252">
        <v>9.2499999999999999E-2</v>
      </c>
      <c r="U175" s="252"/>
      <c r="V175" s="151" t="s">
        <v>5015</v>
      </c>
      <c r="W175" s="155" t="s">
        <v>12382</v>
      </c>
      <c r="X175" s="155" t="s">
        <v>1242</v>
      </c>
      <c r="Y175" s="225" t="s">
        <v>4971</v>
      </c>
      <c r="Z175" s="256">
        <v>94080</v>
      </c>
      <c r="AA175" s="273"/>
      <c r="AB175" s="542"/>
      <c r="AC175" s="542"/>
      <c r="AD175" s="233"/>
      <c r="AE175" s="261"/>
      <c r="AF175" s="265"/>
      <c r="AG175" s="233"/>
      <c r="AH175" s="174"/>
      <c r="AI175" s="174"/>
      <c r="AJ175" s="174"/>
      <c r="AK175" s="174"/>
      <c r="AL175" s="261"/>
      <c r="AM175" s="260"/>
      <c r="AN175" s="80"/>
      <c r="AO175" s="280" t="s">
        <v>12031</v>
      </c>
      <c r="AP175" s="285"/>
      <c r="AQ175" s="285"/>
      <c r="AR175" s="285"/>
      <c r="AS175" s="285"/>
      <c r="AT175" s="285"/>
      <c r="AU175" s="285"/>
      <c r="AV175" s="84" t="s">
        <v>368</v>
      </c>
      <c r="AW175" s="396"/>
      <c r="AX175" s="278"/>
      <c r="AY175" s="155" t="s">
        <v>12382</v>
      </c>
      <c r="AZ175" s="67"/>
      <c r="BA175" s="155" t="s">
        <v>1242</v>
      </c>
      <c r="BB175" s="225" t="s">
        <v>4971</v>
      </c>
      <c r="BC175" s="256">
        <v>94080</v>
      </c>
      <c r="BD175" s="385" t="s">
        <v>12381</v>
      </c>
      <c r="BE175" s="183"/>
      <c r="BF175" s="230"/>
      <c r="BG175" s="233"/>
      <c r="BH175" s="599"/>
      <c r="BI175" s="365"/>
      <c r="BJ175" s="365"/>
      <c r="BK175" s="365"/>
      <c r="BL175" s="365"/>
      <c r="BM175" s="365"/>
      <c r="BN175" s="365"/>
      <c r="BO175" s="365"/>
      <c r="BP175" s="365"/>
      <c r="BQ175" s="365"/>
      <c r="BR175" s="365"/>
      <c r="BS175" s="365"/>
      <c r="BT175" s="365"/>
      <c r="BU175" s="365"/>
      <c r="BV175" s="365"/>
      <c r="BW175" s="365"/>
      <c r="BX175" s="369"/>
      <c r="BY175" s="369"/>
      <c r="BZ175" s="369"/>
      <c r="CA175" s="155"/>
      <c r="CB175" s="155"/>
    </row>
    <row r="176" spans="1:80" s="73" customFormat="1" ht="14.1" customHeight="1" x14ac:dyDescent="0.25">
      <c r="A176" s="86" t="s">
        <v>7430</v>
      </c>
      <c r="B176" s="64" t="s">
        <v>2632</v>
      </c>
      <c r="C176" s="222" t="s">
        <v>8780</v>
      </c>
      <c r="D176" s="173" t="s">
        <v>7431</v>
      </c>
      <c r="E176" s="600"/>
      <c r="F176" s="235" t="s">
        <v>5470</v>
      </c>
      <c r="G176" s="186"/>
      <c r="H176" s="187"/>
      <c r="I176" s="193" t="s">
        <v>490</v>
      </c>
      <c r="J176" s="192"/>
      <c r="K176" s="203"/>
      <c r="L176" s="207"/>
      <c r="M176" s="288"/>
      <c r="N176" s="437"/>
      <c r="O176" s="444"/>
      <c r="P176" s="213"/>
      <c r="Q176" s="245" t="s">
        <v>1319</v>
      </c>
      <c r="R176" s="245" t="s">
        <v>7428</v>
      </c>
      <c r="S176" s="123" t="s">
        <v>7429</v>
      </c>
      <c r="T176" s="252">
        <v>0.09</v>
      </c>
      <c r="U176" s="252">
        <v>0.09</v>
      </c>
      <c r="V176" s="151" t="s">
        <v>9742</v>
      </c>
      <c r="W176" s="64" t="s">
        <v>10824</v>
      </c>
      <c r="X176" s="64" t="s">
        <v>4672</v>
      </c>
      <c r="Y176" s="173" t="s">
        <v>4971</v>
      </c>
      <c r="Z176" s="119">
        <v>94939</v>
      </c>
      <c r="AA176" s="290"/>
      <c r="AB176" s="541"/>
      <c r="AC176" s="541"/>
      <c r="AD176" s="173"/>
      <c r="AE176" s="260"/>
      <c r="AF176" s="263"/>
      <c r="AG176" s="173"/>
      <c r="AH176" s="245"/>
      <c r="AI176" s="245"/>
      <c r="AJ176" s="245"/>
      <c r="AK176" s="245"/>
      <c r="AL176" s="260"/>
      <c r="AM176" s="260"/>
      <c r="AN176" s="79"/>
      <c r="AO176" s="281"/>
      <c r="AP176" s="281"/>
      <c r="AQ176" s="281"/>
      <c r="AR176" s="281"/>
      <c r="AS176" s="281"/>
      <c r="AT176" s="281"/>
      <c r="AU176" s="281"/>
      <c r="AV176" s="94"/>
      <c r="AW176" s="396" t="s">
        <v>3244</v>
      </c>
      <c r="AX176" s="278" t="s">
        <v>2735</v>
      </c>
      <c r="AY176" s="64" t="s">
        <v>10824</v>
      </c>
      <c r="AZ176" s="47"/>
      <c r="BA176" s="64" t="s">
        <v>4672</v>
      </c>
      <c r="BB176" s="173" t="s">
        <v>4971</v>
      </c>
      <c r="BC176" s="119">
        <v>94939</v>
      </c>
      <c r="BD176" s="66" t="s">
        <v>7428</v>
      </c>
      <c r="BE176" s="65"/>
      <c r="BF176" s="228"/>
      <c r="BG176" s="173"/>
      <c r="BH176" s="598">
        <v>1</v>
      </c>
      <c r="BI176" s="366"/>
      <c r="BJ176" s="366"/>
      <c r="BK176" s="366"/>
      <c r="BL176" s="366"/>
      <c r="BM176" s="366"/>
      <c r="BN176" s="366"/>
      <c r="BO176" s="366"/>
      <c r="BP176" s="366"/>
      <c r="BQ176" s="366"/>
      <c r="BR176" s="366"/>
      <c r="BS176" s="366"/>
      <c r="BT176" s="366"/>
      <c r="BU176" s="366"/>
      <c r="BV176" s="366"/>
      <c r="BW176" s="366"/>
      <c r="BX176" s="64"/>
      <c r="BY176" s="64"/>
      <c r="BZ176" s="64"/>
      <c r="CA176" s="64"/>
      <c r="CB176" s="63"/>
    </row>
    <row r="177" spans="1:80" s="67" customFormat="1" ht="14.1" customHeight="1" x14ac:dyDescent="0.2">
      <c r="A177" s="86" t="s">
        <v>8157</v>
      </c>
      <c r="B177" s="155" t="s">
        <v>1900</v>
      </c>
      <c r="C177" s="220" t="s">
        <v>12652</v>
      </c>
      <c r="D177" s="173"/>
      <c r="E177" s="600"/>
      <c r="F177" s="235" t="s">
        <v>641</v>
      </c>
      <c r="G177" s="186">
        <v>44366</v>
      </c>
      <c r="H177" s="187">
        <v>750</v>
      </c>
      <c r="I177" s="193" t="s">
        <v>5470</v>
      </c>
      <c r="J177" s="192"/>
      <c r="K177" s="203"/>
      <c r="L177" s="207">
        <v>43684</v>
      </c>
      <c r="M177" s="288"/>
      <c r="N177" s="437"/>
      <c r="O177" s="444"/>
      <c r="P177" s="213">
        <v>43671</v>
      </c>
      <c r="Q177" s="245" t="s">
        <v>7050</v>
      </c>
      <c r="R177" s="245" t="s">
        <v>7063</v>
      </c>
      <c r="S177" s="87"/>
      <c r="T177" s="252">
        <v>8.5000000000000006E-2</v>
      </c>
      <c r="U177" s="252">
        <v>8.7499999999999994E-2</v>
      </c>
      <c r="V177" s="151" t="s">
        <v>895</v>
      </c>
      <c r="W177" s="64" t="s">
        <v>10823</v>
      </c>
      <c r="X177" s="64" t="s">
        <v>3618</v>
      </c>
      <c r="Y177" s="173" t="s">
        <v>4971</v>
      </c>
      <c r="Z177" s="119">
        <v>94133</v>
      </c>
      <c r="AA177" s="290"/>
      <c r="AB177" s="541"/>
      <c r="AC177" s="541"/>
      <c r="AD177" s="173"/>
      <c r="AE177" s="260"/>
      <c r="AF177" s="263"/>
      <c r="AG177" s="173"/>
      <c r="AH177" s="245"/>
      <c r="AI177" s="245"/>
      <c r="AJ177" s="245"/>
      <c r="AK177" s="245"/>
      <c r="AL177" s="260"/>
      <c r="AM177" s="262"/>
      <c r="AN177" s="79"/>
      <c r="AO177" s="280"/>
      <c r="AP177" s="285"/>
      <c r="AQ177" s="285"/>
      <c r="AR177" s="285"/>
      <c r="AS177" s="285"/>
      <c r="AT177" s="285"/>
      <c r="AU177" s="285"/>
      <c r="AV177" s="84"/>
      <c r="AW177" s="396" t="s">
        <v>3244</v>
      </c>
      <c r="AX177" s="278" t="s">
        <v>2735</v>
      </c>
      <c r="AY177" s="64" t="s">
        <v>10823</v>
      </c>
      <c r="AZ177" s="47"/>
      <c r="BA177" s="64" t="s">
        <v>3618</v>
      </c>
      <c r="BB177" s="173" t="s">
        <v>4971</v>
      </c>
      <c r="BC177" s="119">
        <v>94133</v>
      </c>
      <c r="BD177" s="66" t="s">
        <v>7063</v>
      </c>
      <c r="BE177" s="159"/>
      <c r="BF177" s="228"/>
      <c r="BG177" s="173"/>
      <c r="BH177" s="598">
        <v>1</v>
      </c>
      <c r="BI177" s="366"/>
      <c r="BJ177" s="366"/>
      <c r="BK177" s="366"/>
      <c r="BL177" s="366"/>
      <c r="BM177" s="366"/>
      <c r="BN177" s="366"/>
      <c r="BO177" s="366"/>
      <c r="BP177" s="366"/>
      <c r="BQ177" s="366"/>
      <c r="BR177" s="366"/>
      <c r="BS177" s="366"/>
      <c r="BT177" s="366"/>
      <c r="BU177" s="366"/>
      <c r="BV177" s="366"/>
      <c r="BW177" s="366"/>
      <c r="BX177" s="64"/>
      <c r="BY177" s="64"/>
      <c r="BZ177" s="64"/>
      <c r="CA177" s="368"/>
      <c r="CB177" s="177"/>
    </row>
    <row r="178" spans="1:80" s="67" customFormat="1" ht="14.1" customHeight="1" x14ac:dyDescent="0.25">
      <c r="A178" s="86" t="s">
        <v>8206</v>
      </c>
      <c r="B178" s="64" t="s">
        <v>2632</v>
      </c>
      <c r="C178" s="222" t="s">
        <v>8780</v>
      </c>
      <c r="D178" s="185" t="s">
        <v>3175</v>
      </c>
      <c r="E178" s="600"/>
      <c r="F178" s="235" t="s">
        <v>5470</v>
      </c>
      <c r="G178" s="186"/>
      <c r="H178" s="187"/>
      <c r="I178" s="193" t="s">
        <v>5470</v>
      </c>
      <c r="J178" s="192"/>
      <c r="K178" s="203"/>
      <c r="L178" s="207"/>
      <c r="M178" s="288"/>
      <c r="N178" s="437"/>
      <c r="O178" s="444"/>
      <c r="P178" s="213"/>
      <c r="Q178" s="245" t="s">
        <v>3827</v>
      </c>
      <c r="R178" s="245" t="s">
        <v>5796</v>
      </c>
      <c r="S178" s="87"/>
      <c r="T178" s="252">
        <v>8.5000000000000006E-2</v>
      </c>
      <c r="U178" s="252">
        <v>8.7499999999999994E-2</v>
      </c>
      <c r="V178" s="151" t="s">
        <v>895</v>
      </c>
      <c r="W178" s="64" t="s">
        <v>8284</v>
      </c>
      <c r="X178" s="64" t="s">
        <v>3618</v>
      </c>
      <c r="Y178" s="173" t="s">
        <v>4971</v>
      </c>
      <c r="Z178" s="119">
        <v>94108</v>
      </c>
      <c r="AA178" s="290"/>
      <c r="AB178" s="541"/>
      <c r="AC178" s="541"/>
      <c r="AD178" s="173"/>
      <c r="AE178" s="260"/>
      <c r="AF178" s="263"/>
      <c r="AG178" s="173"/>
      <c r="AH178" s="245"/>
      <c r="AI178" s="245"/>
      <c r="AJ178" s="245"/>
      <c r="AK178" s="245"/>
      <c r="AL178" s="260" t="s">
        <v>3247</v>
      </c>
      <c r="AM178" s="260" t="s">
        <v>449</v>
      </c>
      <c r="AN178" s="79"/>
      <c r="AO178" s="282"/>
      <c r="AP178" s="283"/>
      <c r="AQ178" s="282"/>
      <c r="AR178" s="282"/>
      <c r="AS178" s="282"/>
      <c r="AT178" s="282"/>
      <c r="AU178" s="282"/>
      <c r="AV178" s="93"/>
      <c r="AW178" s="396" t="s">
        <v>3244</v>
      </c>
      <c r="AX178" s="278" t="s">
        <v>2735</v>
      </c>
      <c r="AY178" s="64" t="str">
        <f>PROPER(AZ178)</f>
        <v>1201 Mason Street</v>
      </c>
      <c r="AZ178" s="47" t="s">
        <v>920</v>
      </c>
      <c r="BA178" s="64" t="s">
        <v>3618</v>
      </c>
      <c r="BB178" s="173" t="s">
        <v>4971</v>
      </c>
      <c r="BC178" s="119">
        <v>94108</v>
      </c>
      <c r="BD178" s="66" t="s">
        <v>5796</v>
      </c>
      <c r="BE178" s="65"/>
      <c r="BF178" s="228" t="s">
        <v>4063</v>
      </c>
      <c r="BG178" s="173" t="s">
        <v>4063</v>
      </c>
      <c r="BH178" s="598">
        <v>1</v>
      </c>
      <c r="BI178" s="366"/>
      <c r="BJ178" s="366"/>
      <c r="BK178" s="366"/>
      <c r="BL178" s="366"/>
      <c r="BM178" s="366"/>
      <c r="BN178" s="366"/>
      <c r="BO178" s="366"/>
      <c r="BP178" s="366"/>
      <c r="BQ178" s="366"/>
      <c r="BR178" s="366"/>
      <c r="BS178" s="366"/>
      <c r="BT178" s="366"/>
      <c r="BU178" s="366"/>
      <c r="BV178" s="366"/>
      <c r="BW178" s="366"/>
      <c r="BX178" s="64"/>
      <c r="BY178" s="64"/>
      <c r="BZ178" s="64"/>
      <c r="CA178" s="78"/>
      <c r="CB178" s="177"/>
    </row>
    <row r="179" spans="1:80" s="67" customFormat="1" ht="14.1" customHeight="1" x14ac:dyDescent="0.3">
      <c r="A179" s="86" t="s">
        <v>9686</v>
      </c>
      <c r="B179" s="155" t="s">
        <v>1900</v>
      </c>
      <c r="C179" s="222" t="s">
        <v>12652</v>
      </c>
      <c r="D179" s="227"/>
      <c r="E179" s="648"/>
      <c r="F179" s="237" t="s">
        <v>5470</v>
      </c>
      <c r="G179" s="188"/>
      <c r="H179" s="190"/>
      <c r="I179" s="196" t="s">
        <v>5470</v>
      </c>
      <c r="J179" s="197"/>
      <c r="K179" s="204"/>
      <c r="L179" s="209">
        <v>43737</v>
      </c>
      <c r="M179" s="289"/>
      <c r="N179" s="435"/>
      <c r="O179" s="442"/>
      <c r="P179" s="215">
        <v>43699</v>
      </c>
      <c r="Q179" s="225" t="s">
        <v>7974</v>
      </c>
      <c r="R179" s="225" t="s">
        <v>9684</v>
      </c>
      <c r="S179" s="80"/>
      <c r="T179" s="252">
        <v>8.5000000000000006E-2</v>
      </c>
      <c r="U179" s="252"/>
      <c r="V179" s="151" t="s">
        <v>895</v>
      </c>
      <c r="W179" s="155" t="s">
        <v>9685</v>
      </c>
      <c r="X179" s="155" t="s">
        <v>3618</v>
      </c>
      <c r="Y179" s="225" t="s">
        <v>4971</v>
      </c>
      <c r="Z179" s="256">
        <v>94132</v>
      </c>
      <c r="AA179" s="273" t="s">
        <v>9687</v>
      </c>
      <c r="AB179" s="542"/>
      <c r="AC179" s="270"/>
      <c r="AD179" s="233"/>
      <c r="AE179" s="261"/>
      <c r="AF179" s="265"/>
      <c r="AG179" s="233"/>
      <c r="AH179" s="174"/>
      <c r="AI179" s="174"/>
      <c r="AJ179" s="174"/>
      <c r="AK179" s="174"/>
      <c r="AL179" s="261"/>
      <c r="AM179" s="260"/>
      <c r="AN179" s="80"/>
      <c r="AO179" s="280"/>
      <c r="AP179" s="285" t="s">
        <v>3924</v>
      </c>
      <c r="AQ179" s="285"/>
      <c r="AR179" s="285" t="s">
        <v>4023</v>
      </c>
      <c r="AS179" s="285"/>
      <c r="AT179" s="285"/>
      <c r="AU179" s="285"/>
      <c r="AV179" s="84" t="s">
        <v>368</v>
      </c>
      <c r="AW179" s="396" t="s">
        <v>3244</v>
      </c>
      <c r="AX179" s="278" t="s">
        <v>2735</v>
      </c>
      <c r="AY179" s="155" t="s">
        <v>9688</v>
      </c>
      <c r="BA179" s="155" t="s">
        <v>3618</v>
      </c>
      <c r="BB179" s="225" t="s">
        <v>4971</v>
      </c>
      <c r="BC179" s="256">
        <v>94132</v>
      </c>
      <c r="BD179" s="385" t="s">
        <v>9684</v>
      </c>
      <c r="BE179" s="183"/>
      <c r="BF179" s="230"/>
      <c r="BG179" s="233"/>
      <c r="BH179" s="599">
        <v>4</v>
      </c>
      <c r="BI179" s="397" t="s">
        <v>9304</v>
      </c>
      <c r="BJ179" s="397" t="s">
        <v>9689</v>
      </c>
      <c r="BK179" s="397" t="s">
        <v>9690</v>
      </c>
      <c r="BL179" s="397" t="s">
        <v>9059</v>
      </c>
      <c r="BM179" s="397" t="s">
        <v>954</v>
      </c>
      <c r="BN179" s="397" t="s">
        <v>954</v>
      </c>
      <c r="BO179" s="397" t="s">
        <v>8940</v>
      </c>
      <c r="BP179" s="397" t="s">
        <v>9691</v>
      </c>
      <c r="BQ179" s="397" t="s">
        <v>9692</v>
      </c>
      <c r="BR179" s="397"/>
      <c r="BS179" s="397"/>
      <c r="BT179" s="397" t="s">
        <v>954</v>
      </c>
      <c r="BU179" s="365"/>
      <c r="BV179" s="365"/>
      <c r="BW179" s="365"/>
      <c r="BX179" s="369"/>
      <c r="BY179" s="369"/>
      <c r="BZ179" s="369"/>
      <c r="CA179" s="155"/>
      <c r="CB179" s="155" t="s">
        <v>9693</v>
      </c>
    </row>
    <row r="180" spans="1:80" s="73" customFormat="1" ht="14.1" customHeight="1" x14ac:dyDescent="0.3">
      <c r="A180" s="86" t="s">
        <v>9973</v>
      </c>
      <c r="B180" s="64" t="s">
        <v>1900</v>
      </c>
      <c r="C180" s="222" t="s">
        <v>12652</v>
      </c>
      <c r="D180" s="225" t="s">
        <v>3348</v>
      </c>
      <c r="E180" s="600"/>
      <c r="F180" s="237" t="s">
        <v>5470</v>
      </c>
      <c r="G180" s="188"/>
      <c r="H180" s="190"/>
      <c r="I180" s="196" t="s">
        <v>5470</v>
      </c>
      <c r="J180" s="197"/>
      <c r="K180" s="204"/>
      <c r="L180" s="209">
        <v>43543</v>
      </c>
      <c r="M180" s="289"/>
      <c r="N180" s="435"/>
      <c r="O180" s="442"/>
      <c r="P180" s="215">
        <v>43406</v>
      </c>
      <c r="Q180" s="174" t="s">
        <v>190</v>
      </c>
      <c r="R180" s="174" t="s">
        <v>270</v>
      </c>
      <c r="S180" s="80" t="s">
        <v>271</v>
      </c>
      <c r="T180" s="252">
        <v>8.5000000000000006E-2</v>
      </c>
      <c r="U180" s="252">
        <v>8.7499999999999994E-2</v>
      </c>
      <c r="V180" s="151" t="s">
        <v>895</v>
      </c>
      <c r="W180" s="64" t="s">
        <v>5512</v>
      </c>
      <c r="X180" s="64" t="s">
        <v>3618</v>
      </c>
      <c r="Y180" s="174" t="s">
        <v>4971</v>
      </c>
      <c r="Z180" s="256">
        <v>94102</v>
      </c>
      <c r="AA180" s="273" t="s">
        <v>6442</v>
      </c>
      <c r="AB180" s="270" t="s">
        <v>12025</v>
      </c>
      <c r="AC180" s="270" t="s">
        <v>12026</v>
      </c>
      <c r="AD180" s="233" t="s">
        <v>4248</v>
      </c>
      <c r="AE180" s="261" t="s">
        <v>4249</v>
      </c>
      <c r="AF180" s="265" t="s">
        <v>4250</v>
      </c>
      <c r="AG180" s="233" t="s">
        <v>1521</v>
      </c>
      <c r="AH180" s="174" t="s">
        <v>5178</v>
      </c>
      <c r="AI180" s="174" t="s">
        <v>7255</v>
      </c>
      <c r="AJ180" s="174"/>
      <c r="AK180" s="174"/>
      <c r="AL180" s="261" t="s">
        <v>4247</v>
      </c>
      <c r="AM180" s="262" t="s">
        <v>6343</v>
      </c>
      <c r="AN180" s="80"/>
      <c r="AO180" s="281" t="s">
        <v>10139</v>
      </c>
      <c r="AP180" s="281" t="s">
        <v>9827</v>
      </c>
      <c r="AQ180" s="281" t="s">
        <v>10609</v>
      </c>
      <c r="AR180" s="281" t="s">
        <v>8930</v>
      </c>
      <c r="AS180" s="281"/>
      <c r="AT180" s="281"/>
      <c r="AU180" s="281" t="s">
        <v>9822</v>
      </c>
      <c r="AV180" s="94" t="s">
        <v>5470</v>
      </c>
      <c r="AW180" s="396" t="s">
        <v>3244</v>
      </c>
      <c r="AX180" s="278" t="s">
        <v>12015</v>
      </c>
      <c r="AY180" s="155" t="s">
        <v>12014</v>
      </c>
      <c r="AZ180" s="67" t="s">
        <v>2224</v>
      </c>
      <c r="BA180" s="64" t="s">
        <v>3618</v>
      </c>
      <c r="BB180" s="174" t="s">
        <v>4971</v>
      </c>
      <c r="BC180" s="256">
        <v>94144</v>
      </c>
      <c r="BD180" s="63" t="s">
        <v>270</v>
      </c>
      <c r="BE180" s="183"/>
      <c r="BF180" s="230"/>
      <c r="BG180" s="233"/>
      <c r="BH180" s="599">
        <v>1</v>
      </c>
      <c r="BI180" s="365"/>
      <c r="BJ180" s="365"/>
      <c r="BK180" s="365"/>
      <c r="BL180" s="365"/>
      <c r="BM180" s="365"/>
      <c r="BN180" s="365"/>
      <c r="BO180" s="365"/>
      <c r="BP180" s="365"/>
      <c r="BQ180" s="365"/>
      <c r="BR180" s="365"/>
      <c r="BS180" s="365"/>
      <c r="BT180" s="365"/>
      <c r="BU180" s="365"/>
      <c r="BV180" s="365"/>
      <c r="BW180" s="365"/>
      <c r="BX180" s="369"/>
      <c r="BY180" s="369"/>
      <c r="BZ180" s="369"/>
      <c r="CA180" s="78"/>
      <c r="CB180" s="63"/>
    </row>
    <row r="181" spans="1:80" s="73" customFormat="1" ht="14.1" customHeight="1" x14ac:dyDescent="0.3">
      <c r="A181" s="86" t="s">
        <v>9972</v>
      </c>
      <c r="B181" s="64" t="s">
        <v>1900</v>
      </c>
      <c r="C181" s="222" t="s">
        <v>12652</v>
      </c>
      <c r="D181" s="225" t="s">
        <v>5296</v>
      </c>
      <c r="E181" s="600"/>
      <c r="F181" s="237" t="s">
        <v>5470</v>
      </c>
      <c r="G181" s="188" t="s">
        <v>2207</v>
      </c>
      <c r="H181" s="190"/>
      <c r="I181" s="196" t="s">
        <v>5470</v>
      </c>
      <c r="J181" s="197"/>
      <c r="K181" s="204"/>
      <c r="L181" s="209"/>
      <c r="M181" s="289"/>
      <c r="N181" s="435"/>
      <c r="O181" s="442"/>
      <c r="P181" s="215"/>
      <c r="Q181" s="174" t="s">
        <v>190</v>
      </c>
      <c r="R181" s="174" t="s">
        <v>270</v>
      </c>
      <c r="S181" s="80" t="s">
        <v>271</v>
      </c>
      <c r="T181" s="252">
        <v>8.5000000000000006E-2</v>
      </c>
      <c r="U181" s="252">
        <v>8.7499999999999994E-2</v>
      </c>
      <c r="V181" s="151" t="s">
        <v>895</v>
      </c>
      <c r="W181" s="64" t="s">
        <v>5512</v>
      </c>
      <c r="X181" s="64" t="s">
        <v>3618</v>
      </c>
      <c r="Y181" s="174" t="s">
        <v>4971</v>
      </c>
      <c r="Z181" s="256">
        <v>94102</v>
      </c>
      <c r="AA181" s="273" t="s">
        <v>6442</v>
      </c>
      <c r="AB181" s="270" t="s">
        <v>12025</v>
      </c>
      <c r="AC181" s="270" t="s">
        <v>12026</v>
      </c>
      <c r="AD181" s="233"/>
      <c r="AE181" s="261"/>
      <c r="AF181" s="265"/>
      <c r="AG181" s="233"/>
      <c r="AH181" s="174"/>
      <c r="AI181" s="174"/>
      <c r="AJ181" s="174"/>
      <c r="AK181" s="174"/>
      <c r="AL181" s="261" t="s">
        <v>3247</v>
      </c>
      <c r="AM181" s="262" t="s">
        <v>6343</v>
      </c>
      <c r="AN181" s="80"/>
      <c r="AO181" s="281"/>
      <c r="AP181" s="281"/>
      <c r="AQ181" s="281"/>
      <c r="AR181" s="281"/>
      <c r="AS181" s="281"/>
      <c r="AT181" s="281"/>
      <c r="AU181" s="281"/>
      <c r="AV181" s="94"/>
      <c r="AW181" s="396" t="s">
        <v>3244</v>
      </c>
      <c r="AX181" s="278" t="s">
        <v>12015</v>
      </c>
      <c r="AY181" s="155" t="s">
        <v>12014</v>
      </c>
      <c r="AZ181" s="67" t="s">
        <v>643</v>
      </c>
      <c r="BA181" s="64" t="s">
        <v>3618</v>
      </c>
      <c r="BB181" s="174" t="s">
        <v>4971</v>
      </c>
      <c r="BC181" s="256">
        <v>94144</v>
      </c>
      <c r="BD181" s="63" t="s">
        <v>270</v>
      </c>
      <c r="BE181" s="159"/>
      <c r="BF181" s="230">
        <v>1010279</v>
      </c>
      <c r="BG181" s="233">
        <v>2003</v>
      </c>
      <c r="BH181" s="599">
        <v>2</v>
      </c>
      <c r="BI181" s="365"/>
      <c r="BJ181" s="365"/>
      <c r="BK181" s="365"/>
      <c r="BL181" s="365"/>
      <c r="BM181" s="365"/>
      <c r="BN181" s="365"/>
      <c r="BO181" s="365"/>
      <c r="BP181" s="365"/>
      <c r="BQ181" s="365"/>
      <c r="BR181" s="365"/>
      <c r="BS181" s="365"/>
      <c r="BT181" s="365"/>
      <c r="BU181" s="365"/>
      <c r="BV181" s="365"/>
      <c r="BW181" s="365"/>
      <c r="BX181" s="369"/>
      <c r="BY181" s="369"/>
      <c r="BZ181" s="369"/>
      <c r="CA181" s="64"/>
      <c r="CB181" s="63"/>
    </row>
    <row r="182" spans="1:80" s="73" customFormat="1" ht="14.1" customHeight="1" x14ac:dyDescent="0.3">
      <c r="A182" s="86" t="s">
        <v>9971</v>
      </c>
      <c r="B182" s="64" t="s">
        <v>1900</v>
      </c>
      <c r="C182" s="222" t="s">
        <v>12652</v>
      </c>
      <c r="D182" s="225" t="s">
        <v>5296</v>
      </c>
      <c r="E182" s="600"/>
      <c r="F182" s="237" t="s">
        <v>5470</v>
      </c>
      <c r="G182" s="188" t="s">
        <v>2207</v>
      </c>
      <c r="H182" s="190"/>
      <c r="I182" s="196" t="s">
        <v>5470</v>
      </c>
      <c r="J182" s="197"/>
      <c r="K182" s="204"/>
      <c r="L182" s="209"/>
      <c r="M182" s="289"/>
      <c r="N182" s="435"/>
      <c r="O182" s="442"/>
      <c r="P182" s="215"/>
      <c r="Q182" s="174" t="s">
        <v>4592</v>
      </c>
      <c r="R182" s="174" t="s">
        <v>1522</v>
      </c>
      <c r="S182" s="80"/>
      <c r="T182" s="252">
        <v>8.5000000000000006E-2</v>
      </c>
      <c r="U182" s="252">
        <v>8.7499999999999994E-2</v>
      </c>
      <c r="V182" s="151" t="s">
        <v>895</v>
      </c>
      <c r="W182" s="64" t="s">
        <v>8285</v>
      </c>
      <c r="X182" s="64" t="s">
        <v>3618</v>
      </c>
      <c r="Y182" s="174" t="s">
        <v>4971</v>
      </c>
      <c r="Z182" s="256">
        <v>94143</v>
      </c>
      <c r="AA182" s="294"/>
      <c r="AB182" s="270" t="s">
        <v>12025</v>
      </c>
      <c r="AC182" s="270" t="s">
        <v>12026</v>
      </c>
      <c r="AD182" s="233"/>
      <c r="AE182" s="261"/>
      <c r="AF182" s="265"/>
      <c r="AG182" s="233"/>
      <c r="AH182" s="174"/>
      <c r="AI182" s="174"/>
      <c r="AJ182" s="174"/>
      <c r="AK182" s="174"/>
      <c r="AL182" s="261" t="s">
        <v>3247</v>
      </c>
      <c r="AM182" s="260" t="s">
        <v>449</v>
      </c>
      <c r="AN182" s="80"/>
      <c r="AO182" s="280"/>
      <c r="AP182" s="285"/>
      <c r="AQ182" s="285"/>
      <c r="AR182" s="285"/>
      <c r="AS182" s="285"/>
      <c r="AT182" s="285"/>
      <c r="AU182" s="285"/>
      <c r="AV182" s="84"/>
      <c r="AW182" s="396" t="s">
        <v>3244</v>
      </c>
      <c r="AX182" s="278" t="s">
        <v>12015</v>
      </c>
      <c r="AY182" s="155" t="s">
        <v>12014</v>
      </c>
      <c r="AZ182" s="67" t="s">
        <v>4269</v>
      </c>
      <c r="BA182" s="64" t="s">
        <v>3618</v>
      </c>
      <c r="BB182" s="174" t="s">
        <v>4971</v>
      </c>
      <c r="BC182" s="256">
        <v>94144</v>
      </c>
      <c r="BD182" s="63" t="s">
        <v>1523</v>
      </c>
      <c r="BE182" s="159"/>
      <c r="BF182" s="230"/>
      <c r="BG182" s="233"/>
      <c r="BH182" s="599">
        <v>1</v>
      </c>
      <c r="BI182" s="365"/>
      <c r="BJ182" s="365"/>
      <c r="BK182" s="365"/>
      <c r="BL182" s="365"/>
      <c r="BM182" s="365"/>
      <c r="BN182" s="365"/>
      <c r="BO182" s="365"/>
      <c r="BP182" s="365"/>
      <c r="BQ182" s="365"/>
      <c r="BR182" s="365"/>
      <c r="BS182" s="365"/>
      <c r="BT182" s="365"/>
      <c r="BU182" s="365"/>
      <c r="BV182" s="365"/>
      <c r="BW182" s="365"/>
      <c r="BX182" s="369"/>
      <c r="BY182" s="369"/>
      <c r="BZ182" s="369"/>
      <c r="CA182" s="64"/>
      <c r="CB182" s="63"/>
    </row>
    <row r="183" spans="1:80" s="73" customFormat="1" ht="14.1" customHeight="1" x14ac:dyDescent="0.3">
      <c r="A183" s="86" t="s">
        <v>9970</v>
      </c>
      <c r="B183" s="64" t="s">
        <v>1900</v>
      </c>
      <c r="C183" s="222" t="s">
        <v>12652</v>
      </c>
      <c r="D183" s="225"/>
      <c r="E183" s="600"/>
      <c r="F183" s="237" t="s">
        <v>5470</v>
      </c>
      <c r="G183" s="188"/>
      <c r="H183" s="190"/>
      <c r="I183" s="196" t="s">
        <v>5470</v>
      </c>
      <c r="J183" s="197"/>
      <c r="K183" s="204"/>
      <c r="L183" s="209"/>
      <c r="M183" s="289"/>
      <c r="N183" s="435"/>
      <c r="O183" s="442"/>
      <c r="P183" s="215">
        <v>43381</v>
      </c>
      <c r="Q183" s="174" t="s">
        <v>190</v>
      </c>
      <c r="R183" s="174" t="s">
        <v>1522</v>
      </c>
      <c r="S183" s="80"/>
      <c r="T183" s="252">
        <v>8.5000000000000006E-2</v>
      </c>
      <c r="U183" s="252">
        <v>8.7499999999999994E-2</v>
      </c>
      <c r="V183" s="151" t="s">
        <v>895</v>
      </c>
      <c r="W183" s="64" t="s">
        <v>6671</v>
      </c>
      <c r="X183" s="64" t="s">
        <v>3618</v>
      </c>
      <c r="Y183" s="174" t="s">
        <v>4971</v>
      </c>
      <c r="Z183" s="256">
        <v>94103</v>
      </c>
      <c r="AA183" s="294"/>
      <c r="AB183" s="270" t="s">
        <v>12025</v>
      </c>
      <c r="AC183" s="270" t="s">
        <v>12026</v>
      </c>
      <c r="AD183" s="233"/>
      <c r="AE183" s="261"/>
      <c r="AF183" s="265"/>
      <c r="AG183" s="233"/>
      <c r="AH183" s="174"/>
      <c r="AI183" s="174"/>
      <c r="AJ183" s="174"/>
      <c r="AK183" s="174"/>
      <c r="AL183" s="261"/>
      <c r="AM183" s="262" t="s">
        <v>6343</v>
      </c>
      <c r="AN183" s="80"/>
      <c r="AO183" s="282"/>
      <c r="AP183" s="283"/>
      <c r="AQ183" s="282"/>
      <c r="AR183" s="282"/>
      <c r="AS183" s="282"/>
      <c r="AT183" s="282"/>
      <c r="AU183" s="282"/>
      <c r="AV183" s="93"/>
      <c r="AW183" s="396" t="s">
        <v>3244</v>
      </c>
      <c r="AX183" s="278" t="s">
        <v>12015</v>
      </c>
      <c r="AY183" s="155" t="s">
        <v>12014</v>
      </c>
      <c r="AZ183" s="67"/>
      <c r="BA183" s="64" t="s">
        <v>3618</v>
      </c>
      <c r="BB183" s="174" t="s">
        <v>4971</v>
      </c>
      <c r="BC183" s="256">
        <v>94144</v>
      </c>
      <c r="BD183" s="63" t="s">
        <v>271</v>
      </c>
      <c r="BE183" s="183"/>
      <c r="BF183" s="230"/>
      <c r="BG183" s="233"/>
      <c r="BH183" s="599"/>
      <c r="BI183" s="365"/>
      <c r="BJ183" s="365"/>
      <c r="BK183" s="365"/>
      <c r="BL183" s="365"/>
      <c r="BM183" s="365"/>
      <c r="BN183" s="365"/>
      <c r="BO183" s="365"/>
      <c r="BP183" s="365"/>
      <c r="BQ183" s="365"/>
      <c r="BR183" s="365"/>
      <c r="BS183" s="365"/>
      <c r="BT183" s="365"/>
      <c r="BU183" s="365"/>
      <c r="BV183" s="365"/>
      <c r="BW183" s="365"/>
      <c r="BX183" s="369"/>
      <c r="BY183" s="369"/>
      <c r="BZ183" s="369"/>
      <c r="CA183" s="64"/>
      <c r="CB183" s="63"/>
    </row>
    <row r="184" spans="1:80" s="73" customFormat="1" ht="14.1" customHeight="1" x14ac:dyDescent="0.3">
      <c r="A184" s="86" t="s">
        <v>9969</v>
      </c>
      <c r="B184" s="64" t="s">
        <v>2640</v>
      </c>
      <c r="C184" s="221" t="s">
        <v>2637</v>
      </c>
      <c r="D184" s="227"/>
      <c r="E184" s="648"/>
      <c r="F184" s="237" t="s">
        <v>5470</v>
      </c>
      <c r="G184" s="188"/>
      <c r="H184" s="190"/>
      <c r="I184" s="196" t="s">
        <v>5470</v>
      </c>
      <c r="J184" s="197"/>
      <c r="K184" s="204"/>
      <c r="L184" s="209">
        <v>43879</v>
      </c>
      <c r="M184" s="289"/>
      <c r="N184" s="435"/>
      <c r="O184" s="442"/>
      <c r="P184" s="215"/>
      <c r="Q184" s="174" t="s">
        <v>129</v>
      </c>
      <c r="R184" s="174" t="s">
        <v>130</v>
      </c>
      <c r="S184" s="121" t="s">
        <v>10898</v>
      </c>
      <c r="T184" s="252">
        <v>8.5000000000000006E-2</v>
      </c>
      <c r="U184" s="252">
        <v>8.7499999999999994E-2</v>
      </c>
      <c r="V184" s="151" t="s">
        <v>895</v>
      </c>
      <c r="W184" s="64" t="s">
        <v>132</v>
      </c>
      <c r="X184" s="64" t="s">
        <v>3618</v>
      </c>
      <c r="Y184" s="174" t="s">
        <v>4971</v>
      </c>
      <c r="Z184" s="256">
        <v>94108</v>
      </c>
      <c r="AA184" s="273" t="s">
        <v>10899</v>
      </c>
      <c r="AB184" s="546"/>
      <c r="AC184" s="546"/>
      <c r="AD184" s="233"/>
      <c r="AE184" s="261"/>
      <c r="AF184" s="265"/>
      <c r="AG184" s="233"/>
      <c r="AH184" s="174"/>
      <c r="AI184" s="174"/>
      <c r="AJ184" s="174"/>
      <c r="AK184" s="174"/>
      <c r="AL184" s="261"/>
      <c r="AM184" s="260"/>
      <c r="AN184" s="80"/>
      <c r="AO184" s="280" t="s">
        <v>10139</v>
      </c>
      <c r="AP184" s="285" t="s">
        <v>10371</v>
      </c>
      <c r="AQ184" s="285" t="s">
        <v>10147</v>
      </c>
      <c r="AR184" s="285" t="s">
        <v>10372</v>
      </c>
      <c r="AS184" s="285"/>
      <c r="AT184" s="285"/>
      <c r="AU184" s="285"/>
      <c r="AV184" s="84" t="s">
        <v>5470</v>
      </c>
      <c r="AW184" s="396" t="s">
        <v>3244</v>
      </c>
      <c r="AX184" s="278" t="s">
        <v>2217</v>
      </c>
      <c r="AY184" s="64" t="s">
        <v>131</v>
      </c>
      <c r="AZ184" s="67"/>
      <c r="BA184" s="64" t="s">
        <v>3618</v>
      </c>
      <c r="BB184" s="174" t="s">
        <v>4971</v>
      </c>
      <c r="BC184" s="256">
        <v>94108</v>
      </c>
      <c r="BD184" s="63" t="s">
        <v>130</v>
      </c>
      <c r="BE184" s="159"/>
      <c r="BF184" s="230"/>
      <c r="BG184" s="233"/>
      <c r="BH184" s="599"/>
      <c r="BI184" s="365"/>
      <c r="BJ184" s="365"/>
      <c r="BK184" s="365"/>
      <c r="BL184" s="365"/>
      <c r="BM184" s="365"/>
      <c r="BN184" s="365"/>
      <c r="BO184" s="365"/>
      <c r="BP184" s="365"/>
      <c r="BQ184" s="365"/>
      <c r="BR184" s="365"/>
      <c r="BS184" s="365"/>
      <c r="BT184" s="365"/>
      <c r="BU184" s="365"/>
      <c r="BV184" s="365"/>
      <c r="BW184" s="365"/>
      <c r="BX184" s="369"/>
      <c r="BY184" s="369"/>
      <c r="BZ184" s="369"/>
      <c r="CA184" s="64"/>
      <c r="CB184" s="63"/>
    </row>
    <row r="185" spans="1:80" s="67" customFormat="1" ht="14.1" customHeight="1" x14ac:dyDescent="0.3">
      <c r="A185" s="86" t="s">
        <v>8207</v>
      </c>
      <c r="B185" s="64" t="s">
        <v>1794</v>
      </c>
      <c r="C185" s="222" t="s">
        <v>1880</v>
      </c>
      <c r="D185" s="225"/>
      <c r="E185" s="600"/>
      <c r="F185" s="237" t="s">
        <v>5470</v>
      </c>
      <c r="G185" s="186"/>
      <c r="H185" s="190"/>
      <c r="I185" s="196" t="s">
        <v>5470</v>
      </c>
      <c r="J185" s="199"/>
      <c r="K185" s="204"/>
      <c r="L185" s="209"/>
      <c r="M185" s="289" t="s">
        <v>11837</v>
      </c>
      <c r="N185" s="435"/>
      <c r="O185" s="442"/>
      <c r="P185" s="215">
        <v>43606</v>
      </c>
      <c r="Q185" s="174" t="s">
        <v>3203</v>
      </c>
      <c r="R185" s="174" t="s">
        <v>1423</v>
      </c>
      <c r="S185" s="80" t="s">
        <v>1423</v>
      </c>
      <c r="T185" s="252">
        <v>7.2499999999999995E-2</v>
      </c>
      <c r="U185" s="252">
        <v>7.4999999999999997E-2</v>
      </c>
      <c r="V185" s="151" t="s">
        <v>1531</v>
      </c>
      <c r="W185" s="64" t="s">
        <v>10829</v>
      </c>
      <c r="X185" s="64" t="s">
        <v>233</v>
      </c>
      <c r="Y185" s="174" t="s">
        <v>4971</v>
      </c>
      <c r="Z185" s="256">
        <v>95928</v>
      </c>
      <c r="AA185" s="272" t="s">
        <v>1424</v>
      </c>
      <c r="AB185" s="270" t="s">
        <v>2802</v>
      </c>
      <c r="AC185" s="546" t="s">
        <v>2954</v>
      </c>
      <c r="AD185" s="233" t="s">
        <v>2208</v>
      </c>
      <c r="AE185" s="261" t="s">
        <v>4361</v>
      </c>
      <c r="AF185" s="265"/>
      <c r="AG185" s="233"/>
      <c r="AH185" s="174"/>
      <c r="AI185" s="174"/>
      <c r="AJ185" s="174"/>
      <c r="AK185" s="174"/>
      <c r="AL185" s="261" t="s">
        <v>3247</v>
      </c>
      <c r="AM185" s="260" t="s">
        <v>449</v>
      </c>
      <c r="AN185" s="80"/>
      <c r="AO185" s="282"/>
      <c r="AP185" s="283"/>
      <c r="AQ185" s="282"/>
      <c r="AR185" s="282"/>
      <c r="AS185" s="282"/>
      <c r="AT185" s="282"/>
      <c r="AU185" s="282"/>
      <c r="AV185" s="93"/>
      <c r="AW185" s="396" t="s">
        <v>3244</v>
      </c>
      <c r="AX185" s="278" t="s">
        <v>2217</v>
      </c>
      <c r="AY185" s="64" t="str">
        <f>PROPER(AZ185)</f>
        <v>265 Humbolt Avenue</v>
      </c>
      <c r="AZ185" s="67" t="s">
        <v>5288</v>
      </c>
      <c r="BA185" s="64" t="s">
        <v>233</v>
      </c>
      <c r="BB185" s="174" t="s">
        <v>4971</v>
      </c>
      <c r="BC185" s="256">
        <v>95928</v>
      </c>
      <c r="BD185" s="63" t="s">
        <v>1423</v>
      </c>
      <c r="BE185" s="65"/>
      <c r="BF185" s="230">
        <v>1405444</v>
      </c>
      <c r="BG185" s="233" t="s">
        <v>2955</v>
      </c>
      <c r="BH185" s="599">
        <v>2</v>
      </c>
      <c r="BI185" s="365"/>
      <c r="BJ185" s="365"/>
      <c r="BK185" s="365"/>
      <c r="BL185" s="365"/>
      <c r="BM185" s="365"/>
      <c r="BN185" s="365"/>
      <c r="BO185" s="365"/>
      <c r="BP185" s="365"/>
      <c r="BQ185" s="365"/>
      <c r="BR185" s="365"/>
      <c r="BS185" s="365"/>
      <c r="BT185" s="365"/>
      <c r="BU185" s="365"/>
      <c r="BV185" s="365"/>
      <c r="BW185" s="365"/>
      <c r="BX185" s="369"/>
      <c r="BY185" s="369"/>
      <c r="BZ185" s="369"/>
      <c r="CA185" s="64"/>
      <c r="CB185" s="64"/>
    </row>
    <row r="186" spans="1:80" ht="14.1" customHeight="1" x14ac:dyDescent="0.3">
      <c r="A186" s="86" t="s">
        <v>8208</v>
      </c>
      <c r="B186" s="64" t="s">
        <v>1900</v>
      </c>
      <c r="C186" s="222" t="s">
        <v>12652</v>
      </c>
      <c r="D186" s="225"/>
      <c r="F186" s="237" t="s">
        <v>5470</v>
      </c>
      <c r="G186" s="188"/>
      <c r="H186" s="190"/>
      <c r="I186" s="402" t="s">
        <v>5470</v>
      </c>
      <c r="J186" s="197"/>
      <c r="K186" s="204"/>
      <c r="L186" s="209">
        <v>42809</v>
      </c>
      <c r="M186" s="289"/>
      <c r="N186" s="435"/>
      <c r="O186" s="442"/>
      <c r="P186" s="215">
        <v>43510</v>
      </c>
      <c r="Q186" s="174" t="s">
        <v>1031</v>
      </c>
      <c r="R186" s="174" t="s">
        <v>4362</v>
      </c>
      <c r="S186" s="80" t="s">
        <v>2956</v>
      </c>
      <c r="T186" s="252">
        <v>8.5000000000000006E-2</v>
      </c>
      <c r="U186" s="252">
        <v>8.7499999999999994E-2</v>
      </c>
      <c r="V186" s="151" t="s">
        <v>895</v>
      </c>
      <c r="W186" s="64" t="s">
        <v>8286</v>
      </c>
      <c r="X186" s="64" t="s">
        <v>3618</v>
      </c>
      <c r="Y186" s="174" t="s">
        <v>4971</v>
      </c>
      <c r="Z186" s="256">
        <v>94117</v>
      </c>
      <c r="AA186" s="294"/>
      <c r="AB186" s="542"/>
      <c r="AC186" s="542"/>
      <c r="AD186" s="233"/>
      <c r="AE186" s="261"/>
      <c r="AF186" s="265"/>
      <c r="AG186" s="233"/>
      <c r="AH186" s="174"/>
      <c r="AI186" s="174"/>
      <c r="AJ186" s="174"/>
      <c r="AK186" s="174"/>
      <c r="AL186" s="261" t="s">
        <v>3247</v>
      </c>
      <c r="AM186" s="260" t="s">
        <v>449</v>
      </c>
      <c r="AN186" s="80"/>
      <c r="AO186" s="281" t="s">
        <v>1568</v>
      </c>
      <c r="AP186" s="281" t="s">
        <v>3924</v>
      </c>
      <c r="AQ186" s="281"/>
      <c r="AR186" s="281" t="s">
        <v>4023</v>
      </c>
      <c r="AS186" s="281"/>
      <c r="AT186" s="281" t="s">
        <v>10375</v>
      </c>
      <c r="AU186" s="281"/>
      <c r="AV186" s="94" t="s">
        <v>368</v>
      </c>
      <c r="AW186" s="396" t="s">
        <v>3244</v>
      </c>
      <c r="AX186" s="278" t="s">
        <v>2217</v>
      </c>
      <c r="AY186" s="64" t="str">
        <f>PROPER(AZ186)</f>
        <v>200 Fillmore Street</v>
      </c>
      <c r="AZ186" s="67" t="s">
        <v>3937</v>
      </c>
      <c r="BA186" s="64" t="s">
        <v>3618</v>
      </c>
      <c r="BB186" s="174" t="s">
        <v>4971</v>
      </c>
      <c r="BC186" s="256">
        <v>94117</v>
      </c>
      <c r="BD186" s="63" t="s">
        <v>4362</v>
      </c>
      <c r="BE186" s="159"/>
      <c r="BF186" s="230"/>
      <c r="BG186" s="233"/>
      <c r="BH186" s="599">
        <v>1</v>
      </c>
      <c r="BI186" s="365"/>
      <c r="BJ186" s="365"/>
      <c r="BK186" s="365"/>
      <c r="BL186" s="365"/>
      <c r="BM186" s="365"/>
      <c r="BN186" s="365"/>
      <c r="BO186" s="365"/>
      <c r="BP186" s="365"/>
      <c r="BQ186" s="365"/>
      <c r="BR186" s="365"/>
      <c r="BS186" s="365"/>
      <c r="BT186" s="365"/>
      <c r="BU186" s="365"/>
      <c r="BV186" s="365"/>
      <c r="BW186" s="365"/>
      <c r="BX186" s="369"/>
      <c r="BY186" s="369"/>
      <c r="BZ186" s="369"/>
      <c r="CA186" s="64"/>
      <c r="CB186" s="63"/>
    </row>
    <row r="187" spans="1:80" ht="14.1" customHeight="1" x14ac:dyDescent="0.3">
      <c r="A187" s="86" t="s">
        <v>6319</v>
      </c>
      <c r="B187" s="64" t="s">
        <v>2640</v>
      </c>
      <c r="C187" s="222" t="s">
        <v>2637</v>
      </c>
      <c r="D187" s="225"/>
      <c r="F187" s="237" t="s">
        <v>5470</v>
      </c>
      <c r="G187" s="188"/>
      <c r="H187" s="190"/>
      <c r="I187" s="196" t="s">
        <v>5470</v>
      </c>
      <c r="J187" s="197"/>
      <c r="K187" s="204"/>
      <c r="L187" s="209"/>
      <c r="M187" s="289"/>
      <c r="N187" s="435"/>
      <c r="O187" s="442"/>
      <c r="P187" s="215"/>
      <c r="Q187" s="174" t="s">
        <v>691</v>
      </c>
      <c r="R187" s="174" t="s">
        <v>6320</v>
      </c>
      <c r="S187" s="80"/>
      <c r="T187" s="252">
        <v>8.5000000000000006E-2</v>
      </c>
      <c r="U187" s="252">
        <v>8.7499999999999994E-2</v>
      </c>
      <c r="V187" s="151" t="s">
        <v>895</v>
      </c>
      <c r="W187" s="64" t="s">
        <v>6321</v>
      </c>
      <c r="X187" s="64" t="s">
        <v>3618</v>
      </c>
      <c r="Y187" s="174" t="s">
        <v>4971</v>
      </c>
      <c r="Z187" s="256">
        <v>94114</v>
      </c>
      <c r="AA187" s="294"/>
      <c r="AB187" s="542"/>
      <c r="AC187" s="542"/>
      <c r="AD187" s="233"/>
      <c r="AE187" s="261"/>
      <c r="AF187" s="265"/>
      <c r="AG187" s="233"/>
      <c r="AH187" s="174"/>
      <c r="AI187" s="174"/>
      <c r="AJ187" s="174"/>
      <c r="AK187" s="174"/>
      <c r="AL187" s="261"/>
      <c r="AN187" s="80"/>
      <c r="AO187" s="282"/>
      <c r="AP187" s="282"/>
      <c r="AQ187" s="282"/>
      <c r="AR187" s="282"/>
      <c r="AS187" s="282"/>
      <c r="AT187" s="282"/>
      <c r="AU187" s="282"/>
      <c r="AV187" s="93"/>
      <c r="AW187" s="396" t="s">
        <v>3244</v>
      </c>
      <c r="AX187" s="278" t="s">
        <v>2217</v>
      </c>
      <c r="AY187" s="64" t="s">
        <v>6321</v>
      </c>
      <c r="AZ187" s="67"/>
      <c r="BA187" s="64" t="s">
        <v>3618</v>
      </c>
      <c r="BB187" s="174" t="s">
        <v>4971</v>
      </c>
      <c r="BC187" s="256">
        <v>94114</v>
      </c>
      <c r="BD187" s="63" t="s">
        <v>6320</v>
      </c>
      <c r="BE187" s="183"/>
      <c r="BF187" s="230"/>
      <c r="BG187" s="233"/>
      <c r="BH187" s="599"/>
      <c r="BI187" s="365"/>
      <c r="BJ187" s="365"/>
      <c r="BK187" s="365"/>
      <c r="BL187" s="365"/>
      <c r="BM187" s="365"/>
      <c r="BN187" s="365"/>
      <c r="BO187" s="365"/>
      <c r="BP187" s="365"/>
      <c r="BQ187" s="365"/>
      <c r="BR187" s="365"/>
      <c r="BS187" s="365"/>
      <c r="BT187" s="365"/>
      <c r="BU187" s="365"/>
      <c r="BV187" s="365"/>
      <c r="BW187" s="365"/>
      <c r="BX187" s="369"/>
      <c r="BY187" s="369"/>
      <c r="BZ187" s="369"/>
      <c r="CA187" s="368"/>
      <c r="CB187" s="63"/>
    </row>
    <row r="188" spans="1:80" ht="14.1" customHeight="1" x14ac:dyDescent="0.2">
      <c r="A188" s="86" t="s">
        <v>3189</v>
      </c>
      <c r="B188" s="64" t="s">
        <v>1900</v>
      </c>
      <c r="C188" s="220" t="s">
        <v>12652</v>
      </c>
      <c r="D188" s="173" t="s">
        <v>3190</v>
      </c>
      <c r="F188" s="235" t="s">
        <v>5470</v>
      </c>
      <c r="G188" s="186"/>
      <c r="H188" s="187"/>
      <c r="I188" s="193" t="s">
        <v>5470</v>
      </c>
      <c r="J188" s="192"/>
      <c r="K188" s="203"/>
      <c r="L188" s="207"/>
      <c r="M188" s="288"/>
      <c r="N188" s="437"/>
      <c r="O188" s="444"/>
      <c r="P188" s="213"/>
      <c r="Q188" s="245" t="s">
        <v>3191</v>
      </c>
      <c r="R188" s="245" t="s">
        <v>420</v>
      </c>
      <c r="S188" s="121" t="s">
        <v>421</v>
      </c>
      <c r="T188" s="252">
        <v>8.7499999999999994E-2</v>
      </c>
      <c r="U188" s="252">
        <v>8.7499999999999994E-2</v>
      </c>
      <c r="V188" s="151" t="s">
        <v>9507</v>
      </c>
      <c r="W188" s="64" t="s">
        <v>10835</v>
      </c>
      <c r="X188" s="64" t="s">
        <v>4718</v>
      </c>
      <c r="Y188" s="173" t="s">
        <v>4971</v>
      </c>
      <c r="Z188" s="119">
        <v>94928</v>
      </c>
      <c r="AA188" s="295" t="s">
        <v>2770</v>
      </c>
      <c r="AD188" s="173" t="s">
        <v>422</v>
      </c>
      <c r="AE188" s="250" t="s">
        <v>421</v>
      </c>
      <c r="AL188" s="260" t="s">
        <v>423</v>
      </c>
      <c r="AW188" s="396" t="s">
        <v>3244</v>
      </c>
      <c r="AX188" s="278" t="s">
        <v>2217</v>
      </c>
      <c r="AY188" s="64" t="s">
        <v>10835</v>
      </c>
      <c r="BA188" s="64" t="s">
        <v>4718</v>
      </c>
      <c r="BB188" s="173" t="s">
        <v>4971</v>
      </c>
      <c r="BC188" s="119">
        <v>94928</v>
      </c>
      <c r="BD188" s="66" t="s">
        <v>420</v>
      </c>
      <c r="BE188" s="183"/>
      <c r="BH188" s="598"/>
      <c r="BI188" s="366"/>
      <c r="BJ188" s="366"/>
      <c r="BK188" s="366"/>
      <c r="BL188" s="366"/>
      <c r="BM188" s="366"/>
      <c r="BN188" s="366"/>
      <c r="BO188" s="366"/>
      <c r="BP188" s="366"/>
      <c r="BQ188" s="366"/>
      <c r="BR188" s="366"/>
      <c r="BS188" s="366"/>
      <c r="BT188" s="366"/>
      <c r="BU188" s="366"/>
      <c r="BV188" s="366"/>
      <c r="BW188" s="366"/>
      <c r="BX188" s="64"/>
      <c r="BY188" s="64"/>
      <c r="BZ188" s="64"/>
      <c r="CA188" s="78"/>
      <c r="CB188" s="63"/>
    </row>
    <row r="189" spans="1:80" ht="14.1" customHeight="1" x14ac:dyDescent="0.3">
      <c r="A189" s="86" t="s">
        <v>8209</v>
      </c>
      <c r="B189" s="64" t="s">
        <v>1900</v>
      </c>
      <c r="C189" s="222" t="s">
        <v>1154</v>
      </c>
      <c r="D189" s="225" t="s">
        <v>5296</v>
      </c>
      <c r="F189" s="237" t="s">
        <v>5470</v>
      </c>
      <c r="G189" s="188"/>
      <c r="H189" s="190"/>
      <c r="I189" s="196" t="s">
        <v>5470</v>
      </c>
      <c r="J189" s="197"/>
      <c r="K189" s="204"/>
      <c r="L189" s="209">
        <v>43885</v>
      </c>
      <c r="M189" s="289" t="s">
        <v>11774</v>
      </c>
      <c r="N189" s="435"/>
      <c r="O189" s="442"/>
      <c r="P189" s="215">
        <v>43718</v>
      </c>
      <c r="Q189" s="174" t="s">
        <v>1032</v>
      </c>
      <c r="R189" s="174" t="s">
        <v>3130</v>
      </c>
      <c r="S189" s="80" t="s">
        <v>2957</v>
      </c>
      <c r="T189" s="252">
        <v>8.7499999999999994E-2</v>
      </c>
      <c r="U189" s="252">
        <v>8.7499999999999994E-2</v>
      </c>
      <c r="V189" s="151" t="s">
        <v>1848</v>
      </c>
      <c r="W189" s="64" t="s">
        <v>8287</v>
      </c>
      <c r="X189" s="64" t="s">
        <v>1848</v>
      </c>
      <c r="Y189" s="174" t="s">
        <v>4971</v>
      </c>
      <c r="Z189" s="256">
        <v>95476</v>
      </c>
      <c r="AA189" s="294"/>
      <c r="AB189" s="542"/>
      <c r="AC189" s="542"/>
      <c r="AD189" s="233"/>
      <c r="AE189" s="261"/>
      <c r="AF189" s="265"/>
      <c r="AG189" s="233"/>
      <c r="AH189" s="174"/>
      <c r="AI189" s="174"/>
      <c r="AJ189" s="174"/>
      <c r="AK189" s="174"/>
      <c r="AL189" s="261" t="s">
        <v>1013</v>
      </c>
      <c r="AM189" s="260" t="s">
        <v>449</v>
      </c>
      <c r="AN189" s="80"/>
      <c r="AO189" s="281" t="s">
        <v>1568</v>
      </c>
      <c r="AP189" s="281"/>
      <c r="AQ189" s="281"/>
      <c r="AR189" s="281"/>
      <c r="AS189" s="281"/>
      <c r="AT189" s="281"/>
      <c r="AU189" s="281"/>
      <c r="AV189" s="94" t="s">
        <v>368</v>
      </c>
      <c r="AW189" s="396" t="s">
        <v>3244</v>
      </c>
      <c r="AX189" s="278" t="s">
        <v>2217</v>
      </c>
      <c r="AY189" s="64" t="str">
        <f>PROPER(AZ189)</f>
        <v>140 East Napa Street</v>
      </c>
      <c r="AZ189" s="67" t="s">
        <v>818</v>
      </c>
      <c r="BA189" s="64" t="s">
        <v>1848</v>
      </c>
      <c r="BB189" s="174" t="s">
        <v>4971</v>
      </c>
      <c r="BC189" s="256">
        <v>95476</v>
      </c>
      <c r="BD189" s="63" t="s">
        <v>3130</v>
      </c>
      <c r="BE189" s="183"/>
      <c r="BF189" s="230"/>
      <c r="BG189" s="233"/>
      <c r="BH189" s="599">
        <v>2</v>
      </c>
      <c r="BI189" s="365"/>
      <c r="BJ189" s="365"/>
      <c r="BK189" s="365"/>
      <c r="BL189" s="365"/>
      <c r="BM189" s="365"/>
      <c r="BN189" s="365"/>
      <c r="BO189" s="365"/>
      <c r="BP189" s="365"/>
      <c r="BQ189" s="365"/>
      <c r="BR189" s="365"/>
      <c r="BS189" s="365"/>
      <c r="BT189" s="365"/>
      <c r="BU189" s="365"/>
      <c r="BV189" s="365"/>
      <c r="BW189" s="365"/>
      <c r="BX189" s="369"/>
      <c r="BY189" s="369"/>
      <c r="BZ189" s="369"/>
      <c r="CA189" s="78"/>
      <c r="CB189" s="64"/>
    </row>
    <row r="190" spans="1:80" s="67" customFormat="1" ht="14.1" customHeight="1" x14ac:dyDescent="0.25">
      <c r="A190" s="86" t="s">
        <v>7499</v>
      </c>
      <c r="B190" s="155" t="s">
        <v>2632</v>
      </c>
      <c r="C190" s="222" t="s">
        <v>8780</v>
      </c>
      <c r="D190" s="185"/>
      <c r="E190" s="600"/>
      <c r="F190" s="235" t="s">
        <v>5470</v>
      </c>
      <c r="G190" s="186"/>
      <c r="H190" s="187"/>
      <c r="I190" s="198" t="s">
        <v>5470</v>
      </c>
      <c r="J190" s="192"/>
      <c r="K190" s="203"/>
      <c r="L190" s="207"/>
      <c r="M190" s="288"/>
      <c r="N190" s="437"/>
      <c r="O190" s="444"/>
      <c r="P190" s="213"/>
      <c r="Q190" s="247" t="s">
        <v>4580</v>
      </c>
      <c r="R190" s="247" t="s">
        <v>7611</v>
      </c>
      <c r="S190" s="123"/>
      <c r="T190" s="252">
        <v>8.2500000000000004E-2</v>
      </c>
      <c r="U190" s="253">
        <v>9.5000000000000001E-2</v>
      </c>
      <c r="V190" s="151" t="s">
        <v>5014</v>
      </c>
      <c r="W190" s="155" t="s">
        <v>10834</v>
      </c>
      <c r="X190" s="155" t="s">
        <v>1474</v>
      </c>
      <c r="Y190" s="185" t="s">
        <v>4971</v>
      </c>
      <c r="Z190" s="181">
        <v>94526</v>
      </c>
      <c r="AA190" s="291"/>
      <c r="AB190" s="544"/>
      <c r="AC190" s="544"/>
      <c r="AD190" s="185"/>
      <c r="AE190" s="262"/>
      <c r="AF190" s="266"/>
      <c r="AG190" s="185"/>
      <c r="AH190" s="247"/>
      <c r="AI190" s="247"/>
      <c r="AJ190" s="247"/>
      <c r="AK190" s="247"/>
      <c r="AL190" s="262"/>
      <c r="AM190" s="262"/>
      <c r="AN190" s="122"/>
      <c r="AO190" s="281"/>
      <c r="AP190" s="281"/>
      <c r="AQ190" s="281"/>
      <c r="AR190" s="281"/>
      <c r="AS190" s="281"/>
      <c r="AT190" s="281"/>
      <c r="AU190" s="281"/>
      <c r="AV190" s="94"/>
      <c r="AW190" s="396" t="s">
        <v>3244</v>
      </c>
      <c r="AX190" s="278" t="s">
        <v>2217</v>
      </c>
      <c r="AY190" s="155" t="s">
        <v>10834</v>
      </c>
      <c r="AZ190" s="154"/>
      <c r="BA190" s="155" t="s">
        <v>1474</v>
      </c>
      <c r="BB190" s="185" t="s">
        <v>4971</v>
      </c>
      <c r="BC190" s="181">
        <v>94526</v>
      </c>
      <c r="BD190" s="182" t="s">
        <v>7611</v>
      </c>
      <c r="BE190" s="159"/>
      <c r="BF190" s="228"/>
      <c r="BG190" s="185"/>
      <c r="BH190" s="598"/>
      <c r="BI190" s="333"/>
      <c r="BJ190" s="333"/>
      <c r="BK190" s="333"/>
      <c r="BL190" s="333"/>
      <c r="BM190" s="333"/>
      <c r="BN190" s="333"/>
      <c r="BO190" s="333"/>
      <c r="BP190" s="333"/>
      <c r="BQ190" s="333"/>
      <c r="BR190" s="333"/>
      <c r="BS190" s="333"/>
      <c r="BT190" s="333"/>
      <c r="BU190" s="333"/>
      <c r="BV190" s="333"/>
      <c r="BW190" s="333"/>
      <c r="BX190" s="155"/>
      <c r="BY190" s="155"/>
      <c r="BZ190" s="155"/>
      <c r="CA190" s="368"/>
      <c r="CB190" s="64"/>
    </row>
    <row r="191" spans="1:80" ht="14.1" customHeight="1" x14ac:dyDescent="0.3">
      <c r="A191" s="86" t="s">
        <v>9968</v>
      </c>
      <c r="B191" s="64" t="s">
        <v>6581</v>
      </c>
      <c r="C191" s="222" t="s">
        <v>6614</v>
      </c>
      <c r="D191" s="225" t="s">
        <v>7500</v>
      </c>
      <c r="F191" s="237" t="s">
        <v>5470</v>
      </c>
      <c r="G191" s="188"/>
      <c r="H191" s="190"/>
      <c r="I191" s="196" t="s">
        <v>5470</v>
      </c>
      <c r="J191" s="197"/>
      <c r="K191" s="204"/>
      <c r="L191" s="209"/>
      <c r="M191" s="289"/>
      <c r="N191" s="435"/>
      <c r="O191" s="442"/>
      <c r="P191" s="215">
        <v>42752</v>
      </c>
      <c r="Q191" s="225" t="s">
        <v>3181</v>
      </c>
      <c r="R191" s="174" t="s">
        <v>7501</v>
      </c>
      <c r="S191" s="80"/>
      <c r="T191" s="252">
        <v>8.5000000000000006E-2</v>
      </c>
      <c r="U191" s="252">
        <v>8.7499999999999994E-2</v>
      </c>
      <c r="V191" s="151" t="s">
        <v>895</v>
      </c>
      <c r="W191" s="64" t="s">
        <v>10832</v>
      </c>
      <c r="X191" s="64" t="s">
        <v>3618</v>
      </c>
      <c r="Y191" s="174" t="s">
        <v>4971</v>
      </c>
      <c r="Z191" s="256">
        <v>94102</v>
      </c>
      <c r="AA191" s="294"/>
      <c r="AB191" s="542"/>
      <c r="AC191" s="542"/>
      <c r="AD191" s="233"/>
      <c r="AE191" s="261"/>
      <c r="AF191" s="265"/>
      <c r="AG191" s="233"/>
      <c r="AH191" s="174"/>
      <c r="AI191" s="174"/>
      <c r="AJ191" s="174"/>
      <c r="AK191" s="174"/>
      <c r="AL191" s="261"/>
      <c r="AN191" s="80"/>
      <c r="AO191" s="282"/>
      <c r="AP191" s="283"/>
      <c r="AQ191" s="282"/>
      <c r="AR191" s="282"/>
      <c r="AS191" s="282"/>
      <c r="AT191" s="282"/>
      <c r="AU191" s="282"/>
      <c r="AV191" s="93"/>
      <c r="AW191" s="396" t="s">
        <v>3244</v>
      </c>
      <c r="AX191" s="278" t="s">
        <v>2217</v>
      </c>
      <c r="AY191" s="64" t="s">
        <v>10832</v>
      </c>
      <c r="AZ191" s="67"/>
      <c r="BA191" s="64" t="s">
        <v>3618</v>
      </c>
      <c r="BB191" s="174" t="s">
        <v>4971</v>
      </c>
      <c r="BC191" s="256">
        <v>94102</v>
      </c>
      <c r="BD191" s="63" t="s">
        <v>7501</v>
      </c>
      <c r="BE191" s="159"/>
      <c r="BF191" s="230"/>
      <c r="BG191" s="233"/>
      <c r="BH191" s="599"/>
      <c r="BI191" s="365"/>
      <c r="BJ191" s="365"/>
      <c r="BK191" s="365"/>
      <c r="BL191" s="365"/>
      <c r="BM191" s="365"/>
      <c r="BN191" s="365"/>
      <c r="BO191" s="365"/>
      <c r="BP191" s="365"/>
      <c r="BQ191" s="365"/>
      <c r="BR191" s="365"/>
      <c r="BS191" s="365"/>
      <c r="BT191" s="365"/>
      <c r="BU191" s="365"/>
      <c r="BV191" s="365"/>
      <c r="BW191" s="365"/>
      <c r="BX191" s="369"/>
      <c r="BY191" s="369"/>
      <c r="BZ191" s="369"/>
      <c r="CA191" s="368"/>
      <c r="CB191" s="64"/>
    </row>
    <row r="192" spans="1:80" s="73" customFormat="1" ht="14.1" customHeight="1" x14ac:dyDescent="0.3">
      <c r="A192" s="86" t="s">
        <v>12157</v>
      </c>
      <c r="B192" s="155" t="s">
        <v>2640</v>
      </c>
      <c r="C192" s="222" t="s">
        <v>8780</v>
      </c>
      <c r="D192" s="227"/>
      <c r="E192" s="648"/>
      <c r="F192" s="237" t="s">
        <v>5470</v>
      </c>
      <c r="G192" s="188"/>
      <c r="H192" s="190"/>
      <c r="I192" s="196" t="s">
        <v>5470</v>
      </c>
      <c r="J192" s="197"/>
      <c r="K192" s="204"/>
      <c r="L192" s="209">
        <v>43895</v>
      </c>
      <c r="M192" s="289"/>
      <c r="N192" s="435"/>
      <c r="O192" s="442"/>
      <c r="P192" s="215"/>
      <c r="Q192" s="225" t="s">
        <v>12158</v>
      </c>
      <c r="R192" s="225" t="s">
        <v>8950</v>
      </c>
      <c r="S192" s="121" t="s">
        <v>12159</v>
      </c>
      <c r="T192" s="252">
        <v>8.5000000000000006E-2</v>
      </c>
      <c r="U192" s="252"/>
      <c r="V192" s="151" t="s">
        <v>895</v>
      </c>
      <c r="W192" s="155" t="s">
        <v>7066</v>
      </c>
      <c r="X192" s="155" t="s">
        <v>3618</v>
      </c>
      <c r="Y192" s="225" t="s">
        <v>4971</v>
      </c>
      <c r="Z192" s="256">
        <v>94103</v>
      </c>
      <c r="AA192" s="273"/>
      <c r="AB192" s="542"/>
      <c r="AC192" s="542"/>
      <c r="AD192" s="233"/>
      <c r="AE192" s="261"/>
      <c r="AF192" s="265"/>
      <c r="AG192" s="233"/>
      <c r="AH192" s="174"/>
      <c r="AI192" s="174"/>
      <c r="AJ192" s="174"/>
      <c r="AK192" s="174"/>
      <c r="AL192" s="261"/>
      <c r="AM192" s="260"/>
      <c r="AN192" s="80"/>
      <c r="AO192" s="280"/>
      <c r="AP192" s="285"/>
      <c r="AQ192" s="285"/>
      <c r="AR192" s="285" t="s">
        <v>9716</v>
      </c>
      <c r="AS192" s="285"/>
      <c r="AT192" s="285"/>
      <c r="AU192" s="285"/>
      <c r="AV192" s="84" t="s">
        <v>5470</v>
      </c>
      <c r="AW192" s="396" t="s">
        <v>3244</v>
      </c>
      <c r="AX192" s="278" t="s">
        <v>2217</v>
      </c>
      <c r="AY192" s="155" t="s">
        <v>7066</v>
      </c>
      <c r="AZ192" s="67"/>
      <c r="BA192" s="155" t="s">
        <v>3618</v>
      </c>
      <c r="BB192" s="225" t="s">
        <v>4971</v>
      </c>
      <c r="BC192" s="256">
        <v>94103</v>
      </c>
      <c r="BD192" s="385" t="s">
        <v>12159</v>
      </c>
      <c r="BE192" s="183"/>
      <c r="BF192" s="230"/>
      <c r="BG192" s="233"/>
      <c r="BH192" s="599"/>
      <c r="BI192" s="365"/>
      <c r="BJ192" s="365"/>
      <c r="BK192" s="365"/>
      <c r="BL192" s="365"/>
      <c r="BM192" s="365"/>
      <c r="BN192" s="365"/>
      <c r="BO192" s="365"/>
      <c r="BP192" s="365"/>
      <c r="BQ192" s="365"/>
      <c r="BR192" s="365"/>
      <c r="BS192" s="365"/>
      <c r="BT192" s="365"/>
      <c r="BU192" s="365"/>
      <c r="BV192" s="365"/>
      <c r="BW192" s="365"/>
      <c r="BX192" s="369"/>
      <c r="BY192" s="369"/>
      <c r="BZ192" s="369"/>
      <c r="CA192" s="155"/>
      <c r="CB192" s="155"/>
    </row>
    <row r="193" spans="1:80" s="73" customFormat="1" ht="14.1" customHeight="1" x14ac:dyDescent="0.2">
      <c r="A193" s="86" t="s">
        <v>7617</v>
      </c>
      <c r="B193" s="155" t="s">
        <v>2634</v>
      </c>
      <c r="C193" s="220" t="s">
        <v>6614</v>
      </c>
      <c r="D193" s="185" t="s">
        <v>6860</v>
      </c>
      <c r="E193" s="600"/>
      <c r="F193" s="235" t="s">
        <v>5470</v>
      </c>
      <c r="G193" s="186"/>
      <c r="H193" s="187"/>
      <c r="I193" s="198" t="s">
        <v>5470</v>
      </c>
      <c r="J193" s="192"/>
      <c r="K193" s="203"/>
      <c r="L193" s="207"/>
      <c r="M193" s="288"/>
      <c r="N193" s="437"/>
      <c r="O193" s="444"/>
      <c r="P193" s="213">
        <v>43073</v>
      </c>
      <c r="Q193" s="247" t="s">
        <v>4810</v>
      </c>
      <c r="R193" s="247" t="s">
        <v>7618</v>
      </c>
      <c r="S193" s="123"/>
      <c r="T193" s="252">
        <v>8.5000000000000006E-2</v>
      </c>
      <c r="U193" s="253">
        <v>8.7499999999999994E-2</v>
      </c>
      <c r="V193" s="151" t="s">
        <v>895</v>
      </c>
      <c r="W193" s="155" t="s">
        <v>10831</v>
      </c>
      <c r="X193" s="155" t="s">
        <v>3618</v>
      </c>
      <c r="Y193" s="185" t="s">
        <v>4971</v>
      </c>
      <c r="Z193" s="181">
        <v>94103</v>
      </c>
      <c r="AA193" s="291"/>
      <c r="AB193" s="544"/>
      <c r="AC193" s="544"/>
      <c r="AD193" s="185" t="s">
        <v>4833</v>
      </c>
      <c r="AE193" s="262"/>
      <c r="AF193" s="266"/>
      <c r="AG193" s="185"/>
      <c r="AH193" s="247"/>
      <c r="AI193" s="247"/>
      <c r="AJ193" s="247"/>
      <c r="AK193" s="247"/>
      <c r="AL193" s="262"/>
      <c r="AM193" s="262"/>
      <c r="AN193" s="122"/>
      <c r="AO193" s="284"/>
      <c r="AP193" s="284"/>
      <c r="AQ193" s="284"/>
      <c r="AR193" s="284"/>
      <c r="AS193" s="284"/>
      <c r="AT193" s="284"/>
      <c r="AU193" s="284"/>
      <c r="AV193" s="95"/>
      <c r="AW193" s="396" t="s">
        <v>3244</v>
      </c>
      <c r="AX193" s="278" t="s">
        <v>2217</v>
      </c>
      <c r="AY193" s="155" t="s">
        <v>10831</v>
      </c>
      <c r="AZ193" s="154"/>
      <c r="BA193" s="155" t="s">
        <v>3618</v>
      </c>
      <c r="BB193" s="185" t="s">
        <v>4971</v>
      </c>
      <c r="BC193" s="181">
        <v>94103</v>
      </c>
      <c r="BD193" s="182" t="s">
        <v>7618</v>
      </c>
      <c r="BE193" s="183"/>
      <c r="BF193" s="228"/>
      <c r="BG193" s="185"/>
      <c r="BH193" s="598">
        <v>2</v>
      </c>
      <c r="BI193" s="333" t="s">
        <v>6860</v>
      </c>
      <c r="BJ193" s="333"/>
      <c r="BK193" s="333"/>
      <c r="BL193" s="333"/>
      <c r="BM193" s="333"/>
      <c r="BN193" s="333"/>
      <c r="BO193" s="333"/>
      <c r="BP193" s="333"/>
      <c r="BQ193" s="333"/>
      <c r="BR193" s="333"/>
      <c r="BS193" s="333"/>
      <c r="BT193" s="333"/>
      <c r="BU193" s="333"/>
      <c r="BV193" s="333"/>
      <c r="BW193" s="333"/>
      <c r="BX193" s="155"/>
      <c r="BY193" s="155"/>
      <c r="BZ193" s="155"/>
      <c r="CA193" s="368"/>
      <c r="CB193" s="64"/>
    </row>
    <row r="194" spans="1:80" ht="14.1" customHeight="1" x14ac:dyDescent="0.25">
      <c r="A194" s="86" t="s">
        <v>7619</v>
      </c>
      <c r="B194" s="155" t="s">
        <v>2632</v>
      </c>
      <c r="C194" s="222" t="s">
        <v>8780</v>
      </c>
      <c r="F194" s="235" t="s">
        <v>5470</v>
      </c>
      <c r="G194" s="186"/>
      <c r="H194" s="187"/>
      <c r="I194" s="198" t="s">
        <v>5470</v>
      </c>
      <c r="J194" s="192"/>
      <c r="K194" s="203"/>
      <c r="L194" s="207"/>
      <c r="M194" s="288"/>
      <c r="N194" s="437"/>
      <c r="O194" s="444"/>
      <c r="P194" s="213"/>
      <c r="Q194" s="247" t="s">
        <v>3249</v>
      </c>
      <c r="R194" s="247" t="s">
        <v>7620</v>
      </c>
      <c r="S194" s="123"/>
      <c r="T194" s="252">
        <v>8.5000000000000006E-2</v>
      </c>
      <c r="U194" s="253">
        <v>8.7499999999999994E-2</v>
      </c>
      <c r="V194" s="151" t="s">
        <v>895</v>
      </c>
      <c r="W194" s="155" t="s">
        <v>10833</v>
      </c>
      <c r="X194" s="155" t="s">
        <v>3618</v>
      </c>
      <c r="Y194" s="185" t="s">
        <v>4971</v>
      </c>
      <c r="Z194" s="181">
        <v>94133</v>
      </c>
      <c r="AA194" s="291"/>
      <c r="AB194" s="544"/>
      <c r="AC194" s="544"/>
      <c r="AD194" s="185"/>
      <c r="AE194" s="262"/>
      <c r="AF194" s="266"/>
      <c r="AG194" s="185"/>
      <c r="AH194" s="247"/>
      <c r="AI194" s="247"/>
      <c r="AJ194" s="247"/>
      <c r="AK194" s="247"/>
      <c r="AL194" s="262"/>
      <c r="AM194" s="262"/>
      <c r="AN194" s="122"/>
      <c r="AO194" s="282"/>
      <c r="AP194" s="283"/>
      <c r="AQ194" s="282"/>
      <c r="AR194" s="282"/>
      <c r="AS194" s="282"/>
      <c r="AT194" s="282"/>
      <c r="AU194" s="282"/>
      <c r="AV194" s="93"/>
      <c r="AW194" s="396" t="s">
        <v>3244</v>
      </c>
      <c r="AX194" s="278" t="s">
        <v>2217</v>
      </c>
      <c r="AY194" s="155" t="s">
        <v>10833</v>
      </c>
      <c r="AZ194" s="154"/>
      <c r="BA194" s="155" t="s">
        <v>3618</v>
      </c>
      <c r="BB194" s="185" t="s">
        <v>4971</v>
      </c>
      <c r="BC194" s="181">
        <v>94133</v>
      </c>
      <c r="BD194" s="182" t="s">
        <v>7620</v>
      </c>
      <c r="BE194" s="184"/>
      <c r="BG194" s="185"/>
      <c r="BH194" s="598"/>
      <c r="BI194" s="333"/>
      <c r="BJ194" s="333"/>
      <c r="BK194" s="333"/>
      <c r="BL194" s="333"/>
      <c r="BM194" s="333"/>
      <c r="BN194" s="333"/>
      <c r="BO194" s="333"/>
      <c r="BP194" s="333"/>
      <c r="BQ194" s="333"/>
      <c r="BR194" s="333"/>
      <c r="BS194" s="333"/>
      <c r="BT194" s="333"/>
      <c r="BU194" s="333"/>
      <c r="BV194" s="333"/>
      <c r="BW194" s="333"/>
      <c r="BX194" s="155"/>
      <c r="BY194" s="155"/>
      <c r="BZ194" s="155"/>
      <c r="CA194" s="78"/>
      <c r="CB194" s="64"/>
    </row>
    <row r="195" spans="1:80" ht="14.1" customHeight="1" x14ac:dyDescent="0.25">
      <c r="A195" s="86" t="s">
        <v>7621</v>
      </c>
      <c r="B195" s="155" t="s">
        <v>2632</v>
      </c>
      <c r="C195" s="222" t="s">
        <v>8780</v>
      </c>
      <c r="F195" s="235" t="s">
        <v>5470</v>
      </c>
      <c r="G195" s="186"/>
      <c r="H195" s="187"/>
      <c r="I195" s="198" t="s">
        <v>5470</v>
      </c>
      <c r="J195" s="192"/>
      <c r="K195" s="203"/>
      <c r="L195" s="207"/>
      <c r="M195" s="288"/>
      <c r="N195" s="437"/>
      <c r="O195" s="444"/>
      <c r="P195" s="213"/>
      <c r="Q195" s="247" t="s">
        <v>5855</v>
      </c>
      <c r="R195" s="247" t="s">
        <v>7622</v>
      </c>
      <c r="S195" s="123"/>
      <c r="T195" s="252">
        <v>8.7499999999999994E-2</v>
      </c>
      <c r="U195" s="253">
        <v>0.09</v>
      </c>
      <c r="V195" s="151" t="s">
        <v>5015</v>
      </c>
      <c r="W195" s="155" t="s">
        <v>7623</v>
      </c>
      <c r="X195" s="155" t="s">
        <v>6751</v>
      </c>
      <c r="Y195" s="185" t="s">
        <v>4971</v>
      </c>
      <c r="Z195" s="181">
        <v>94030</v>
      </c>
      <c r="AA195" s="291"/>
      <c r="AB195" s="544"/>
      <c r="AC195" s="544"/>
      <c r="AD195" s="185"/>
      <c r="AE195" s="262"/>
      <c r="AF195" s="266"/>
      <c r="AG195" s="185"/>
      <c r="AH195" s="247"/>
      <c r="AI195" s="247"/>
      <c r="AJ195" s="247"/>
      <c r="AK195" s="247"/>
      <c r="AL195" s="262"/>
      <c r="AM195" s="262"/>
      <c r="AN195" s="122"/>
      <c r="AO195" s="282"/>
      <c r="AP195" s="283"/>
      <c r="AQ195" s="282"/>
      <c r="AR195" s="282"/>
      <c r="AS195" s="282"/>
      <c r="AT195" s="282"/>
      <c r="AU195" s="282"/>
      <c r="AV195" s="93"/>
      <c r="AW195" s="396" t="s">
        <v>3244</v>
      </c>
      <c r="AX195" s="278" t="s">
        <v>2217</v>
      </c>
      <c r="AY195" s="155" t="s">
        <v>7623</v>
      </c>
      <c r="AZ195" s="154"/>
      <c r="BA195" s="155" t="s">
        <v>6751</v>
      </c>
      <c r="BB195" s="185" t="s">
        <v>4971</v>
      </c>
      <c r="BC195" s="181">
        <v>94030</v>
      </c>
      <c r="BD195" s="182" t="s">
        <v>7622</v>
      </c>
      <c r="BE195" s="183"/>
      <c r="BG195" s="185"/>
      <c r="BH195" s="598"/>
      <c r="BI195" s="333"/>
      <c r="BJ195" s="333"/>
      <c r="BK195" s="333"/>
      <c r="BL195" s="333"/>
      <c r="BM195" s="333"/>
      <c r="BN195" s="333"/>
      <c r="BO195" s="333"/>
      <c r="BP195" s="333"/>
      <c r="BQ195" s="333"/>
      <c r="BR195" s="333"/>
      <c r="BS195" s="333"/>
      <c r="BT195" s="333"/>
      <c r="BU195" s="333"/>
      <c r="BV195" s="333"/>
      <c r="BW195" s="333"/>
      <c r="BX195" s="155"/>
      <c r="BY195" s="155"/>
      <c r="BZ195" s="155"/>
      <c r="CA195" s="64"/>
      <c r="CB195" s="64"/>
    </row>
    <row r="196" spans="1:80" ht="14.1" customHeight="1" x14ac:dyDescent="0.3">
      <c r="A196" s="86" t="s">
        <v>6235</v>
      </c>
      <c r="B196" s="64" t="s">
        <v>1900</v>
      </c>
      <c r="C196" s="222" t="s">
        <v>12652</v>
      </c>
      <c r="D196" s="225"/>
      <c r="F196" s="237" t="s">
        <v>5470</v>
      </c>
      <c r="G196" s="188"/>
      <c r="H196" s="190"/>
      <c r="I196" s="196" t="s">
        <v>5470</v>
      </c>
      <c r="J196" s="197"/>
      <c r="K196" s="204"/>
      <c r="L196" s="209">
        <v>43005</v>
      </c>
      <c r="M196" s="289"/>
      <c r="N196" s="435"/>
      <c r="O196" s="442"/>
      <c r="P196" s="215">
        <v>43252</v>
      </c>
      <c r="Q196" s="225" t="s">
        <v>5654</v>
      </c>
      <c r="R196" s="174" t="s">
        <v>6236</v>
      </c>
      <c r="S196" s="121" t="s">
        <v>9700</v>
      </c>
      <c r="T196" s="252">
        <v>8.5000000000000006E-2</v>
      </c>
      <c r="U196" s="252">
        <v>8.7499999999999994E-2</v>
      </c>
      <c r="V196" s="151" t="s">
        <v>895</v>
      </c>
      <c r="W196" s="64" t="s">
        <v>6237</v>
      </c>
      <c r="X196" s="64" t="s">
        <v>3618</v>
      </c>
      <c r="Y196" s="174" t="s">
        <v>4971</v>
      </c>
      <c r="Z196" s="256">
        <v>94110</v>
      </c>
      <c r="AA196" s="275"/>
      <c r="AB196" s="277"/>
      <c r="AC196" s="277"/>
      <c r="AD196" s="233"/>
      <c r="AE196" s="261"/>
      <c r="AF196" s="265"/>
      <c r="AG196" s="233"/>
      <c r="AH196" s="174"/>
      <c r="AI196" s="174"/>
      <c r="AJ196" s="174"/>
      <c r="AK196" s="174"/>
      <c r="AL196" s="261"/>
      <c r="AN196" s="80"/>
      <c r="AO196" s="281"/>
      <c r="AP196" s="281"/>
      <c r="AQ196" s="281"/>
      <c r="AR196" s="281"/>
      <c r="AS196" s="281"/>
      <c r="AT196" s="281"/>
      <c r="AU196" s="281"/>
      <c r="AV196" s="94"/>
      <c r="AW196" s="396" t="s">
        <v>3244</v>
      </c>
      <c r="AX196" s="278" t="s">
        <v>2217</v>
      </c>
      <c r="AY196" s="155" t="s">
        <v>6237</v>
      </c>
      <c r="AZ196" s="67"/>
      <c r="BA196" s="64" t="s">
        <v>3618</v>
      </c>
      <c r="BB196" s="174" t="s">
        <v>4971</v>
      </c>
      <c r="BC196" s="256">
        <v>94110</v>
      </c>
      <c r="BD196" s="385" t="s">
        <v>6236</v>
      </c>
      <c r="BE196" s="183"/>
      <c r="BF196" s="230"/>
      <c r="BG196" s="233"/>
      <c r="BH196" s="599"/>
      <c r="BI196" s="365"/>
      <c r="BJ196" s="365"/>
      <c r="BK196" s="365"/>
      <c r="BL196" s="365"/>
      <c r="BM196" s="365"/>
      <c r="BN196" s="365"/>
      <c r="BO196" s="365"/>
      <c r="BP196" s="365"/>
      <c r="BQ196" s="365"/>
      <c r="BR196" s="365"/>
      <c r="BS196" s="365"/>
      <c r="BT196" s="365"/>
      <c r="BU196" s="365"/>
      <c r="BV196" s="365"/>
      <c r="BW196" s="365"/>
      <c r="BX196" s="369"/>
      <c r="BY196" s="369"/>
      <c r="BZ196" s="369"/>
      <c r="CA196" s="64"/>
      <c r="CB196" s="64"/>
    </row>
    <row r="197" spans="1:80" s="73" customFormat="1" ht="14.1" customHeight="1" x14ac:dyDescent="0.3">
      <c r="A197" s="86" t="s">
        <v>4829</v>
      </c>
      <c r="B197" s="64" t="s">
        <v>2640</v>
      </c>
      <c r="C197" s="222" t="s">
        <v>2637</v>
      </c>
      <c r="D197" s="225"/>
      <c r="E197" s="600"/>
      <c r="F197" s="237" t="s">
        <v>5470</v>
      </c>
      <c r="G197" s="188"/>
      <c r="H197" s="190"/>
      <c r="I197" s="196" t="s">
        <v>5470</v>
      </c>
      <c r="J197" s="197"/>
      <c r="K197" s="204"/>
      <c r="L197" s="209"/>
      <c r="M197" s="289"/>
      <c r="N197" s="435"/>
      <c r="O197" s="442"/>
      <c r="P197" s="215"/>
      <c r="Q197" s="174" t="s">
        <v>4830</v>
      </c>
      <c r="R197" s="174" t="s">
        <v>4831</v>
      </c>
      <c r="S197" s="80"/>
      <c r="T197" s="252">
        <v>9.5000000000000001E-2</v>
      </c>
      <c r="U197" s="252">
        <v>0.09</v>
      </c>
      <c r="V197" s="151" t="s">
        <v>1859</v>
      </c>
      <c r="W197" s="64" t="s">
        <v>4832</v>
      </c>
      <c r="X197" s="64" t="s">
        <v>60</v>
      </c>
      <c r="Y197" s="174" t="s">
        <v>4971</v>
      </c>
      <c r="Z197" s="256">
        <v>90212</v>
      </c>
      <c r="AA197" s="275"/>
      <c r="AB197" s="277"/>
      <c r="AC197" s="277"/>
      <c r="AD197" s="233"/>
      <c r="AE197" s="261"/>
      <c r="AF197" s="265"/>
      <c r="AG197" s="233"/>
      <c r="AH197" s="174"/>
      <c r="AI197" s="174"/>
      <c r="AJ197" s="174"/>
      <c r="AK197" s="174"/>
      <c r="AL197" s="261" t="s">
        <v>3247</v>
      </c>
      <c r="AM197" s="260" t="s">
        <v>449</v>
      </c>
      <c r="AN197" s="80"/>
      <c r="AO197" s="281"/>
      <c r="AP197" s="281"/>
      <c r="AQ197" s="281"/>
      <c r="AR197" s="281"/>
      <c r="AS197" s="281"/>
      <c r="AT197" s="281"/>
      <c r="AU197" s="281"/>
      <c r="AV197" s="94"/>
      <c r="AW197" s="396" t="s">
        <v>3244</v>
      </c>
      <c r="AX197" s="278" t="s">
        <v>2217</v>
      </c>
      <c r="AY197" s="64" t="s">
        <v>4832</v>
      </c>
      <c r="AZ197" s="67"/>
      <c r="BA197" s="64" t="s">
        <v>60</v>
      </c>
      <c r="BB197" s="174" t="s">
        <v>4971</v>
      </c>
      <c r="BC197" s="256">
        <v>90212</v>
      </c>
      <c r="BD197" s="63" t="s">
        <v>4831</v>
      </c>
      <c r="BE197" s="159"/>
      <c r="BF197" s="230"/>
      <c r="BG197" s="233"/>
      <c r="BH197" s="599"/>
      <c r="BI197" s="365"/>
      <c r="BJ197" s="365"/>
      <c r="BK197" s="365"/>
      <c r="BL197" s="365"/>
      <c r="BM197" s="365"/>
      <c r="BN197" s="365"/>
      <c r="BO197" s="365"/>
      <c r="BP197" s="365"/>
      <c r="BQ197" s="365"/>
      <c r="BR197" s="365"/>
      <c r="BS197" s="365"/>
      <c r="BT197" s="365"/>
      <c r="BU197" s="365"/>
      <c r="BV197" s="365"/>
      <c r="BW197" s="365"/>
      <c r="BX197" s="369"/>
      <c r="BY197" s="369"/>
      <c r="BZ197" s="369"/>
      <c r="CA197" s="64"/>
      <c r="CB197" s="177"/>
    </row>
    <row r="198" spans="1:80" ht="14.1" customHeight="1" x14ac:dyDescent="0.3">
      <c r="A198" s="86" t="s">
        <v>11532</v>
      </c>
      <c r="B198" s="155" t="s">
        <v>2632</v>
      </c>
      <c r="C198" s="222" t="s">
        <v>8780</v>
      </c>
      <c r="D198" s="225" t="s">
        <v>11533</v>
      </c>
      <c r="F198" s="237" t="s">
        <v>5470</v>
      </c>
      <c r="G198" s="188"/>
      <c r="H198" s="190"/>
      <c r="I198" s="196" t="s">
        <v>5470</v>
      </c>
      <c r="J198" s="197"/>
      <c r="K198" s="204"/>
      <c r="L198" s="209"/>
      <c r="M198" s="289"/>
      <c r="N198" s="435"/>
      <c r="O198" s="442"/>
      <c r="P198" s="215">
        <v>43735</v>
      </c>
      <c r="Q198" s="225" t="s">
        <v>11534</v>
      </c>
      <c r="R198" s="225" t="s">
        <v>11535</v>
      </c>
      <c r="S198" s="80"/>
      <c r="T198" s="252"/>
      <c r="U198" s="252"/>
      <c r="Y198" s="174"/>
      <c r="Z198" s="256"/>
      <c r="AA198" s="275"/>
      <c r="AB198" s="277"/>
      <c r="AC198" s="277"/>
      <c r="AD198" s="233"/>
      <c r="AE198" s="261"/>
      <c r="AF198" s="265"/>
      <c r="AG198" s="233"/>
      <c r="AH198" s="174"/>
      <c r="AI198" s="174"/>
      <c r="AJ198" s="174"/>
      <c r="AK198" s="174"/>
      <c r="AL198" s="261"/>
      <c r="AN198" s="80"/>
      <c r="AO198" s="281"/>
      <c r="AP198" s="281"/>
      <c r="AQ198" s="281"/>
      <c r="AR198" s="281"/>
      <c r="AS198" s="281"/>
      <c r="AT198" s="281"/>
      <c r="AU198" s="281"/>
      <c r="AV198" s="94"/>
      <c r="AW198" s="396" t="s">
        <v>3244</v>
      </c>
      <c r="AX198" s="278" t="s">
        <v>2217</v>
      </c>
      <c r="AZ198" s="67"/>
      <c r="BB198" s="174"/>
      <c r="BC198" s="256"/>
      <c r="BD198" s="63"/>
      <c r="BE198" s="159"/>
      <c r="BF198" s="230"/>
      <c r="BG198" s="233"/>
      <c r="BH198" s="599"/>
      <c r="BI198" s="365"/>
      <c r="BJ198" s="365"/>
      <c r="BK198" s="365"/>
      <c r="BL198" s="365"/>
      <c r="BM198" s="365"/>
      <c r="BN198" s="365"/>
      <c r="BO198" s="365"/>
      <c r="BP198" s="365"/>
      <c r="BQ198" s="365"/>
      <c r="BR198" s="365"/>
      <c r="BS198" s="365"/>
      <c r="BT198" s="365"/>
      <c r="BU198" s="365"/>
      <c r="BV198" s="365"/>
      <c r="BW198" s="365"/>
      <c r="BX198" s="369"/>
      <c r="BY198" s="369"/>
      <c r="BZ198" s="369"/>
      <c r="CA198" s="64"/>
      <c r="CB198" s="177"/>
    </row>
    <row r="199" spans="1:80" s="67" customFormat="1" ht="14.1" customHeight="1" x14ac:dyDescent="0.25">
      <c r="A199" s="86" t="s">
        <v>8210</v>
      </c>
      <c r="B199" s="64" t="s">
        <v>2632</v>
      </c>
      <c r="C199" s="222" t="s">
        <v>8780</v>
      </c>
      <c r="D199" s="185" t="s">
        <v>842</v>
      </c>
      <c r="E199" s="600"/>
      <c r="F199" s="235" t="s">
        <v>5470</v>
      </c>
      <c r="G199" s="186"/>
      <c r="H199" s="187"/>
      <c r="I199" s="193" t="s">
        <v>5470</v>
      </c>
      <c r="J199" s="192"/>
      <c r="K199" s="203"/>
      <c r="L199" s="207">
        <v>43606</v>
      </c>
      <c r="M199" s="288"/>
      <c r="N199" s="437"/>
      <c r="O199" s="444"/>
      <c r="P199" s="213">
        <v>43277</v>
      </c>
      <c r="Q199" s="245" t="s">
        <v>8056</v>
      </c>
      <c r="R199" s="245" t="s">
        <v>4924</v>
      </c>
      <c r="S199" s="87" t="s">
        <v>4377</v>
      </c>
      <c r="T199" s="252">
        <v>8.7499999999999994E-2</v>
      </c>
      <c r="U199" s="252">
        <v>0.09</v>
      </c>
      <c r="V199" s="151" t="s">
        <v>8745</v>
      </c>
      <c r="W199" s="64" t="s">
        <v>8288</v>
      </c>
      <c r="X199" s="64" t="s">
        <v>2406</v>
      </c>
      <c r="Y199" s="173" t="s">
        <v>4971</v>
      </c>
      <c r="Z199" s="119">
        <v>94965</v>
      </c>
      <c r="AA199" s="295" t="s">
        <v>4998</v>
      </c>
      <c r="AB199" s="496" t="s">
        <v>4999</v>
      </c>
      <c r="AC199" s="541"/>
      <c r="AD199" s="173"/>
      <c r="AE199" s="260"/>
      <c r="AF199" s="263"/>
      <c r="AG199" s="173"/>
      <c r="AH199" s="245"/>
      <c r="AI199" s="245"/>
      <c r="AJ199" s="245"/>
      <c r="AK199" s="245"/>
      <c r="AL199" s="260" t="s">
        <v>3247</v>
      </c>
      <c r="AM199" s="260" t="s">
        <v>449</v>
      </c>
      <c r="AN199" s="79"/>
      <c r="AO199" s="281" t="s">
        <v>12031</v>
      </c>
      <c r="AP199" s="281"/>
      <c r="AQ199" s="281"/>
      <c r="AR199" s="281" t="s">
        <v>9207</v>
      </c>
      <c r="AS199" s="281"/>
      <c r="AT199" s="281"/>
      <c r="AU199" s="281"/>
      <c r="AV199" s="94" t="s">
        <v>368</v>
      </c>
      <c r="AW199" s="396" t="s">
        <v>3244</v>
      </c>
      <c r="AX199" s="278" t="s">
        <v>2217</v>
      </c>
      <c r="AY199" s="64" t="str">
        <f>PROPER(AZ199)</f>
        <v>12 El Portal Drive</v>
      </c>
      <c r="AZ199" s="47" t="s">
        <v>3446</v>
      </c>
      <c r="BA199" s="64" t="s">
        <v>2406</v>
      </c>
      <c r="BB199" s="173" t="s">
        <v>4971</v>
      </c>
      <c r="BC199" s="119">
        <v>94965</v>
      </c>
      <c r="BD199" s="66" t="s">
        <v>4924</v>
      </c>
      <c r="BE199" s="159"/>
      <c r="BF199" s="228" t="s">
        <v>4063</v>
      </c>
      <c r="BG199" s="173" t="s">
        <v>4063</v>
      </c>
      <c r="BH199" s="598">
        <v>1</v>
      </c>
      <c r="BI199" s="366"/>
      <c r="BJ199" s="366"/>
      <c r="BK199" s="366"/>
      <c r="BL199" s="366"/>
      <c r="BM199" s="366"/>
      <c r="BN199" s="366"/>
      <c r="BO199" s="366"/>
      <c r="BP199" s="366"/>
      <c r="BQ199" s="366"/>
      <c r="BR199" s="366"/>
      <c r="BS199" s="366"/>
      <c r="BT199" s="366"/>
      <c r="BU199" s="366"/>
      <c r="BV199" s="366"/>
      <c r="BW199" s="366"/>
      <c r="BX199" s="64"/>
      <c r="BY199" s="64"/>
      <c r="BZ199" s="64"/>
      <c r="CA199" s="64"/>
      <c r="CB199" s="177"/>
    </row>
    <row r="200" spans="1:80" s="67" customFormat="1" ht="14.1" customHeight="1" x14ac:dyDescent="0.25">
      <c r="A200" s="86" t="s">
        <v>7612</v>
      </c>
      <c r="B200" s="155" t="s">
        <v>2632</v>
      </c>
      <c r="C200" s="222" t="s">
        <v>8780</v>
      </c>
      <c r="D200" s="185"/>
      <c r="E200" s="600"/>
      <c r="F200" s="235" t="s">
        <v>5470</v>
      </c>
      <c r="G200" s="186"/>
      <c r="H200" s="187"/>
      <c r="I200" s="198" t="s">
        <v>5470</v>
      </c>
      <c r="J200" s="192"/>
      <c r="K200" s="203"/>
      <c r="L200" s="207"/>
      <c r="M200" s="288"/>
      <c r="N200" s="437"/>
      <c r="O200" s="444"/>
      <c r="P200" s="213"/>
      <c r="Q200" s="247" t="s">
        <v>7613</v>
      </c>
      <c r="R200" s="247" t="s">
        <v>7614</v>
      </c>
      <c r="S200" s="123"/>
      <c r="T200" s="252">
        <v>8.5000000000000006E-2</v>
      </c>
      <c r="U200" s="253">
        <v>8.7499999999999994E-2</v>
      </c>
      <c r="V200" s="151" t="s">
        <v>895</v>
      </c>
      <c r="W200" s="155" t="s">
        <v>10836</v>
      </c>
      <c r="X200" s="155" t="s">
        <v>3618</v>
      </c>
      <c r="Y200" s="185" t="s">
        <v>4971</v>
      </c>
      <c r="Z200" s="181">
        <v>94104</v>
      </c>
      <c r="AA200" s="291"/>
      <c r="AB200" s="544"/>
      <c r="AC200" s="544"/>
      <c r="AD200" s="185"/>
      <c r="AE200" s="262"/>
      <c r="AF200" s="266"/>
      <c r="AG200" s="185"/>
      <c r="AH200" s="247"/>
      <c r="AI200" s="247"/>
      <c r="AJ200" s="247"/>
      <c r="AK200" s="247"/>
      <c r="AL200" s="262"/>
      <c r="AM200" s="262"/>
      <c r="AN200" s="122"/>
      <c r="AO200" s="281"/>
      <c r="AP200" s="281"/>
      <c r="AQ200" s="281"/>
      <c r="AR200" s="281"/>
      <c r="AS200" s="281"/>
      <c r="AT200" s="281"/>
      <c r="AU200" s="281"/>
      <c r="AV200" s="94"/>
      <c r="AW200" s="396" t="s">
        <v>3244</v>
      </c>
      <c r="AX200" s="278" t="s">
        <v>2217</v>
      </c>
      <c r="AY200" s="155" t="s">
        <v>10836</v>
      </c>
      <c r="AZ200" s="154"/>
      <c r="BA200" s="155" t="s">
        <v>3618</v>
      </c>
      <c r="BB200" s="185" t="s">
        <v>4971</v>
      </c>
      <c r="BC200" s="181">
        <v>94104</v>
      </c>
      <c r="BD200" s="182" t="s">
        <v>7614</v>
      </c>
      <c r="BE200" s="159"/>
      <c r="BF200" s="228"/>
      <c r="BG200" s="185"/>
      <c r="BH200" s="598"/>
      <c r="BI200" s="333"/>
      <c r="BJ200" s="333"/>
      <c r="BK200" s="333"/>
      <c r="BL200" s="333"/>
      <c r="BM200" s="333"/>
      <c r="BN200" s="333"/>
      <c r="BO200" s="333"/>
      <c r="BP200" s="333"/>
      <c r="BQ200" s="333"/>
      <c r="BR200" s="333"/>
      <c r="BS200" s="333"/>
      <c r="BT200" s="333"/>
      <c r="BU200" s="333"/>
      <c r="BV200" s="333"/>
      <c r="BW200" s="333"/>
      <c r="BX200" s="155"/>
      <c r="BY200" s="155"/>
      <c r="BZ200" s="155"/>
      <c r="CA200" s="78"/>
      <c r="CB200" s="63"/>
    </row>
    <row r="201" spans="1:80" s="67" customFormat="1" ht="14.1" customHeight="1" x14ac:dyDescent="0.25">
      <c r="A201" s="86" t="s">
        <v>7615</v>
      </c>
      <c r="B201" s="155" t="s">
        <v>2632</v>
      </c>
      <c r="C201" s="222" t="s">
        <v>8780</v>
      </c>
      <c r="D201" s="185"/>
      <c r="E201" s="600"/>
      <c r="F201" s="235" t="s">
        <v>5470</v>
      </c>
      <c r="G201" s="186"/>
      <c r="H201" s="187"/>
      <c r="I201" s="198" t="s">
        <v>5470</v>
      </c>
      <c r="J201" s="192"/>
      <c r="K201" s="203"/>
      <c r="L201" s="207"/>
      <c r="M201" s="288"/>
      <c r="N201" s="437"/>
      <c r="O201" s="444"/>
      <c r="P201" s="213"/>
      <c r="Q201" s="247" t="s">
        <v>5474</v>
      </c>
      <c r="R201" s="247" t="s">
        <v>7616</v>
      </c>
      <c r="S201" s="123"/>
      <c r="T201" s="252">
        <v>9.7500000000000003E-2</v>
      </c>
      <c r="U201" s="253">
        <v>9.5000000000000001E-2</v>
      </c>
      <c r="V201" s="151" t="s">
        <v>12183</v>
      </c>
      <c r="W201" s="155" t="s">
        <v>11673</v>
      </c>
      <c r="X201" s="155" t="s">
        <v>4751</v>
      </c>
      <c r="Y201" s="185" t="s">
        <v>4971</v>
      </c>
      <c r="Z201" s="181">
        <v>94502</v>
      </c>
      <c r="AA201" s="291"/>
      <c r="AB201" s="544"/>
      <c r="AC201" s="544"/>
      <c r="AD201" s="185"/>
      <c r="AE201" s="262"/>
      <c r="AF201" s="266"/>
      <c r="AG201" s="185"/>
      <c r="AH201" s="247"/>
      <c r="AI201" s="247"/>
      <c r="AJ201" s="247"/>
      <c r="AK201" s="247"/>
      <c r="AL201" s="262"/>
      <c r="AM201" s="262"/>
      <c r="AN201" s="122"/>
      <c r="AO201" s="281"/>
      <c r="AP201" s="281"/>
      <c r="AQ201" s="281"/>
      <c r="AR201" s="281"/>
      <c r="AS201" s="281"/>
      <c r="AT201" s="281"/>
      <c r="AU201" s="281"/>
      <c r="AV201" s="94"/>
      <c r="AW201" s="396" t="s">
        <v>3244</v>
      </c>
      <c r="AX201" s="278" t="s">
        <v>2217</v>
      </c>
      <c r="AY201" s="155" t="s">
        <v>11673</v>
      </c>
      <c r="AZ201" s="154"/>
      <c r="BA201" s="155" t="s">
        <v>4751</v>
      </c>
      <c r="BB201" s="185" t="s">
        <v>4971</v>
      </c>
      <c r="BC201" s="181">
        <v>94502</v>
      </c>
      <c r="BD201" s="182" t="s">
        <v>7616</v>
      </c>
      <c r="BE201" s="159"/>
      <c r="BF201" s="228"/>
      <c r="BG201" s="185"/>
      <c r="BH201" s="598"/>
      <c r="BI201" s="333"/>
      <c r="BJ201" s="333"/>
      <c r="BK201" s="333"/>
      <c r="BL201" s="333"/>
      <c r="BM201" s="333"/>
      <c r="BN201" s="333"/>
      <c r="BO201" s="333"/>
      <c r="BP201" s="333"/>
      <c r="BQ201" s="333"/>
      <c r="BR201" s="333"/>
      <c r="BS201" s="333"/>
      <c r="BT201" s="333"/>
      <c r="BU201" s="333"/>
      <c r="BV201" s="333"/>
      <c r="BW201" s="333"/>
      <c r="BX201" s="155"/>
      <c r="BY201" s="155"/>
      <c r="BZ201" s="155"/>
      <c r="CA201" s="64"/>
      <c r="CB201" s="63"/>
    </row>
    <row r="202" spans="1:80" s="67" customFormat="1" ht="14.1" customHeight="1" x14ac:dyDescent="0.3">
      <c r="A202" s="86" t="s">
        <v>12473</v>
      </c>
      <c r="B202" s="155" t="s">
        <v>2640</v>
      </c>
      <c r="C202" s="222" t="s">
        <v>8780</v>
      </c>
      <c r="D202" s="227"/>
      <c r="E202" s="648"/>
      <c r="F202" s="237" t="s">
        <v>5470</v>
      </c>
      <c r="G202" s="188"/>
      <c r="H202" s="190"/>
      <c r="I202" s="196" t="s">
        <v>5470</v>
      </c>
      <c r="J202" s="197"/>
      <c r="K202" s="204"/>
      <c r="L202" s="209">
        <v>43892</v>
      </c>
      <c r="M202" s="289"/>
      <c r="N202" s="435"/>
      <c r="O202" s="442"/>
      <c r="P202" s="215"/>
      <c r="Q202" s="225" t="s">
        <v>190</v>
      </c>
      <c r="R202" s="225" t="s">
        <v>12474</v>
      </c>
      <c r="S202" s="121"/>
      <c r="T202" s="252">
        <v>0.09</v>
      </c>
      <c r="U202" s="252"/>
      <c r="V202" s="151" t="s">
        <v>5015</v>
      </c>
      <c r="W202" s="155" t="s">
        <v>12475</v>
      </c>
      <c r="X202" s="155" t="s">
        <v>2408</v>
      </c>
      <c r="Y202" s="225" t="s">
        <v>4971</v>
      </c>
      <c r="Z202" s="256">
        <v>94010</v>
      </c>
      <c r="AA202" s="273" t="s">
        <v>6442</v>
      </c>
      <c r="AB202" s="270" t="s">
        <v>12026</v>
      </c>
      <c r="AC202" s="542"/>
      <c r="AD202" s="233"/>
      <c r="AE202" s="261"/>
      <c r="AF202" s="265"/>
      <c r="AG202" s="233"/>
      <c r="AH202" s="174"/>
      <c r="AI202" s="174"/>
      <c r="AJ202" s="174"/>
      <c r="AK202" s="174"/>
      <c r="AL202" s="261"/>
      <c r="AM202" s="260"/>
      <c r="AN202" s="80"/>
      <c r="AO202" s="280" t="s">
        <v>9806</v>
      </c>
      <c r="AP202" s="285" t="s">
        <v>9827</v>
      </c>
      <c r="AQ202" s="285"/>
      <c r="AR202" s="285"/>
      <c r="AS202" s="285"/>
      <c r="AT202" s="285"/>
      <c r="AU202" s="285"/>
      <c r="AV202" s="84" t="s">
        <v>5470</v>
      </c>
      <c r="AW202" s="396"/>
      <c r="AX202" s="278"/>
      <c r="AY202" s="155" t="s">
        <v>12475</v>
      </c>
      <c r="BA202" s="155" t="s">
        <v>2408</v>
      </c>
      <c r="BB202" s="225" t="s">
        <v>4971</v>
      </c>
      <c r="BC202" s="256">
        <v>94010</v>
      </c>
      <c r="BD202" s="385" t="s">
        <v>12474</v>
      </c>
      <c r="BE202" s="183"/>
      <c r="BF202" s="230"/>
      <c r="BG202" s="233"/>
      <c r="BH202" s="599"/>
      <c r="BI202" s="365"/>
      <c r="BJ202" s="365"/>
      <c r="BK202" s="365"/>
      <c r="BL202" s="365"/>
      <c r="BM202" s="365"/>
      <c r="BN202" s="365"/>
      <c r="BO202" s="365"/>
      <c r="BP202" s="365"/>
      <c r="BQ202" s="365"/>
      <c r="BR202" s="365"/>
      <c r="BS202" s="365"/>
      <c r="BT202" s="365"/>
      <c r="BU202" s="365"/>
      <c r="BV202" s="365"/>
      <c r="BW202" s="365"/>
      <c r="BX202" s="369"/>
      <c r="BY202" s="369"/>
      <c r="BZ202" s="369"/>
      <c r="CA202" s="155"/>
      <c r="CB202" s="155"/>
    </row>
    <row r="203" spans="1:80" s="67" customFormat="1" ht="14.1" customHeight="1" x14ac:dyDescent="0.3">
      <c r="A203" s="86" t="s">
        <v>9965</v>
      </c>
      <c r="B203" s="64" t="s">
        <v>1900</v>
      </c>
      <c r="C203" s="221" t="s">
        <v>12652</v>
      </c>
      <c r="D203" s="224" t="s">
        <v>2639</v>
      </c>
      <c r="E203" s="649"/>
      <c r="F203" s="236" t="s">
        <v>5470</v>
      </c>
      <c r="G203" s="189"/>
      <c r="H203" s="399"/>
      <c r="I203" s="194" t="s">
        <v>5470</v>
      </c>
      <c r="J203" s="195"/>
      <c r="K203" s="205"/>
      <c r="L203" s="208">
        <v>43887</v>
      </c>
      <c r="M203" s="211" t="s">
        <v>11774</v>
      </c>
      <c r="N203" s="436"/>
      <c r="O203" s="443"/>
      <c r="P203" s="214">
        <v>43054</v>
      </c>
      <c r="Q203" s="246" t="s">
        <v>190</v>
      </c>
      <c r="R203" s="246" t="s">
        <v>9140</v>
      </c>
      <c r="S203" s="76" t="s">
        <v>271</v>
      </c>
      <c r="T203" s="252">
        <v>8.5000000000000006E-2</v>
      </c>
      <c r="U203" s="252">
        <v>8.7499999999999994E-2</v>
      </c>
      <c r="V203" s="151" t="s">
        <v>895</v>
      </c>
      <c r="W203" s="76" t="s">
        <v>9139</v>
      </c>
      <c r="X203" s="76" t="s">
        <v>3618</v>
      </c>
      <c r="Y203" s="246" t="s">
        <v>4971</v>
      </c>
      <c r="Z203" s="120">
        <v>94102</v>
      </c>
      <c r="AA203" s="273" t="s">
        <v>6442</v>
      </c>
      <c r="AB203" s="270" t="s">
        <v>12026</v>
      </c>
      <c r="AC203" s="120"/>
      <c r="AD203" s="249"/>
      <c r="AE203" s="120"/>
      <c r="AF203" s="264"/>
      <c r="AG203" s="249"/>
      <c r="AH203" s="120"/>
      <c r="AI203" s="120"/>
      <c r="AJ203" s="120"/>
      <c r="AK203" s="120"/>
      <c r="AL203" s="120"/>
      <c r="AM203" s="260"/>
      <c r="AN203" s="81"/>
      <c r="AO203" s="281"/>
      <c r="AP203" s="281" t="s">
        <v>9827</v>
      </c>
      <c r="AQ203" s="281" t="s">
        <v>9806</v>
      </c>
      <c r="AR203" s="281" t="s">
        <v>10145</v>
      </c>
      <c r="AS203" s="281"/>
      <c r="AT203" s="281"/>
      <c r="AU203" s="281"/>
      <c r="AV203" s="94" t="s">
        <v>5470</v>
      </c>
      <c r="AW203" s="396" t="s">
        <v>3244</v>
      </c>
      <c r="AX203" s="278" t="s">
        <v>2217</v>
      </c>
      <c r="AY203" s="76" t="s">
        <v>9139</v>
      </c>
      <c r="AZ203" s="74"/>
      <c r="BA203" s="76" t="s">
        <v>3618</v>
      </c>
      <c r="BB203" s="246" t="s">
        <v>4971</v>
      </c>
      <c r="BC203" s="120">
        <v>94102</v>
      </c>
      <c r="BD203" s="76" t="s">
        <v>271</v>
      </c>
      <c r="BE203" s="159"/>
      <c r="BF203" s="229"/>
      <c r="BG203" s="232"/>
      <c r="BH203" s="364">
        <v>2</v>
      </c>
      <c r="BI203" s="364" t="s">
        <v>2639</v>
      </c>
      <c r="BJ203" s="364"/>
      <c r="BK203" s="364"/>
      <c r="BL203" s="364"/>
      <c r="BM203" s="364"/>
      <c r="BN203" s="364"/>
      <c r="BO203" s="364"/>
      <c r="BP203" s="364"/>
      <c r="BQ203" s="364"/>
      <c r="BR203" s="364"/>
      <c r="BS203" s="364"/>
      <c r="BT203" s="364"/>
      <c r="BU203" s="364"/>
      <c r="BV203" s="364"/>
      <c r="BW203" s="364"/>
      <c r="BX203" s="94"/>
      <c r="BY203" s="94"/>
      <c r="BZ203" s="94"/>
      <c r="CA203" s="368"/>
      <c r="CB203" s="63"/>
    </row>
    <row r="204" spans="1:80" s="67" customFormat="1" ht="14.1" customHeight="1" x14ac:dyDescent="0.3">
      <c r="A204" s="86" t="s">
        <v>9966</v>
      </c>
      <c r="B204" s="64" t="s">
        <v>1900</v>
      </c>
      <c r="C204" s="221" t="s">
        <v>12652</v>
      </c>
      <c r="D204" s="224"/>
      <c r="E204" s="649"/>
      <c r="F204" s="236" t="s">
        <v>5470</v>
      </c>
      <c r="G204" s="189"/>
      <c r="H204" s="399"/>
      <c r="I204" s="194" t="s">
        <v>5470</v>
      </c>
      <c r="J204" s="195"/>
      <c r="K204" s="205"/>
      <c r="L204" s="208"/>
      <c r="M204" s="211" t="s">
        <v>11774</v>
      </c>
      <c r="N204" s="436"/>
      <c r="O204" s="443"/>
      <c r="P204" s="214">
        <v>43748</v>
      </c>
      <c r="Q204" s="246" t="s">
        <v>190</v>
      </c>
      <c r="R204" s="246" t="s">
        <v>6673</v>
      </c>
      <c r="S204" s="76" t="s">
        <v>271</v>
      </c>
      <c r="T204" s="252">
        <v>0.09</v>
      </c>
      <c r="U204" s="252">
        <v>8.7499999999999994E-2</v>
      </c>
      <c r="V204" s="151" t="s">
        <v>1879</v>
      </c>
      <c r="W204" s="76" t="s">
        <v>6672</v>
      </c>
      <c r="X204" s="76" t="s">
        <v>709</v>
      </c>
      <c r="Y204" s="246" t="s">
        <v>4971</v>
      </c>
      <c r="Z204" s="120">
        <v>95050</v>
      </c>
      <c r="AA204" s="273" t="s">
        <v>6442</v>
      </c>
      <c r="AB204" s="270" t="s">
        <v>12026</v>
      </c>
      <c r="AC204" s="120"/>
      <c r="AD204" s="249"/>
      <c r="AE204" s="120"/>
      <c r="AF204" s="264"/>
      <c r="AG204" s="249"/>
      <c r="AH204" s="120"/>
      <c r="AI204" s="120"/>
      <c r="AJ204" s="120"/>
      <c r="AK204" s="120"/>
      <c r="AL204" s="120"/>
      <c r="AM204" s="260"/>
      <c r="AN204" s="81"/>
      <c r="AO204" s="281"/>
      <c r="AP204" s="281"/>
      <c r="AQ204" s="281"/>
      <c r="AR204" s="281"/>
      <c r="AS204" s="281"/>
      <c r="AT204" s="281"/>
      <c r="AU204" s="281"/>
      <c r="AV204" s="94"/>
      <c r="AW204" s="396" t="s">
        <v>3244</v>
      </c>
      <c r="AX204" s="278" t="s">
        <v>2217</v>
      </c>
      <c r="AY204" s="76" t="s">
        <v>6672</v>
      </c>
      <c r="AZ204" s="74"/>
      <c r="BA204" s="76" t="s">
        <v>709</v>
      </c>
      <c r="BB204" s="246" t="s">
        <v>4971</v>
      </c>
      <c r="BC204" s="120">
        <v>95050</v>
      </c>
      <c r="BD204" s="76" t="s">
        <v>271</v>
      </c>
      <c r="BE204" s="159"/>
      <c r="BF204" s="229"/>
      <c r="BG204" s="232"/>
      <c r="BH204" s="364">
        <v>2</v>
      </c>
      <c r="BI204" s="364"/>
      <c r="BJ204" s="364"/>
      <c r="BK204" s="364"/>
      <c r="BL204" s="364"/>
      <c r="BM204" s="364"/>
      <c r="BN204" s="364"/>
      <c r="BO204" s="364"/>
      <c r="BP204" s="364"/>
      <c r="BQ204" s="364"/>
      <c r="BR204" s="364"/>
      <c r="BS204" s="364"/>
      <c r="BT204" s="364"/>
      <c r="BU204" s="364"/>
      <c r="BV204" s="364"/>
      <c r="BW204" s="364"/>
      <c r="BX204" s="94"/>
      <c r="BY204" s="94"/>
      <c r="BZ204" s="94"/>
      <c r="CA204" s="64"/>
      <c r="CB204" s="177"/>
    </row>
    <row r="205" spans="1:80" s="73" customFormat="1" ht="14.1" customHeight="1" x14ac:dyDescent="0.3">
      <c r="A205" s="86" t="s">
        <v>9967</v>
      </c>
      <c r="B205" s="64" t="s">
        <v>1900</v>
      </c>
      <c r="C205" s="221" t="s">
        <v>12652</v>
      </c>
      <c r="D205" s="224"/>
      <c r="E205" s="649"/>
      <c r="F205" s="236" t="s">
        <v>5470</v>
      </c>
      <c r="G205" s="189"/>
      <c r="H205" s="399"/>
      <c r="I205" s="194" t="s">
        <v>5470</v>
      </c>
      <c r="J205" s="195"/>
      <c r="K205" s="205"/>
      <c r="L205" s="208"/>
      <c r="M205" s="211" t="s">
        <v>11774</v>
      </c>
      <c r="N205" s="436"/>
      <c r="O205" s="443"/>
      <c r="P205" s="214">
        <v>43815</v>
      </c>
      <c r="Q205" s="246" t="s">
        <v>190</v>
      </c>
      <c r="R205" s="246" t="s">
        <v>8695</v>
      </c>
      <c r="S205" s="76" t="s">
        <v>271</v>
      </c>
      <c r="T205" s="252">
        <v>8.5000000000000006E-2</v>
      </c>
      <c r="U205" s="252">
        <v>8.7499999999999994E-2</v>
      </c>
      <c r="V205" s="151" t="s">
        <v>895</v>
      </c>
      <c r="W205" s="76" t="s">
        <v>10839</v>
      </c>
      <c r="X205" s="76" t="s">
        <v>3618</v>
      </c>
      <c r="Y205" s="246" t="s">
        <v>4971</v>
      </c>
      <c r="Z205" s="120">
        <v>94103</v>
      </c>
      <c r="AA205" s="273" t="s">
        <v>6442</v>
      </c>
      <c r="AB205" s="270" t="s">
        <v>12026</v>
      </c>
      <c r="AC205" s="120"/>
      <c r="AD205" s="249"/>
      <c r="AE205" s="120"/>
      <c r="AF205" s="264"/>
      <c r="AG205" s="249"/>
      <c r="AH205" s="120"/>
      <c r="AI205" s="120"/>
      <c r="AJ205" s="120"/>
      <c r="AK205" s="120"/>
      <c r="AL205" s="120"/>
      <c r="AM205" s="260"/>
      <c r="AN205" s="81"/>
      <c r="AO205" s="281"/>
      <c r="AP205" s="281"/>
      <c r="AQ205" s="281"/>
      <c r="AR205" s="281"/>
      <c r="AS205" s="281"/>
      <c r="AT205" s="281"/>
      <c r="AU205" s="281"/>
      <c r="AV205" s="94"/>
      <c r="AW205" s="396" t="s">
        <v>3244</v>
      </c>
      <c r="AX205" s="278" t="s">
        <v>2217</v>
      </c>
      <c r="AY205" s="76" t="s">
        <v>8696</v>
      </c>
      <c r="AZ205" s="74"/>
      <c r="BA205" s="76" t="s">
        <v>3618</v>
      </c>
      <c r="BB205" s="246" t="s">
        <v>4971</v>
      </c>
      <c r="BC205" s="120">
        <v>94103</v>
      </c>
      <c r="BD205" s="76" t="s">
        <v>8695</v>
      </c>
      <c r="BE205" s="159"/>
      <c r="BF205" s="229"/>
      <c r="BG205" s="232"/>
      <c r="BH205" s="364"/>
      <c r="BI205" s="364"/>
      <c r="BJ205" s="364"/>
      <c r="BK205" s="364"/>
      <c r="BL205" s="364"/>
      <c r="BM205" s="364"/>
      <c r="BN205" s="364"/>
      <c r="BO205" s="364"/>
      <c r="BP205" s="364"/>
      <c r="BQ205" s="364"/>
      <c r="BR205" s="364"/>
      <c r="BS205" s="364"/>
      <c r="BT205" s="364"/>
      <c r="BU205" s="364"/>
      <c r="BV205" s="364"/>
      <c r="BW205" s="364"/>
      <c r="BX205" s="94"/>
      <c r="BY205" s="94"/>
      <c r="BZ205" s="94"/>
      <c r="CA205" s="64"/>
      <c r="CB205" s="177"/>
    </row>
    <row r="206" spans="1:80" s="67" customFormat="1" ht="14.1" customHeight="1" x14ac:dyDescent="0.3">
      <c r="A206" s="86" t="s">
        <v>9058</v>
      </c>
      <c r="B206" s="64" t="s">
        <v>2640</v>
      </c>
      <c r="C206" s="221" t="s">
        <v>2637</v>
      </c>
      <c r="D206" s="224" t="s">
        <v>9249</v>
      </c>
      <c r="E206" s="649"/>
      <c r="F206" s="236" t="s">
        <v>5470</v>
      </c>
      <c r="G206" s="189"/>
      <c r="H206" s="399"/>
      <c r="I206" s="194" t="s">
        <v>5470</v>
      </c>
      <c r="J206" s="195"/>
      <c r="K206" s="205"/>
      <c r="L206" s="208"/>
      <c r="M206" s="211"/>
      <c r="N206" s="436"/>
      <c r="O206" s="443"/>
      <c r="P206" s="214">
        <v>42726</v>
      </c>
      <c r="Q206" s="246" t="s">
        <v>5292</v>
      </c>
      <c r="R206" s="246" t="s">
        <v>9060</v>
      </c>
      <c r="S206" s="76" t="s">
        <v>9061</v>
      </c>
      <c r="T206" s="252">
        <v>8.5000000000000006E-2</v>
      </c>
      <c r="U206" s="252">
        <v>8.7499999999999994E-2</v>
      </c>
      <c r="V206" s="151" t="s">
        <v>895</v>
      </c>
      <c r="W206" s="76" t="s">
        <v>10838</v>
      </c>
      <c r="X206" s="76" t="s">
        <v>3618</v>
      </c>
      <c r="Y206" s="246" t="s">
        <v>4971</v>
      </c>
      <c r="Z206" s="120">
        <v>94109</v>
      </c>
      <c r="AA206" s="273" t="s">
        <v>9250</v>
      </c>
      <c r="AB206" s="120"/>
      <c r="AC206" s="120"/>
      <c r="AD206" s="249"/>
      <c r="AE206" s="120"/>
      <c r="AF206" s="264"/>
      <c r="AG206" s="249"/>
      <c r="AH206" s="120"/>
      <c r="AI206" s="120"/>
      <c r="AJ206" s="120"/>
      <c r="AK206" s="120"/>
      <c r="AL206" s="120"/>
      <c r="AM206" s="260"/>
      <c r="AN206" s="81"/>
      <c r="AO206" s="281"/>
      <c r="AP206" s="281"/>
      <c r="AQ206" s="281"/>
      <c r="AR206" s="281"/>
      <c r="AS206" s="281"/>
      <c r="AT206" s="281"/>
      <c r="AU206" s="281"/>
      <c r="AV206" s="94"/>
      <c r="AW206" s="396" t="s">
        <v>3244</v>
      </c>
      <c r="AX206" s="278" t="s">
        <v>2217</v>
      </c>
      <c r="AY206" s="370" t="s">
        <v>10838</v>
      </c>
      <c r="AZ206" s="74"/>
      <c r="BA206" s="76" t="s">
        <v>3618</v>
      </c>
      <c r="BB206" s="246" t="s">
        <v>4971</v>
      </c>
      <c r="BC206" s="120">
        <v>94109</v>
      </c>
      <c r="BD206" s="76" t="s">
        <v>9060</v>
      </c>
      <c r="BE206" s="159"/>
      <c r="BF206" s="229"/>
      <c r="BG206" s="232"/>
      <c r="BH206" s="364"/>
      <c r="BI206" s="364"/>
      <c r="BJ206" s="364"/>
      <c r="BK206" s="364"/>
      <c r="BL206" s="364" t="s">
        <v>9059</v>
      </c>
      <c r="BM206" s="364"/>
      <c r="BN206" s="364"/>
      <c r="BO206" s="364"/>
      <c r="BP206" s="364"/>
      <c r="BQ206" s="364"/>
      <c r="BR206" s="364"/>
      <c r="BS206" s="364"/>
      <c r="BT206" s="364"/>
      <c r="BU206" s="364"/>
      <c r="BV206" s="364"/>
      <c r="BW206" s="364"/>
      <c r="BX206" s="94"/>
      <c r="BY206" s="94"/>
      <c r="BZ206" s="94"/>
      <c r="CA206" s="64"/>
      <c r="CB206" s="177"/>
    </row>
    <row r="207" spans="1:80" s="67" customFormat="1" ht="14.1" customHeight="1" x14ac:dyDescent="0.3">
      <c r="A207" s="86" t="s">
        <v>2942</v>
      </c>
      <c r="B207" s="64" t="s">
        <v>2632</v>
      </c>
      <c r="C207" s="222" t="s">
        <v>8780</v>
      </c>
      <c r="D207" s="225" t="s">
        <v>8833</v>
      </c>
      <c r="E207" s="600"/>
      <c r="F207" s="237" t="s">
        <v>5470</v>
      </c>
      <c r="G207" s="188"/>
      <c r="H207" s="190"/>
      <c r="I207" s="196" t="s">
        <v>5470</v>
      </c>
      <c r="J207" s="197"/>
      <c r="K207" s="204"/>
      <c r="L207" s="209">
        <v>43900</v>
      </c>
      <c r="M207" s="289"/>
      <c r="N207" s="435"/>
      <c r="O207" s="442"/>
      <c r="P207" s="215">
        <v>42748</v>
      </c>
      <c r="Q207" s="174" t="s">
        <v>2943</v>
      </c>
      <c r="R207" s="174" t="s">
        <v>2944</v>
      </c>
      <c r="S207" s="121" t="s">
        <v>9288</v>
      </c>
      <c r="T207" s="252">
        <v>8.5000000000000006E-2</v>
      </c>
      <c r="U207" s="252">
        <v>8.7499999999999994E-2</v>
      </c>
      <c r="V207" s="151" t="s">
        <v>895</v>
      </c>
      <c r="W207" s="155" t="s">
        <v>4861</v>
      </c>
      <c r="X207" s="64" t="s">
        <v>3618</v>
      </c>
      <c r="Y207" s="174" t="s">
        <v>4971</v>
      </c>
      <c r="Z207" s="256">
        <v>94133</v>
      </c>
      <c r="AA207" s="273" t="s">
        <v>9289</v>
      </c>
      <c r="AB207" s="277"/>
      <c r="AC207" s="270" t="s">
        <v>9289</v>
      </c>
      <c r="AD207" s="233"/>
      <c r="AE207" s="261"/>
      <c r="AF207" s="265"/>
      <c r="AG207" s="233"/>
      <c r="AH207" s="174"/>
      <c r="AI207" s="174"/>
      <c r="AJ207" s="174"/>
      <c r="AK207" s="174"/>
      <c r="AL207" s="261"/>
      <c r="AM207" s="260"/>
      <c r="AN207" s="80"/>
      <c r="AO207" s="281" t="s">
        <v>10396</v>
      </c>
      <c r="AP207" s="281"/>
      <c r="AQ207" s="281"/>
      <c r="AR207" s="281"/>
      <c r="AS207" s="281"/>
      <c r="AT207" s="281"/>
      <c r="AU207" s="281"/>
      <c r="AV207" s="94" t="s">
        <v>368</v>
      </c>
      <c r="AW207" s="396" t="s">
        <v>3244</v>
      </c>
      <c r="AX207" s="278" t="s">
        <v>2217</v>
      </c>
      <c r="AY207" s="64" t="s">
        <v>4861</v>
      </c>
      <c r="BA207" s="64" t="s">
        <v>3618</v>
      </c>
      <c r="BB207" s="174" t="s">
        <v>4971</v>
      </c>
      <c r="BC207" s="256">
        <v>94133</v>
      </c>
      <c r="BD207" s="63" t="s">
        <v>2944</v>
      </c>
      <c r="BE207" s="159"/>
      <c r="BF207" s="230"/>
      <c r="BG207" s="233"/>
      <c r="BH207" s="599">
        <v>1</v>
      </c>
      <c r="BI207" s="397" t="s">
        <v>10518</v>
      </c>
      <c r="BJ207" s="365"/>
      <c r="BK207" s="365"/>
      <c r="BL207" s="365"/>
      <c r="BM207" s="365"/>
      <c r="BN207" s="365"/>
      <c r="BO207" s="365"/>
      <c r="BP207" s="365"/>
      <c r="BQ207" s="365"/>
      <c r="BR207" s="365"/>
      <c r="BS207" s="365"/>
      <c r="BT207" s="365"/>
      <c r="BU207" s="365"/>
      <c r="BV207" s="365"/>
      <c r="BW207" s="365"/>
      <c r="BX207" s="369"/>
      <c r="BY207" s="369"/>
      <c r="BZ207" s="369"/>
      <c r="CA207" s="64"/>
      <c r="CB207" s="177"/>
    </row>
    <row r="208" spans="1:80" s="67" customFormat="1" ht="14.1" customHeight="1" x14ac:dyDescent="0.3">
      <c r="A208" s="86" t="s">
        <v>2039</v>
      </c>
      <c r="B208" s="64" t="s">
        <v>2640</v>
      </c>
      <c r="C208" s="222" t="s">
        <v>2637</v>
      </c>
      <c r="D208" s="225"/>
      <c r="E208" s="600"/>
      <c r="F208" s="237" t="s">
        <v>5470</v>
      </c>
      <c r="G208" s="188"/>
      <c r="H208" s="190"/>
      <c r="I208" s="196" t="s">
        <v>5470</v>
      </c>
      <c r="J208" s="197"/>
      <c r="K208" s="204"/>
      <c r="L208" s="209">
        <v>44021</v>
      </c>
      <c r="M208" s="289"/>
      <c r="N208" s="435"/>
      <c r="O208" s="442"/>
      <c r="P208" s="215"/>
      <c r="Q208" s="174" t="s">
        <v>2958</v>
      </c>
      <c r="R208" s="174" t="s">
        <v>1894</v>
      </c>
      <c r="S208" s="80" t="s">
        <v>2062</v>
      </c>
      <c r="T208" s="252">
        <v>8.5000000000000006E-2</v>
      </c>
      <c r="U208" s="252">
        <v>8.7499999999999994E-2</v>
      </c>
      <c r="V208" s="151" t="s">
        <v>895</v>
      </c>
      <c r="W208" s="64" t="s">
        <v>10837</v>
      </c>
      <c r="X208" s="64" t="s">
        <v>3618</v>
      </c>
      <c r="Y208" s="174" t="s">
        <v>4971</v>
      </c>
      <c r="Z208" s="256">
        <v>94111</v>
      </c>
      <c r="AA208" s="270" t="s">
        <v>12897</v>
      </c>
      <c r="AB208" s="270" t="s">
        <v>12897</v>
      </c>
      <c r="AC208" s="542"/>
      <c r="AD208" s="233" t="s">
        <v>273</v>
      </c>
      <c r="AE208" s="261"/>
      <c r="AF208" s="265"/>
      <c r="AG208" s="233"/>
      <c r="AH208" s="174"/>
      <c r="AI208" s="174"/>
      <c r="AJ208" s="174"/>
      <c r="AK208" s="174"/>
      <c r="AL208" s="261" t="s">
        <v>3247</v>
      </c>
      <c r="AM208" s="260" t="s">
        <v>449</v>
      </c>
      <c r="AN208" s="80"/>
      <c r="AO208" s="281" t="s">
        <v>1568</v>
      </c>
      <c r="AP208" s="281"/>
      <c r="AQ208" s="281"/>
      <c r="AR208" s="281"/>
      <c r="AS208" s="281"/>
      <c r="AT208" s="281"/>
      <c r="AU208" s="281"/>
      <c r="AV208" s="94" t="s">
        <v>368</v>
      </c>
      <c r="AW208" s="396" t="s">
        <v>3244</v>
      </c>
      <c r="AX208" s="278" t="s">
        <v>2217</v>
      </c>
      <c r="AY208" s="64" t="s">
        <v>10837</v>
      </c>
      <c r="BA208" s="64" t="s">
        <v>3618</v>
      </c>
      <c r="BB208" s="174" t="s">
        <v>4971</v>
      </c>
      <c r="BC208" s="256">
        <v>94111</v>
      </c>
      <c r="BD208" s="63" t="s">
        <v>1894</v>
      </c>
      <c r="BE208" s="159"/>
      <c r="BF208" s="230"/>
      <c r="BG208" s="233"/>
      <c r="BH208" s="599"/>
      <c r="BI208" s="365"/>
      <c r="BJ208" s="365"/>
      <c r="BK208" s="365"/>
      <c r="BL208" s="365"/>
      <c r="BM208" s="365"/>
      <c r="BN208" s="365"/>
      <c r="BO208" s="365"/>
      <c r="BP208" s="365"/>
      <c r="BQ208" s="365"/>
      <c r="BR208" s="365"/>
      <c r="BS208" s="365"/>
      <c r="BT208" s="365"/>
      <c r="BU208" s="365"/>
      <c r="BV208" s="365"/>
      <c r="BW208" s="365"/>
      <c r="BX208" s="369"/>
      <c r="BY208" s="369"/>
      <c r="BZ208" s="369"/>
      <c r="CA208" s="64"/>
      <c r="CB208" s="63"/>
    </row>
    <row r="209" spans="1:80" s="67" customFormat="1" ht="14.1" customHeight="1" x14ac:dyDescent="0.3">
      <c r="A209" s="86" t="s">
        <v>344</v>
      </c>
      <c r="B209" s="64" t="s">
        <v>2640</v>
      </c>
      <c r="C209" s="222" t="s">
        <v>2637</v>
      </c>
      <c r="D209" s="225"/>
      <c r="E209" s="600"/>
      <c r="F209" s="237" t="s">
        <v>5470</v>
      </c>
      <c r="G209" s="188"/>
      <c r="H209" s="190"/>
      <c r="I209" s="196" t="s">
        <v>5470</v>
      </c>
      <c r="J209" s="197"/>
      <c r="K209" s="204"/>
      <c r="L209" s="209"/>
      <c r="M209" s="289"/>
      <c r="N209" s="435"/>
      <c r="O209" s="442"/>
      <c r="P209" s="215"/>
      <c r="Q209" s="174" t="s">
        <v>345</v>
      </c>
      <c r="R209" s="174" t="s">
        <v>346</v>
      </c>
      <c r="S209" s="80"/>
      <c r="T209" s="252">
        <v>8.5000000000000006E-2</v>
      </c>
      <c r="U209" s="252">
        <v>8.7499999999999994E-2</v>
      </c>
      <c r="V209" s="151" t="s">
        <v>895</v>
      </c>
      <c r="W209" s="64" t="s">
        <v>347</v>
      </c>
      <c r="X209" s="64" t="s">
        <v>3618</v>
      </c>
      <c r="Y209" s="174" t="s">
        <v>4971</v>
      </c>
      <c r="Z209" s="256">
        <v>94133</v>
      </c>
      <c r="AA209" s="294"/>
      <c r="AB209" s="542"/>
      <c r="AC209" s="542"/>
      <c r="AD209" s="233"/>
      <c r="AE209" s="261"/>
      <c r="AF209" s="265"/>
      <c r="AG209" s="233"/>
      <c r="AH209" s="174"/>
      <c r="AI209" s="174"/>
      <c r="AJ209" s="174"/>
      <c r="AK209" s="174"/>
      <c r="AL209" s="261"/>
      <c r="AM209" s="260"/>
      <c r="AN209" s="80"/>
      <c r="AO209" s="281"/>
      <c r="AP209" s="281"/>
      <c r="AQ209" s="281"/>
      <c r="AR209" s="281"/>
      <c r="AS209" s="281"/>
      <c r="AT209" s="281"/>
      <c r="AU209" s="281"/>
      <c r="AV209" s="94"/>
      <c r="AW209" s="396" t="s">
        <v>3244</v>
      </c>
      <c r="AX209" s="278" t="s">
        <v>2217</v>
      </c>
      <c r="AY209" s="64" t="s">
        <v>347</v>
      </c>
      <c r="BA209" s="64" t="s">
        <v>3618</v>
      </c>
      <c r="BB209" s="174" t="s">
        <v>4971</v>
      </c>
      <c r="BC209" s="256">
        <v>94133</v>
      </c>
      <c r="BD209" s="63" t="s">
        <v>346</v>
      </c>
      <c r="BE209" s="159"/>
      <c r="BF209" s="230"/>
      <c r="BG209" s="233"/>
      <c r="BH209" s="599"/>
      <c r="BI209" s="365"/>
      <c r="BJ209" s="365"/>
      <c r="BK209" s="365"/>
      <c r="BL209" s="365"/>
      <c r="BM209" s="365"/>
      <c r="BN209" s="365"/>
      <c r="BO209" s="365"/>
      <c r="BP209" s="365"/>
      <c r="BQ209" s="365"/>
      <c r="BR209" s="365"/>
      <c r="BS209" s="365"/>
      <c r="BT209" s="365"/>
      <c r="BU209" s="365"/>
      <c r="BV209" s="365"/>
      <c r="BW209" s="365"/>
      <c r="BX209" s="369"/>
      <c r="BY209" s="369"/>
      <c r="BZ209" s="369"/>
      <c r="CA209" s="368"/>
      <c r="CB209" s="64"/>
    </row>
    <row r="210" spans="1:80" s="67" customFormat="1" ht="14.1" customHeight="1" x14ac:dyDescent="0.3">
      <c r="A210" s="86" t="s">
        <v>8211</v>
      </c>
      <c r="B210" s="64" t="s">
        <v>1900</v>
      </c>
      <c r="C210" s="222" t="s">
        <v>12652</v>
      </c>
      <c r="D210" s="225" t="s">
        <v>2621</v>
      </c>
      <c r="E210" s="600"/>
      <c r="F210" s="237" t="s">
        <v>5470</v>
      </c>
      <c r="G210" s="188" t="s">
        <v>2207</v>
      </c>
      <c r="H210" s="190"/>
      <c r="I210" s="196" t="s">
        <v>5470</v>
      </c>
      <c r="J210" s="197"/>
      <c r="K210" s="204"/>
      <c r="L210" s="209"/>
      <c r="M210" s="289"/>
      <c r="N210" s="435"/>
      <c r="O210" s="442"/>
      <c r="P210" s="215"/>
      <c r="Q210" s="174" t="s">
        <v>4002</v>
      </c>
      <c r="R210" s="174" t="s">
        <v>3805</v>
      </c>
      <c r="S210" s="80"/>
      <c r="T210" s="252">
        <v>8.5000000000000006E-2</v>
      </c>
      <c r="U210" s="252">
        <v>8.7499999999999994E-2</v>
      </c>
      <c r="V210" s="151" t="s">
        <v>895</v>
      </c>
      <c r="W210" s="64" t="s">
        <v>8289</v>
      </c>
      <c r="X210" s="64" t="s">
        <v>3618</v>
      </c>
      <c r="Y210" s="174" t="s">
        <v>4971</v>
      </c>
      <c r="Z210" s="256">
        <v>94133</v>
      </c>
      <c r="AA210" s="273" t="s">
        <v>4011</v>
      </c>
      <c r="AB210" s="542"/>
      <c r="AC210" s="542"/>
      <c r="AD210" s="233" t="s">
        <v>1834</v>
      </c>
      <c r="AE210" s="261"/>
      <c r="AF210" s="265"/>
      <c r="AG210" s="233"/>
      <c r="AH210" s="174"/>
      <c r="AI210" s="174"/>
      <c r="AJ210" s="174"/>
      <c r="AK210" s="174"/>
      <c r="AL210" s="261" t="s">
        <v>3247</v>
      </c>
      <c r="AM210" s="260" t="s">
        <v>449</v>
      </c>
      <c r="AN210" s="80"/>
      <c r="AO210" s="282"/>
      <c r="AP210" s="283"/>
      <c r="AQ210" s="282"/>
      <c r="AR210" s="282"/>
      <c r="AS210" s="282"/>
      <c r="AT210" s="282"/>
      <c r="AU210" s="282"/>
      <c r="AV210" s="93"/>
      <c r="AW210" s="396" t="s">
        <v>3244</v>
      </c>
      <c r="AX210" s="278" t="s">
        <v>2217</v>
      </c>
      <c r="AY210" s="64" t="str">
        <f>PROPER(AZ210)</f>
        <v>790 Lombard Street</v>
      </c>
      <c r="AZ210" s="67" t="s">
        <v>3445</v>
      </c>
      <c r="BA210" s="64" t="s">
        <v>3618</v>
      </c>
      <c r="BB210" s="174" t="s">
        <v>4971</v>
      </c>
      <c r="BC210" s="256">
        <v>94133</v>
      </c>
      <c r="BD210" s="63" t="s">
        <v>3805</v>
      </c>
      <c r="BE210" s="183"/>
      <c r="BF210" s="230" t="s">
        <v>4063</v>
      </c>
      <c r="BG210" s="233" t="s">
        <v>4063</v>
      </c>
      <c r="BH210" s="599">
        <v>1</v>
      </c>
      <c r="BI210" s="365"/>
      <c r="BJ210" s="365"/>
      <c r="BK210" s="365"/>
      <c r="BL210" s="365"/>
      <c r="BM210" s="365"/>
      <c r="BN210" s="365"/>
      <c r="BO210" s="365"/>
      <c r="BP210" s="365"/>
      <c r="BQ210" s="365"/>
      <c r="BR210" s="365"/>
      <c r="BS210" s="365"/>
      <c r="BT210" s="365"/>
      <c r="BU210" s="365"/>
      <c r="BV210" s="365"/>
      <c r="BW210" s="365"/>
      <c r="BX210" s="369"/>
      <c r="BY210" s="369"/>
      <c r="BZ210" s="369"/>
      <c r="CA210" s="64"/>
      <c r="CB210" s="64"/>
    </row>
    <row r="211" spans="1:80" s="73" customFormat="1" ht="14.1" customHeight="1" x14ac:dyDescent="0.25">
      <c r="A211" s="86" t="s">
        <v>9963</v>
      </c>
      <c r="B211" s="64" t="s">
        <v>2632</v>
      </c>
      <c r="C211" s="222" t="s">
        <v>8780</v>
      </c>
      <c r="D211" s="185" t="s">
        <v>1266</v>
      </c>
      <c r="E211" s="600"/>
      <c r="F211" s="235" t="s">
        <v>5470</v>
      </c>
      <c r="G211" s="186"/>
      <c r="H211" s="187"/>
      <c r="I211" s="193" t="s">
        <v>5470</v>
      </c>
      <c r="J211" s="192"/>
      <c r="K211" s="203"/>
      <c r="L211" s="207">
        <v>42843</v>
      </c>
      <c r="M211" s="288"/>
      <c r="N211" s="437"/>
      <c r="O211" s="444"/>
      <c r="P211" s="213">
        <v>43286</v>
      </c>
      <c r="Q211" s="245" t="s">
        <v>2152</v>
      </c>
      <c r="R211" s="245" t="s">
        <v>4511</v>
      </c>
      <c r="S211" s="123" t="s">
        <v>8634</v>
      </c>
      <c r="T211" s="252">
        <v>8.5000000000000006E-2</v>
      </c>
      <c r="U211" s="252">
        <v>8.7499999999999994E-2</v>
      </c>
      <c r="V211" s="151" t="s">
        <v>895</v>
      </c>
      <c r="W211" s="64" t="s">
        <v>2153</v>
      </c>
      <c r="X211" s="64" t="s">
        <v>3618</v>
      </c>
      <c r="Y211" s="173" t="s">
        <v>4971</v>
      </c>
      <c r="Z211" s="119">
        <v>94114</v>
      </c>
      <c r="AA211" s="295" t="s">
        <v>8635</v>
      </c>
      <c r="AB211" s="541"/>
      <c r="AC211" s="541"/>
      <c r="AD211" s="173"/>
      <c r="AE211" s="260"/>
      <c r="AF211" s="263"/>
      <c r="AG211" s="173"/>
      <c r="AH211" s="245"/>
      <c r="AI211" s="245"/>
      <c r="AJ211" s="245"/>
      <c r="AK211" s="245"/>
      <c r="AL211" s="260" t="s">
        <v>1515</v>
      </c>
      <c r="AM211" s="260" t="s">
        <v>449</v>
      </c>
      <c r="AN211" s="79"/>
      <c r="AO211" s="281" t="s">
        <v>9373</v>
      </c>
      <c r="AP211" s="281"/>
      <c r="AQ211" s="281"/>
      <c r="AR211" s="281"/>
      <c r="AS211" s="281"/>
      <c r="AT211" s="281"/>
      <c r="AU211" s="281"/>
      <c r="AV211" s="94" t="s">
        <v>368</v>
      </c>
      <c r="AW211" s="396" t="s">
        <v>3244</v>
      </c>
      <c r="AX211" s="278" t="s">
        <v>2217</v>
      </c>
      <c r="AY211" s="64" t="s">
        <v>2153</v>
      </c>
      <c r="AZ211" s="47"/>
      <c r="BA211" s="64" t="s">
        <v>3618</v>
      </c>
      <c r="BB211" s="173" t="s">
        <v>4971</v>
      </c>
      <c r="BC211" s="119">
        <v>94114</v>
      </c>
      <c r="BD211" s="66" t="s">
        <v>4511</v>
      </c>
      <c r="BE211" s="183"/>
      <c r="BF211" s="228"/>
      <c r="BG211" s="173"/>
      <c r="BH211" s="598">
        <v>1</v>
      </c>
      <c r="BI211" s="366"/>
      <c r="BJ211" s="366"/>
      <c r="BK211" s="366"/>
      <c r="BL211" s="366"/>
      <c r="BM211" s="366"/>
      <c r="BN211" s="366"/>
      <c r="BO211" s="366"/>
      <c r="BP211" s="366"/>
      <c r="BQ211" s="366"/>
      <c r="BR211" s="366"/>
      <c r="BS211" s="366"/>
      <c r="BT211" s="366"/>
      <c r="BU211" s="366"/>
      <c r="BV211" s="366"/>
      <c r="BW211" s="366"/>
      <c r="BX211" s="64"/>
      <c r="BY211" s="64"/>
      <c r="BZ211" s="64"/>
      <c r="CA211" s="78"/>
      <c r="CB211" s="64"/>
    </row>
    <row r="212" spans="1:80" s="67" customFormat="1" ht="14.1" customHeight="1" x14ac:dyDescent="0.25">
      <c r="A212" s="86" t="s">
        <v>9964</v>
      </c>
      <c r="B212" s="64" t="s">
        <v>2632</v>
      </c>
      <c r="C212" s="222" t="s">
        <v>8780</v>
      </c>
      <c r="D212" s="185" t="s">
        <v>1266</v>
      </c>
      <c r="E212" s="600"/>
      <c r="F212" s="235" t="s">
        <v>5470</v>
      </c>
      <c r="G212" s="186"/>
      <c r="H212" s="187"/>
      <c r="I212" s="193" t="s">
        <v>5470</v>
      </c>
      <c r="J212" s="192"/>
      <c r="K212" s="203"/>
      <c r="L212" s="207">
        <v>43210</v>
      </c>
      <c r="M212" s="288"/>
      <c r="N212" s="437"/>
      <c r="O212" s="444"/>
      <c r="P212" s="213">
        <v>43396</v>
      </c>
      <c r="Q212" s="245" t="s">
        <v>2152</v>
      </c>
      <c r="R212" s="245" t="s">
        <v>1515</v>
      </c>
      <c r="S212" s="123" t="s">
        <v>8634</v>
      </c>
      <c r="T212" s="252">
        <v>8.5000000000000006E-2</v>
      </c>
      <c r="U212" s="252">
        <v>8.7499999999999994E-2</v>
      </c>
      <c r="V212" s="151" t="s">
        <v>895</v>
      </c>
      <c r="W212" s="64" t="s">
        <v>10840</v>
      </c>
      <c r="X212" s="64" t="s">
        <v>3618</v>
      </c>
      <c r="Y212" s="173" t="s">
        <v>4971</v>
      </c>
      <c r="Z212" s="119">
        <v>94115</v>
      </c>
      <c r="AA212" s="295" t="s">
        <v>8635</v>
      </c>
      <c r="AB212" s="541"/>
      <c r="AC212" s="541"/>
      <c r="AD212" s="173" t="s">
        <v>5561</v>
      </c>
      <c r="AE212" s="260"/>
      <c r="AF212" s="263" t="s">
        <v>3020</v>
      </c>
      <c r="AG212" s="173"/>
      <c r="AH212" s="245"/>
      <c r="AI212" s="245"/>
      <c r="AJ212" s="245"/>
      <c r="AK212" s="245"/>
      <c r="AL212" s="260" t="s">
        <v>3247</v>
      </c>
      <c r="AM212" s="260" t="s">
        <v>449</v>
      </c>
      <c r="AN212" s="79"/>
      <c r="AO212" s="282"/>
      <c r="AP212" s="283"/>
      <c r="AQ212" s="282"/>
      <c r="AR212" s="282" t="s">
        <v>9319</v>
      </c>
      <c r="AS212" s="282"/>
      <c r="AT212" s="282"/>
      <c r="AU212" s="282"/>
      <c r="AV212" s="93" t="s">
        <v>5470</v>
      </c>
      <c r="AW212" s="396" t="s">
        <v>3244</v>
      </c>
      <c r="AX212" s="278" t="s">
        <v>8759</v>
      </c>
      <c r="AY212" s="64" t="s">
        <v>8760</v>
      </c>
      <c r="AZ212" s="47"/>
      <c r="BA212" s="64" t="s">
        <v>5584</v>
      </c>
      <c r="BB212" s="173" t="s">
        <v>4971</v>
      </c>
      <c r="BC212" s="119">
        <v>95661</v>
      </c>
      <c r="BD212" s="66" t="s">
        <v>1515</v>
      </c>
      <c r="BE212" s="65"/>
      <c r="BF212" s="228"/>
      <c r="BG212" s="173"/>
      <c r="BH212" s="598">
        <v>1</v>
      </c>
      <c r="BI212" s="366"/>
      <c r="BJ212" s="366"/>
      <c r="BK212" s="366"/>
      <c r="BL212" s="366"/>
      <c r="BM212" s="366"/>
      <c r="BN212" s="366"/>
      <c r="BO212" s="366"/>
      <c r="BP212" s="366"/>
      <c r="BQ212" s="366"/>
      <c r="BR212" s="366"/>
      <c r="BS212" s="366"/>
      <c r="BT212" s="366"/>
      <c r="BU212" s="366"/>
      <c r="BV212" s="366"/>
      <c r="BW212" s="366"/>
      <c r="BX212" s="64"/>
      <c r="BY212" s="64"/>
      <c r="BZ212" s="64"/>
      <c r="CA212" s="78"/>
      <c r="CB212" s="64"/>
    </row>
    <row r="213" spans="1:80" s="67" customFormat="1" ht="14.1" customHeight="1" x14ac:dyDescent="0.3">
      <c r="A213" s="86" t="s">
        <v>11651</v>
      </c>
      <c r="B213" s="155" t="s">
        <v>1981</v>
      </c>
      <c r="C213" s="222" t="s">
        <v>2637</v>
      </c>
      <c r="D213" s="225" t="s">
        <v>1981</v>
      </c>
      <c r="E213" s="600"/>
      <c r="F213" s="237" t="s">
        <v>5470</v>
      </c>
      <c r="G213" s="188"/>
      <c r="H213" s="190"/>
      <c r="I213" s="196" t="s">
        <v>5470</v>
      </c>
      <c r="J213" s="197"/>
      <c r="K213" s="204"/>
      <c r="L213" s="209"/>
      <c r="M213" s="289"/>
      <c r="N213" s="435"/>
      <c r="O213" s="442"/>
      <c r="P213" s="215">
        <v>43337</v>
      </c>
      <c r="Q213" s="225" t="s">
        <v>3997</v>
      </c>
      <c r="R213" s="225" t="s">
        <v>11652</v>
      </c>
      <c r="S213" s="80"/>
      <c r="T213" s="252">
        <v>8.5000000000000006E-2</v>
      </c>
      <c r="U213" s="252"/>
      <c r="V213" s="151" t="s">
        <v>895</v>
      </c>
      <c r="W213" s="155" t="s">
        <v>11653</v>
      </c>
      <c r="X213" s="155" t="s">
        <v>3618</v>
      </c>
      <c r="Y213" s="225" t="s">
        <v>4971</v>
      </c>
      <c r="Z213" s="256">
        <v>94110</v>
      </c>
      <c r="AA213" s="294"/>
      <c r="AB213" s="542"/>
      <c r="AC213" s="542"/>
      <c r="AD213" s="233"/>
      <c r="AE213" s="261"/>
      <c r="AF213" s="265"/>
      <c r="AG213" s="233"/>
      <c r="AH213" s="174"/>
      <c r="AI213" s="174"/>
      <c r="AJ213" s="174"/>
      <c r="AK213" s="174"/>
      <c r="AL213" s="261"/>
      <c r="AM213" s="260"/>
      <c r="AN213" s="80"/>
      <c r="AO213" s="282"/>
      <c r="AP213" s="283"/>
      <c r="AQ213" s="282"/>
      <c r="AR213" s="282"/>
      <c r="AS213" s="282"/>
      <c r="AT213" s="282"/>
      <c r="AU213" s="282"/>
      <c r="AV213" s="93"/>
      <c r="AW213" s="396" t="s">
        <v>3244</v>
      </c>
      <c r="AX213" s="278" t="s">
        <v>1199</v>
      </c>
      <c r="AY213" s="155" t="s">
        <v>11653</v>
      </c>
      <c r="BA213" s="155" t="s">
        <v>3618</v>
      </c>
      <c r="BB213" s="225" t="s">
        <v>4971</v>
      </c>
      <c r="BC213" s="256">
        <v>94110</v>
      </c>
      <c r="BD213" s="385" t="s">
        <v>11652</v>
      </c>
      <c r="BE213" s="183"/>
      <c r="BF213" s="230"/>
      <c r="BG213" s="233"/>
      <c r="BH213" s="599"/>
      <c r="BI213" s="365"/>
      <c r="BJ213" s="365"/>
      <c r="BK213" s="365"/>
      <c r="BL213" s="365"/>
      <c r="BM213" s="365"/>
      <c r="BN213" s="365"/>
      <c r="BO213" s="365"/>
      <c r="BP213" s="365"/>
      <c r="BQ213" s="365"/>
      <c r="BR213" s="365"/>
      <c r="BS213" s="365"/>
      <c r="BT213" s="365"/>
      <c r="BU213" s="365"/>
      <c r="BV213" s="365"/>
      <c r="BW213" s="365"/>
      <c r="BX213" s="369"/>
      <c r="BY213" s="369"/>
      <c r="BZ213" s="369"/>
      <c r="CA213" s="155"/>
      <c r="CB213" s="155"/>
    </row>
    <row r="214" spans="1:80" s="67" customFormat="1" ht="14.1" customHeight="1" x14ac:dyDescent="0.3">
      <c r="A214" s="86" t="s">
        <v>12093</v>
      </c>
      <c r="B214" s="155" t="s">
        <v>1981</v>
      </c>
      <c r="C214" s="222" t="s">
        <v>6614</v>
      </c>
      <c r="D214" s="227"/>
      <c r="E214" s="648"/>
      <c r="F214" s="237" t="s">
        <v>5470</v>
      </c>
      <c r="G214" s="188"/>
      <c r="H214" s="190"/>
      <c r="I214" s="196" t="s">
        <v>5470</v>
      </c>
      <c r="J214" s="197"/>
      <c r="K214" s="204"/>
      <c r="L214" s="209"/>
      <c r="M214" s="289"/>
      <c r="N214" s="435"/>
      <c r="O214" s="442"/>
      <c r="P214" s="215">
        <v>43564</v>
      </c>
      <c r="Q214" s="225" t="s">
        <v>12094</v>
      </c>
      <c r="R214" s="225" t="s">
        <v>12095</v>
      </c>
      <c r="S214" s="121"/>
      <c r="T214" s="252">
        <v>8.5000000000000006E-2</v>
      </c>
      <c r="U214" s="252"/>
      <c r="V214" s="151" t="s">
        <v>895</v>
      </c>
      <c r="W214" s="155" t="s">
        <v>12096</v>
      </c>
      <c r="X214" s="155" t="s">
        <v>3618</v>
      </c>
      <c r="Y214" s="225" t="s">
        <v>4971</v>
      </c>
      <c r="Z214" s="256">
        <v>94109</v>
      </c>
      <c r="AA214" s="273" t="s">
        <v>12338</v>
      </c>
      <c r="AB214" s="270" t="s">
        <v>13148</v>
      </c>
      <c r="AC214" s="542"/>
      <c r="AD214" s="233"/>
      <c r="AE214" s="261"/>
      <c r="AF214" s="265"/>
      <c r="AG214" s="233"/>
      <c r="AH214" s="174"/>
      <c r="AI214" s="174"/>
      <c r="AJ214" s="174"/>
      <c r="AK214" s="174"/>
      <c r="AL214" s="261"/>
      <c r="AM214" s="260"/>
      <c r="AN214" s="80"/>
      <c r="AO214" s="280"/>
      <c r="AP214" s="285"/>
      <c r="AQ214" s="285"/>
      <c r="AR214" s="285"/>
      <c r="AS214" s="285"/>
      <c r="AT214" s="285"/>
      <c r="AU214" s="285"/>
      <c r="AV214" s="84"/>
      <c r="AW214" s="396" t="s">
        <v>3244</v>
      </c>
      <c r="AX214" s="278" t="s">
        <v>1199</v>
      </c>
      <c r="AY214" s="155" t="s">
        <v>12096</v>
      </c>
      <c r="BA214" s="155" t="s">
        <v>3618</v>
      </c>
      <c r="BB214" s="225" t="s">
        <v>4971</v>
      </c>
      <c r="BC214" s="256">
        <v>94109</v>
      </c>
      <c r="BD214" s="385" t="s">
        <v>12095</v>
      </c>
      <c r="BE214" s="183"/>
      <c r="BF214" s="230"/>
      <c r="BG214" s="233"/>
      <c r="BH214" s="599"/>
      <c r="BI214" s="365"/>
      <c r="BJ214" s="365"/>
      <c r="BK214" s="365"/>
      <c r="BL214" s="365"/>
      <c r="BM214" s="365"/>
      <c r="BN214" s="365"/>
      <c r="BO214" s="365"/>
      <c r="BP214" s="365"/>
      <c r="BQ214" s="365"/>
      <c r="BR214" s="365"/>
      <c r="BS214" s="365"/>
      <c r="BT214" s="365"/>
      <c r="BU214" s="365"/>
      <c r="BV214" s="365"/>
      <c r="BW214" s="365"/>
      <c r="BX214" s="369"/>
      <c r="BY214" s="369"/>
      <c r="BZ214" s="369"/>
      <c r="CA214" s="155"/>
      <c r="CB214" s="155"/>
    </row>
    <row r="215" spans="1:80" s="73" customFormat="1" ht="14.1" customHeight="1" x14ac:dyDescent="0.3">
      <c r="A215" s="86" t="s">
        <v>7306</v>
      </c>
      <c r="B215" s="64" t="s">
        <v>6581</v>
      </c>
      <c r="C215" s="222" t="s">
        <v>6614</v>
      </c>
      <c r="D215" s="225" t="s">
        <v>7092</v>
      </c>
      <c r="E215" s="600"/>
      <c r="F215" s="237" t="s">
        <v>5470</v>
      </c>
      <c r="G215" s="188"/>
      <c r="H215" s="190"/>
      <c r="I215" s="196" t="s">
        <v>5470</v>
      </c>
      <c r="J215" s="197"/>
      <c r="K215" s="204"/>
      <c r="L215" s="209"/>
      <c r="M215" s="289"/>
      <c r="N215" s="435"/>
      <c r="O215" s="442"/>
      <c r="P215" s="215"/>
      <c r="Q215" s="174" t="s">
        <v>7307</v>
      </c>
      <c r="R215" s="174" t="s">
        <v>7308</v>
      </c>
      <c r="S215" s="80"/>
      <c r="T215" s="252">
        <v>9.7500000000000003E-2</v>
      </c>
      <c r="U215" s="252">
        <v>9.5000000000000001E-2</v>
      </c>
      <c r="V215" s="151" t="s">
        <v>12183</v>
      </c>
      <c r="W215" s="64" t="s">
        <v>10841</v>
      </c>
      <c r="X215" s="64" t="s">
        <v>4751</v>
      </c>
      <c r="Y215" s="174" t="s">
        <v>4971</v>
      </c>
      <c r="Z215" s="256">
        <v>94501</v>
      </c>
      <c r="AA215" s="273"/>
      <c r="AB215" s="548"/>
      <c r="AC215" s="542"/>
      <c r="AD215" s="233"/>
      <c r="AE215" s="261"/>
      <c r="AF215" s="265"/>
      <c r="AG215" s="233"/>
      <c r="AH215" s="174"/>
      <c r="AI215" s="174"/>
      <c r="AJ215" s="174"/>
      <c r="AK215" s="174"/>
      <c r="AL215" s="261"/>
      <c r="AM215" s="260"/>
      <c r="AN215" s="80"/>
      <c r="AO215" s="282"/>
      <c r="AP215" s="283"/>
      <c r="AQ215" s="282"/>
      <c r="AR215" s="282"/>
      <c r="AS215" s="282"/>
      <c r="AT215" s="282"/>
      <c r="AU215" s="282"/>
      <c r="AV215" s="93"/>
      <c r="AW215" s="396" t="s">
        <v>3244</v>
      </c>
      <c r="AX215" s="278" t="s">
        <v>1199</v>
      </c>
      <c r="AY215" s="64" t="s">
        <v>10841</v>
      </c>
      <c r="AZ215" s="67"/>
      <c r="BA215" s="64" t="s">
        <v>4751</v>
      </c>
      <c r="BB215" s="174" t="s">
        <v>4971</v>
      </c>
      <c r="BC215" s="256">
        <v>94501</v>
      </c>
      <c r="BD215" s="63" t="s">
        <v>7308</v>
      </c>
      <c r="BE215" s="183"/>
      <c r="BF215" s="230"/>
      <c r="BG215" s="233"/>
      <c r="BH215" s="599"/>
      <c r="BI215" s="365"/>
      <c r="BJ215" s="365"/>
      <c r="BK215" s="365"/>
      <c r="BL215" s="365"/>
      <c r="BM215" s="365"/>
      <c r="BN215" s="365"/>
      <c r="BO215" s="365"/>
      <c r="BP215" s="365"/>
      <c r="BQ215" s="365"/>
      <c r="BR215" s="365"/>
      <c r="BS215" s="365"/>
      <c r="BT215" s="365"/>
      <c r="BU215" s="365"/>
      <c r="BV215" s="365"/>
      <c r="BW215" s="365"/>
      <c r="BX215" s="369"/>
      <c r="BY215" s="369"/>
      <c r="BZ215" s="369"/>
      <c r="CA215" s="78"/>
      <c r="CB215" s="63"/>
    </row>
    <row r="216" spans="1:80" s="73" customFormat="1" ht="14.1" customHeight="1" x14ac:dyDescent="0.3">
      <c r="A216" s="86" t="s">
        <v>9409</v>
      </c>
      <c r="B216" s="155" t="s">
        <v>2634</v>
      </c>
      <c r="C216" s="221" t="s">
        <v>6614</v>
      </c>
      <c r="D216" s="224"/>
      <c r="E216" s="649"/>
      <c r="F216" s="236" t="s">
        <v>5470</v>
      </c>
      <c r="G216" s="189"/>
      <c r="H216" s="399"/>
      <c r="I216" s="194" t="s">
        <v>5470</v>
      </c>
      <c r="J216" s="195"/>
      <c r="K216" s="205"/>
      <c r="L216" s="208"/>
      <c r="M216" s="211"/>
      <c r="N216" s="436"/>
      <c r="O216" s="443"/>
      <c r="P216" s="214">
        <v>42942</v>
      </c>
      <c r="Q216" s="224" t="s">
        <v>2364</v>
      </c>
      <c r="R216" s="224" t="s">
        <v>9410</v>
      </c>
      <c r="S216" s="76"/>
      <c r="T216" s="252">
        <v>9.2499999999999999E-2</v>
      </c>
      <c r="U216" s="252"/>
      <c r="V216" s="151" t="s">
        <v>2787</v>
      </c>
      <c r="W216" s="384" t="s">
        <v>10842</v>
      </c>
      <c r="X216" s="384" t="s">
        <v>4000</v>
      </c>
      <c r="Y216" s="224" t="s">
        <v>4971</v>
      </c>
      <c r="Z216" s="120">
        <v>94704</v>
      </c>
      <c r="AA216" s="274"/>
      <c r="AB216" s="120"/>
      <c r="AC216" s="120"/>
      <c r="AD216" s="249"/>
      <c r="AE216" s="120"/>
      <c r="AF216" s="264"/>
      <c r="AG216" s="249"/>
      <c r="AH216" s="120"/>
      <c r="AI216" s="120"/>
      <c r="AJ216" s="120"/>
      <c r="AK216" s="120"/>
      <c r="AL216" s="120"/>
      <c r="AM216" s="260"/>
      <c r="AN216" s="81"/>
      <c r="AO216" s="282"/>
      <c r="AP216" s="283"/>
      <c r="AQ216" s="282"/>
      <c r="AR216" s="282"/>
      <c r="AS216" s="282"/>
      <c r="AT216" s="282"/>
      <c r="AU216" s="282"/>
      <c r="AV216" s="93"/>
      <c r="AW216" s="396" t="s">
        <v>3244</v>
      </c>
      <c r="AX216" s="278" t="s">
        <v>1199</v>
      </c>
      <c r="AY216" s="384" t="s">
        <v>10842</v>
      </c>
      <c r="AZ216" s="74"/>
      <c r="BA216" s="384" t="s">
        <v>4000</v>
      </c>
      <c r="BB216" s="224" t="s">
        <v>4971</v>
      </c>
      <c r="BC216" s="120">
        <v>94704</v>
      </c>
      <c r="BD216" s="384" t="s">
        <v>9410</v>
      </c>
      <c r="BE216" s="65"/>
      <c r="BF216" s="229"/>
      <c r="BG216" s="232"/>
      <c r="BH216" s="364"/>
      <c r="BI216" s="364"/>
      <c r="BJ216" s="364"/>
      <c r="BK216" s="364"/>
      <c r="BL216" s="364"/>
      <c r="BM216" s="364"/>
      <c r="BN216" s="364"/>
      <c r="BO216" s="364"/>
      <c r="BP216" s="364"/>
      <c r="BQ216" s="364"/>
      <c r="BR216" s="364"/>
      <c r="BS216" s="364"/>
      <c r="BT216" s="364"/>
      <c r="BU216" s="364"/>
      <c r="BV216" s="364"/>
      <c r="BW216" s="364"/>
      <c r="BX216" s="94"/>
      <c r="BY216" s="94"/>
      <c r="BZ216" s="94"/>
      <c r="CA216" s="78"/>
      <c r="CB216" s="64"/>
    </row>
    <row r="217" spans="1:80" s="73" customFormat="1" ht="14.1" customHeight="1" x14ac:dyDescent="0.2">
      <c r="A217" s="86" t="s">
        <v>7624</v>
      </c>
      <c r="B217" s="155" t="s">
        <v>2634</v>
      </c>
      <c r="C217" s="220" t="s">
        <v>6614</v>
      </c>
      <c r="D217" s="185"/>
      <c r="E217" s="600"/>
      <c r="F217" s="235" t="s">
        <v>5470</v>
      </c>
      <c r="G217" s="186"/>
      <c r="H217" s="187"/>
      <c r="I217" s="198" t="s">
        <v>5470</v>
      </c>
      <c r="J217" s="192"/>
      <c r="K217" s="203"/>
      <c r="L217" s="207"/>
      <c r="M217" s="288"/>
      <c r="N217" s="437"/>
      <c r="O217" s="444"/>
      <c r="P217" s="213"/>
      <c r="Q217" s="247" t="s">
        <v>2183</v>
      </c>
      <c r="R217" s="247" t="s">
        <v>7625</v>
      </c>
      <c r="S217" s="123"/>
      <c r="T217" s="252">
        <v>8.5000000000000006E-2</v>
      </c>
      <c r="U217" s="253">
        <v>8.7499999999999994E-2</v>
      </c>
      <c r="V217" s="151" t="s">
        <v>895</v>
      </c>
      <c r="W217" s="155" t="s">
        <v>10843</v>
      </c>
      <c r="X217" s="155" t="s">
        <v>3618</v>
      </c>
      <c r="Y217" s="185" t="s">
        <v>4971</v>
      </c>
      <c r="Z217" s="181">
        <v>94110</v>
      </c>
      <c r="AA217" s="291"/>
      <c r="AB217" s="544"/>
      <c r="AC217" s="544"/>
      <c r="AD217" s="185"/>
      <c r="AE217" s="262"/>
      <c r="AF217" s="266"/>
      <c r="AG217" s="185"/>
      <c r="AH217" s="247"/>
      <c r="AI217" s="247"/>
      <c r="AJ217" s="247"/>
      <c r="AK217" s="247"/>
      <c r="AL217" s="262"/>
      <c r="AM217" s="262"/>
      <c r="AN217" s="122"/>
      <c r="AO217" s="280"/>
      <c r="AP217" s="285"/>
      <c r="AQ217" s="285"/>
      <c r="AR217" s="285"/>
      <c r="AS217" s="285"/>
      <c r="AT217" s="285"/>
      <c r="AU217" s="285"/>
      <c r="AV217" s="84"/>
      <c r="AW217" s="396" t="s">
        <v>3244</v>
      </c>
      <c r="AX217" s="278" t="s">
        <v>1199</v>
      </c>
      <c r="AY217" s="155" t="s">
        <v>10843</v>
      </c>
      <c r="AZ217" s="154"/>
      <c r="BA217" s="155" t="s">
        <v>3618</v>
      </c>
      <c r="BB217" s="185" t="s">
        <v>4971</v>
      </c>
      <c r="BC217" s="181">
        <v>94110</v>
      </c>
      <c r="BD217" s="182" t="s">
        <v>7625</v>
      </c>
      <c r="BE217" s="183"/>
      <c r="BF217" s="228"/>
      <c r="BG217" s="185"/>
      <c r="BH217" s="598"/>
      <c r="BI217" s="333"/>
      <c r="BJ217" s="333"/>
      <c r="BK217" s="333"/>
      <c r="BL217" s="333"/>
      <c r="BM217" s="333"/>
      <c r="BN217" s="333"/>
      <c r="BO217" s="333"/>
      <c r="BP217" s="333"/>
      <c r="BQ217" s="333"/>
      <c r="BR217" s="333"/>
      <c r="BS217" s="333"/>
      <c r="BT217" s="333"/>
      <c r="BU217" s="333"/>
      <c r="BV217" s="333"/>
      <c r="BW217" s="333"/>
      <c r="BX217" s="155"/>
      <c r="BY217" s="155"/>
      <c r="BZ217" s="155"/>
      <c r="CA217" s="78"/>
      <c r="CB217" s="177"/>
    </row>
    <row r="218" spans="1:80" s="73" customFormat="1" ht="14.1" customHeight="1" x14ac:dyDescent="0.3">
      <c r="A218" s="86" t="s">
        <v>12006</v>
      </c>
      <c r="B218" s="64" t="s">
        <v>1900</v>
      </c>
      <c r="C218" s="222" t="s">
        <v>12652</v>
      </c>
      <c r="D218" s="225" t="s">
        <v>6688</v>
      </c>
      <c r="E218" s="600"/>
      <c r="F218" s="237" t="s">
        <v>4261</v>
      </c>
      <c r="G218" s="188">
        <v>44278</v>
      </c>
      <c r="H218" s="190">
        <v>468</v>
      </c>
      <c r="I218" s="196" t="s">
        <v>5470</v>
      </c>
      <c r="J218" s="197"/>
      <c r="K218" s="204"/>
      <c r="L218" s="209">
        <v>44050</v>
      </c>
      <c r="M218" s="289" t="s">
        <v>11774</v>
      </c>
      <c r="N218" s="435"/>
      <c r="O218" s="442"/>
      <c r="P218" s="215">
        <v>43992</v>
      </c>
      <c r="Q218" s="174" t="s">
        <v>4859</v>
      </c>
      <c r="R218" s="174" t="s">
        <v>1414</v>
      </c>
      <c r="S218" s="80" t="s">
        <v>4860</v>
      </c>
      <c r="T218" s="252">
        <v>7.7499999999999999E-2</v>
      </c>
      <c r="U218" s="252">
        <v>0.08</v>
      </c>
      <c r="V218" s="151" t="s">
        <v>4983</v>
      </c>
      <c r="W218" s="64" t="s">
        <v>10844</v>
      </c>
      <c r="X218" s="64" t="s">
        <v>4658</v>
      </c>
      <c r="Y218" s="174" t="s">
        <v>4971</v>
      </c>
      <c r="Z218" s="256">
        <v>94515</v>
      </c>
      <c r="AA218" s="272" t="s">
        <v>4343</v>
      </c>
      <c r="AB218" s="496" t="s">
        <v>13179</v>
      </c>
      <c r="AC218" s="270" t="s">
        <v>10254</v>
      </c>
      <c r="AD218" s="233" t="s">
        <v>961</v>
      </c>
      <c r="AE218" s="261"/>
      <c r="AF218" s="265"/>
      <c r="AG218" s="233"/>
      <c r="AH218" s="174"/>
      <c r="AI218" s="174"/>
      <c r="AJ218" s="174"/>
      <c r="AK218" s="174"/>
      <c r="AL218" s="261" t="s">
        <v>4384</v>
      </c>
      <c r="AM218" s="260" t="s">
        <v>449</v>
      </c>
      <c r="AN218" s="115" t="s">
        <v>5484</v>
      </c>
      <c r="AO218" s="280" t="s">
        <v>9816</v>
      </c>
      <c r="AP218" s="285" t="s">
        <v>11579</v>
      </c>
      <c r="AQ218" s="285" t="s">
        <v>10136</v>
      </c>
      <c r="AR218" s="285" t="s">
        <v>9987</v>
      </c>
      <c r="AS218" s="285"/>
      <c r="AT218" s="285" t="s">
        <v>12149</v>
      </c>
      <c r="AU218" s="285"/>
      <c r="AV218" s="84" t="s">
        <v>5470</v>
      </c>
      <c r="AW218" s="396" t="s">
        <v>3244</v>
      </c>
      <c r="AX218" s="278" t="s">
        <v>1199</v>
      </c>
      <c r="AY218" s="64" t="str">
        <f>PROPER(AZ218)</f>
        <v>1250 Lincoln Avenue</v>
      </c>
      <c r="AZ218" s="67" t="s">
        <v>5027</v>
      </c>
      <c r="BA218" s="64" t="s">
        <v>4658</v>
      </c>
      <c r="BB218" s="174" t="s">
        <v>4971</v>
      </c>
      <c r="BC218" s="256">
        <v>94515</v>
      </c>
      <c r="BD218" s="63" t="s">
        <v>1414</v>
      </c>
      <c r="BE218" s="65"/>
      <c r="BF218" s="230"/>
      <c r="BG218" s="233"/>
      <c r="BH218" s="599">
        <v>6</v>
      </c>
      <c r="BI218" s="365"/>
      <c r="BJ218" s="365"/>
      <c r="BK218" s="365"/>
      <c r="BL218" s="365"/>
      <c r="BM218" s="365"/>
      <c r="BN218" s="365"/>
      <c r="BO218" s="365"/>
      <c r="BP218" s="365"/>
      <c r="BQ218" s="365"/>
      <c r="BR218" s="365"/>
      <c r="BS218" s="365"/>
      <c r="BT218" s="365"/>
      <c r="BU218" s="365"/>
      <c r="BV218" s="365"/>
      <c r="BW218" s="365"/>
      <c r="BX218" s="369"/>
      <c r="BY218" s="369"/>
      <c r="BZ218" s="369"/>
      <c r="CA218" s="78"/>
      <c r="CB218" s="64"/>
    </row>
    <row r="219" spans="1:80" s="73" customFormat="1" ht="14.1" customHeight="1" x14ac:dyDescent="0.3">
      <c r="A219" s="86" t="s">
        <v>7393</v>
      </c>
      <c r="B219" s="64" t="s">
        <v>2640</v>
      </c>
      <c r="C219" s="222" t="s">
        <v>8780</v>
      </c>
      <c r="D219" s="225"/>
      <c r="E219" s="600"/>
      <c r="F219" s="237" t="s">
        <v>5470</v>
      </c>
      <c r="G219" s="188"/>
      <c r="H219" s="190"/>
      <c r="I219" s="196" t="s">
        <v>5470</v>
      </c>
      <c r="J219" s="197"/>
      <c r="K219" s="204"/>
      <c r="L219" s="209"/>
      <c r="M219" s="289"/>
      <c r="N219" s="435"/>
      <c r="O219" s="442"/>
      <c r="P219" s="215"/>
      <c r="Q219" s="174" t="s">
        <v>7394</v>
      </c>
      <c r="R219" s="174" t="s">
        <v>7395</v>
      </c>
      <c r="S219" s="80"/>
      <c r="T219" s="252">
        <v>0.09</v>
      </c>
      <c r="U219" s="252">
        <v>0.09</v>
      </c>
      <c r="V219" s="151" t="s">
        <v>1245</v>
      </c>
      <c r="W219" s="64" t="s">
        <v>10845</v>
      </c>
      <c r="X219" s="64" t="s">
        <v>1245</v>
      </c>
      <c r="Y219" s="174" t="s">
        <v>4971</v>
      </c>
      <c r="Z219" s="256">
        <v>95202</v>
      </c>
      <c r="AA219" s="273"/>
      <c r="AB219" s="542"/>
      <c r="AC219" s="542"/>
      <c r="AD219" s="233"/>
      <c r="AE219" s="261"/>
      <c r="AF219" s="265"/>
      <c r="AG219" s="233"/>
      <c r="AH219" s="174"/>
      <c r="AI219" s="174"/>
      <c r="AJ219" s="174"/>
      <c r="AK219" s="174"/>
      <c r="AL219" s="261"/>
      <c r="AM219" s="260"/>
      <c r="AN219" s="80"/>
      <c r="AO219" s="281"/>
      <c r="AP219" s="281"/>
      <c r="AQ219" s="281"/>
      <c r="AR219" s="281"/>
      <c r="AS219" s="281"/>
      <c r="AT219" s="281"/>
      <c r="AU219" s="281"/>
      <c r="AV219" s="94"/>
      <c r="AW219" s="396" t="s">
        <v>3244</v>
      </c>
      <c r="AX219" s="278" t="s">
        <v>1199</v>
      </c>
      <c r="AY219" s="64" t="s">
        <v>10845</v>
      </c>
      <c r="AZ219" s="67"/>
      <c r="BA219" s="64" t="s">
        <v>1245</v>
      </c>
      <c r="BB219" s="174" t="s">
        <v>4971</v>
      </c>
      <c r="BC219" s="256">
        <v>95202</v>
      </c>
      <c r="BD219" s="63" t="s">
        <v>7395</v>
      </c>
      <c r="BE219" s="65"/>
      <c r="BF219" s="230"/>
      <c r="BG219" s="233"/>
      <c r="BH219" s="599"/>
      <c r="BI219" s="365"/>
      <c r="BJ219" s="365"/>
      <c r="BK219" s="365"/>
      <c r="BL219" s="365"/>
      <c r="BM219" s="365"/>
      <c r="BN219" s="365"/>
      <c r="BO219" s="365"/>
      <c r="BP219" s="365"/>
      <c r="BQ219" s="365"/>
      <c r="BR219" s="365"/>
      <c r="BS219" s="365"/>
      <c r="BT219" s="365"/>
      <c r="BU219" s="365"/>
      <c r="BV219" s="365"/>
      <c r="BW219" s="365"/>
      <c r="BX219" s="369"/>
      <c r="BY219" s="369"/>
      <c r="BZ219" s="369"/>
      <c r="CA219" s="78"/>
      <c r="CB219" s="64"/>
    </row>
    <row r="220" spans="1:80" s="73" customFormat="1" ht="14.1" customHeight="1" x14ac:dyDescent="0.25">
      <c r="A220" s="86" t="s">
        <v>8999</v>
      </c>
      <c r="B220" s="64" t="s">
        <v>2632</v>
      </c>
      <c r="C220" s="222" t="s">
        <v>8780</v>
      </c>
      <c r="D220" s="185" t="s">
        <v>2636</v>
      </c>
      <c r="E220" s="600"/>
      <c r="F220" s="235" t="s">
        <v>5470</v>
      </c>
      <c r="G220" s="186"/>
      <c r="H220" s="187"/>
      <c r="I220" s="198" t="s">
        <v>5470</v>
      </c>
      <c r="J220" s="192"/>
      <c r="K220" s="203"/>
      <c r="L220" s="207"/>
      <c r="M220" s="288"/>
      <c r="N220" s="437"/>
      <c r="O220" s="444"/>
      <c r="P220" s="213">
        <v>42619</v>
      </c>
      <c r="Q220" s="247" t="s">
        <v>4257</v>
      </c>
      <c r="R220" s="247" t="s">
        <v>9000</v>
      </c>
      <c r="S220" s="123" t="s">
        <v>9001</v>
      </c>
      <c r="T220" s="252">
        <v>9.2499999999999999E-2</v>
      </c>
      <c r="U220" s="253">
        <v>0.09</v>
      </c>
      <c r="V220" s="151" t="s">
        <v>9505</v>
      </c>
      <c r="W220" s="155" t="s">
        <v>10846</v>
      </c>
      <c r="X220" s="155" t="s">
        <v>5130</v>
      </c>
      <c r="Y220" s="185" t="s">
        <v>4971</v>
      </c>
      <c r="Z220" s="181">
        <v>95124</v>
      </c>
      <c r="AA220" s="295" t="s">
        <v>9002</v>
      </c>
      <c r="AB220" s="544"/>
      <c r="AC220" s="544"/>
      <c r="AD220" s="185"/>
      <c r="AE220" s="262"/>
      <c r="AF220" s="266"/>
      <c r="AG220" s="185"/>
      <c r="AH220" s="247"/>
      <c r="AI220" s="247"/>
      <c r="AJ220" s="247"/>
      <c r="AK220" s="247"/>
      <c r="AL220" s="262"/>
      <c r="AM220" s="262"/>
      <c r="AN220" s="122"/>
      <c r="AO220" s="282" t="s">
        <v>8956</v>
      </c>
      <c r="AP220" s="283"/>
      <c r="AQ220" s="282"/>
      <c r="AR220" s="282"/>
      <c r="AS220" s="282"/>
      <c r="AT220" s="282"/>
      <c r="AU220" s="282"/>
      <c r="AV220" s="93" t="s">
        <v>368</v>
      </c>
      <c r="AW220" s="396" t="s">
        <v>3244</v>
      </c>
      <c r="AX220" s="278" t="s">
        <v>1199</v>
      </c>
      <c r="AY220" s="155" t="str">
        <f>W220</f>
        <v>5837 Camden Avenue</v>
      </c>
      <c r="AZ220" s="154"/>
      <c r="BA220" s="155" t="s">
        <v>5130</v>
      </c>
      <c r="BB220" s="185" t="s">
        <v>4971</v>
      </c>
      <c r="BC220" s="181">
        <v>95124</v>
      </c>
      <c r="BD220" s="182" t="s">
        <v>9000</v>
      </c>
      <c r="BE220" s="183"/>
      <c r="BF220" s="228"/>
      <c r="BG220" s="185"/>
      <c r="BH220" s="598">
        <v>1</v>
      </c>
      <c r="BI220" s="333" t="s">
        <v>2636</v>
      </c>
      <c r="BJ220" s="333" t="s">
        <v>3991</v>
      </c>
      <c r="BK220" s="333" t="s">
        <v>3991</v>
      </c>
      <c r="BL220" s="333" t="s">
        <v>8934</v>
      </c>
      <c r="BM220" s="333" t="s">
        <v>8998</v>
      </c>
      <c r="BN220" s="333" t="s">
        <v>8934</v>
      </c>
      <c r="BO220" s="333" t="s">
        <v>8934</v>
      </c>
      <c r="BP220" s="333" t="s">
        <v>8934</v>
      </c>
      <c r="BQ220" s="333" t="s">
        <v>8934</v>
      </c>
      <c r="BR220" s="333"/>
      <c r="BS220" s="333"/>
      <c r="BT220" s="333"/>
      <c r="BU220" s="333"/>
      <c r="BV220" s="333"/>
      <c r="BW220" s="333"/>
      <c r="BX220" s="155"/>
      <c r="BY220" s="155"/>
      <c r="BZ220" s="155"/>
      <c r="CA220" s="78"/>
      <c r="CB220" s="64"/>
    </row>
    <row r="221" spans="1:80" s="73" customFormat="1" ht="14.1" customHeight="1" x14ac:dyDescent="0.3">
      <c r="A221" s="86" t="s">
        <v>4380</v>
      </c>
      <c r="B221" s="64" t="s">
        <v>2640</v>
      </c>
      <c r="C221" s="222" t="s">
        <v>2637</v>
      </c>
      <c r="D221" s="225"/>
      <c r="E221" s="600"/>
      <c r="F221" s="237" t="s">
        <v>5470</v>
      </c>
      <c r="G221" s="188"/>
      <c r="H221" s="190"/>
      <c r="I221" s="196" t="s">
        <v>5470</v>
      </c>
      <c r="J221" s="197"/>
      <c r="K221" s="204"/>
      <c r="L221" s="209">
        <v>43441</v>
      </c>
      <c r="M221" s="289"/>
      <c r="N221" s="435"/>
      <c r="O221" s="442"/>
      <c r="P221" s="215"/>
      <c r="Q221" s="174" t="s">
        <v>4381</v>
      </c>
      <c r="R221" s="174" t="s">
        <v>4404</v>
      </c>
      <c r="S221" s="80"/>
      <c r="T221" s="252">
        <v>9.2499999999999999E-2</v>
      </c>
      <c r="U221" s="252">
        <v>9.5000000000000001E-2</v>
      </c>
      <c r="V221" s="151" t="s">
        <v>2787</v>
      </c>
      <c r="W221" s="64" t="s">
        <v>1170</v>
      </c>
      <c r="X221" s="64" t="s">
        <v>5074</v>
      </c>
      <c r="Y221" s="174" t="s">
        <v>4971</v>
      </c>
      <c r="Z221" s="256">
        <v>94610</v>
      </c>
      <c r="AA221" s="294"/>
      <c r="AB221" s="542"/>
      <c r="AC221" s="542"/>
      <c r="AD221" s="233"/>
      <c r="AE221" s="261"/>
      <c r="AF221" s="265"/>
      <c r="AG221" s="233"/>
      <c r="AH221" s="174"/>
      <c r="AI221" s="174"/>
      <c r="AJ221" s="174"/>
      <c r="AK221" s="174"/>
      <c r="AL221" s="261" t="s">
        <v>1171</v>
      </c>
      <c r="AM221" s="260" t="s">
        <v>449</v>
      </c>
      <c r="AN221" s="80"/>
      <c r="AO221" s="282" t="s">
        <v>10379</v>
      </c>
      <c r="AP221" s="283" t="s">
        <v>9036</v>
      </c>
      <c r="AQ221" s="282"/>
      <c r="AR221" s="282" t="s">
        <v>10641</v>
      </c>
      <c r="AS221" s="282"/>
      <c r="AT221" s="282"/>
      <c r="AU221" s="282"/>
      <c r="AV221" s="93" t="s">
        <v>5470</v>
      </c>
      <c r="AW221" s="396" t="s">
        <v>3244</v>
      </c>
      <c r="AX221" s="278" t="s">
        <v>1199</v>
      </c>
      <c r="AY221" s="64" t="s">
        <v>1170</v>
      </c>
      <c r="AZ221" s="67"/>
      <c r="BA221" s="64" t="s">
        <v>5074</v>
      </c>
      <c r="BB221" s="174" t="s">
        <v>4971</v>
      </c>
      <c r="BC221" s="256">
        <v>94610</v>
      </c>
      <c r="BD221" s="63" t="s">
        <v>4404</v>
      </c>
      <c r="BE221" s="159"/>
      <c r="BF221" s="230"/>
      <c r="BG221" s="233"/>
      <c r="BH221" s="599"/>
      <c r="BI221" s="365"/>
      <c r="BJ221" s="365"/>
      <c r="BK221" s="365"/>
      <c r="BL221" s="365"/>
      <c r="BM221" s="365"/>
      <c r="BN221" s="365"/>
      <c r="BO221" s="365"/>
      <c r="BP221" s="365"/>
      <c r="BQ221" s="365"/>
      <c r="BR221" s="365"/>
      <c r="BS221" s="365"/>
      <c r="BT221" s="365"/>
      <c r="BU221" s="365"/>
      <c r="BV221" s="365"/>
      <c r="BW221" s="365"/>
      <c r="BX221" s="369"/>
      <c r="BY221" s="369"/>
      <c r="BZ221" s="369"/>
      <c r="CA221" s="368"/>
      <c r="CB221" s="64"/>
    </row>
    <row r="222" spans="1:80" s="73" customFormat="1" ht="14.1" customHeight="1" x14ac:dyDescent="0.2">
      <c r="A222" s="86" t="s">
        <v>7626</v>
      </c>
      <c r="B222" s="64" t="s">
        <v>6581</v>
      </c>
      <c r="C222" s="220" t="s">
        <v>6614</v>
      </c>
      <c r="D222" s="185" t="s">
        <v>7093</v>
      </c>
      <c r="E222" s="600"/>
      <c r="F222" s="235" t="s">
        <v>5470</v>
      </c>
      <c r="G222" s="186"/>
      <c r="H222" s="187"/>
      <c r="I222" s="198" t="s">
        <v>5470</v>
      </c>
      <c r="J222" s="192"/>
      <c r="K222" s="203"/>
      <c r="L222" s="207"/>
      <c r="M222" s="288"/>
      <c r="N222" s="437"/>
      <c r="O222" s="444"/>
      <c r="P222" s="213"/>
      <c r="Q222" s="247" t="s">
        <v>3181</v>
      </c>
      <c r="R222" s="247" t="s">
        <v>7627</v>
      </c>
      <c r="S222" s="123"/>
      <c r="T222" s="252">
        <v>0.09</v>
      </c>
      <c r="U222" s="252">
        <v>9.2499999999999999E-2</v>
      </c>
      <c r="V222" s="151" t="s">
        <v>11176</v>
      </c>
      <c r="W222" s="155" t="s">
        <v>10847</v>
      </c>
      <c r="X222" s="155" t="s">
        <v>1350</v>
      </c>
      <c r="Y222" s="185" t="s">
        <v>4971</v>
      </c>
      <c r="Z222" s="181">
        <v>94403</v>
      </c>
      <c r="AA222" s="291"/>
      <c r="AB222" s="544"/>
      <c r="AC222" s="544"/>
      <c r="AD222" s="185"/>
      <c r="AE222" s="262"/>
      <c r="AF222" s="266"/>
      <c r="AG222" s="185"/>
      <c r="AH222" s="247"/>
      <c r="AI222" s="247"/>
      <c r="AJ222" s="247"/>
      <c r="AK222" s="247"/>
      <c r="AL222" s="262"/>
      <c r="AM222" s="262"/>
      <c r="AN222" s="122"/>
      <c r="AO222" s="282"/>
      <c r="AP222" s="283"/>
      <c r="AQ222" s="282"/>
      <c r="AR222" s="282"/>
      <c r="AS222" s="282"/>
      <c r="AT222" s="282"/>
      <c r="AU222" s="282"/>
      <c r="AV222" s="93"/>
      <c r="AW222" s="396" t="s">
        <v>3244</v>
      </c>
      <c r="AX222" s="278" t="s">
        <v>1199</v>
      </c>
      <c r="AY222" s="155" t="s">
        <v>10847</v>
      </c>
      <c r="AZ222" s="154"/>
      <c r="BA222" s="155" t="s">
        <v>1350</v>
      </c>
      <c r="BB222" s="185" t="s">
        <v>4971</v>
      </c>
      <c r="BC222" s="181">
        <v>94403</v>
      </c>
      <c r="BD222" s="182" t="s">
        <v>7627</v>
      </c>
      <c r="BE222" s="183"/>
      <c r="BF222" s="228"/>
      <c r="BG222" s="185" t="s">
        <v>7538</v>
      </c>
      <c r="BH222" s="598">
        <v>3</v>
      </c>
      <c r="BI222" s="333"/>
      <c r="BJ222" s="333"/>
      <c r="BK222" s="333"/>
      <c r="BL222" s="333"/>
      <c r="BM222" s="333"/>
      <c r="BN222" s="333"/>
      <c r="BO222" s="333"/>
      <c r="BP222" s="333"/>
      <c r="BQ222" s="333"/>
      <c r="BR222" s="333"/>
      <c r="BS222" s="333"/>
      <c r="BT222" s="333"/>
      <c r="BU222" s="333"/>
      <c r="BV222" s="333"/>
      <c r="BW222" s="333"/>
      <c r="BX222" s="155"/>
      <c r="BY222" s="155"/>
      <c r="BZ222" s="155"/>
      <c r="CA222" s="78"/>
      <c r="CB222" s="177"/>
    </row>
    <row r="223" spans="1:80" s="73" customFormat="1" ht="14.1" customHeight="1" x14ac:dyDescent="0.3">
      <c r="A223" s="86" t="s">
        <v>12428</v>
      </c>
      <c r="B223" s="155" t="s">
        <v>2632</v>
      </c>
      <c r="C223" s="222" t="s">
        <v>8780</v>
      </c>
      <c r="D223" s="227" t="s">
        <v>12571</v>
      </c>
      <c r="E223" s="648"/>
      <c r="F223" s="237" t="s">
        <v>5470</v>
      </c>
      <c r="G223" s="188"/>
      <c r="H223" s="190"/>
      <c r="I223" s="196" t="s">
        <v>5470</v>
      </c>
      <c r="J223" s="197"/>
      <c r="K223" s="204"/>
      <c r="L223" s="209">
        <v>43756</v>
      </c>
      <c r="M223" s="289"/>
      <c r="N223" s="435"/>
      <c r="O223" s="442"/>
      <c r="P223" s="215">
        <v>43810</v>
      </c>
      <c r="Q223" s="225" t="s">
        <v>7038</v>
      </c>
      <c r="R223" s="225" t="s">
        <v>12429</v>
      </c>
      <c r="S223" s="121"/>
      <c r="T223" s="252">
        <v>8.7499999999999994E-2</v>
      </c>
      <c r="U223" s="252"/>
      <c r="V223" s="151" t="s">
        <v>8108</v>
      </c>
      <c r="W223" s="155" t="s">
        <v>12430</v>
      </c>
      <c r="X223" s="155" t="s">
        <v>5889</v>
      </c>
      <c r="Y223" s="225" t="s">
        <v>4971</v>
      </c>
      <c r="Z223" s="256">
        <v>95814</v>
      </c>
      <c r="AA223" s="273"/>
      <c r="AB223" s="542"/>
      <c r="AC223" s="542"/>
      <c r="AD223" s="386" t="s">
        <v>12572</v>
      </c>
      <c r="AE223" s="261"/>
      <c r="AF223" s="265"/>
      <c r="AG223" s="233"/>
      <c r="AH223" s="174"/>
      <c r="AI223" s="174"/>
      <c r="AJ223" s="174"/>
      <c r="AK223" s="174"/>
      <c r="AL223" s="261"/>
      <c r="AM223" s="260"/>
      <c r="AN223" s="80"/>
      <c r="AO223" s="280" t="s">
        <v>12573</v>
      </c>
      <c r="AP223" s="285"/>
      <c r="AQ223" s="285"/>
      <c r="AR223" s="285"/>
      <c r="AS223" s="285"/>
      <c r="AT223" s="285"/>
      <c r="AU223" s="285"/>
      <c r="AV223" s="84"/>
      <c r="AW223" s="396"/>
      <c r="AX223" s="278"/>
      <c r="AY223" s="155" t="s">
        <v>12430</v>
      </c>
      <c r="AZ223" s="67"/>
      <c r="BA223" s="155" t="s">
        <v>5889</v>
      </c>
      <c r="BB223" s="225" t="s">
        <v>4971</v>
      </c>
      <c r="BC223" s="256">
        <v>95814</v>
      </c>
      <c r="BD223" s="385" t="s">
        <v>12429</v>
      </c>
      <c r="BE223" s="183"/>
      <c r="BF223" s="230"/>
      <c r="BG223" s="233"/>
      <c r="BH223" s="599"/>
      <c r="BI223" s="365"/>
      <c r="BJ223" s="365"/>
      <c r="BK223" s="365"/>
      <c r="BL223" s="365"/>
      <c r="BM223" s="365"/>
      <c r="BN223" s="365"/>
      <c r="BO223" s="365"/>
      <c r="BP223" s="365"/>
      <c r="BQ223" s="365"/>
      <c r="BR223" s="365"/>
      <c r="BS223" s="365"/>
      <c r="BT223" s="365"/>
      <c r="BU223" s="365"/>
      <c r="BV223" s="365"/>
      <c r="BW223" s="365"/>
      <c r="BX223" s="369"/>
      <c r="BY223" s="369"/>
      <c r="BZ223" s="369"/>
      <c r="CA223" s="155"/>
      <c r="CB223" s="155"/>
    </row>
    <row r="224" spans="1:80" s="73" customFormat="1" ht="14.1" customHeight="1" x14ac:dyDescent="0.3">
      <c r="A224" s="86" t="s">
        <v>5531</v>
      </c>
      <c r="B224" s="64" t="s">
        <v>2640</v>
      </c>
      <c r="C224" s="221" t="s">
        <v>2637</v>
      </c>
      <c r="D224" s="224"/>
      <c r="E224" s="649"/>
      <c r="F224" s="236" t="s">
        <v>5470</v>
      </c>
      <c r="G224" s="189"/>
      <c r="H224" s="399"/>
      <c r="I224" s="194" t="s">
        <v>5470</v>
      </c>
      <c r="J224" s="195"/>
      <c r="K224" s="205"/>
      <c r="L224" s="208"/>
      <c r="M224" s="211"/>
      <c r="N224" s="436"/>
      <c r="O224" s="443"/>
      <c r="P224" s="214"/>
      <c r="Q224" s="246" t="s">
        <v>5292</v>
      </c>
      <c r="R224" s="246" t="s">
        <v>4232</v>
      </c>
      <c r="S224" s="76"/>
      <c r="T224" s="252">
        <v>8.5000000000000006E-2</v>
      </c>
      <c r="U224" s="252">
        <v>8.7499999999999994E-2</v>
      </c>
      <c r="V224" s="151" t="s">
        <v>895</v>
      </c>
      <c r="W224" s="76" t="s">
        <v>4233</v>
      </c>
      <c r="X224" s="76" t="s">
        <v>3618</v>
      </c>
      <c r="Y224" s="246" t="s">
        <v>4971</v>
      </c>
      <c r="Z224" s="120">
        <v>94114</v>
      </c>
      <c r="AA224" s="274"/>
      <c r="AB224" s="120"/>
      <c r="AC224" s="120"/>
      <c r="AD224" s="249"/>
      <c r="AE224" s="120"/>
      <c r="AF224" s="264"/>
      <c r="AG224" s="249"/>
      <c r="AH224" s="120"/>
      <c r="AI224" s="120"/>
      <c r="AJ224" s="120"/>
      <c r="AK224" s="120"/>
      <c r="AL224" s="120"/>
      <c r="AM224" s="260"/>
      <c r="AN224" s="81"/>
      <c r="AO224" s="281"/>
      <c r="AP224" s="281"/>
      <c r="AQ224" s="281"/>
      <c r="AR224" s="281"/>
      <c r="AS224" s="281"/>
      <c r="AT224" s="281"/>
      <c r="AU224" s="281"/>
      <c r="AV224" s="94"/>
      <c r="AW224" s="396" t="s">
        <v>3244</v>
      </c>
      <c r="AX224" s="278" t="s">
        <v>1199</v>
      </c>
      <c r="AY224" s="76" t="s">
        <v>4233</v>
      </c>
      <c r="AZ224" s="74"/>
      <c r="BA224" s="76" t="s">
        <v>3618</v>
      </c>
      <c r="BB224" s="246" t="s">
        <v>4971</v>
      </c>
      <c r="BC224" s="120">
        <v>94114</v>
      </c>
      <c r="BD224" s="76" t="s">
        <v>4232</v>
      </c>
      <c r="BE224" s="183"/>
      <c r="BF224" s="229"/>
      <c r="BG224" s="232"/>
      <c r="BH224" s="364"/>
      <c r="BI224" s="364"/>
      <c r="BJ224" s="364"/>
      <c r="BK224" s="364"/>
      <c r="BL224" s="364"/>
      <c r="BM224" s="364"/>
      <c r="BN224" s="364"/>
      <c r="BO224" s="364"/>
      <c r="BP224" s="364"/>
      <c r="BQ224" s="364"/>
      <c r="BR224" s="364"/>
      <c r="BS224" s="364"/>
      <c r="BT224" s="364"/>
      <c r="BU224" s="364"/>
      <c r="BV224" s="364"/>
      <c r="BW224" s="364"/>
      <c r="BX224" s="94"/>
      <c r="BY224" s="94"/>
      <c r="BZ224" s="94"/>
      <c r="CA224" s="78"/>
      <c r="CB224" s="64"/>
    </row>
    <row r="225" spans="1:80" s="73" customFormat="1" ht="14.1" customHeight="1" x14ac:dyDescent="0.3">
      <c r="A225" s="86" t="s">
        <v>11038</v>
      </c>
      <c r="B225" s="64" t="s">
        <v>1900</v>
      </c>
      <c r="C225" s="221" t="s">
        <v>12652</v>
      </c>
      <c r="D225" s="224"/>
      <c r="E225" s="649"/>
      <c r="F225" s="236" t="s">
        <v>5470</v>
      </c>
      <c r="G225" s="189" t="s">
        <v>3247</v>
      </c>
      <c r="H225" s="399" t="s">
        <v>3247</v>
      </c>
      <c r="I225" s="194" t="s">
        <v>5470</v>
      </c>
      <c r="J225" s="195"/>
      <c r="K225" s="205"/>
      <c r="L225" s="208">
        <v>43888</v>
      </c>
      <c r="M225" s="211" t="s">
        <v>11774</v>
      </c>
      <c r="N225" s="436"/>
      <c r="O225" s="443"/>
      <c r="P225" s="214"/>
      <c r="Q225" s="246" t="s">
        <v>1418</v>
      </c>
      <c r="R225" s="246" t="s">
        <v>1813</v>
      </c>
      <c r="S225" s="76"/>
      <c r="T225" s="252">
        <v>8.2500000000000004E-2</v>
      </c>
      <c r="U225" s="252">
        <v>8.2500000000000004E-2</v>
      </c>
      <c r="V225" s="151" t="s">
        <v>1670</v>
      </c>
      <c r="W225" s="76" t="s">
        <v>4470</v>
      </c>
      <c r="X225" s="76" t="s">
        <v>281</v>
      </c>
      <c r="Y225" s="246" t="s">
        <v>4971</v>
      </c>
      <c r="Z225" s="120">
        <v>95436</v>
      </c>
      <c r="AA225" s="273" t="s">
        <v>11039</v>
      </c>
      <c r="AB225" s="120"/>
      <c r="AC225" s="120"/>
      <c r="AD225" s="249"/>
      <c r="AE225" s="120"/>
      <c r="AF225" s="264"/>
      <c r="AG225" s="249"/>
      <c r="AH225" s="120"/>
      <c r="AI225" s="120"/>
      <c r="AJ225" s="120"/>
      <c r="AK225" s="120"/>
      <c r="AL225" s="120"/>
      <c r="AM225" s="260"/>
      <c r="AN225" s="81"/>
      <c r="AO225" s="280" t="s">
        <v>9774</v>
      </c>
      <c r="AP225" s="285" t="s">
        <v>12815</v>
      </c>
      <c r="AQ225" s="285"/>
      <c r="AR225" s="285" t="s">
        <v>9987</v>
      </c>
      <c r="AS225" s="285"/>
      <c r="AT225" s="285"/>
      <c r="AU225" s="285"/>
      <c r="AV225" s="84" t="s">
        <v>5470</v>
      </c>
      <c r="AW225" s="396" t="s">
        <v>3244</v>
      </c>
      <c r="AX225" s="278" t="s">
        <v>1199</v>
      </c>
      <c r="AY225" s="76" t="s">
        <v>4470</v>
      </c>
      <c r="AZ225" s="74"/>
      <c r="BA225" s="76" t="s">
        <v>281</v>
      </c>
      <c r="BB225" s="246" t="s">
        <v>4971</v>
      </c>
      <c r="BC225" s="120">
        <v>95436</v>
      </c>
      <c r="BD225" s="76" t="s">
        <v>1813</v>
      </c>
      <c r="BE225" s="159"/>
      <c r="BF225" s="229"/>
      <c r="BG225" s="232"/>
      <c r="BH225" s="364"/>
      <c r="BI225" s="364"/>
      <c r="BJ225" s="364"/>
      <c r="BK225" s="364"/>
      <c r="BL225" s="364"/>
      <c r="BM225" s="364"/>
      <c r="BN225" s="364"/>
      <c r="BO225" s="364"/>
      <c r="BP225" s="364"/>
      <c r="BQ225" s="364"/>
      <c r="BR225" s="364"/>
      <c r="BS225" s="364"/>
      <c r="BT225" s="364"/>
      <c r="BU225" s="364"/>
      <c r="BV225" s="364"/>
      <c r="BW225" s="364"/>
      <c r="BX225" s="94"/>
      <c r="BY225" s="94"/>
      <c r="BZ225" s="94"/>
      <c r="CA225" s="78"/>
      <c r="CB225" s="63"/>
    </row>
    <row r="226" spans="1:80" s="73" customFormat="1" ht="14.1" customHeight="1" x14ac:dyDescent="0.3">
      <c r="A226" s="86" t="s">
        <v>9859</v>
      </c>
      <c r="B226" s="155" t="s">
        <v>2640</v>
      </c>
      <c r="C226" s="221" t="s">
        <v>2637</v>
      </c>
      <c r="D226" s="224"/>
      <c r="E226" s="649"/>
      <c r="F226" s="236" t="s">
        <v>5470</v>
      </c>
      <c r="G226" s="189"/>
      <c r="H226" s="399"/>
      <c r="I226" s="194" t="s">
        <v>5470</v>
      </c>
      <c r="J226" s="195"/>
      <c r="K226" s="205"/>
      <c r="L226" s="208">
        <v>43473</v>
      </c>
      <c r="M226" s="211"/>
      <c r="N226" s="436"/>
      <c r="O226" s="443"/>
      <c r="P226" s="214"/>
      <c r="Q226" s="224" t="s">
        <v>9860</v>
      </c>
      <c r="R226" s="224" t="s">
        <v>9861</v>
      </c>
      <c r="S226" s="76"/>
      <c r="T226" s="252">
        <v>8.7499999999999994E-2</v>
      </c>
      <c r="U226" s="252"/>
      <c r="V226" s="151" t="s">
        <v>1252</v>
      </c>
      <c r="W226" s="384" t="s">
        <v>9862</v>
      </c>
      <c r="X226" s="384" t="s">
        <v>1252</v>
      </c>
      <c r="Y226" s="224" t="s">
        <v>4971</v>
      </c>
      <c r="Z226" s="120">
        <v>92506</v>
      </c>
      <c r="AA226" s="273" t="s">
        <v>12024</v>
      </c>
      <c r="AB226" s="120"/>
      <c r="AC226" s="120"/>
      <c r="AD226" s="249"/>
      <c r="AE226" s="120"/>
      <c r="AF226" s="264"/>
      <c r="AG226" s="249"/>
      <c r="AH226" s="120"/>
      <c r="AI226" s="120"/>
      <c r="AJ226" s="120"/>
      <c r="AK226" s="120"/>
      <c r="AL226" s="120"/>
      <c r="AM226" s="260"/>
      <c r="AN226" s="81"/>
      <c r="AO226" s="280"/>
      <c r="AP226" s="285"/>
      <c r="AQ226" s="285" t="s">
        <v>9671</v>
      </c>
      <c r="AR226" s="285" t="s">
        <v>9987</v>
      </c>
      <c r="AS226" s="285"/>
      <c r="AT226" s="285"/>
      <c r="AU226" s="285"/>
      <c r="AV226" s="84" t="s">
        <v>368</v>
      </c>
      <c r="AW226" s="396" t="s">
        <v>3244</v>
      </c>
      <c r="AX226" s="278" t="s">
        <v>1199</v>
      </c>
      <c r="AY226" s="384" t="s">
        <v>9862</v>
      </c>
      <c r="AZ226" s="74"/>
      <c r="BA226" s="384" t="s">
        <v>1252</v>
      </c>
      <c r="BB226" s="224" t="s">
        <v>4971</v>
      </c>
      <c r="BC226" s="120">
        <v>92506</v>
      </c>
      <c r="BD226" s="384" t="s">
        <v>9861</v>
      </c>
      <c r="BE226" s="159"/>
      <c r="BF226" s="229"/>
      <c r="BG226" s="232"/>
      <c r="BH226" s="364"/>
      <c r="BI226" s="364"/>
      <c r="BJ226" s="364"/>
      <c r="BK226" s="364"/>
      <c r="BL226" s="364"/>
      <c r="BM226" s="364"/>
      <c r="BN226" s="364"/>
      <c r="BO226" s="364"/>
      <c r="BP226" s="364"/>
      <c r="BQ226" s="364"/>
      <c r="BR226" s="364"/>
      <c r="BS226" s="364"/>
      <c r="BT226" s="364"/>
      <c r="BU226" s="364"/>
      <c r="BV226" s="364"/>
      <c r="BW226" s="364"/>
      <c r="BX226" s="94"/>
      <c r="BY226" s="94"/>
      <c r="BZ226" s="94"/>
      <c r="CA226" s="78"/>
      <c r="CB226" s="63"/>
    </row>
    <row r="227" spans="1:80" s="73" customFormat="1" ht="14.1" customHeight="1" x14ac:dyDescent="0.3">
      <c r="A227" s="86" t="s">
        <v>11750</v>
      </c>
      <c r="B227" s="64" t="s">
        <v>2640</v>
      </c>
      <c r="C227" s="222" t="s">
        <v>8780</v>
      </c>
      <c r="D227" s="225"/>
      <c r="E227" s="600"/>
      <c r="F227" s="237" t="s">
        <v>5470</v>
      </c>
      <c r="G227" s="188"/>
      <c r="H227" s="190"/>
      <c r="I227" s="196" t="s">
        <v>5470</v>
      </c>
      <c r="J227" s="197"/>
      <c r="K227" s="204"/>
      <c r="L227" s="209"/>
      <c r="M227" s="289"/>
      <c r="N227" s="435"/>
      <c r="O227" s="442"/>
      <c r="P227" s="215"/>
      <c r="Q227" s="174"/>
      <c r="R227" s="174" t="s">
        <v>8500</v>
      </c>
      <c r="S227" s="121"/>
      <c r="T227" s="252">
        <v>9.7500000000000003E-2</v>
      </c>
      <c r="U227" s="252">
        <v>9.5000000000000001E-2</v>
      </c>
      <c r="V227" s="151" t="s">
        <v>7172</v>
      </c>
      <c r="W227" s="64" t="s">
        <v>10830</v>
      </c>
      <c r="X227" s="64" t="s">
        <v>7172</v>
      </c>
      <c r="Y227" s="174" t="s">
        <v>4971</v>
      </c>
      <c r="Z227" s="256">
        <v>94706</v>
      </c>
      <c r="AA227" s="273" t="s">
        <v>8644</v>
      </c>
      <c r="AB227" s="542"/>
      <c r="AC227" s="542"/>
      <c r="AD227" s="233"/>
      <c r="AE227" s="261"/>
      <c r="AF227" s="265"/>
      <c r="AG227" s="233"/>
      <c r="AH227" s="174"/>
      <c r="AI227" s="174"/>
      <c r="AJ227" s="174"/>
      <c r="AK227" s="174"/>
      <c r="AL227" s="261"/>
      <c r="AM227" s="260"/>
      <c r="AN227" s="80"/>
      <c r="AO227" s="282"/>
      <c r="AP227" s="283"/>
      <c r="AQ227" s="282"/>
      <c r="AR227" s="282"/>
      <c r="AS227" s="282"/>
      <c r="AT227" s="282"/>
      <c r="AU227" s="282"/>
      <c r="AV227" s="93"/>
      <c r="AW227" s="396" t="s">
        <v>3244</v>
      </c>
      <c r="AX227" s="278" t="s">
        <v>1199</v>
      </c>
      <c r="AY227" s="64" t="s">
        <v>10830</v>
      </c>
      <c r="AZ227" s="67"/>
      <c r="BA227" s="64" t="s">
        <v>7172</v>
      </c>
      <c r="BB227" s="174" t="s">
        <v>4971</v>
      </c>
      <c r="BC227" s="256">
        <v>94706</v>
      </c>
      <c r="BD227" s="63" t="s">
        <v>8500</v>
      </c>
      <c r="BE227" s="159"/>
      <c r="BF227" s="230"/>
      <c r="BG227" s="233"/>
      <c r="BH227" s="599"/>
      <c r="BI227" s="365"/>
      <c r="BJ227" s="365"/>
      <c r="BK227" s="365"/>
      <c r="BL227" s="365"/>
      <c r="BM227" s="365"/>
      <c r="BN227" s="365"/>
      <c r="BO227" s="365"/>
      <c r="BP227" s="365"/>
      <c r="BQ227" s="365"/>
      <c r="BR227" s="365"/>
      <c r="BS227" s="365"/>
      <c r="BT227" s="365"/>
      <c r="BU227" s="365"/>
      <c r="BV227" s="365"/>
      <c r="BW227" s="365"/>
      <c r="BX227" s="369"/>
      <c r="BY227" s="369"/>
      <c r="BZ227" s="369"/>
      <c r="CA227" s="368"/>
      <c r="CB227" s="177"/>
    </row>
    <row r="228" spans="1:80" s="73" customFormat="1" ht="14.1" customHeight="1" x14ac:dyDescent="0.3">
      <c r="A228" s="86" t="s">
        <v>8161</v>
      </c>
      <c r="B228" s="155" t="s">
        <v>2640</v>
      </c>
      <c r="C228" s="222" t="s">
        <v>8780</v>
      </c>
      <c r="D228" s="225"/>
      <c r="E228" s="600"/>
      <c r="F228" s="237" t="s">
        <v>5470</v>
      </c>
      <c r="G228" s="188"/>
      <c r="H228" s="190"/>
      <c r="I228" s="196" t="s">
        <v>5470</v>
      </c>
      <c r="J228" s="197" t="s">
        <v>3247</v>
      </c>
      <c r="K228" s="204" t="s">
        <v>3247</v>
      </c>
      <c r="L228" s="209"/>
      <c r="M228" s="289"/>
      <c r="N228" s="435"/>
      <c r="O228" s="442"/>
      <c r="P228" s="215">
        <v>42702</v>
      </c>
      <c r="Q228" s="174" t="s">
        <v>283</v>
      </c>
      <c r="R228" s="174" t="s">
        <v>5245</v>
      </c>
      <c r="S228" s="80"/>
      <c r="T228" s="252">
        <v>8.2500000000000004E-2</v>
      </c>
      <c r="U228" s="252">
        <v>8.5000000000000006E-2</v>
      </c>
      <c r="V228" s="151" t="s">
        <v>1530</v>
      </c>
      <c r="W228" s="64" t="s">
        <v>8290</v>
      </c>
      <c r="X228" s="64" t="s">
        <v>2866</v>
      </c>
      <c r="Y228" s="174" t="s">
        <v>4971</v>
      </c>
      <c r="Z228" s="256">
        <v>94920</v>
      </c>
      <c r="AA228" s="273" t="s">
        <v>8162</v>
      </c>
      <c r="AB228" s="542"/>
      <c r="AC228" s="542"/>
      <c r="AD228" s="233" t="s">
        <v>4839</v>
      </c>
      <c r="AE228" s="261"/>
      <c r="AF228" s="265"/>
      <c r="AG228" s="233"/>
      <c r="AH228" s="174"/>
      <c r="AI228" s="174"/>
      <c r="AJ228" s="174"/>
      <c r="AK228" s="174"/>
      <c r="AL228" s="261" t="s">
        <v>3247</v>
      </c>
      <c r="AM228" s="260" t="s">
        <v>449</v>
      </c>
      <c r="AN228" s="80"/>
      <c r="AO228" s="282"/>
      <c r="AP228" s="283"/>
      <c r="AQ228" s="282"/>
      <c r="AR228" s="282"/>
      <c r="AS228" s="282"/>
      <c r="AT228" s="282"/>
      <c r="AU228" s="282"/>
      <c r="AV228" s="93"/>
      <c r="AW228" s="396" t="s">
        <v>3244</v>
      </c>
      <c r="AX228" s="278" t="s">
        <v>1199</v>
      </c>
      <c r="AY228" s="64" t="str">
        <f>PROPER(AZ228)</f>
        <v>2000 Paradise Drive</v>
      </c>
      <c r="AZ228" s="67" t="s">
        <v>2524</v>
      </c>
      <c r="BA228" s="64" t="s">
        <v>2866</v>
      </c>
      <c r="BB228" s="174" t="s">
        <v>4971</v>
      </c>
      <c r="BC228" s="256">
        <v>94920</v>
      </c>
      <c r="BD228" s="63" t="s">
        <v>5245</v>
      </c>
      <c r="BE228" s="65"/>
      <c r="BF228" s="230"/>
      <c r="BG228" s="233"/>
      <c r="BH228" s="599">
        <v>2</v>
      </c>
      <c r="BI228" s="365"/>
      <c r="BJ228" s="365"/>
      <c r="BK228" s="365"/>
      <c r="BL228" s="365"/>
      <c r="BM228" s="365"/>
      <c r="BN228" s="365"/>
      <c r="BO228" s="365"/>
      <c r="BP228" s="365"/>
      <c r="BQ228" s="365"/>
      <c r="BR228" s="365"/>
      <c r="BS228" s="365"/>
      <c r="BT228" s="365"/>
      <c r="BU228" s="365"/>
      <c r="BV228" s="365"/>
      <c r="BW228" s="365"/>
      <c r="BX228" s="369"/>
      <c r="BY228" s="369"/>
      <c r="BZ228" s="369"/>
      <c r="CA228" s="78"/>
      <c r="CB228" s="63"/>
    </row>
    <row r="229" spans="1:80" s="73" customFormat="1" ht="14.1" customHeight="1" x14ac:dyDescent="0.25">
      <c r="A229" s="86" t="s">
        <v>4182</v>
      </c>
      <c r="B229" s="64" t="s">
        <v>2632</v>
      </c>
      <c r="C229" s="222" t="s">
        <v>8780</v>
      </c>
      <c r="D229" s="173" t="s">
        <v>2641</v>
      </c>
      <c r="E229" s="600"/>
      <c r="F229" s="235" t="s">
        <v>5470</v>
      </c>
      <c r="G229" s="186"/>
      <c r="H229" s="187"/>
      <c r="I229" s="193" t="s">
        <v>5470</v>
      </c>
      <c r="J229" s="192"/>
      <c r="K229" s="203"/>
      <c r="L229" s="207">
        <v>43836</v>
      </c>
      <c r="M229" s="288"/>
      <c r="N229" s="437"/>
      <c r="O229" s="444"/>
      <c r="P229" s="213">
        <v>43181</v>
      </c>
      <c r="Q229" s="245" t="s">
        <v>1817</v>
      </c>
      <c r="R229" s="245" t="s">
        <v>288</v>
      </c>
      <c r="S229" s="87" t="s">
        <v>938</v>
      </c>
      <c r="T229" s="252">
        <v>8.5000000000000006E-2</v>
      </c>
      <c r="U229" s="252">
        <v>8.7499999999999994E-2</v>
      </c>
      <c r="V229" s="151" t="s">
        <v>895</v>
      </c>
      <c r="W229" s="64" t="s">
        <v>10848</v>
      </c>
      <c r="X229" s="64" t="s">
        <v>3618</v>
      </c>
      <c r="Y229" s="173" t="s">
        <v>4971</v>
      </c>
      <c r="Z229" s="119">
        <v>94105</v>
      </c>
      <c r="AA229" s="290"/>
      <c r="AB229" s="541"/>
      <c r="AC229" s="541"/>
      <c r="AD229" s="173" t="s">
        <v>6240</v>
      </c>
      <c r="AE229" s="262" t="s">
        <v>6241</v>
      </c>
      <c r="AF229" s="263"/>
      <c r="AG229" s="173"/>
      <c r="AH229" s="245"/>
      <c r="AI229" s="245"/>
      <c r="AJ229" s="245"/>
      <c r="AK229" s="245"/>
      <c r="AL229" s="260" t="s">
        <v>3247</v>
      </c>
      <c r="AM229" s="260" t="s">
        <v>449</v>
      </c>
      <c r="AN229" s="79"/>
      <c r="AO229" s="281" t="s">
        <v>11119</v>
      </c>
      <c r="AP229" s="281" t="s">
        <v>12031</v>
      </c>
      <c r="AQ229" s="281" t="s">
        <v>9774</v>
      </c>
      <c r="AR229" s="281"/>
      <c r="AS229" s="281"/>
      <c r="AT229" s="281"/>
      <c r="AU229" s="281"/>
      <c r="AV229" s="94" t="s">
        <v>5470</v>
      </c>
      <c r="AW229" s="396" t="s">
        <v>3244</v>
      </c>
      <c r="AX229" s="278" t="s">
        <v>1199</v>
      </c>
      <c r="AY229" s="64" t="s">
        <v>10848</v>
      </c>
      <c r="AZ229" s="47"/>
      <c r="BA229" s="64" t="s">
        <v>3618</v>
      </c>
      <c r="BB229" s="173" t="s">
        <v>4971</v>
      </c>
      <c r="BC229" s="119">
        <v>94105</v>
      </c>
      <c r="BD229" s="66" t="s">
        <v>288</v>
      </c>
      <c r="BE229" s="183"/>
      <c r="BF229" s="228"/>
      <c r="BG229" s="173"/>
      <c r="BH229" s="598"/>
      <c r="BI229" s="366"/>
      <c r="BJ229" s="366"/>
      <c r="BK229" s="366"/>
      <c r="BL229" s="366"/>
      <c r="BM229" s="366"/>
      <c r="BN229" s="366"/>
      <c r="BO229" s="366"/>
      <c r="BP229" s="366"/>
      <c r="BQ229" s="366"/>
      <c r="BR229" s="366"/>
      <c r="BS229" s="366"/>
      <c r="BT229" s="366"/>
      <c r="BU229" s="366"/>
      <c r="BV229" s="366"/>
      <c r="BW229" s="366"/>
      <c r="BX229" s="64"/>
      <c r="BY229" s="64"/>
      <c r="BZ229" s="64"/>
      <c r="CA229" s="368"/>
      <c r="CB229" s="63"/>
    </row>
    <row r="230" spans="1:80" s="67" customFormat="1" ht="14.1" customHeight="1" x14ac:dyDescent="0.2">
      <c r="A230" s="86" t="s">
        <v>7628</v>
      </c>
      <c r="B230" s="155" t="s">
        <v>2640</v>
      </c>
      <c r="C230" s="220" t="s">
        <v>6614</v>
      </c>
      <c r="D230" s="185" t="s">
        <v>7093</v>
      </c>
      <c r="E230" s="600"/>
      <c r="F230" s="235" t="s">
        <v>5470</v>
      </c>
      <c r="G230" s="186"/>
      <c r="H230" s="187"/>
      <c r="I230" s="198" t="s">
        <v>5470</v>
      </c>
      <c r="J230" s="192"/>
      <c r="K230" s="203"/>
      <c r="L230" s="207"/>
      <c r="M230" s="288"/>
      <c r="N230" s="437"/>
      <c r="O230" s="444"/>
      <c r="P230" s="213"/>
      <c r="Q230" s="247" t="s">
        <v>7630</v>
      </c>
      <c r="R230" s="247" t="s">
        <v>9104</v>
      </c>
      <c r="S230" s="123"/>
      <c r="T230" s="252">
        <v>8.5000000000000006E-2</v>
      </c>
      <c r="U230" s="253">
        <v>8.7499999999999994E-2</v>
      </c>
      <c r="V230" s="151" t="s">
        <v>895</v>
      </c>
      <c r="W230" s="155" t="s">
        <v>10849</v>
      </c>
      <c r="X230" s="155" t="s">
        <v>3618</v>
      </c>
      <c r="Y230" s="185" t="s">
        <v>4971</v>
      </c>
      <c r="Z230" s="181">
        <v>94103</v>
      </c>
      <c r="AA230" s="291"/>
      <c r="AB230" s="544"/>
      <c r="AC230" s="544"/>
      <c r="AD230" s="185"/>
      <c r="AE230" s="262"/>
      <c r="AF230" s="266"/>
      <c r="AG230" s="185"/>
      <c r="AH230" s="247"/>
      <c r="AI230" s="247"/>
      <c r="AJ230" s="247"/>
      <c r="AK230" s="247"/>
      <c r="AL230" s="262"/>
      <c r="AM230" s="262"/>
      <c r="AN230" s="122"/>
      <c r="AO230" s="282"/>
      <c r="AP230" s="283"/>
      <c r="AQ230" s="282"/>
      <c r="AR230" s="282"/>
      <c r="AS230" s="282"/>
      <c r="AT230" s="282"/>
      <c r="AU230" s="282"/>
      <c r="AV230" s="93"/>
      <c r="AW230" s="396" t="s">
        <v>3244</v>
      </c>
      <c r="AX230" s="278" t="s">
        <v>1199</v>
      </c>
      <c r="AY230" s="155" t="s">
        <v>10849</v>
      </c>
      <c r="AZ230" s="154"/>
      <c r="BA230" s="155" t="s">
        <v>3618</v>
      </c>
      <c r="BB230" s="185" t="s">
        <v>4971</v>
      </c>
      <c r="BC230" s="181">
        <v>94103</v>
      </c>
      <c r="BD230" s="182" t="str">
        <f>R230</f>
        <v>415-552-3147</v>
      </c>
      <c r="BE230" s="159"/>
      <c r="BF230" s="228"/>
      <c r="BG230" s="185" t="s">
        <v>7629</v>
      </c>
      <c r="BH230" s="598">
        <v>1</v>
      </c>
      <c r="BI230" s="333"/>
      <c r="BJ230" s="333"/>
      <c r="BK230" s="333"/>
      <c r="BL230" s="333"/>
      <c r="BM230" s="333"/>
      <c r="BN230" s="333"/>
      <c r="BO230" s="333"/>
      <c r="BP230" s="333"/>
      <c r="BQ230" s="333"/>
      <c r="BR230" s="333"/>
      <c r="BS230" s="333"/>
      <c r="BT230" s="333"/>
      <c r="BU230" s="333"/>
      <c r="BV230" s="333"/>
      <c r="BW230" s="333"/>
      <c r="BX230" s="155"/>
      <c r="BY230" s="155"/>
      <c r="BZ230" s="155"/>
      <c r="CA230" s="368"/>
      <c r="CB230" s="63"/>
    </row>
    <row r="231" spans="1:80" s="67" customFormat="1" ht="14.1" customHeight="1" x14ac:dyDescent="0.25">
      <c r="A231" s="86" t="s">
        <v>3111</v>
      </c>
      <c r="B231" s="64" t="s">
        <v>2632</v>
      </c>
      <c r="C231" s="222" t="s">
        <v>8780</v>
      </c>
      <c r="D231" s="173" t="s">
        <v>1160</v>
      </c>
      <c r="E231" s="600"/>
      <c r="F231" s="235" t="s">
        <v>5470</v>
      </c>
      <c r="G231" s="186"/>
      <c r="H231" s="187"/>
      <c r="I231" s="193" t="s">
        <v>5470</v>
      </c>
      <c r="J231" s="192"/>
      <c r="K231" s="203"/>
      <c r="L231" s="207"/>
      <c r="M231" s="288"/>
      <c r="N231" s="437"/>
      <c r="O231" s="444"/>
      <c r="P231" s="213"/>
      <c r="Q231" s="245" t="s">
        <v>5196</v>
      </c>
      <c r="R231" s="245" t="s">
        <v>5197</v>
      </c>
      <c r="S231" s="87" t="s">
        <v>3108</v>
      </c>
      <c r="T231" s="252">
        <v>8.7499999999999994E-2</v>
      </c>
      <c r="U231" s="252">
        <v>0.09</v>
      </c>
      <c r="V231" s="151" t="s">
        <v>5015</v>
      </c>
      <c r="W231" s="64" t="s">
        <v>3109</v>
      </c>
      <c r="X231" s="64" t="s">
        <v>2679</v>
      </c>
      <c r="Y231" s="173" t="s">
        <v>4971</v>
      </c>
      <c r="Z231" s="119">
        <v>94025</v>
      </c>
      <c r="AA231" s="290"/>
      <c r="AB231" s="541"/>
      <c r="AC231" s="541"/>
      <c r="AD231" s="173" t="s">
        <v>3010</v>
      </c>
      <c r="AE231" s="260" t="s">
        <v>3110</v>
      </c>
      <c r="AF231" s="263"/>
      <c r="AG231" s="173"/>
      <c r="AH231" s="245"/>
      <c r="AI231" s="245"/>
      <c r="AJ231" s="245"/>
      <c r="AK231" s="245"/>
      <c r="AL231" s="260" t="s">
        <v>3247</v>
      </c>
      <c r="AM231" s="260" t="s">
        <v>449</v>
      </c>
      <c r="AN231" s="79"/>
      <c r="AO231" s="282"/>
      <c r="AP231" s="283"/>
      <c r="AQ231" s="282"/>
      <c r="AR231" s="282"/>
      <c r="AS231" s="282"/>
      <c r="AT231" s="282"/>
      <c r="AU231" s="282"/>
      <c r="AV231" s="93"/>
      <c r="AW231" s="396" t="s">
        <v>3244</v>
      </c>
      <c r="AX231" s="278" t="s">
        <v>1199</v>
      </c>
      <c r="AY231" s="64" t="s">
        <v>3109</v>
      </c>
      <c r="AZ231" s="47"/>
      <c r="BA231" s="64" t="s">
        <v>2679</v>
      </c>
      <c r="BB231" s="173" t="s">
        <v>4971</v>
      </c>
      <c r="BC231" s="119">
        <v>94025</v>
      </c>
      <c r="BD231" s="66" t="s">
        <v>5197</v>
      </c>
      <c r="BE231" s="183"/>
      <c r="BF231" s="228"/>
      <c r="BG231" s="173"/>
      <c r="BH231" s="598"/>
      <c r="BI231" s="366"/>
      <c r="BJ231" s="366"/>
      <c r="BK231" s="366"/>
      <c r="BL231" s="366"/>
      <c r="BM231" s="366"/>
      <c r="BN231" s="366"/>
      <c r="BO231" s="366"/>
      <c r="BP231" s="366"/>
      <c r="BQ231" s="366"/>
      <c r="BR231" s="366"/>
      <c r="BS231" s="366"/>
      <c r="BT231" s="366"/>
      <c r="BU231" s="366"/>
      <c r="BV231" s="366"/>
      <c r="BW231" s="366"/>
      <c r="BX231" s="64"/>
      <c r="BY231" s="64"/>
      <c r="BZ231" s="64"/>
      <c r="CA231" s="368"/>
      <c r="CB231" s="63"/>
    </row>
    <row r="232" spans="1:80" s="67" customFormat="1" ht="14.1" customHeight="1" x14ac:dyDescent="0.2">
      <c r="A232" s="86" t="s">
        <v>3793</v>
      </c>
      <c r="B232" s="64" t="s">
        <v>2640</v>
      </c>
      <c r="C232" s="220" t="s">
        <v>8780</v>
      </c>
      <c r="D232" s="185"/>
      <c r="E232" s="600"/>
      <c r="F232" s="235" t="s">
        <v>5470</v>
      </c>
      <c r="G232" s="186"/>
      <c r="H232" s="187"/>
      <c r="I232" s="193" t="s">
        <v>5470</v>
      </c>
      <c r="J232" s="192"/>
      <c r="K232" s="203"/>
      <c r="L232" s="207">
        <v>44005</v>
      </c>
      <c r="M232" s="288"/>
      <c r="N232" s="437"/>
      <c r="O232" s="444"/>
      <c r="P232" s="213"/>
      <c r="Q232" s="245" t="s">
        <v>2044</v>
      </c>
      <c r="R232" s="245" t="s">
        <v>1610</v>
      </c>
      <c r="S232" s="87"/>
      <c r="T232" s="252">
        <v>7.2499999999999995E-2</v>
      </c>
      <c r="U232" s="252">
        <v>7.4999999999999997E-2</v>
      </c>
      <c r="V232" s="151" t="s">
        <v>1531</v>
      </c>
      <c r="W232" s="155" t="s">
        <v>10414</v>
      </c>
      <c r="X232" s="64" t="s">
        <v>1727</v>
      </c>
      <c r="Y232" s="173" t="s">
        <v>4971</v>
      </c>
      <c r="Z232" s="119">
        <v>95948</v>
      </c>
      <c r="AA232" s="290"/>
      <c r="AB232" s="541"/>
      <c r="AC232" s="541"/>
      <c r="AD232" s="173" t="s">
        <v>3794</v>
      </c>
      <c r="AE232" s="260"/>
      <c r="AF232" s="263" t="s">
        <v>4464</v>
      </c>
      <c r="AG232" s="173"/>
      <c r="AH232" s="245"/>
      <c r="AI232" s="245"/>
      <c r="AJ232" s="245"/>
      <c r="AK232" s="245"/>
      <c r="AL232" s="260" t="s">
        <v>3247</v>
      </c>
      <c r="AM232" s="260" t="s">
        <v>449</v>
      </c>
      <c r="AN232" s="500" t="s">
        <v>12605</v>
      </c>
      <c r="AO232" s="282" t="s">
        <v>12647</v>
      </c>
      <c r="AP232" s="283" t="s">
        <v>10070</v>
      </c>
      <c r="AQ232" s="282" t="s">
        <v>12136</v>
      </c>
      <c r="AR232" s="282" t="s">
        <v>4023</v>
      </c>
      <c r="AS232" s="282"/>
      <c r="AT232" s="282" t="s">
        <v>10415</v>
      </c>
      <c r="AU232" s="282" t="s">
        <v>12365</v>
      </c>
      <c r="AV232" s="93" t="s">
        <v>5470</v>
      </c>
      <c r="AW232" s="396" t="s">
        <v>3244</v>
      </c>
      <c r="AX232" s="278" t="s">
        <v>1199</v>
      </c>
      <c r="AY232" s="155" t="s">
        <v>10414</v>
      </c>
      <c r="AZ232" s="47"/>
      <c r="BA232" s="64" t="s">
        <v>1727</v>
      </c>
      <c r="BB232" s="173" t="s">
        <v>4971</v>
      </c>
      <c r="BC232" s="119">
        <v>95948</v>
      </c>
      <c r="BD232" s="66" t="s">
        <v>1610</v>
      </c>
      <c r="BE232" s="183"/>
      <c r="BF232" s="228"/>
      <c r="BG232" s="173"/>
      <c r="BH232" s="598"/>
      <c r="BI232" s="366"/>
      <c r="BJ232" s="366"/>
      <c r="BK232" s="366"/>
      <c r="BL232" s="366"/>
      <c r="BM232" s="366"/>
      <c r="BN232" s="366"/>
      <c r="BO232" s="366"/>
      <c r="BP232" s="366"/>
      <c r="BQ232" s="366"/>
      <c r="BR232" s="366"/>
      <c r="BS232" s="366"/>
      <c r="BT232" s="366"/>
      <c r="BU232" s="366"/>
      <c r="BV232" s="366"/>
      <c r="BW232" s="366"/>
      <c r="BX232" s="64"/>
      <c r="BY232" s="64"/>
      <c r="BZ232" s="64"/>
      <c r="CA232" s="368"/>
      <c r="CB232" s="63"/>
    </row>
    <row r="233" spans="1:80" s="67" customFormat="1" ht="14.1" customHeight="1" x14ac:dyDescent="0.3">
      <c r="A233" s="86" t="s">
        <v>11732</v>
      </c>
      <c r="B233" s="155" t="s">
        <v>2640</v>
      </c>
      <c r="C233" s="222" t="s">
        <v>8780</v>
      </c>
      <c r="D233" s="225"/>
      <c r="E233" s="600"/>
      <c r="F233" s="237" t="s">
        <v>5470</v>
      </c>
      <c r="G233" s="188"/>
      <c r="H233" s="190"/>
      <c r="I233" s="196" t="s">
        <v>5470</v>
      </c>
      <c r="J233" s="197"/>
      <c r="K233" s="204"/>
      <c r="L233" s="209">
        <v>44026</v>
      </c>
      <c r="M233" s="289"/>
      <c r="N233" s="435"/>
      <c r="O233" s="442"/>
      <c r="P233" s="215"/>
      <c r="Q233" s="225" t="s">
        <v>12466</v>
      </c>
      <c r="R233" s="225" t="s">
        <v>11733</v>
      </c>
      <c r="S233" s="80"/>
      <c r="T233" s="252">
        <v>9.2499999999999999E-2</v>
      </c>
      <c r="U233" s="252"/>
      <c r="V233" s="151" t="s">
        <v>2787</v>
      </c>
      <c r="W233" s="155" t="s">
        <v>11734</v>
      </c>
      <c r="X233" s="155" t="s">
        <v>5074</v>
      </c>
      <c r="Y233" s="225" t="s">
        <v>4971</v>
      </c>
      <c r="Z233" s="256">
        <v>94607</v>
      </c>
      <c r="AA233" s="294"/>
      <c r="AB233" s="542"/>
      <c r="AC233" s="542"/>
      <c r="AD233" s="233"/>
      <c r="AE233" s="261"/>
      <c r="AF233" s="265"/>
      <c r="AG233" s="233"/>
      <c r="AH233" s="174"/>
      <c r="AI233" s="174"/>
      <c r="AJ233" s="174"/>
      <c r="AK233" s="174"/>
      <c r="AL233" s="261"/>
      <c r="AM233" s="260"/>
      <c r="AN233" s="80"/>
      <c r="AO233" s="282" t="s">
        <v>12647</v>
      </c>
      <c r="AP233" s="283"/>
      <c r="AQ233" s="282"/>
      <c r="AR233" s="282"/>
      <c r="AS233" s="282"/>
      <c r="AT233" s="282" t="s">
        <v>13212</v>
      </c>
      <c r="AU233" s="282"/>
      <c r="AV233" s="93" t="s">
        <v>5470</v>
      </c>
      <c r="AW233" s="396" t="s">
        <v>3244</v>
      </c>
      <c r="AX233" s="278" t="s">
        <v>11735</v>
      </c>
      <c r="AY233" s="155" t="s">
        <v>11734</v>
      </c>
      <c r="BA233" s="155" t="s">
        <v>5074</v>
      </c>
      <c r="BB233" s="225" t="s">
        <v>4971</v>
      </c>
      <c r="BC233" s="256">
        <v>94607</v>
      </c>
      <c r="BD233" s="385" t="s">
        <v>11733</v>
      </c>
      <c r="BE233" s="183"/>
      <c r="BF233" s="230"/>
      <c r="BG233" s="233"/>
      <c r="BH233" s="599"/>
      <c r="BI233" s="365"/>
      <c r="BJ233" s="365"/>
      <c r="BK233" s="365"/>
      <c r="BL233" s="365"/>
      <c r="BM233" s="365"/>
      <c r="BN233" s="365"/>
      <c r="BO233" s="365"/>
      <c r="BP233" s="365"/>
      <c r="BQ233" s="365"/>
      <c r="BR233" s="365"/>
      <c r="BS233" s="365"/>
      <c r="BT233" s="365"/>
      <c r="BU233" s="365"/>
      <c r="BV233" s="365"/>
      <c r="BW233" s="365"/>
      <c r="BX233" s="369"/>
      <c r="BY233" s="369"/>
      <c r="BZ233" s="369"/>
      <c r="CA233" s="155"/>
      <c r="CB233" s="155"/>
    </row>
    <row r="234" spans="1:80" s="67" customFormat="1" ht="14.1" customHeight="1" x14ac:dyDescent="0.2">
      <c r="A234" s="86" t="s">
        <v>6958</v>
      </c>
      <c r="B234" s="64" t="s">
        <v>2634</v>
      </c>
      <c r="C234" s="220" t="s">
        <v>6614</v>
      </c>
      <c r="D234" s="185" t="s">
        <v>6753</v>
      </c>
      <c r="E234" s="600"/>
      <c r="F234" s="235" t="s">
        <v>5470</v>
      </c>
      <c r="G234" s="186"/>
      <c r="H234" s="187"/>
      <c r="I234" s="193" t="s">
        <v>5470</v>
      </c>
      <c r="J234" s="192"/>
      <c r="K234" s="203"/>
      <c r="L234" s="207"/>
      <c r="M234" s="288"/>
      <c r="N234" s="437"/>
      <c r="O234" s="444"/>
      <c r="P234" s="213"/>
      <c r="Q234" s="245" t="s">
        <v>6959</v>
      </c>
      <c r="R234" s="245" t="s">
        <v>6960</v>
      </c>
      <c r="S234" s="87"/>
      <c r="T234" s="252">
        <v>9.2499999999999999E-2</v>
      </c>
      <c r="U234" s="252">
        <v>9.5000000000000001E-2</v>
      </c>
      <c r="V234" s="151" t="s">
        <v>2787</v>
      </c>
      <c r="W234" s="64" t="s">
        <v>6961</v>
      </c>
      <c r="X234" s="64" t="s">
        <v>5074</v>
      </c>
      <c r="Y234" s="173" t="s">
        <v>4971</v>
      </c>
      <c r="Z234" s="119">
        <v>94608</v>
      </c>
      <c r="AA234" s="290"/>
      <c r="AB234" s="541"/>
      <c r="AC234" s="541"/>
      <c r="AD234" s="173"/>
      <c r="AE234" s="260"/>
      <c r="AF234" s="263"/>
      <c r="AG234" s="173"/>
      <c r="AH234" s="245"/>
      <c r="AI234" s="245"/>
      <c r="AJ234" s="245"/>
      <c r="AK234" s="245"/>
      <c r="AL234" s="260"/>
      <c r="AM234" s="260"/>
      <c r="AN234" s="79"/>
      <c r="AO234" s="282"/>
      <c r="AP234" s="283"/>
      <c r="AQ234" s="282"/>
      <c r="AR234" s="282"/>
      <c r="AS234" s="282"/>
      <c r="AT234" s="282"/>
      <c r="AU234" s="282"/>
      <c r="AV234" s="93"/>
      <c r="AW234" s="396" t="s">
        <v>3244</v>
      </c>
      <c r="AX234" s="278" t="s">
        <v>2217</v>
      </c>
      <c r="AY234" s="64" t="s">
        <v>6961</v>
      </c>
      <c r="AZ234" s="47"/>
      <c r="BA234" s="64" t="s">
        <v>5074</v>
      </c>
      <c r="BB234" s="173" t="s">
        <v>4971</v>
      </c>
      <c r="BC234" s="119">
        <v>94608</v>
      </c>
      <c r="BD234" s="66" t="s">
        <v>6960</v>
      </c>
      <c r="BE234" s="183"/>
      <c r="BF234" s="228"/>
      <c r="BG234" s="173"/>
      <c r="BH234" s="598"/>
      <c r="BI234" s="366"/>
      <c r="BJ234" s="366"/>
      <c r="BK234" s="366"/>
      <c r="BL234" s="366"/>
      <c r="BM234" s="366"/>
      <c r="BN234" s="366"/>
      <c r="BO234" s="366"/>
      <c r="BP234" s="366"/>
      <c r="BQ234" s="366"/>
      <c r="BR234" s="366"/>
      <c r="BS234" s="366"/>
      <c r="BT234" s="366"/>
      <c r="BU234" s="366"/>
      <c r="BV234" s="366"/>
      <c r="BW234" s="366"/>
      <c r="BX234" s="64"/>
      <c r="BY234" s="64"/>
      <c r="BZ234" s="64"/>
      <c r="CA234" s="368"/>
      <c r="CB234" s="63"/>
    </row>
    <row r="235" spans="1:80" s="67" customFormat="1" ht="14.1" customHeight="1" x14ac:dyDescent="0.2">
      <c r="A235" s="86" t="s">
        <v>12540</v>
      </c>
      <c r="B235" s="64" t="s">
        <v>1900</v>
      </c>
      <c r="C235" s="220" t="s">
        <v>12652</v>
      </c>
      <c r="D235" s="185" t="s">
        <v>8585</v>
      </c>
      <c r="E235" s="600"/>
      <c r="F235" s="235" t="s">
        <v>5470</v>
      </c>
      <c r="G235" s="186"/>
      <c r="H235" s="187"/>
      <c r="I235" s="193" t="s">
        <v>5470</v>
      </c>
      <c r="J235" s="192"/>
      <c r="K235" s="203"/>
      <c r="L235" s="207">
        <v>42835</v>
      </c>
      <c r="M235" s="288" t="s">
        <v>11838</v>
      </c>
      <c r="N235" s="437"/>
      <c r="O235" s="444"/>
      <c r="P235" s="213">
        <v>43461</v>
      </c>
      <c r="Q235" s="245" t="s">
        <v>4370</v>
      </c>
      <c r="R235" s="245" t="s">
        <v>3994</v>
      </c>
      <c r="S235" s="87"/>
      <c r="T235" s="252">
        <v>8.5000000000000006E-2</v>
      </c>
      <c r="U235" s="252">
        <v>8.7499999999999994E-2</v>
      </c>
      <c r="V235" s="151" t="s">
        <v>895</v>
      </c>
      <c r="W235" s="64" t="s">
        <v>8291</v>
      </c>
      <c r="X235" s="64" t="s">
        <v>3618</v>
      </c>
      <c r="Y235" s="173" t="s">
        <v>4971</v>
      </c>
      <c r="Z235" s="119">
        <v>94114</v>
      </c>
      <c r="AA235" s="290"/>
      <c r="AB235" s="541"/>
      <c r="AC235" s="541"/>
      <c r="AD235" s="173" t="s">
        <v>1077</v>
      </c>
      <c r="AE235" s="262" t="s">
        <v>8580</v>
      </c>
      <c r="AF235" s="263"/>
      <c r="AG235" s="173"/>
      <c r="AH235" s="245"/>
      <c r="AI235" s="245"/>
      <c r="AJ235" s="245"/>
      <c r="AK235" s="245"/>
      <c r="AL235" s="260" t="s">
        <v>3247</v>
      </c>
      <c r="AM235" s="260" t="s">
        <v>449</v>
      </c>
      <c r="AN235" s="79"/>
      <c r="AO235" s="282" t="s">
        <v>8975</v>
      </c>
      <c r="AP235" s="283"/>
      <c r="AQ235" s="282"/>
      <c r="AR235" s="282"/>
      <c r="AS235" s="282"/>
      <c r="AT235" s="282"/>
      <c r="AU235" s="282"/>
      <c r="AV235" s="93" t="s">
        <v>5470</v>
      </c>
      <c r="AW235" s="396" t="s">
        <v>3244</v>
      </c>
      <c r="AX235" s="278" t="s">
        <v>2217</v>
      </c>
      <c r="AY235" s="64" t="str">
        <f>PROPER(AZ235)</f>
        <v>429 Castro Street</v>
      </c>
      <c r="AZ235" s="47" t="s">
        <v>2988</v>
      </c>
      <c r="BA235" s="64" t="s">
        <v>3618</v>
      </c>
      <c r="BB235" s="173" t="s">
        <v>4971</v>
      </c>
      <c r="BC235" s="119">
        <v>94114</v>
      </c>
      <c r="BD235" s="66" t="s">
        <v>3994</v>
      </c>
      <c r="BE235" s="183"/>
      <c r="BF235" s="228"/>
      <c r="BG235" s="173"/>
      <c r="BH235" s="598">
        <v>4</v>
      </c>
      <c r="BI235" s="366"/>
      <c r="BJ235" s="366"/>
      <c r="BK235" s="366"/>
      <c r="BL235" s="366"/>
      <c r="BM235" s="366"/>
      <c r="BN235" s="366"/>
      <c r="BO235" s="366"/>
      <c r="BP235" s="366"/>
      <c r="BQ235" s="366"/>
      <c r="BR235" s="366"/>
      <c r="BS235" s="366"/>
      <c r="BT235" s="366"/>
      <c r="BU235" s="366"/>
      <c r="BV235" s="366"/>
      <c r="BW235" s="366"/>
      <c r="BX235" s="64"/>
      <c r="BY235" s="64"/>
      <c r="BZ235" s="64"/>
      <c r="CA235" s="368"/>
      <c r="CB235" s="63"/>
    </row>
    <row r="236" spans="1:80" s="67" customFormat="1" ht="14.1" customHeight="1" x14ac:dyDescent="0.3">
      <c r="A236" s="86" t="s">
        <v>10663</v>
      </c>
      <c r="B236" s="64" t="s">
        <v>2640</v>
      </c>
      <c r="C236" s="220" t="s">
        <v>2637</v>
      </c>
      <c r="D236" s="185"/>
      <c r="E236" s="600"/>
      <c r="F236" s="235" t="s">
        <v>5470</v>
      </c>
      <c r="G236" s="189"/>
      <c r="H236" s="187"/>
      <c r="I236" s="193" t="s">
        <v>5470</v>
      </c>
      <c r="J236" s="192"/>
      <c r="K236" s="203"/>
      <c r="L236" s="207">
        <v>43896</v>
      </c>
      <c r="M236" s="288"/>
      <c r="N236" s="437"/>
      <c r="O236" s="444"/>
      <c r="P236" s="213"/>
      <c r="Q236" s="245" t="s">
        <v>10664</v>
      </c>
      <c r="R236" s="245" t="s">
        <v>10665</v>
      </c>
      <c r="S236" s="87"/>
      <c r="T236" s="252">
        <v>8.5000000000000006E-2</v>
      </c>
      <c r="U236" s="252"/>
      <c r="V236" s="151" t="s">
        <v>895</v>
      </c>
      <c r="W236" s="64" t="s">
        <v>10666</v>
      </c>
      <c r="X236" s="64" t="s">
        <v>3618</v>
      </c>
      <c r="Y236" s="173" t="s">
        <v>4971</v>
      </c>
      <c r="Z236" s="119">
        <v>94103</v>
      </c>
      <c r="AA236" s="295" t="s">
        <v>10667</v>
      </c>
      <c r="AB236" s="541"/>
      <c r="AC236" s="496" t="s">
        <v>10667</v>
      </c>
      <c r="AD236" s="173"/>
      <c r="AE236" s="262"/>
      <c r="AF236" s="263"/>
      <c r="AG236" s="173"/>
      <c r="AH236" s="245"/>
      <c r="AI236" s="245"/>
      <c r="AJ236" s="245"/>
      <c r="AK236" s="245"/>
      <c r="AL236" s="260"/>
      <c r="AM236" s="260"/>
      <c r="AN236" s="79"/>
      <c r="AO236" s="282" t="s">
        <v>9779</v>
      </c>
      <c r="AP236" s="283" t="s">
        <v>10070</v>
      </c>
      <c r="AQ236" s="282"/>
      <c r="AR236" s="282" t="s">
        <v>10398</v>
      </c>
      <c r="AS236" s="282" t="s">
        <v>12821</v>
      </c>
      <c r="AT236" s="282" t="s">
        <v>12820</v>
      </c>
      <c r="AU236" s="282" t="s">
        <v>10668</v>
      </c>
      <c r="AV236" s="93" t="s">
        <v>368</v>
      </c>
      <c r="AW236" s="396" t="s">
        <v>3244</v>
      </c>
      <c r="AX236" s="278" t="s">
        <v>2217</v>
      </c>
      <c r="AY236" s="64" t="s">
        <v>10666</v>
      </c>
      <c r="AZ236" s="47"/>
      <c r="BA236" s="64" t="s">
        <v>3618</v>
      </c>
      <c r="BB236" s="173" t="s">
        <v>4971</v>
      </c>
      <c r="BC236" s="119">
        <v>94103</v>
      </c>
      <c r="BD236" s="66" t="s">
        <v>10665</v>
      </c>
      <c r="BE236" s="183"/>
      <c r="BF236" s="228"/>
      <c r="BG236" s="173"/>
      <c r="BH236" s="598"/>
      <c r="BI236" s="366"/>
      <c r="BJ236" s="366" t="s">
        <v>10669</v>
      </c>
      <c r="BK236" s="366"/>
      <c r="BL236" s="366"/>
      <c r="BM236" s="366"/>
      <c r="BN236" s="366"/>
      <c r="BO236" s="366"/>
      <c r="BP236" s="366"/>
      <c r="BQ236" s="366"/>
      <c r="BR236" s="366"/>
      <c r="BS236" s="366"/>
      <c r="BT236" s="366"/>
      <c r="BU236" s="366"/>
      <c r="BV236" s="366" t="s">
        <v>10670</v>
      </c>
      <c r="BW236" s="366"/>
      <c r="BX236" s="64"/>
      <c r="BY236" s="64"/>
      <c r="BZ236" s="64"/>
      <c r="CA236" s="368"/>
      <c r="CB236" s="63"/>
    </row>
    <row r="237" spans="1:80" s="67" customFormat="1" ht="14.1" customHeight="1" x14ac:dyDescent="0.3">
      <c r="A237" s="86" t="s">
        <v>9399</v>
      </c>
      <c r="B237" s="155" t="s">
        <v>2640</v>
      </c>
      <c r="C237" s="220" t="s">
        <v>2637</v>
      </c>
      <c r="D237" s="185" t="s">
        <v>1981</v>
      </c>
      <c r="E237" s="600"/>
      <c r="F237" s="235" t="s">
        <v>5470</v>
      </c>
      <c r="G237" s="189"/>
      <c r="H237" s="187"/>
      <c r="I237" s="193" t="s">
        <v>5470</v>
      </c>
      <c r="J237" s="192"/>
      <c r="K237" s="203"/>
      <c r="L237" s="207">
        <v>43859</v>
      </c>
      <c r="M237" s="288"/>
      <c r="N237" s="437"/>
      <c r="O237" s="444"/>
      <c r="P237" s="213">
        <v>43559</v>
      </c>
      <c r="Q237" s="247" t="s">
        <v>9400</v>
      </c>
      <c r="R237" s="247" t="s">
        <v>3986</v>
      </c>
      <c r="S237" s="123" t="s">
        <v>9401</v>
      </c>
      <c r="T237" s="252">
        <v>8.7499999999999994E-2</v>
      </c>
      <c r="U237" s="252"/>
      <c r="V237" s="151" t="s">
        <v>8745</v>
      </c>
      <c r="W237" s="155" t="s">
        <v>3987</v>
      </c>
      <c r="X237" s="155" t="s">
        <v>2406</v>
      </c>
      <c r="Y237" s="185" t="s">
        <v>4971</v>
      </c>
      <c r="Z237" s="119">
        <v>94965</v>
      </c>
      <c r="AA237" s="295" t="s">
        <v>10584</v>
      </c>
      <c r="AB237" s="541"/>
      <c r="AC237" s="496" t="s">
        <v>8001</v>
      </c>
      <c r="AD237" s="173"/>
      <c r="AE237" s="262"/>
      <c r="AF237" s="263"/>
      <c r="AG237" s="173"/>
      <c r="AH237" s="245"/>
      <c r="AI237" s="245"/>
      <c r="AJ237" s="245"/>
      <c r="AK237" s="245"/>
      <c r="AL237" s="260"/>
      <c r="AM237" s="260"/>
      <c r="AN237" s="79"/>
      <c r="AO237" s="282" t="s">
        <v>10139</v>
      </c>
      <c r="AP237" s="283"/>
      <c r="AQ237" s="282"/>
      <c r="AR237" s="282" t="s">
        <v>12774</v>
      </c>
      <c r="AS237" s="282"/>
      <c r="AT237" s="282"/>
      <c r="AU237" s="282" t="s">
        <v>11700</v>
      </c>
      <c r="AV237" s="93" t="s">
        <v>368</v>
      </c>
      <c r="AW237" s="396" t="s">
        <v>3244</v>
      </c>
      <c r="AX237" s="278" t="s">
        <v>2217</v>
      </c>
      <c r="AY237" s="155" t="s">
        <v>7999</v>
      </c>
      <c r="AZ237" s="47"/>
      <c r="BA237" s="155" t="s">
        <v>514</v>
      </c>
      <c r="BB237" s="185" t="s">
        <v>4971</v>
      </c>
      <c r="BC237" s="119">
        <v>91109</v>
      </c>
      <c r="BD237" s="182" t="s">
        <v>8000</v>
      </c>
      <c r="BE237" s="183"/>
      <c r="BF237" s="228"/>
      <c r="BG237" s="173"/>
      <c r="BH237" s="598"/>
      <c r="BI237" s="366"/>
      <c r="BJ237" s="366"/>
      <c r="BK237" s="366"/>
      <c r="BL237" s="366"/>
      <c r="BM237" s="366"/>
      <c r="BN237" s="366"/>
      <c r="BO237" s="366"/>
      <c r="BP237" s="366"/>
      <c r="BQ237" s="366"/>
      <c r="BR237" s="366"/>
      <c r="BS237" s="366"/>
      <c r="BT237" s="366"/>
      <c r="BU237" s="366"/>
      <c r="BV237" s="366"/>
      <c r="BW237" s="366"/>
      <c r="BX237" s="64"/>
      <c r="BY237" s="64"/>
      <c r="BZ237" s="64"/>
      <c r="CA237" s="368"/>
      <c r="CB237" s="63"/>
    </row>
    <row r="238" spans="1:80" ht="14.1" customHeight="1" x14ac:dyDescent="0.3">
      <c r="A238" s="86" t="s">
        <v>10582</v>
      </c>
      <c r="B238" s="155" t="s">
        <v>2640</v>
      </c>
      <c r="C238" s="220" t="s">
        <v>2637</v>
      </c>
      <c r="D238" s="185" t="s">
        <v>1981</v>
      </c>
      <c r="F238" s="235" t="s">
        <v>5470</v>
      </c>
      <c r="G238" s="189"/>
      <c r="H238" s="187"/>
      <c r="I238" s="193" t="s">
        <v>5470</v>
      </c>
      <c r="J238" s="192"/>
      <c r="K238" s="203"/>
      <c r="L238" s="207">
        <v>43572</v>
      </c>
      <c r="M238" s="288"/>
      <c r="N238" s="437"/>
      <c r="O238" s="444"/>
      <c r="P238" s="213"/>
      <c r="Q238" s="247" t="s">
        <v>10580</v>
      </c>
      <c r="R238" s="247" t="s">
        <v>10583</v>
      </c>
      <c r="S238" s="123"/>
      <c r="T238" s="252">
        <v>8.7499999999999994E-2</v>
      </c>
      <c r="U238" s="252"/>
      <c r="V238" s="151" t="s">
        <v>8745</v>
      </c>
      <c r="W238" s="155" t="s">
        <v>3987</v>
      </c>
      <c r="X238" s="155" t="s">
        <v>2406</v>
      </c>
      <c r="Y238" s="185" t="s">
        <v>4971</v>
      </c>
      <c r="Z238" s="119">
        <v>94965</v>
      </c>
      <c r="AA238" s="295" t="s">
        <v>10584</v>
      </c>
      <c r="AC238" s="496" t="s">
        <v>8001</v>
      </c>
      <c r="AE238" s="262"/>
      <c r="AO238" s="282" t="s">
        <v>10139</v>
      </c>
      <c r="AP238" s="283"/>
      <c r="AQ238" s="282"/>
      <c r="AR238" s="282"/>
      <c r="AS238" s="282"/>
      <c r="AT238" s="282"/>
      <c r="AU238" s="282"/>
      <c r="AV238" s="93" t="s">
        <v>368</v>
      </c>
      <c r="AW238" s="396" t="s">
        <v>3244</v>
      </c>
      <c r="AX238" s="278" t="s">
        <v>2217</v>
      </c>
      <c r="AY238" s="155" t="s">
        <v>7999</v>
      </c>
      <c r="BA238" s="155" t="s">
        <v>514</v>
      </c>
      <c r="BB238" s="185" t="s">
        <v>4971</v>
      </c>
      <c r="BC238" s="119">
        <v>91109</v>
      </c>
      <c r="BD238" s="182" t="s">
        <v>8000</v>
      </c>
      <c r="BE238" s="183"/>
      <c r="BH238" s="598"/>
      <c r="BI238" s="366"/>
      <c r="BJ238" s="366"/>
      <c r="BK238" s="366"/>
      <c r="BL238" s="366"/>
      <c r="BM238" s="366"/>
      <c r="BN238" s="366"/>
      <c r="BO238" s="366"/>
      <c r="BP238" s="366"/>
      <c r="BQ238" s="366"/>
      <c r="BR238" s="366"/>
      <c r="BS238" s="366"/>
      <c r="BT238" s="366"/>
      <c r="BU238" s="366"/>
      <c r="BV238" s="366"/>
      <c r="BW238" s="366"/>
      <c r="BX238" s="64"/>
      <c r="BY238" s="64"/>
      <c r="BZ238" s="64"/>
      <c r="CA238" s="368"/>
      <c r="CB238" s="63"/>
    </row>
    <row r="239" spans="1:80" ht="14.1" customHeight="1" x14ac:dyDescent="0.3">
      <c r="A239" s="86" t="s">
        <v>12059</v>
      </c>
      <c r="B239" s="155" t="s">
        <v>2640</v>
      </c>
      <c r="C239" s="222" t="s">
        <v>8780</v>
      </c>
      <c r="D239" s="227"/>
      <c r="E239" s="648"/>
      <c r="F239" s="237" t="s">
        <v>5470</v>
      </c>
      <c r="G239" s="188"/>
      <c r="H239" s="190"/>
      <c r="I239" s="196" t="s">
        <v>5470</v>
      </c>
      <c r="J239" s="197"/>
      <c r="K239" s="204"/>
      <c r="L239" s="209">
        <v>43501</v>
      </c>
      <c r="M239" s="289"/>
      <c r="N239" s="435"/>
      <c r="O239" s="442"/>
      <c r="P239" s="215">
        <v>43990</v>
      </c>
      <c r="Q239" s="225" t="s">
        <v>12060</v>
      </c>
      <c r="R239" s="225" t="s">
        <v>12061</v>
      </c>
      <c r="S239" s="121" t="s">
        <v>12062</v>
      </c>
      <c r="T239" s="252">
        <v>9.5000000000000001E-2</v>
      </c>
      <c r="U239" s="253">
        <v>9.5000000000000001E-2</v>
      </c>
      <c r="V239" s="151" t="s">
        <v>13248</v>
      </c>
      <c r="W239" s="155" t="s">
        <v>12063</v>
      </c>
      <c r="X239" s="155" t="s">
        <v>3952</v>
      </c>
      <c r="Y239" s="225" t="s">
        <v>4971</v>
      </c>
      <c r="Z239" s="256">
        <v>94608</v>
      </c>
      <c r="AA239" s="273"/>
      <c r="AB239" s="542"/>
      <c r="AC239" s="542"/>
      <c r="AD239" s="233"/>
      <c r="AE239" s="261"/>
      <c r="AF239" s="265"/>
      <c r="AG239" s="233"/>
      <c r="AH239" s="174"/>
      <c r="AI239" s="174"/>
      <c r="AJ239" s="174"/>
      <c r="AK239" s="174"/>
      <c r="AL239" s="261"/>
      <c r="AN239" s="80"/>
      <c r="AO239" s="280" t="s">
        <v>11889</v>
      </c>
      <c r="AV239" s="84" t="s">
        <v>368</v>
      </c>
      <c r="AW239" s="396" t="s">
        <v>3244</v>
      </c>
      <c r="AX239" s="278" t="s">
        <v>2217</v>
      </c>
      <c r="AY239" s="155" t="s">
        <v>12063</v>
      </c>
      <c r="AZ239" s="67"/>
      <c r="BA239" s="155" t="s">
        <v>3952</v>
      </c>
      <c r="BB239" s="225" t="s">
        <v>4971</v>
      </c>
      <c r="BC239" s="256">
        <v>94608</v>
      </c>
      <c r="BD239" s="385" t="s">
        <v>12061</v>
      </c>
      <c r="BE239" s="183"/>
      <c r="BF239" s="230"/>
      <c r="BG239" s="233"/>
      <c r="BH239" s="599"/>
      <c r="BI239" s="365"/>
      <c r="BJ239" s="365"/>
      <c r="BK239" s="365"/>
      <c r="BL239" s="365"/>
      <c r="BM239" s="365"/>
      <c r="BN239" s="365"/>
      <c r="BO239" s="365"/>
      <c r="BP239" s="365"/>
      <c r="BQ239" s="365"/>
      <c r="BR239" s="365"/>
      <c r="BS239" s="365"/>
      <c r="BT239" s="365"/>
      <c r="BU239" s="365"/>
      <c r="BV239" s="365"/>
      <c r="BW239" s="365"/>
      <c r="BX239" s="369"/>
      <c r="BY239" s="369"/>
      <c r="BZ239" s="369"/>
      <c r="CA239" s="155"/>
      <c r="CB239" s="155"/>
    </row>
    <row r="240" spans="1:80" ht="14.1" customHeight="1" x14ac:dyDescent="0.3">
      <c r="A240" s="86" t="s">
        <v>5656</v>
      </c>
      <c r="B240" s="64" t="s">
        <v>2632</v>
      </c>
      <c r="C240" s="222" t="s">
        <v>8780</v>
      </c>
      <c r="D240" s="173" t="s">
        <v>5657</v>
      </c>
      <c r="F240" s="236" t="s">
        <v>5470</v>
      </c>
      <c r="G240" s="189"/>
      <c r="H240" s="399"/>
      <c r="I240" s="194" t="s">
        <v>5470</v>
      </c>
      <c r="J240" s="195"/>
      <c r="K240" s="205"/>
      <c r="L240" s="208"/>
      <c r="M240" s="211"/>
      <c r="N240" s="436"/>
      <c r="O240" s="443"/>
      <c r="P240" s="214"/>
      <c r="Q240" s="246" t="s">
        <v>5170</v>
      </c>
      <c r="R240" s="246" t="s">
        <v>5492</v>
      </c>
      <c r="S240" s="76" t="s">
        <v>5490</v>
      </c>
      <c r="T240" s="252">
        <v>8.5000000000000006E-2</v>
      </c>
      <c r="U240" s="252">
        <v>8.7499999999999994E-2</v>
      </c>
      <c r="V240" s="151" t="s">
        <v>895</v>
      </c>
      <c r="W240" s="76" t="s">
        <v>5491</v>
      </c>
      <c r="X240" s="76" t="s">
        <v>3618</v>
      </c>
      <c r="Y240" s="246" t="s">
        <v>4971</v>
      </c>
      <c r="Z240" s="120">
        <v>94105</v>
      </c>
      <c r="AA240" s="274"/>
      <c r="AB240" s="120"/>
      <c r="AC240" s="120"/>
      <c r="AD240" s="249" t="s">
        <v>4370</v>
      </c>
      <c r="AE240" s="120"/>
      <c r="AF240" s="264"/>
      <c r="AG240" s="249"/>
      <c r="AH240" s="120"/>
      <c r="AI240" s="120"/>
      <c r="AJ240" s="120"/>
      <c r="AK240" s="120"/>
      <c r="AL240" s="120"/>
      <c r="AN240" s="81"/>
      <c r="AO240" s="282"/>
      <c r="AP240" s="283"/>
      <c r="AQ240" s="282"/>
      <c r="AR240" s="282"/>
      <c r="AS240" s="282"/>
      <c r="AT240" s="282"/>
      <c r="AU240" s="282"/>
      <c r="AV240" s="93"/>
      <c r="AW240" s="396" t="s">
        <v>3244</v>
      </c>
      <c r="AX240" s="278" t="s">
        <v>1869</v>
      </c>
      <c r="AY240" s="76" t="s">
        <v>1870</v>
      </c>
      <c r="AZ240" s="74"/>
      <c r="BA240" s="76" t="s">
        <v>175</v>
      </c>
      <c r="BB240" s="246" t="s">
        <v>4971</v>
      </c>
      <c r="BC240" s="120">
        <v>94518</v>
      </c>
      <c r="BD240" s="76" t="s">
        <v>1871</v>
      </c>
      <c r="BE240" s="183"/>
      <c r="BF240" s="229"/>
      <c r="BG240" s="232"/>
      <c r="BH240" s="364"/>
      <c r="BI240" s="364"/>
      <c r="BJ240" s="364"/>
      <c r="BK240" s="364"/>
      <c r="BL240" s="364"/>
      <c r="BM240" s="364"/>
      <c r="BN240" s="364"/>
      <c r="BO240" s="364"/>
      <c r="BP240" s="364"/>
      <c r="BQ240" s="364"/>
      <c r="BR240" s="364"/>
      <c r="BS240" s="364"/>
      <c r="BT240" s="364"/>
      <c r="BU240" s="364"/>
      <c r="BV240" s="364"/>
      <c r="BW240" s="364"/>
      <c r="BX240" s="94"/>
      <c r="BY240" s="94"/>
      <c r="BZ240" s="94"/>
      <c r="CA240" s="368"/>
      <c r="CB240" s="63"/>
    </row>
    <row r="241" spans="1:80" ht="14.1" customHeight="1" x14ac:dyDescent="0.25">
      <c r="A241" s="86" t="s">
        <v>6342</v>
      </c>
      <c r="B241" s="64" t="s">
        <v>2632</v>
      </c>
      <c r="C241" s="222" t="s">
        <v>8780</v>
      </c>
      <c r="D241" s="185" t="s">
        <v>4422</v>
      </c>
      <c r="F241" s="235" t="s">
        <v>5470</v>
      </c>
      <c r="G241" s="186"/>
      <c r="H241" s="187"/>
      <c r="I241" s="193" t="s">
        <v>5470</v>
      </c>
      <c r="J241" s="192"/>
      <c r="K241" s="203"/>
      <c r="L241" s="207"/>
      <c r="M241" s="288"/>
      <c r="N241" s="437"/>
      <c r="O241" s="444"/>
      <c r="P241" s="213"/>
      <c r="Q241" s="245" t="s">
        <v>4423</v>
      </c>
      <c r="R241" s="245" t="s">
        <v>4424</v>
      </c>
      <c r="T241" s="252">
        <v>8.5000000000000006E-2</v>
      </c>
      <c r="U241" s="252">
        <v>8.7499999999999994E-2</v>
      </c>
      <c r="V241" s="151" t="s">
        <v>895</v>
      </c>
      <c r="W241" s="64" t="s">
        <v>4425</v>
      </c>
      <c r="X241" s="64" t="s">
        <v>3618</v>
      </c>
      <c r="Y241" s="173" t="s">
        <v>4971</v>
      </c>
      <c r="Z241" s="119">
        <v>94105</v>
      </c>
      <c r="AO241" s="282"/>
      <c r="AP241" s="283"/>
      <c r="AQ241" s="282"/>
      <c r="AR241" s="282"/>
      <c r="AS241" s="282"/>
      <c r="AT241" s="282"/>
      <c r="AU241" s="282"/>
      <c r="AV241" s="93"/>
      <c r="AW241" s="396" t="s">
        <v>3244</v>
      </c>
      <c r="AX241" s="278" t="s">
        <v>3244</v>
      </c>
      <c r="AY241" s="64" t="s">
        <v>4425</v>
      </c>
      <c r="BA241" s="64" t="s">
        <v>3618</v>
      </c>
      <c r="BB241" s="173" t="s">
        <v>4971</v>
      </c>
      <c r="BC241" s="119">
        <v>94105</v>
      </c>
      <c r="BD241" s="66" t="s">
        <v>4424</v>
      </c>
      <c r="BE241" s="183"/>
      <c r="BH241" s="598">
        <v>1</v>
      </c>
      <c r="BI241" s="366"/>
      <c r="BJ241" s="366"/>
      <c r="BK241" s="366"/>
      <c r="BL241" s="366"/>
      <c r="BM241" s="366"/>
      <c r="BN241" s="366"/>
      <c r="BO241" s="366"/>
      <c r="BP241" s="366"/>
      <c r="BQ241" s="366"/>
      <c r="BR241" s="366"/>
      <c r="BS241" s="366"/>
      <c r="BT241" s="366"/>
      <c r="BU241" s="366"/>
      <c r="BV241" s="366"/>
      <c r="BW241" s="366"/>
      <c r="BX241" s="64"/>
      <c r="BY241" s="64"/>
      <c r="BZ241" s="64"/>
      <c r="CA241" s="368"/>
      <c r="CB241" s="177"/>
    </row>
    <row r="242" spans="1:80" ht="14.1" customHeight="1" x14ac:dyDescent="0.3">
      <c r="A242" s="86" t="s">
        <v>10512</v>
      </c>
      <c r="B242" s="64" t="s">
        <v>2642</v>
      </c>
      <c r="C242" s="222" t="s">
        <v>8780</v>
      </c>
      <c r="D242" s="225"/>
      <c r="F242" s="237" t="s">
        <v>5470</v>
      </c>
      <c r="G242" s="188"/>
      <c r="H242" s="190"/>
      <c r="I242" s="196" t="s">
        <v>5470</v>
      </c>
      <c r="J242" s="197"/>
      <c r="K242" s="204"/>
      <c r="L242" s="209"/>
      <c r="M242" s="289"/>
      <c r="N242" s="435"/>
      <c r="O242" s="442"/>
      <c r="P242" s="215">
        <v>43560</v>
      </c>
      <c r="Q242" s="174" t="s">
        <v>2834</v>
      </c>
      <c r="R242" s="174" t="s">
        <v>7188</v>
      </c>
      <c r="S242" s="121"/>
      <c r="T242" s="252">
        <v>8.7499999999999994E-2</v>
      </c>
      <c r="U242" s="252">
        <v>8.7499999999999994E-2</v>
      </c>
      <c r="V242" s="151" t="s">
        <v>5015</v>
      </c>
      <c r="W242" s="64" t="s">
        <v>7189</v>
      </c>
      <c r="X242" s="64" t="s">
        <v>1091</v>
      </c>
      <c r="Y242" s="174" t="s">
        <v>4971</v>
      </c>
      <c r="Z242" s="256">
        <v>94015</v>
      </c>
      <c r="AA242" s="273" t="s">
        <v>11808</v>
      </c>
      <c r="AB242" s="542"/>
      <c r="AC242" s="542"/>
      <c r="AD242" s="233"/>
      <c r="AE242" s="261"/>
      <c r="AF242" s="265"/>
      <c r="AG242" s="233"/>
      <c r="AH242" s="174"/>
      <c r="AI242" s="174"/>
      <c r="AJ242" s="174"/>
      <c r="AK242" s="174"/>
      <c r="AL242" s="261"/>
      <c r="AN242" s="80"/>
      <c r="AO242" s="282"/>
      <c r="AP242" s="283"/>
      <c r="AQ242" s="282"/>
      <c r="AR242" s="282"/>
      <c r="AS242" s="282"/>
      <c r="AT242" s="282"/>
      <c r="AU242" s="282"/>
      <c r="AV242" s="93"/>
      <c r="AW242" s="396" t="s">
        <v>3244</v>
      </c>
      <c r="AX242" s="278" t="s">
        <v>3244</v>
      </c>
      <c r="AY242" s="64" t="s">
        <v>7189</v>
      </c>
      <c r="AZ242" s="67"/>
      <c r="BA242" s="64" t="s">
        <v>1091</v>
      </c>
      <c r="BB242" s="174" t="s">
        <v>4971</v>
      </c>
      <c r="BC242" s="256">
        <v>94015</v>
      </c>
      <c r="BD242" s="63" t="s">
        <v>7188</v>
      </c>
      <c r="BE242" s="183"/>
      <c r="BF242" s="230"/>
      <c r="BG242" s="233"/>
      <c r="BH242" s="599"/>
      <c r="BI242" s="365"/>
      <c r="BJ242" s="365"/>
      <c r="BK242" s="365"/>
      <c r="BL242" s="365"/>
      <c r="BM242" s="365"/>
      <c r="BN242" s="365"/>
      <c r="BO242" s="365"/>
      <c r="BP242" s="365"/>
      <c r="BQ242" s="365"/>
      <c r="BR242" s="365"/>
      <c r="BS242" s="365"/>
      <c r="BT242" s="365"/>
      <c r="BU242" s="365"/>
      <c r="BV242" s="365"/>
      <c r="BW242" s="365"/>
      <c r="BX242" s="369"/>
      <c r="BY242" s="369"/>
      <c r="BZ242" s="369"/>
      <c r="CA242" s="78"/>
      <c r="CB242" s="63"/>
    </row>
    <row r="243" spans="1:80" ht="14.1" customHeight="1" x14ac:dyDescent="0.3">
      <c r="A243" s="86" t="s">
        <v>1467</v>
      </c>
      <c r="B243" s="64" t="s">
        <v>1900</v>
      </c>
      <c r="C243" s="222" t="s">
        <v>12652</v>
      </c>
      <c r="D243" s="225" t="s">
        <v>11600</v>
      </c>
      <c r="F243" s="237" t="s">
        <v>5470</v>
      </c>
      <c r="G243" s="188" t="s">
        <v>2207</v>
      </c>
      <c r="H243" s="190"/>
      <c r="I243" s="196" t="s">
        <v>5470</v>
      </c>
      <c r="J243" s="197"/>
      <c r="K243" s="204"/>
      <c r="L243" s="209"/>
      <c r="M243" s="289"/>
      <c r="N243" s="435"/>
      <c r="O243" s="442"/>
      <c r="P243" s="215">
        <v>43292</v>
      </c>
      <c r="Q243" s="174" t="s">
        <v>2834</v>
      </c>
      <c r="R243" s="174" t="s">
        <v>3958</v>
      </c>
      <c r="S243" s="80"/>
      <c r="T243" s="252">
        <v>9.7500000000000003E-2</v>
      </c>
      <c r="U243" s="253">
        <v>9.5000000000000001E-2</v>
      </c>
      <c r="V243" s="151" t="s">
        <v>11160</v>
      </c>
      <c r="W243" s="64" t="s">
        <v>8292</v>
      </c>
      <c r="X243" s="64" t="s">
        <v>2533</v>
      </c>
      <c r="Y243" s="174" t="s">
        <v>4971</v>
      </c>
      <c r="Z243" s="256">
        <v>94545</v>
      </c>
      <c r="AA243" s="273" t="s">
        <v>11808</v>
      </c>
      <c r="AB243" s="542"/>
      <c r="AC243" s="542"/>
      <c r="AD243" s="233" t="s">
        <v>8478</v>
      </c>
      <c r="AE243" s="250" t="s">
        <v>3958</v>
      </c>
      <c r="AF243" s="265"/>
      <c r="AG243" s="233"/>
      <c r="AH243" s="174"/>
      <c r="AI243" s="174"/>
      <c r="AJ243" s="174"/>
      <c r="AK243" s="174"/>
      <c r="AL243" s="261" t="s">
        <v>3247</v>
      </c>
      <c r="AM243" s="260" t="s">
        <v>449</v>
      </c>
      <c r="AN243" s="80"/>
      <c r="AO243" s="282"/>
      <c r="AP243" s="283"/>
      <c r="AQ243" s="282"/>
      <c r="AR243" s="282"/>
      <c r="AS243" s="282"/>
      <c r="AT243" s="282"/>
      <c r="AU243" s="282"/>
      <c r="AV243" s="93"/>
      <c r="AW243" s="396" t="s">
        <v>3244</v>
      </c>
      <c r="AX243" s="278" t="s">
        <v>3244</v>
      </c>
      <c r="AY243" s="64" t="str">
        <f>PROPER(AZ243)</f>
        <v>25010 Hesperian Blvd</v>
      </c>
      <c r="AZ243" s="67" t="s">
        <v>1161</v>
      </c>
      <c r="BA243" s="64" t="s">
        <v>2533</v>
      </c>
      <c r="BB243" s="174" t="s">
        <v>4971</v>
      </c>
      <c r="BC243" s="256">
        <v>94545</v>
      </c>
      <c r="BD243" s="63" t="s">
        <v>3958</v>
      </c>
      <c r="BE243" s="183"/>
      <c r="BF243" s="230"/>
      <c r="BG243" s="233"/>
      <c r="BH243" s="599">
        <v>3</v>
      </c>
      <c r="BI243" s="365"/>
      <c r="BJ243" s="365"/>
      <c r="BK243" s="365"/>
      <c r="BL243" s="365"/>
      <c r="BM243" s="365"/>
      <c r="BN243" s="365"/>
      <c r="BO243" s="365"/>
      <c r="BP243" s="365"/>
      <c r="BQ243" s="365"/>
      <c r="BR243" s="365"/>
      <c r="BS243" s="365"/>
      <c r="BT243" s="365"/>
      <c r="BU243" s="365"/>
      <c r="BV243" s="365"/>
      <c r="BW243" s="365"/>
      <c r="BX243" s="369"/>
      <c r="BY243" s="369"/>
      <c r="BZ243" s="369"/>
      <c r="CA243" s="368"/>
      <c r="CB243" s="63"/>
    </row>
    <row r="244" spans="1:80" ht="14.1" customHeight="1" x14ac:dyDescent="0.3">
      <c r="A244" s="86" t="s">
        <v>1468</v>
      </c>
      <c r="B244" s="64" t="s">
        <v>2642</v>
      </c>
      <c r="C244" s="222" t="s">
        <v>8780</v>
      </c>
      <c r="D244" s="225"/>
      <c r="F244" s="237" t="s">
        <v>5470</v>
      </c>
      <c r="G244" s="188"/>
      <c r="H244" s="190"/>
      <c r="I244" s="196" t="s">
        <v>5470</v>
      </c>
      <c r="J244" s="197"/>
      <c r="K244" s="204"/>
      <c r="L244" s="209"/>
      <c r="M244" s="289"/>
      <c r="N244" s="435"/>
      <c r="O244" s="442"/>
      <c r="P244" s="215">
        <v>43594</v>
      </c>
      <c r="Q244" s="174" t="s">
        <v>3794</v>
      </c>
      <c r="R244" s="174" t="s">
        <v>4635</v>
      </c>
      <c r="S244" s="121" t="s">
        <v>6454</v>
      </c>
      <c r="T244" s="252">
        <v>8.7499999999999994E-2</v>
      </c>
      <c r="U244" s="252">
        <v>0.09</v>
      </c>
      <c r="V244" s="151" t="s">
        <v>5015</v>
      </c>
      <c r="W244" s="64" t="s">
        <v>2329</v>
      </c>
      <c r="X244" s="64" t="s">
        <v>4936</v>
      </c>
      <c r="Y244" s="174" t="s">
        <v>4971</v>
      </c>
      <c r="Z244" s="256">
        <v>94066</v>
      </c>
      <c r="AA244" s="294"/>
      <c r="AB244" s="542"/>
      <c r="AC244" s="542"/>
      <c r="AD244" s="233" t="s">
        <v>5677</v>
      </c>
      <c r="AE244" s="261"/>
      <c r="AF244" s="265"/>
      <c r="AG244" s="233"/>
      <c r="AH244" s="174"/>
      <c r="AI244" s="174"/>
      <c r="AJ244" s="174"/>
      <c r="AK244" s="174"/>
      <c r="AL244" s="261" t="s">
        <v>3247</v>
      </c>
      <c r="AM244" s="260" t="s">
        <v>449</v>
      </c>
      <c r="AN244" s="80"/>
      <c r="AO244" s="282"/>
      <c r="AP244" s="283"/>
      <c r="AQ244" s="282"/>
      <c r="AR244" s="282"/>
      <c r="AS244" s="282"/>
      <c r="AT244" s="282"/>
      <c r="AU244" s="282"/>
      <c r="AV244" s="93"/>
      <c r="AW244" s="396" t="s">
        <v>3244</v>
      </c>
      <c r="AX244" s="278" t="s">
        <v>3244</v>
      </c>
      <c r="AY244" s="64" t="s">
        <v>2329</v>
      </c>
      <c r="AZ244" s="67"/>
      <c r="BA244" s="64" t="s">
        <v>4936</v>
      </c>
      <c r="BB244" s="174" t="s">
        <v>4971</v>
      </c>
      <c r="BC244" s="256">
        <v>94066</v>
      </c>
      <c r="BD244" s="63" t="s">
        <v>4635</v>
      </c>
      <c r="BE244" s="183"/>
      <c r="BF244" s="230"/>
      <c r="BG244" s="233"/>
      <c r="BH244" s="599"/>
      <c r="BI244" s="365"/>
      <c r="BJ244" s="365"/>
      <c r="BK244" s="365"/>
      <c r="BL244" s="365"/>
      <c r="BM244" s="365"/>
      <c r="BN244" s="365"/>
      <c r="BO244" s="365"/>
      <c r="BP244" s="365"/>
      <c r="BQ244" s="365"/>
      <c r="BR244" s="365"/>
      <c r="BS244" s="365"/>
      <c r="BT244" s="365"/>
      <c r="BU244" s="365"/>
      <c r="BV244" s="365"/>
      <c r="BW244" s="365"/>
      <c r="BX244" s="369"/>
      <c r="BY244" s="369"/>
      <c r="BZ244" s="369"/>
      <c r="CA244" s="368"/>
      <c r="CB244" s="177"/>
    </row>
    <row r="245" spans="1:80" ht="14.1" customHeight="1" x14ac:dyDescent="0.3">
      <c r="A245" s="86" t="s">
        <v>11199</v>
      </c>
      <c r="B245" s="64" t="s">
        <v>2642</v>
      </c>
      <c r="C245" s="222" t="s">
        <v>11667</v>
      </c>
      <c r="D245" s="225"/>
      <c r="F245" s="237" t="s">
        <v>5470</v>
      </c>
      <c r="G245" s="188"/>
      <c r="H245" s="190"/>
      <c r="I245" s="196" t="s">
        <v>5470</v>
      </c>
      <c r="J245" s="197"/>
      <c r="K245" s="204"/>
      <c r="L245" s="209">
        <v>43888</v>
      </c>
      <c r="M245" s="289"/>
      <c r="N245" s="435"/>
      <c r="O245" s="442"/>
      <c r="P245" s="215">
        <v>43606</v>
      </c>
      <c r="Q245" s="174" t="s">
        <v>11200</v>
      </c>
      <c r="R245" s="174" t="s">
        <v>3429</v>
      </c>
      <c r="S245" s="121" t="s">
        <v>8793</v>
      </c>
      <c r="T245" s="252">
        <v>0.09</v>
      </c>
      <c r="U245" s="252">
        <v>9.2499999999999999E-2</v>
      </c>
      <c r="V245" s="151" t="s">
        <v>11169</v>
      </c>
      <c r="W245" s="64" t="s">
        <v>1469</v>
      </c>
      <c r="X245" s="64" t="s">
        <v>2907</v>
      </c>
      <c r="Y245" s="174" t="s">
        <v>4971</v>
      </c>
      <c r="Z245" s="256">
        <v>94901</v>
      </c>
      <c r="AA245" s="294"/>
      <c r="AB245" s="542"/>
      <c r="AC245" s="542"/>
      <c r="AD245" s="233" t="s">
        <v>2128</v>
      </c>
      <c r="AE245" s="261"/>
      <c r="AF245" s="265"/>
      <c r="AG245" s="233"/>
      <c r="AH245" s="174"/>
      <c r="AI245" s="174"/>
      <c r="AJ245" s="174"/>
      <c r="AK245" s="174"/>
      <c r="AL245" s="261" t="s">
        <v>3247</v>
      </c>
      <c r="AM245" s="260" t="s">
        <v>449</v>
      </c>
      <c r="AN245" s="80"/>
      <c r="AO245" s="282" t="s">
        <v>8975</v>
      </c>
      <c r="AP245" s="283" t="s">
        <v>8844</v>
      </c>
      <c r="AQ245" s="282" t="s">
        <v>12056</v>
      </c>
      <c r="AR245" s="282" t="s">
        <v>4023</v>
      </c>
      <c r="AS245" s="282"/>
      <c r="AT245" s="282"/>
      <c r="AU245" s="282"/>
      <c r="AV245" s="93" t="s">
        <v>5470</v>
      </c>
      <c r="AW245" s="396" t="s">
        <v>3244</v>
      </c>
      <c r="AX245" s="278" t="s">
        <v>3244</v>
      </c>
      <c r="AY245" s="64" t="s">
        <v>1469</v>
      </c>
      <c r="AZ245" s="67"/>
      <c r="BA245" s="64" t="s">
        <v>2907</v>
      </c>
      <c r="BB245" s="174" t="s">
        <v>4971</v>
      </c>
      <c r="BC245" s="256">
        <v>94901</v>
      </c>
      <c r="BD245" s="63" t="s">
        <v>3429</v>
      </c>
      <c r="BE245" s="183"/>
      <c r="BF245" s="230"/>
      <c r="BG245" s="233"/>
      <c r="BH245" s="599"/>
      <c r="BI245" s="365"/>
      <c r="BJ245" s="365"/>
      <c r="BK245" s="365"/>
      <c r="BL245" s="365"/>
      <c r="BM245" s="365"/>
      <c r="BN245" s="365"/>
      <c r="BO245" s="365"/>
      <c r="BP245" s="365"/>
      <c r="BQ245" s="365"/>
      <c r="BR245" s="365"/>
      <c r="BS245" s="365"/>
      <c r="BT245" s="365"/>
      <c r="BU245" s="365"/>
      <c r="BV245" s="365"/>
      <c r="BW245" s="365"/>
      <c r="BX245" s="369"/>
      <c r="BY245" s="369"/>
      <c r="BZ245" s="369"/>
      <c r="CA245" s="368"/>
      <c r="CB245" s="177"/>
    </row>
    <row r="246" spans="1:80" ht="14.1" customHeight="1" x14ac:dyDescent="0.3">
      <c r="A246" s="86" t="s">
        <v>13323</v>
      </c>
      <c r="B246" s="64" t="s">
        <v>2640</v>
      </c>
      <c r="C246" s="221" t="s">
        <v>8780</v>
      </c>
      <c r="D246" s="224"/>
      <c r="E246" s="649"/>
      <c r="F246" s="236" t="s">
        <v>5470</v>
      </c>
      <c r="G246" s="189"/>
      <c r="H246" s="399"/>
      <c r="I246" s="194" t="s">
        <v>5470</v>
      </c>
      <c r="J246" s="195"/>
      <c r="K246" s="205"/>
      <c r="L246" s="208">
        <v>44067</v>
      </c>
      <c r="M246" s="211"/>
      <c r="N246" s="436"/>
      <c r="O246" s="443"/>
      <c r="P246" s="214"/>
      <c r="Q246" s="246" t="s">
        <v>2834</v>
      </c>
      <c r="R246" s="246" t="s">
        <v>2900</v>
      </c>
      <c r="S246" s="76"/>
      <c r="T246" s="252">
        <v>9.7500000000000003E-2</v>
      </c>
      <c r="U246" s="253">
        <v>9.5000000000000001E-2</v>
      </c>
      <c r="V246" s="151" t="s">
        <v>11160</v>
      </c>
      <c r="W246" s="76" t="s">
        <v>3839</v>
      </c>
      <c r="X246" s="76" t="s">
        <v>2533</v>
      </c>
      <c r="Y246" s="246" t="s">
        <v>4971</v>
      </c>
      <c r="Z246" s="120">
        <v>94545</v>
      </c>
      <c r="AA246" s="274" t="s">
        <v>3247</v>
      </c>
      <c r="AB246" s="120"/>
      <c r="AC246" s="120"/>
      <c r="AD246" s="249" t="s">
        <v>3625</v>
      </c>
      <c r="AE246" s="120"/>
      <c r="AF246" s="264"/>
      <c r="AG246" s="249"/>
      <c r="AH246" s="120"/>
      <c r="AI246" s="120"/>
      <c r="AJ246" s="120"/>
      <c r="AK246" s="120"/>
      <c r="AL246" s="120" t="s">
        <v>3840</v>
      </c>
      <c r="AM246" s="260" t="s">
        <v>449</v>
      </c>
      <c r="AN246" s="81"/>
      <c r="AO246" s="282" t="s">
        <v>1568</v>
      </c>
      <c r="AP246" s="283" t="s">
        <v>8844</v>
      </c>
      <c r="AQ246" s="282"/>
      <c r="AR246" s="282" t="s">
        <v>9716</v>
      </c>
      <c r="AS246" s="282"/>
      <c r="AT246" s="282"/>
      <c r="AU246" s="282"/>
      <c r="AV246" s="93" t="s">
        <v>9286</v>
      </c>
      <c r="AW246" s="396" t="s">
        <v>3244</v>
      </c>
      <c r="AX246" s="278" t="s">
        <v>3244</v>
      </c>
      <c r="AY246" s="76" t="s">
        <v>3839</v>
      </c>
      <c r="AZ246" s="74"/>
      <c r="BA246" s="76" t="s">
        <v>2533</v>
      </c>
      <c r="BB246" s="246" t="s">
        <v>4971</v>
      </c>
      <c r="BC246" s="120">
        <v>94545</v>
      </c>
      <c r="BD246" s="76" t="s">
        <v>2900</v>
      </c>
      <c r="BE246" s="183"/>
      <c r="BF246" s="229"/>
      <c r="BG246" s="232"/>
      <c r="BH246" s="364"/>
      <c r="BI246" s="364"/>
      <c r="BJ246" s="364"/>
      <c r="BK246" s="364"/>
      <c r="BL246" s="364"/>
      <c r="BM246" s="364"/>
      <c r="BN246" s="364"/>
      <c r="BO246" s="364"/>
      <c r="BP246" s="364"/>
      <c r="BQ246" s="364"/>
      <c r="BR246" s="364"/>
      <c r="BS246" s="364"/>
      <c r="BT246" s="364"/>
      <c r="BU246" s="364"/>
      <c r="BV246" s="364"/>
      <c r="BW246" s="364"/>
      <c r="BX246" s="94"/>
      <c r="BY246" s="94"/>
      <c r="BZ246" s="94"/>
      <c r="CA246" s="78"/>
      <c r="CB246" s="177"/>
    </row>
    <row r="247" spans="1:80" ht="14.1" customHeight="1" x14ac:dyDescent="0.25">
      <c r="A247" s="86" t="s">
        <v>7631</v>
      </c>
      <c r="B247" s="155" t="s">
        <v>2632</v>
      </c>
      <c r="C247" s="222" t="s">
        <v>8780</v>
      </c>
      <c r="D247" s="185" t="s">
        <v>8823</v>
      </c>
      <c r="F247" s="235" t="s">
        <v>5470</v>
      </c>
      <c r="G247" s="186"/>
      <c r="H247" s="187"/>
      <c r="I247" s="198" t="s">
        <v>5470</v>
      </c>
      <c r="J247" s="192"/>
      <c r="K247" s="203"/>
      <c r="L247" s="207"/>
      <c r="M247" s="288"/>
      <c r="N247" s="437"/>
      <c r="O247" s="444"/>
      <c r="P247" s="213">
        <v>43867</v>
      </c>
      <c r="Q247" s="247" t="s">
        <v>4726</v>
      </c>
      <c r="R247" s="247" t="s">
        <v>7632</v>
      </c>
      <c r="S247" s="123"/>
      <c r="T247" s="252">
        <v>8.7499999999999994E-2</v>
      </c>
      <c r="U247" s="253">
        <v>0.09</v>
      </c>
      <c r="V247" s="151" t="s">
        <v>5015</v>
      </c>
      <c r="W247" s="155" t="s">
        <v>10850</v>
      </c>
      <c r="X247" s="155" t="s">
        <v>1091</v>
      </c>
      <c r="Y247" s="185" t="s">
        <v>4971</v>
      </c>
      <c r="Z247" s="181">
        <v>94014</v>
      </c>
      <c r="AA247" s="291"/>
      <c r="AB247" s="544"/>
      <c r="AC247" s="544"/>
      <c r="AD247" s="185"/>
      <c r="AE247" s="262"/>
      <c r="AF247" s="266"/>
      <c r="AG247" s="185"/>
      <c r="AH247" s="247"/>
      <c r="AI247" s="247"/>
      <c r="AJ247" s="247"/>
      <c r="AK247" s="247"/>
      <c r="AL247" s="262"/>
      <c r="AM247" s="262"/>
      <c r="AN247" s="122"/>
      <c r="AO247" s="282"/>
      <c r="AP247" s="283"/>
      <c r="AQ247" s="282"/>
      <c r="AR247" s="282"/>
      <c r="AS247" s="282"/>
      <c r="AT247" s="282"/>
      <c r="AU247" s="282"/>
      <c r="AV247" s="93"/>
      <c r="AW247" s="396" t="s">
        <v>3244</v>
      </c>
      <c r="AX247" s="278" t="s">
        <v>3244</v>
      </c>
      <c r="AY247" s="155" t="s">
        <v>10850</v>
      </c>
      <c r="AZ247" s="154"/>
      <c r="BA247" s="155" t="s">
        <v>1091</v>
      </c>
      <c r="BB247" s="185" t="s">
        <v>4971</v>
      </c>
      <c r="BC247" s="181">
        <v>94014</v>
      </c>
      <c r="BD247" s="182" t="s">
        <v>7632</v>
      </c>
      <c r="BE247" s="183"/>
      <c r="BG247" s="185"/>
      <c r="BH247" s="598">
        <v>34</v>
      </c>
      <c r="BI247" s="333"/>
      <c r="BJ247" s="333"/>
      <c r="BK247" s="333"/>
      <c r="BL247" s="333"/>
      <c r="BM247" s="333"/>
      <c r="BN247" s="333"/>
      <c r="BO247" s="333"/>
      <c r="BP247" s="333"/>
      <c r="BQ247" s="333"/>
      <c r="BR247" s="333"/>
      <c r="BS247" s="333"/>
      <c r="BT247" s="333"/>
      <c r="BU247" s="333"/>
      <c r="BV247" s="333"/>
      <c r="BW247" s="333"/>
      <c r="BX247" s="155"/>
      <c r="BY247" s="155"/>
      <c r="BZ247" s="155"/>
      <c r="CA247" s="78"/>
      <c r="CB247" s="177"/>
    </row>
    <row r="248" spans="1:80" ht="14.1" customHeight="1" x14ac:dyDescent="0.3">
      <c r="A248" s="86" t="s">
        <v>8212</v>
      </c>
      <c r="B248" s="64" t="s">
        <v>1794</v>
      </c>
      <c r="C248" s="221" t="s">
        <v>1880</v>
      </c>
      <c r="D248" s="224"/>
      <c r="E248" s="649"/>
      <c r="F248" s="236" t="s">
        <v>5470</v>
      </c>
      <c r="G248" s="497"/>
      <c r="H248" s="399"/>
      <c r="I248" s="194" t="s">
        <v>5470</v>
      </c>
      <c r="J248" s="195"/>
      <c r="K248" s="205"/>
      <c r="L248" s="208">
        <v>43118</v>
      </c>
      <c r="M248" s="211" t="s">
        <v>11774</v>
      </c>
      <c r="N248" s="436"/>
      <c r="O248" s="443"/>
      <c r="P248" s="214">
        <v>43432</v>
      </c>
      <c r="Q248" s="246" t="s">
        <v>7062</v>
      </c>
      <c r="R248" s="246" t="s">
        <v>7488</v>
      </c>
      <c r="S248" s="246"/>
      <c r="T248" s="252">
        <v>7.7499999999999999E-2</v>
      </c>
      <c r="U248" s="252">
        <v>0.08</v>
      </c>
      <c r="V248" s="151" t="s">
        <v>8817</v>
      </c>
      <c r="W248" s="76" t="s">
        <v>1264</v>
      </c>
      <c r="X248" s="76" t="s">
        <v>4549</v>
      </c>
      <c r="Y248" s="246" t="s">
        <v>4971</v>
      </c>
      <c r="Z248" s="120">
        <v>92335</v>
      </c>
      <c r="AA248" s="273" t="s">
        <v>5689</v>
      </c>
      <c r="AB248" s="120"/>
      <c r="AC248" s="120"/>
      <c r="AD248" s="249" t="s">
        <v>2399</v>
      </c>
      <c r="AE248" s="120" t="s">
        <v>3247</v>
      </c>
      <c r="AF248" s="264"/>
      <c r="AG248" s="249"/>
      <c r="AH248" s="120"/>
      <c r="AI248" s="120"/>
      <c r="AJ248" s="120"/>
      <c r="AK248" s="120"/>
      <c r="AL248" s="120" t="s">
        <v>3841</v>
      </c>
      <c r="AM248" s="260" t="s">
        <v>449</v>
      </c>
      <c r="AN248" s="81"/>
      <c r="AO248" s="282"/>
      <c r="AP248" s="283"/>
      <c r="AQ248" s="282"/>
      <c r="AR248" s="282"/>
      <c r="AS248" s="282"/>
      <c r="AT248" s="282"/>
      <c r="AU248" s="282"/>
      <c r="AV248" s="93"/>
      <c r="AW248" s="396" t="s">
        <v>3244</v>
      </c>
      <c r="AX248" s="278" t="s">
        <v>3244</v>
      </c>
      <c r="AY248" s="76" t="s">
        <v>1264</v>
      </c>
      <c r="AZ248" s="74"/>
      <c r="BA248" s="76" t="s">
        <v>4549</v>
      </c>
      <c r="BB248" s="246" t="s">
        <v>4971</v>
      </c>
      <c r="BC248" s="120">
        <v>92335</v>
      </c>
      <c r="BD248" s="76" t="s">
        <v>7488</v>
      </c>
      <c r="BE248" s="159"/>
      <c r="BF248" s="229">
        <v>1410907</v>
      </c>
      <c r="BG248" s="232" t="s">
        <v>2288</v>
      </c>
      <c r="BH248" s="364"/>
      <c r="BI248" s="364"/>
      <c r="BJ248" s="364"/>
      <c r="BK248" s="364"/>
      <c r="BL248" s="364"/>
      <c r="BM248" s="364"/>
      <c r="BN248" s="364"/>
      <c r="BO248" s="364"/>
      <c r="BP248" s="364"/>
      <c r="BQ248" s="364"/>
      <c r="BR248" s="364"/>
      <c r="BS248" s="364"/>
      <c r="BT248" s="364"/>
      <c r="BU248" s="364"/>
      <c r="BV248" s="364"/>
      <c r="BW248" s="364"/>
      <c r="BX248" s="94"/>
      <c r="BY248" s="94"/>
      <c r="BZ248" s="94"/>
      <c r="CA248" s="78"/>
      <c r="CB248" s="177"/>
    </row>
    <row r="249" spans="1:80" ht="14.1" customHeight="1" x14ac:dyDescent="0.3">
      <c r="A249" s="86" t="s">
        <v>9253</v>
      </c>
      <c r="B249" s="155" t="s">
        <v>2640</v>
      </c>
      <c r="C249" s="221" t="s">
        <v>8780</v>
      </c>
      <c r="D249" s="224"/>
      <c r="E249" s="649"/>
      <c r="F249" s="236" t="s">
        <v>5470</v>
      </c>
      <c r="G249" s="189"/>
      <c r="H249" s="399"/>
      <c r="I249" s="194" t="s">
        <v>5470</v>
      </c>
      <c r="J249" s="195"/>
      <c r="K249" s="205"/>
      <c r="L249" s="208">
        <v>43781</v>
      </c>
      <c r="M249" s="211"/>
      <c r="N249" s="436"/>
      <c r="O249" s="443"/>
      <c r="P249" s="214"/>
      <c r="Q249" s="224" t="s">
        <v>9254</v>
      </c>
      <c r="R249" s="224" t="s">
        <v>9255</v>
      </c>
      <c r="S249" s="76"/>
      <c r="T249" s="252">
        <v>8.5000000000000006E-2</v>
      </c>
      <c r="U249" s="252"/>
      <c r="V249" s="151" t="s">
        <v>895</v>
      </c>
      <c r="W249" s="384" t="s">
        <v>9256</v>
      </c>
      <c r="X249" s="384" t="s">
        <v>3618</v>
      </c>
      <c r="Y249" s="224" t="s">
        <v>4971</v>
      </c>
      <c r="Z249" s="120">
        <v>94115</v>
      </c>
      <c r="AA249" s="273"/>
      <c r="AB249" s="120"/>
      <c r="AC249" s="120"/>
      <c r="AD249" s="249"/>
      <c r="AE249" s="120"/>
      <c r="AF249" s="264"/>
      <c r="AG249" s="249"/>
      <c r="AH249" s="120"/>
      <c r="AI249" s="120"/>
      <c r="AJ249" s="120"/>
      <c r="AK249" s="120"/>
      <c r="AL249" s="120"/>
      <c r="AN249" s="81"/>
      <c r="AO249" s="282" t="s">
        <v>9257</v>
      </c>
      <c r="AP249" s="283" t="s">
        <v>11269</v>
      </c>
      <c r="AQ249" s="282"/>
      <c r="AR249" s="282"/>
      <c r="AS249" s="282"/>
      <c r="AT249" s="282"/>
      <c r="AU249" s="282"/>
      <c r="AV249" s="93" t="s">
        <v>368</v>
      </c>
      <c r="AW249" s="396" t="s">
        <v>3244</v>
      </c>
      <c r="AX249" s="278" t="s">
        <v>3244</v>
      </c>
      <c r="AY249" s="384" t="s">
        <v>9256</v>
      </c>
      <c r="AZ249" s="74"/>
      <c r="BA249" s="384" t="s">
        <v>3618</v>
      </c>
      <c r="BB249" s="224" t="s">
        <v>4971</v>
      </c>
      <c r="BC249" s="120">
        <v>94115</v>
      </c>
      <c r="BD249" s="384" t="s">
        <v>9255</v>
      </c>
      <c r="BE249" s="159"/>
      <c r="BF249" s="229"/>
      <c r="BG249" s="232"/>
      <c r="BH249" s="364"/>
      <c r="BI249" s="364"/>
      <c r="BJ249" s="364"/>
      <c r="BK249" s="364"/>
      <c r="BL249" s="364"/>
      <c r="BM249" s="364"/>
      <c r="BN249" s="364"/>
      <c r="BO249" s="364"/>
      <c r="BP249" s="364"/>
      <c r="BQ249" s="364"/>
      <c r="BR249" s="364"/>
      <c r="BS249" s="364"/>
      <c r="BT249" s="364"/>
      <c r="BU249" s="364"/>
      <c r="BV249" s="364"/>
      <c r="BW249" s="364"/>
      <c r="BX249" s="94"/>
      <c r="BY249" s="94"/>
      <c r="BZ249" s="94"/>
      <c r="CA249" s="78"/>
      <c r="CB249" s="177"/>
    </row>
    <row r="250" spans="1:80" ht="14.1" customHeight="1" x14ac:dyDescent="0.3">
      <c r="A250" s="86" t="s">
        <v>3043</v>
      </c>
      <c r="B250" s="64" t="s">
        <v>1900</v>
      </c>
      <c r="C250" s="222" t="s">
        <v>12652</v>
      </c>
      <c r="D250" s="225" t="s">
        <v>8593</v>
      </c>
      <c r="F250" s="237" t="s">
        <v>5470</v>
      </c>
      <c r="G250" s="188" t="s">
        <v>3247</v>
      </c>
      <c r="H250" s="190" t="s">
        <v>3247</v>
      </c>
      <c r="I250" s="196" t="s">
        <v>5470</v>
      </c>
      <c r="J250" s="197" t="s">
        <v>3247</v>
      </c>
      <c r="K250" s="204" t="s">
        <v>3247</v>
      </c>
      <c r="L250" s="209">
        <v>43706</v>
      </c>
      <c r="M250" s="289"/>
      <c r="N250" s="435" t="s">
        <v>10425</v>
      </c>
      <c r="O250" s="442"/>
      <c r="P250" s="215">
        <v>43151</v>
      </c>
      <c r="Q250" s="225" t="s">
        <v>5690</v>
      </c>
      <c r="R250" s="174" t="s">
        <v>1042</v>
      </c>
      <c r="S250" s="121" t="s">
        <v>5691</v>
      </c>
      <c r="T250" s="252">
        <v>8.2500000000000004E-2</v>
      </c>
      <c r="U250" s="252">
        <v>8.2500000000000004E-2</v>
      </c>
      <c r="V250" s="151" t="s">
        <v>1670</v>
      </c>
      <c r="W250" s="64" t="s">
        <v>8293</v>
      </c>
      <c r="X250" s="64" t="s">
        <v>3742</v>
      </c>
      <c r="Y250" s="174" t="s">
        <v>4971</v>
      </c>
      <c r="Z250" s="256">
        <v>94952</v>
      </c>
      <c r="AA250" s="294"/>
      <c r="AB250" s="542"/>
      <c r="AC250" s="542"/>
      <c r="AD250" s="233" t="s">
        <v>7490</v>
      </c>
      <c r="AE250" s="250" t="s">
        <v>8594</v>
      </c>
      <c r="AF250" s="265" t="s">
        <v>1980</v>
      </c>
      <c r="AG250" s="233"/>
      <c r="AH250" s="174"/>
      <c r="AI250" s="174"/>
      <c r="AJ250" s="174"/>
      <c r="AK250" s="174"/>
      <c r="AL250" s="261" t="s">
        <v>3430</v>
      </c>
      <c r="AM250" s="260" t="s">
        <v>449</v>
      </c>
      <c r="AN250" s="80"/>
      <c r="AO250" s="282" t="s">
        <v>8932</v>
      </c>
      <c r="AP250" s="283" t="s">
        <v>11917</v>
      </c>
      <c r="AQ250" s="282" t="s">
        <v>9377</v>
      </c>
      <c r="AR250" s="282" t="s">
        <v>3652</v>
      </c>
      <c r="AS250" s="282"/>
      <c r="AT250" s="282"/>
      <c r="AU250" s="282" t="s">
        <v>11709</v>
      </c>
      <c r="AV250" s="93" t="s">
        <v>5470</v>
      </c>
      <c r="AW250" s="396" t="s">
        <v>3244</v>
      </c>
      <c r="AX250" s="278" t="s">
        <v>3244</v>
      </c>
      <c r="AY250" s="64" t="str">
        <f>PROPER(AZ250)</f>
        <v>42 Petaluma Blvd North</v>
      </c>
      <c r="AZ250" s="67" t="s">
        <v>1085</v>
      </c>
      <c r="BA250" s="64" t="s">
        <v>3742</v>
      </c>
      <c r="BB250" s="174" t="s">
        <v>4971</v>
      </c>
      <c r="BC250" s="256">
        <v>94952</v>
      </c>
      <c r="BD250" s="63" t="s">
        <v>1042</v>
      </c>
      <c r="BF250" s="230"/>
      <c r="BG250" s="233"/>
      <c r="BH250" s="599">
        <v>2</v>
      </c>
      <c r="BI250" s="365"/>
      <c r="BJ250" s="365"/>
      <c r="BK250" s="365"/>
      <c r="BL250" s="365"/>
      <c r="BM250" s="365"/>
      <c r="BN250" s="365"/>
      <c r="BO250" s="365"/>
      <c r="BP250" s="365"/>
      <c r="BQ250" s="365"/>
      <c r="BR250" s="365"/>
      <c r="BS250" s="365"/>
      <c r="BT250" s="365"/>
      <c r="BU250" s="365"/>
      <c r="BV250" s="365"/>
      <c r="BW250" s="365"/>
      <c r="BX250" s="369"/>
      <c r="BY250" s="369"/>
      <c r="BZ250" s="369"/>
      <c r="CA250" s="78"/>
      <c r="CB250" s="177"/>
    </row>
    <row r="251" spans="1:80" ht="14.1" customHeight="1" x14ac:dyDescent="0.2">
      <c r="A251" s="86" t="s">
        <v>9960</v>
      </c>
      <c r="B251" s="64" t="s">
        <v>2640</v>
      </c>
      <c r="C251" s="220" t="s">
        <v>8780</v>
      </c>
      <c r="F251" s="235" t="s">
        <v>5470</v>
      </c>
      <c r="G251" s="186"/>
      <c r="H251" s="187"/>
      <c r="I251" s="193" t="s">
        <v>5470</v>
      </c>
      <c r="J251" s="192"/>
      <c r="K251" s="203"/>
      <c r="L251" s="207"/>
      <c r="M251" s="288"/>
      <c r="N251" s="437"/>
      <c r="O251" s="444"/>
      <c r="P251" s="213"/>
      <c r="Q251" s="245" t="s">
        <v>4889</v>
      </c>
      <c r="R251" s="245" t="s">
        <v>63</v>
      </c>
      <c r="T251" s="252">
        <v>8.5000000000000006E-2</v>
      </c>
      <c r="U251" s="252">
        <v>8.7499999999999994E-2</v>
      </c>
      <c r="V251" s="151" t="s">
        <v>895</v>
      </c>
      <c r="W251" s="64" t="s">
        <v>4669</v>
      </c>
      <c r="X251" s="64" t="s">
        <v>3618</v>
      </c>
      <c r="Y251" s="173" t="s">
        <v>4971</v>
      </c>
      <c r="Z251" s="119">
        <v>94103</v>
      </c>
      <c r="AO251" s="282"/>
      <c r="AP251" s="283"/>
      <c r="AQ251" s="282"/>
      <c r="AR251" s="282"/>
      <c r="AS251" s="282"/>
      <c r="AT251" s="282"/>
      <c r="AU251" s="282"/>
      <c r="AV251" s="93"/>
      <c r="AW251" s="396" t="s">
        <v>3244</v>
      </c>
      <c r="AX251" s="278" t="s">
        <v>3244</v>
      </c>
      <c r="AY251" s="64" t="s">
        <v>4669</v>
      </c>
      <c r="BA251" s="64" t="s">
        <v>3618</v>
      </c>
      <c r="BB251" s="173" t="s">
        <v>4971</v>
      </c>
      <c r="BC251" s="119">
        <v>94103</v>
      </c>
      <c r="BD251" s="66" t="s">
        <v>63</v>
      </c>
      <c r="BE251" s="183"/>
      <c r="BH251" s="598"/>
      <c r="BI251" s="366"/>
      <c r="BJ251" s="366"/>
      <c r="BK251" s="366"/>
      <c r="BL251" s="366"/>
      <c r="BM251" s="366"/>
      <c r="BN251" s="366"/>
      <c r="BO251" s="366"/>
      <c r="BP251" s="366"/>
      <c r="BQ251" s="366"/>
      <c r="BR251" s="366"/>
      <c r="BS251" s="366"/>
      <c r="BT251" s="366"/>
      <c r="BU251" s="366"/>
      <c r="BV251" s="366"/>
      <c r="BW251" s="366"/>
      <c r="BX251" s="64"/>
      <c r="BY251" s="64"/>
      <c r="BZ251" s="64"/>
      <c r="CA251" s="78"/>
      <c r="CB251" s="177"/>
    </row>
    <row r="252" spans="1:80" ht="14.1" customHeight="1" x14ac:dyDescent="0.2">
      <c r="A252" s="86" t="s">
        <v>9961</v>
      </c>
      <c r="B252" s="64" t="s">
        <v>2640</v>
      </c>
      <c r="C252" s="220" t="s">
        <v>8780</v>
      </c>
      <c r="F252" s="235" t="s">
        <v>5470</v>
      </c>
      <c r="G252" s="186"/>
      <c r="H252" s="187"/>
      <c r="I252" s="193" t="s">
        <v>5470</v>
      </c>
      <c r="J252" s="192"/>
      <c r="K252" s="203"/>
      <c r="L252" s="207"/>
      <c r="M252" s="288"/>
      <c r="N252" s="437"/>
      <c r="O252" s="444"/>
      <c r="P252" s="213"/>
      <c r="Q252" s="245" t="s">
        <v>4889</v>
      </c>
      <c r="R252" s="245" t="s">
        <v>1049</v>
      </c>
      <c r="T252" s="252">
        <v>8.5000000000000006E-2</v>
      </c>
      <c r="U252" s="252">
        <v>8.7499999999999994E-2</v>
      </c>
      <c r="V252" s="151" t="s">
        <v>895</v>
      </c>
      <c r="W252" s="64" t="s">
        <v>2727</v>
      </c>
      <c r="X252" s="64" t="s">
        <v>3618</v>
      </c>
      <c r="Y252" s="173" t="s">
        <v>4971</v>
      </c>
      <c r="Z252" s="119">
        <v>94111</v>
      </c>
      <c r="AA252" s="295" t="s">
        <v>1731</v>
      </c>
      <c r="AM252" s="262" t="s">
        <v>3222</v>
      </c>
      <c r="AO252" s="282"/>
      <c r="AP252" s="283"/>
      <c r="AQ252" s="282"/>
      <c r="AR252" s="282"/>
      <c r="AS252" s="282"/>
      <c r="AT252" s="282"/>
      <c r="AU252" s="282"/>
      <c r="AV252" s="93"/>
      <c r="AW252" s="396" t="s">
        <v>3244</v>
      </c>
      <c r="AX252" s="278" t="s">
        <v>3244</v>
      </c>
      <c r="AY252" s="64" t="s">
        <v>4888</v>
      </c>
      <c r="BA252" s="64" t="s">
        <v>4396</v>
      </c>
      <c r="BB252" s="173" t="s">
        <v>1732</v>
      </c>
      <c r="BC252" s="119">
        <v>37212</v>
      </c>
      <c r="BD252" s="66" t="s">
        <v>1733</v>
      </c>
      <c r="BE252" s="183"/>
      <c r="BH252" s="598"/>
      <c r="BI252" s="366"/>
      <c r="BJ252" s="366"/>
      <c r="BK252" s="366"/>
      <c r="BL252" s="366"/>
      <c r="BM252" s="366"/>
      <c r="BN252" s="366"/>
      <c r="BO252" s="366"/>
      <c r="BP252" s="366"/>
      <c r="BQ252" s="366"/>
      <c r="BR252" s="366"/>
      <c r="BS252" s="366"/>
      <c r="BT252" s="366"/>
      <c r="BU252" s="366"/>
      <c r="BV252" s="366"/>
      <c r="BW252" s="366"/>
      <c r="BX252" s="64"/>
      <c r="BY252" s="64"/>
      <c r="BZ252" s="64"/>
      <c r="CA252" s="78"/>
      <c r="CB252" s="177"/>
    </row>
    <row r="253" spans="1:80" ht="14.1" customHeight="1" x14ac:dyDescent="0.2">
      <c r="A253" s="86" t="s">
        <v>9962</v>
      </c>
      <c r="B253" s="64" t="s">
        <v>2640</v>
      </c>
      <c r="C253" s="220" t="s">
        <v>8780</v>
      </c>
      <c r="F253" s="235" t="s">
        <v>5470</v>
      </c>
      <c r="G253" s="186"/>
      <c r="H253" s="187"/>
      <c r="I253" s="193" t="s">
        <v>5470</v>
      </c>
      <c r="J253" s="192"/>
      <c r="K253" s="203"/>
      <c r="L253" s="207"/>
      <c r="M253" s="288"/>
      <c r="N253" s="437"/>
      <c r="O253" s="444"/>
      <c r="P253" s="213"/>
      <c r="Q253" s="245" t="s">
        <v>4889</v>
      </c>
      <c r="R253" s="245" t="s">
        <v>63</v>
      </c>
      <c r="T253" s="252">
        <v>8.5000000000000006E-2</v>
      </c>
      <c r="U253" s="252">
        <v>8.7499999999999994E-2</v>
      </c>
      <c r="V253" s="151" t="s">
        <v>895</v>
      </c>
      <c r="W253" s="64" t="s">
        <v>4941</v>
      </c>
      <c r="X253" s="64" t="s">
        <v>3618</v>
      </c>
      <c r="Y253" s="173" t="s">
        <v>4971</v>
      </c>
      <c r="Z253" s="119">
        <v>94108</v>
      </c>
      <c r="AO253" s="282"/>
      <c r="AP253" s="283"/>
      <c r="AQ253" s="282"/>
      <c r="AR253" s="282"/>
      <c r="AS253" s="282"/>
      <c r="AT253" s="282"/>
      <c r="AU253" s="282"/>
      <c r="AV253" s="93"/>
      <c r="AW253" s="396" t="s">
        <v>3244</v>
      </c>
      <c r="AX253" s="278" t="s">
        <v>3244</v>
      </c>
      <c r="AY253" s="64" t="s">
        <v>4941</v>
      </c>
      <c r="BA253" s="64" t="s">
        <v>3618</v>
      </c>
      <c r="BB253" s="173" t="s">
        <v>4971</v>
      </c>
      <c r="BC253" s="119">
        <v>94108</v>
      </c>
      <c r="BD253" s="66" t="s">
        <v>63</v>
      </c>
      <c r="BE253" s="183"/>
      <c r="BH253" s="598"/>
      <c r="BI253" s="366"/>
      <c r="BJ253" s="366"/>
      <c r="BK253" s="366"/>
      <c r="BL253" s="366"/>
      <c r="BM253" s="366"/>
      <c r="BN253" s="366"/>
      <c r="BO253" s="366"/>
      <c r="BP253" s="366"/>
      <c r="BQ253" s="366"/>
      <c r="BR253" s="366"/>
      <c r="BS253" s="366"/>
      <c r="BT253" s="366"/>
      <c r="BU253" s="366"/>
      <c r="BV253" s="366"/>
      <c r="BW253" s="366"/>
      <c r="BX253" s="64"/>
      <c r="BY253" s="64"/>
      <c r="BZ253" s="64"/>
      <c r="CA253" s="78"/>
      <c r="CB253" s="177"/>
    </row>
    <row r="254" spans="1:80" s="73" customFormat="1" ht="14.1" customHeight="1" x14ac:dyDescent="0.2">
      <c r="A254" s="86" t="s">
        <v>2185</v>
      </c>
      <c r="B254" s="64" t="s">
        <v>2640</v>
      </c>
      <c r="C254" s="220" t="s">
        <v>8780</v>
      </c>
      <c r="D254" s="185"/>
      <c r="E254" s="600"/>
      <c r="F254" s="235" t="s">
        <v>5470</v>
      </c>
      <c r="G254" s="186"/>
      <c r="H254" s="187"/>
      <c r="I254" s="193" t="s">
        <v>5470</v>
      </c>
      <c r="J254" s="192"/>
      <c r="K254" s="203"/>
      <c r="L254" s="207"/>
      <c r="M254" s="288"/>
      <c r="N254" s="437"/>
      <c r="O254" s="444"/>
      <c r="P254" s="213"/>
      <c r="Q254" s="245" t="s">
        <v>5148</v>
      </c>
      <c r="R254" s="245" t="s">
        <v>1195</v>
      </c>
      <c r="S254" s="87"/>
      <c r="T254" s="252">
        <v>0.09</v>
      </c>
      <c r="U254" s="252">
        <v>0.09</v>
      </c>
      <c r="V254" s="151" t="s">
        <v>1245</v>
      </c>
      <c r="W254" s="64" t="s">
        <v>4348</v>
      </c>
      <c r="X254" s="64" t="s">
        <v>1245</v>
      </c>
      <c r="Y254" s="173" t="s">
        <v>4971</v>
      </c>
      <c r="Z254" s="119">
        <v>95205</v>
      </c>
      <c r="AA254" s="290"/>
      <c r="AB254" s="541"/>
      <c r="AC254" s="541"/>
      <c r="AD254" s="173"/>
      <c r="AE254" s="260"/>
      <c r="AF254" s="263"/>
      <c r="AG254" s="173"/>
      <c r="AH254" s="245"/>
      <c r="AI254" s="245"/>
      <c r="AJ254" s="245"/>
      <c r="AK254" s="245"/>
      <c r="AL254" s="260"/>
      <c r="AM254" s="260"/>
      <c r="AN254" s="79"/>
      <c r="AO254" s="282"/>
      <c r="AP254" s="283"/>
      <c r="AQ254" s="282"/>
      <c r="AR254" s="282"/>
      <c r="AS254" s="282"/>
      <c r="AT254" s="282"/>
      <c r="AU254" s="282"/>
      <c r="AV254" s="93"/>
      <c r="AW254" s="396" t="s">
        <v>3244</v>
      </c>
      <c r="AX254" s="278" t="s">
        <v>3244</v>
      </c>
      <c r="AY254" s="64" t="s">
        <v>4348</v>
      </c>
      <c r="AZ254" s="47"/>
      <c r="BA254" s="64" t="s">
        <v>1245</v>
      </c>
      <c r="BB254" s="173" t="s">
        <v>4971</v>
      </c>
      <c r="BC254" s="119">
        <v>95205</v>
      </c>
      <c r="BD254" s="66" t="s">
        <v>1195</v>
      </c>
      <c r="BE254" s="183"/>
      <c r="BF254" s="228"/>
      <c r="BG254" s="173"/>
      <c r="BH254" s="598"/>
      <c r="BI254" s="366"/>
      <c r="BJ254" s="366"/>
      <c r="BK254" s="366"/>
      <c r="BL254" s="366"/>
      <c r="BM254" s="366"/>
      <c r="BN254" s="366"/>
      <c r="BO254" s="366"/>
      <c r="BP254" s="366"/>
      <c r="BQ254" s="366"/>
      <c r="BR254" s="366"/>
      <c r="BS254" s="366"/>
      <c r="BT254" s="366"/>
      <c r="BU254" s="366"/>
      <c r="BV254" s="366"/>
      <c r="BW254" s="366"/>
      <c r="BX254" s="64"/>
      <c r="BY254" s="64"/>
      <c r="BZ254" s="64"/>
      <c r="CA254" s="64"/>
      <c r="CB254" s="177"/>
    </row>
    <row r="255" spans="1:80" s="73" customFormat="1" ht="14.1" customHeight="1" x14ac:dyDescent="0.3">
      <c r="A255" s="86" t="s">
        <v>1447</v>
      </c>
      <c r="B255" s="64" t="s">
        <v>2640</v>
      </c>
      <c r="C255" s="222" t="s">
        <v>8780</v>
      </c>
      <c r="D255" s="225"/>
      <c r="E255" s="600"/>
      <c r="F255" s="237" t="s">
        <v>5470</v>
      </c>
      <c r="G255" s="188"/>
      <c r="H255" s="190"/>
      <c r="I255" s="196" t="s">
        <v>5470</v>
      </c>
      <c r="J255" s="197"/>
      <c r="K255" s="204"/>
      <c r="L255" s="209"/>
      <c r="M255" s="289"/>
      <c r="N255" s="435"/>
      <c r="O255" s="442"/>
      <c r="P255" s="215"/>
      <c r="Q255" s="174" t="s">
        <v>1198</v>
      </c>
      <c r="R255" s="174" t="s">
        <v>2295</v>
      </c>
      <c r="S255" s="80" t="s">
        <v>5692</v>
      </c>
      <c r="T255" s="252">
        <v>8.3750000000000005E-2</v>
      </c>
      <c r="U255" s="252">
        <v>8.6249999999999993E-2</v>
      </c>
      <c r="V255" s="151" t="s">
        <v>8818</v>
      </c>
      <c r="W255" s="64" t="s">
        <v>5121</v>
      </c>
      <c r="X255" s="64" t="s">
        <v>2812</v>
      </c>
      <c r="Y255" s="174" t="s">
        <v>4971</v>
      </c>
      <c r="Z255" s="256">
        <v>94591</v>
      </c>
      <c r="AA255" s="294"/>
      <c r="AB255" s="542"/>
      <c r="AC255" s="542"/>
      <c r="AD255" s="233" t="s">
        <v>2523</v>
      </c>
      <c r="AE255" s="261"/>
      <c r="AF255" s="265"/>
      <c r="AG255" s="233"/>
      <c r="AH255" s="174"/>
      <c r="AI255" s="174"/>
      <c r="AJ255" s="174"/>
      <c r="AK255" s="174"/>
      <c r="AL255" s="261" t="s">
        <v>3247</v>
      </c>
      <c r="AM255" s="260" t="s">
        <v>449</v>
      </c>
      <c r="AN255" s="80"/>
      <c r="AO255" s="282"/>
      <c r="AP255" s="283"/>
      <c r="AQ255" s="282"/>
      <c r="AR255" s="282"/>
      <c r="AS255" s="282"/>
      <c r="AT255" s="282"/>
      <c r="AU255" s="282"/>
      <c r="AV255" s="93"/>
      <c r="AW255" s="396" t="s">
        <v>3244</v>
      </c>
      <c r="AX255" s="278" t="s">
        <v>3244</v>
      </c>
      <c r="AY255" s="64" t="s">
        <v>5121</v>
      </c>
      <c r="AZ255" s="67"/>
      <c r="BA255" s="64" t="s">
        <v>2812</v>
      </c>
      <c r="BB255" s="174" t="s">
        <v>4971</v>
      </c>
      <c r="BC255" s="256">
        <v>94591</v>
      </c>
      <c r="BD255" s="63" t="s">
        <v>2295</v>
      </c>
      <c r="BE255" s="159"/>
      <c r="BF255" s="230"/>
      <c r="BG255" s="233"/>
      <c r="BH255" s="599"/>
      <c r="BI255" s="365"/>
      <c r="BJ255" s="365"/>
      <c r="BK255" s="365"/>
      <c r="BL255" s="365"/>
      <c r="BM255" s="365"/>
      <c r="BN255" s="365"/>
      <c r="BO255" s="365"/>
      <c r="BP255" s="365"/>
      <c r="BQ255" s="365"/>
      <c r="BR255" s="365"/>
      <c r="BS255" s="365"/>
      <c r="BT255" s="365"/>
      <c r="BU255" s="365"/>
      <c r="BV255" s="365"/>
      <c r="BW255" s="365"/>
      <c r="BX255" s="369"/>
      <c r="BY255" s="369"/>
      <c r="BZ255" s="369"/>
      <c r="CA255" s="64"/>
      <c r="CB255" s="177"/>
    </row>
    <row r="256" spans="1:80" s="73" customFormat="1" ht="14.1" customHeight="1" x14ac:dyDescent="0.3">
      <c r="A256" s="86" t="s">
        <v>10934</v>
      </c>
      <c r="B256" s="64" t="s">
        <v>2640</v>
      </c>
      <c r="C256" s="222" t="s">
        <v>2637</v>
      </c>
      <c r="D256" s="225"/>
      <c r="E256" s="600"/>
      <c r="F256" s="237" t="s">
        <v>5470</v>
      </c>
      <c r="G256" s="188"/>
      <c r="H256" s="190"/>
      <c r="I256" s="196" t="s">
        <v>5470</v>
      </c>
      <c r="J256" s="197"/>
      <c r="K256" s="204"/>
      <c r="L256" s="209">
        <v>43879</v>
      </c>
      <c r="M256" s="289"/>
      <c r="N256" s="435"/>
      <c r="O256" s="442"/>
      <c r="P256" s="215"/>
      <c r="Q256" s="174" t="s">
        <v>10935</v>
      </c>
      <c r="R256" s="174" t="s">
        <v>10936</v>
      </c>
      <c r="S256" s="80"/>
      <c r="T256" s="252">
        <v>8.5000000000000006E-2</v>
      </c>
      <c r="U256" s="252"/>
      <c r="V256" s="151" t="s">
        <v>895</v>
      </c>
      <c r="W256" s="64" t="s">
        <v>10937</v>
      </c>
      <c r="X256" s="64" t="s">
        <v>3618</v>
      </c>
      <c r="Y256" s="174" t="s">
        <v>4971</v>
      </c>
      <c r="Z256" s="256">
        <v>94118</v>
      </c>
      <c r="AA256" s="273" t="s">
        <v>10938</v>
      </c>
      <c r="AB256" s="542"/>
      <c r="AC256" s="542"/>
      <c r="AD256" s="233"/>
      <c r="AE256" s="261"/>
      <c r="AF256" s="265"/>
      <c r="AG256" s="233"/>
      <c r="AH256" s="174"/>
      <c r="AI256" s="174"/>
      <c r="AJ256" s="174"/>
      <c r="AK256" s="174"/>
      <c r="AL256" s="261"/>
      <c r="AM256" s="260"/>
      <c r="AN256" s="80"/>
      <c r="AO256" s="282" t="s">
        <v>1419</v>
      </c>
      <c r="AP256" s="283" t="s">
        <v>9827</v>
      </c>
      <c r="AQ256" s="282" t="s">
        <v>9822</v>
      </c>
      <c r="AR256" s="282" t="s">
        <v>9716</v>
      </c>
      <c r="AS256" s="282" t="s">
        <v>10398</v>
      </c>
      <c r="AT256" s="282"/>
      <c r="AU256" s="282"/>
      <c r="AV256" s="93" t="s">
        <v>368</v>
      </c>
      <c r="AW256" s="396" t="s">
        <v>3244</v>
      </c>
      <c r="AX256" s="278" t="s">
        <v>3244</v>
      </c>
      <c r="AY256" s="64"/>
      <c r="AZ256" s="67"/>
      <c r="BA256" s="64"/>
      <c r="BB256" s="174"/>
      <c r="BC256" s="256"/>
      <c r="BD256" s="63"/>
      <c r="BE256" s="159"/>
      <c r="BF256" s="230"/>
      <c r="BG256" s="233"/>
      <c r="BH256" s="599"/>
      <c r="BI256" s="365"/>
      <c r="BJ256" s="365"/>
      <c r="BK256" s="365"/>
      <c r="BL256" s="365"/>
      <c r="BM256" s="365"/>
      <c r="BN256" s="365"/>
      <c r="BO256" s="365"/>
      <c r="BP256" s="365"/>
      <c r="BQ256" s="365"/>
      <c r="BR256" s="365"/>
      <c r="BS256" s="365"/>
      <c r="BT256" s="365"/>
      <c r="BU256" s="365"/>
      <c r="BV256" s="365"/>
      <c r="BW256" s="365"/>
      <c r="BX256" s="369"/>
      <c r="BY256" s="369"/>
      <c r="BZ256" s="369"/>
      <c r="CA256" s="64"/>
      <c r="CB256" s="177"/>
    </row>
    <row r="257" spans="1:80" ht="14.1" customHeight="1" x14ac:dyDescent="0.3">
      <c r="A257" s="86" t="s">
        <v>12745</v>
      </c>
      <c r="B257" s="155" t="s">
        <v>8798</v>
      </c>
      <c r="C257" s="222" t="s">
        <v>8780</v>
      </c>
      <c r="D257" s="227" t="s">
        <v>12748</v>
      </c>
      <c r="E257" s="648"/>
      <c r="F257" s="237" t="s">
        <v>5470</v>
      </c>
      <c r="G257" s="188"/>
      <c r="H257" s="190"/>
      <c r="I257" s="196" t="s">
        <v>5470</v>
      </c>
      <c r="J257" s="197"/>
      <c r="K257" s="204"/>
      <c r="L257" s="209"/>
      <c r="M257" s="289"/>
      <c r="N257" s="435"/>
      <c r="O257" s="442"/>
      <c r="P257" s="215">
        <v>43839</v>
      </c>
      <c r="Q257" s="225" t="s">
        <v>5122</v>
      </c>
      <c r="R257" s="225" t="s">
        <v>12746</v>
      </c>
      <c r="S257" s="121"/>
      <c r="T257" s="252">
        <v>8.2500000000000004E-2</v>
      </c>
      <c r="U257" s="252"/>
      <c r="V257" s="151" t="s">
        <v>1670</v>
      </c>
      <c r="W257" s="155" t="s">
        <v>12747</v>
      </c>
      <c r="X257" s="155" t="s">
        <v>3742</v>
      </c>
      <c r="Y257" s="225" t="s">
        <v>4971</v>
      </c>
      <c r="Z257" s="256">
        <v>94952</v>
      </c>
      <c r="AA257" s="273"/>
      <c r="AB257" s="542"/>
      <c r="AC257" s="542"/>
      <c r="AD257" s="233"/>
      <c r="AE257" s="261"/>
      <c r="AF257" s="265"/>
      <c r="AG257" s="233"/>
      <c r="AH257" s="174"/>
      <c r="AI257" s="174"/>
      <c r="AJ257" s="174"/>
      <c r="AK257" s="174"/>
      <c r="AL257" s="261"/>
      <c r="AN257" s="80"/>
      <c r="AW257" s="396"/>
      <c r="AY257" s="155" t="s">
        <v>12747</v>
      </c>
      <c r="AZ257" s="67"/>
      <c r="BA257" s="155" t="s">
        <v>3742</v>
      </c>
      <c r="BB257" s="225" t="s">
        <v>4971</v>
      </c>
      <c r="BC257" s="256">
        <v>94952</v>
      </c>
      <c r="BD257" s="385" t="s">
        <v>12746</v>
      </c>
      <c r="BE257" s="183"/>
      <c r="BF257" s="230"/>
      <c r="BG257" s="233"/>
      <c r="BH257" s="599"/>
      <c r="BI257" s="365"/>
      <c r="BJ257" s="365"/>
      <c r="BK257" s="365"/>
      <c r="BL257" s="365"/>
      <c r="BM257" s="365"/>
      <c r="BN257" s="365"/>
      <c r="BO257" s="365"/>
      <c r="BP257" s="365"/>
      <c r="BQ257" s="365"/>
      <c r="BR257" s="365"/>
      <c r="BS257" s="365"/>
      <c r="BT257" s="365"/>
      <c r="BU257" s="365"/>
      <c r="BV257" s="365"/>
      <c r="BW257" s="365"/>
      <c r="BX257" s="369"/>
      <c r="BY257" s="369"/>
      <c r="BZ257" s="369"/>
      <c r="CA257" s="155"/>
      <c r="CB257" s="155"/>
    </row>
    <row r="258" spans="1:80" ht="14.1" customHeight="1" x14ac:dyDescent="0.25">
      <c r="A258" s="86" t="s">
        <v>3042</v>
      </c>
      <c r="B258" s="64" t="s">
        <v>2632</v>
      </c>
      <c r="C258" s="222" t="s">
        <v>8780</v>
      </c>
      <c r="D258" s="185" t="s">
        <v>3175</v>
      </c>
      <c r="F258" s="235" t="s">
        <v>5470</v>
      </c>
      <c r="G258" s="186"/>
      <c r="H258" s="187"/>
      <c r="I258" s="198" t="s">
        <v>5470</v>
      </c>
      <c r="J258" s="192"/>
      <c r="K258" s="203"/>
      <c r="L258" s="207"/>
      <c r="M258" s="288"/>
      <c r="N258" s="437"/>
      <c r="O258" s="444"/>
      <c r="P258" s="213"/>
      <c r="Q258" s="245" t="s">
        <v>1033</v>
      </c>
      <c r="R258" s="245" t="s">
        <v>1043</v>
      </c>
      <c r="T258" s="252">
        <v>8.5000000000000006E-2</v>
      </c>
      <c r="U258" s="252">
        <v>8.7499999999999994E-2</v>
      </c>
      <c r="V258" s="151" t="s">
        <v>895</v>
      </c>
      <c r="W258" s="64" t="s">
        <v>8294</v>
      </c>
      <c r="X258" s="64" t="s">
        <v>3618</v>
      </c>
      <c r="Y258" s="173" t="s">
        <v>4971</v>
      </c>
      <c r="Z258" s="119">
        <v>94115</v>
      </c>
      <c r="AL258" s="260" t="s">
        <v>3247</v>
      </c>
      <c r="AM258" s="260" t="s">
        <v>449</v>
      </c>
      <c r="AO258" s="282"/>
      <c r="AP258" s="283"/>
      <c r="AQ258" s="282"/>
      <c r="AR258" s="282"/>
      <c r="AS258" s="282"/>
      <c r="AT258" s="282"/>
      <c r="AU258" s="282"/>
      <c r="AV258" s="93"/>
      <c r="AW258" s="396" t="s">
        <v>3244</v>
      </c>
      <c r="AX258" s="278" t="s">
        <v>3244</v>
      </c>
      <c r="AY258" s="64" t="str">
        <f>PROPER(AZ258)</f>
        <v>1101 Fillmore Street</v>
      </c>
      <c r="AZ258" s="47" t="s">
        <v>1486</v>
      </c>
      <c r="BA258" s="64" t="s">
        <v>3618</v>
      </c>
      <c r="BB258" s="173" t="s">
        <v>4971</v>
      </c>
      <c r="BC258" s="119">
        <v>94115</v>
      </c>
      <c r="BD258" s="66" t="s">
        <v>1043</v>
      </c>
      <c r="BE258" s="183"/>
      <c r="BH258" s="598">
        <v>1</v>
      </c>
      <c r="BI258" s="366"/>
      <c r="BJ258" s="366"/>
      <c r="BK258" s="366"/>
      <c r="BL258" s="366"/>
      <c r="BM258" s="366"/>
      <c r="BN258" s="366"/>
      <c r="BO258" s="366"/>
      <c r="BP258" s="366"/>
      <c r="BQ258" s="366"/>
      <c r="BR258" s="366"/>
      <c r="BS258" s="366"/>
      <c r="BT258" s="366"/>
      <c r="BU258" s="366"/>
      <c r="BV258" s="366"/>
      <c r="BW258" s="366"/>
      <c r="BX258" s="64"/>
      <c r="BY258" s="64"/>
      <c r="BZ258" s="64"/>
      <c r="CA258" s="64"/>
      <c r="CB258" s="177"/>
    </row>
    <row r="259" spans="1:80" ht="14.1" customHeight="1" x14ac:dyDescent="0.3">
      <c r="A259" s="86" t="s">
        <v>12384</v>
      </c>
      <c r="B259" s="155" t="s">
        <v>2632</v>
      </c>
      <c r="C259" s="222" t="s">
        <v>8780</v>
      </c>
      <c r="D259" s="227"/>
      <c r="E259" s="648"/>
      <c r="F259" s="237" t="s">
        <v>5470</v>
      </c>
      <c r="G259" s="188"/>
      <c r="H259" s="190"/>
      <c r="I259" s="196" t="s">
        <v>5470</v>
      </c>
      <c r="J259" s="197"/>
      <c r="K259" s="204"/>
      <c r="L259" s="209"/>
      <c r="M259" s="289"/>
      <c r="N259" s="435"/>
      <c r="O259" s="442"/>
      <c r="P259" s="215">
        <v>43672</v>
      </c>
      <c r="Q259" s="225" t="s">
        <v>7408</v>
      </c>
      <c r="R259" s="225" t="s">
        <v>12385</v>
      </c>
      <c r="S259" s="121"/>
      <c r="T259" s="252">
        <v>0.09</v>
      </c>
      <c r="U259" s="252"/>
      <c r="V259" s="151" t="s">
        <v>1879</v>
      </c>
      <c r="W259" s="155" t="s">
        <v>12457</v>
      </c>
      <c r="X259" s="155" t="s">
        <v>6665</v>
      </c>
      <c r="Y259" s="225" t="s">
        <v>4971</v>
      </c>
      <c r="Z259" s="256">
        <v>95035</v>
      </c>
      <c r="AA259" s="273"/>
      <c r="AB259" s="542"/>
      <c r="AC259" s="542"/>
      <c r="AD259" s="233"/>
      <c r="AE259" s="261"/>
      <c r="AF259" s="265"/>
      <c r="AG259" s="233"/>
      <c r="AH259" s="174"/>
      <c r="AI259" s="174"/>
      <c r="AJ259" s="174"/>
      <c r="AK259" s="174"/>
      <c r="AL259" s="261"/>
      <c r="AN259" s="80"/>
      <c r="AW259" s="396"/>
      <c r="AY259" s="155" t="s">
        <v>12386</v>
      </c>
      <c r="AZ259" s="67"/>
      <c r="BA259" s="155" t="s">
        <v>6665</v>
      </c>
      <c r="BB259" s="225" t="s">
        <v>4971</v>
      </c>
      <c r="BC259" s="256">
        <v>95035</v>
      </c>
      <c r="BD259" s="385" t="s">
        <v>12385</v>
      </c>
      <c r="BE259" s="183"/>
      <c r="BF259" s="230"/>
      <c r="BG259" s="233"/>
      <c r="BH259" s="599"/>
      <c r="BI259" s="365"/>
      <c r="BJ259" s="365"/>
      <c r="BK259" s="365"/>
      <c r="BL259" s="365"/>
      <c r="BM259" s="365"/>
      <c r="BN259" s="365"/>
      <c r="BO259" s="365"/>
      <c r="BP259" s="365"/>
      <c r="BQ259" s="365"/>
      <c r="BR259" s="365"/>
      <c r="BS259" s="365"/>
      <c r="BT259" s="365"/>
      <c r="BU259" s="365"/>
      <c r="BV259" s="365"/>
      <c r="BW259" s="365"/>
      <c r="BX259" s="369"/>
      <c r="BY259" s="369"/>
      <c r="BZ259" s="369"/>
      <c r="CA259" s="155"/>
      <c r="CB259" s="155"/>
    </row>
    <row r="260" spans="1:80" ht="14.1" customHeight="1" x14ac:dyDescent="0.2">
      <c r="A260" s="86" t="s">
        <v>7633</v>
      </c>
      <c r="B260" s="155" t="s">
        <v>2634</v>
      </c>
      <c r="C260" s="220" t="s">
        <v>6614</v>
      </c>
      <c r="F260" s="235" t="s">
        <v>5470</v>
      </c>
      <c r="G260" s="186"/>
      <c r="H260" s="187"/>
      <c r="I260" s="198" t="s">
        <v>5470</v>
      </c>
      <c r="J260" s="192"/>
      <c r="K260" s="203"/>
      <c r="L260" s="207"/>
      <c r="M260" s="288"/>
      <c r="N260" s="437"/>
      <c r="O260" s="444"/>
      <c r="P260" s="213">
        <v>44054</v>
      </c>
      <c r="Q260" s="247" t="s">
        <v>7634</v>
      </c>
      <c r="R260" s="247" t="s">
        <v>7635</v>
      </c>
      <c r="S260" s="123"/>
      <c r="T260" s="252">
        <v>8.7499999999999994E-2</v>
      </c>
      <c r="U260" s="253">
        <v>0.08</v>
      </c>
      <c r="V260" s="151" t="s">
        <v>9511</v>
      </c>
      <c r="W260" s="155" t="s">
        <v>10851</v>
      </c>
      <c r="X260" s="155" t="s">
        <v>7636</v>
      </c>
      <c r="Y260" s="185" t="s">
        <v>4971</v>
      </c>
      <c r="Z260" s="181">
        <v>95422</v>
      </c>
      <c r="AA260" s="291"/>
      <c r="AB260" s="544"/>
      <c r="AC260" s="544"/>
      <c r="AD260" s="185"/>
      <c r="AE260" s="262"/>
      <c r="AF260" s="266"/>
      <c r="AG260" s="185"/>
      <c r="AH260" s="247"/>
      <c r="AI260" s="247"/>
      <c r="AJ260" s="247"/>
      <c r="AK260" s="247"/>
      <c r="AL260" s="262"/>
      <c r="AM260" s="262"/>
      <c r="AN260" s="122"/>
      <c r="AO260" s="282"/>
      <c r="AP260" s="283"/>
      <c r="AQ260" s="282"/>
      <c r="AR260" s="282"/>
      <c r="AS260" s="282"/>
      <c r="AT260" s="282"/>
      <c r="AU260" s="282"/>
      <c r="AV260" s="93"/>
      <c r="AW260" s="396" t="s">
        <v>3244</v>
      </c>
      <c r="AX260" s="278" t="s">
        <v>3244</v>
      </c>
      <c r="AY260" s="155" t="s">
        <v>10851</v>
      </c>
      <c r="AZ260" s="154"/>
      <c r="BA260" s="155" t="s">
        <v>7636</v>
      </c>
      <c r="BB260" s="185" t="s">
        <v>4971</v>
      </c>
      <c r="BC260" s="181">
        <v>95422</v>
      </c>
      <c r="BD260" s="182" t="s">
        <v>7635</v>
      </c>
      <c r="BE260" s="183"/>
      <c r="BG260" s="185"/>
      <c r="BH260" s="598"/>
      <c r="BI260" s="333"/>
      <c r="BJ260" s="333"/>
      <c r="BK260" s="333"/>
      <c r="BL260" s="333"/>
      <c r="BM260" s="333"/>
      <c r="BN260" s="333"/>
      <c r="BO260" s="333"/>
      <c r="BP260" s="333"/>
      <c r="BQ260" s="333"/>
      <c r="BR260" s="333"/>
      <c r="BS260" s="333"/>
      <c r="BT260" s="333"/>
      <c r="BU260" s="333"/>
      <c r="BV260" s="333"/>
      <c r="BW260" s="333"/>
      <c r="BX260" s="155"/>
      <c r="BY260" s="155"/>
      <c r="BZ260" s="155"/>
      <c r="CA260" s="64"/>
      <c r="CB260" s="177"/>
    </row>
    <row r="261" spans="1:80" ht="14.1" customHeight="1" x14ac:dyDescent="0.2">
      <c r="A261" s="86" t="s">
        <v>7637</v>
      </c>
      <c r="B261" s="155" t="s">
        <v>2634</v>
      </c>
      <c r="C261" s="220" t="s">
        <v>6614</v>
      </c>
      <c r="F261" s="235" t="s">
        <v>5470</v>
      </c>
      <c r="G261" s="186"/>
      <c r="H261" s="187"/>
      <c r="I261" s="198" t="s">
        <v>5470</v>
      </c>
      <c r="J261" s="192"/>
      <c r="K261" s="203"/>
      <c r="L261" s="207"/>
      <c r="M261" s="288"/>
      <c r="N261" s="437"/>
      <c r="O261" s="444"/>
      <c r="P261" s="213"/>
      <c r="Q261" s="247" t="s">
        <v>4580</v>
      </c>
      <c r="R261" s="247" t="s">
        <v>7638</v>
      </c>
      <c r="S261" s="123"/>
      <c r="T261" s="252">
        <v>7.2499999999999995E-2</v>
      </c>
      <c r="U261" s="253">
        <v>7.4999999999999997E-2</v>
      </c>
      <c r="V261" s="151" t="s">
        <v>1534</v>
      </c>
      <c r="W261" s="155" t="s">
        <v>10852</v>
      </c>
      <c r="X261" s="155" t="s">
        <v>5564</v>
      </c>
      <c r="Y261" s="185" t="s">
        <v>4971</v>
      </c>
      <c r="Z261" s="181">
        <v>96003</v>
      </c>
      <c r="AA261" s="291"/>
      <c r="AB261" s="544"/>
      <c r="AC261" s="544"/>
      <c r="AD261" s="185"/>
      <c r="AE261" s="262"/>
      <c r="AF261" s="266"/>
      <c r="AG261" s="185"/>
      <c r="AH261" s="247"/>
      <c r="AI261" s="247"/>
      <c r="AJ261" s="247"/>
      <c r="AK261" s="247"/>
      <c r="AL261" s="262"/>
      <c r="AM261" s="262"/>
      <c r="AN261" s="122"/>
      <c r="AW261" s="396" t="s">
        <v>3244</v>
      </c>
      <c r="AX261" s="278" t="s">
        <v>3244</v>
      </c>
      <c r="AY261" s="155" t="s">
        <v>10852</v>
      </c>
      <c r="AZ261" s="154"/>
      <c r="BA261" s="155" t="s">
        <v>5564</v>
      </c>
      <c r="BB261" s="185" t="s">
        <v>4971</v>
      </c>
      <c r="BC261" s="181">
        <v>96003</v>
      </c>
      <c r="BD261" s="182" t="s">
        <v>7638</v>
      </c>
      <c r="BE261" s="183"/>
      <c r="BG261" s="185"/>
      <c r="BH261" s="598"/>
      <c r="BI261" s="333"/>
      <c r="BJ261" s="333"/>
      <c r="BK261" s="333"/>
      <c r="BL261" s="333"/>
      <c r="BM261" s="333"/>
      <c r="BN261" s="333"/>
      <c r="BO261" s="333"/>
      <c r="BP261" s="333"/>
      <c r="BQ261" s="333"/>
      <c r="BR261" s="333"/>
      <c r="BS261" s="333"/>
      <c r="BT261" s="333"/>
      <c r="BU261" s="333"/>
      <c r="BV261" s="333"/>
      <c r="BW261" s="333"/>
      <c r="BX261" s="155"/>
      <c r="BY261" s="155"/>
      <c r="BZ261" s="155"/>
      <c r="CA261" s="64"/>
      <c r="CB261" s="63"/>
    </row>
    <row r="262" spans="1:80" ht="14.1" customHeight="1" x14ac:dyDescent="0.2">
      <c r="A262" s="86" t="s">
        <v>9395</v>
      </c>
      <c r="B262" s="155" t="s">
        <v>2634</v>
      </c>
      <c r="C262" s="220" t="s">
        <v>6614</v>
      </c>
      <c r="D262" s="185" t="s">
        <v>8584</v>
      </c>
      <c r="F262" s="235" t="s">
        <v>5470</v>
      </c>
      <c r="G262" s="186"/>
      <c r="H262" s="187"/>
      <c r="I262" s="198" t="s">
        <v>5470</v>
      </c>
      <c r="J262" s="192"/>
      <c r="K262" s="203"/>
      <c r="L262" s="207"/>
      <c r="M262" s="288"/>
      <c r="N262" s="437"/>
      <c r="O262" s="444"/>
      <c r="P262" s="213">
        <v>43038</v>
      </c>
      <c r="Q262" s="247" t="s">
        <v>9396</v>
      </c>
      <c r="R262" s="247" t="s">
        <v>9397</v>
      </c>
      <c r="S262" s="123"/>
      <c r="T262" s="252">
        <v>0.09</v>
      </c>
      <c r="U262" s="253"/>
      <c r="V262" s="151" t="s">
        <v>9509</v>
      </c>
      <c r="W262" s="155" t="s">
        <v>9398</v>
      </c>
      <c r="X262" s="155" t="s">
        <v>3326</v>
      </c>
      <c r="Y262" s="185" t="s">
        <v>4971</v>
      </c>
      <c r="Z262" s="181">
        <v>95472</v>
      </c>
      <c r="AA262" s="291"/>
      <c r="AB262" s="544"/>
      <c r="AC262" s="544"/>
      <c r="AD262" s="185"/>
      <c r="AE262" s="262"/>
      <c r="AF262" s="266"/>
      <c r="AG262" s="185"/>
      <c r="AH262" s="247"/>
      <c r="AI262" s="247"/>
      <c r="AJ262" s="247"/>
      <c r="AK262" s="247"/>
      <c r="AL262" s="262"/>
      <c r="AM262" s="262"/>
      <c r="AN262" s="122"/>
      <c r="AW262" s="396" t="s">
        <v>3244</v>
      </c>
      <c r="AX262" s="278" t="s">
        <v>3244</v>
      </c>
      <c r="AY262" s="155" t="s">
        <v>9398</v>
      </c>
      <c r="AZ262" s="154"/>
      <c r="BA262" s="155" t="s">
        <v>3326</v>
      </c>
      <c r="BB262" s="185" t="s">
        <v>4971</v>
      </c>
      <c r="BC262" s="181">
        <v>95472</v>
      </c>
      <c r="BD262" s="182" t="s">
        <v>9397</v>
      </c>
      <c r="BE262" s="183"/>
      <c r="BG262" s="185"/>
      <c r="BH262" s="598"/>
      <c r="BI262" s="333"/>
      <c r="BJ262" s="333"/>
      <c r="BK262" s="333"/>
      <c r="BL262" s="333"/>
      <c r="BM262" s="333"/>
      <c r="BN262" s="333"/>
      <c r="BO262" s="333"/>
      <c r="BP262" s="333"/>
      <c r="BQ262" s="333"/>
      <c r="BR262" s="333"/>
      <c r="BS262" s="333"/>
      <c r="BT262" s="333"/>
      <c r="BU262" s="333"/>
      <c r="BV262" s="333"/>
      <c r="BW262" s="333"/>
      <c r="BX262" s="155"/>
      <c r="BY262" s="155"/>
      <c r="BZ262" s="155"/>
      <c r="CA262" s="64"/>
      <c r="CB262" s="63"/>
    </row>
    <row r="263" spans="1:80" ht="14.1" customHeight="1" x14ac:dyDescent="0.2">
      <c r="A263" s="86" t="s">
        <v>7639</v>
      </c>
      <c r="B263" s="155" t="s">
        <v>2634</v>
      </c>
      <c r="C263" s="220" t="s">
        <v>6614</v>
      </c>
      <c r="F263" s="235" t="s">
        <v>5470</v>
      </c>
      <c r="G263" s="186"/>
      <c r="H263" s="187"/>
      <c r="I263" s="198" t="s">
        <v>5470</v>
      </c>
      <c r="J263" s="192"/>
      <c r="K263" s="203"/>
      <c r="L263" s="207"/>
      <c r="M263" s="288"/>
      <c r="N263" s="437"/>
      <c r="O263" s="444"/>
      <c r="P263" s="213"/>
      <c r="Q263" s="247" t="s">
        <v>4580</v>
      </c>
      <c r="R263" s="247" t="s">
        <v>7640</v>
      </c>
      <c r="S263" s="123"/>
      <c r="T263" s="252">
        <v>7.2499999999999995E-2</v>
      </c>
      <c r="U263" s="253">
        <v>7.4999999999999997E-2</v>
      </c>
      <c r="V263" s="151" t="s">
        <v>8107</v>
      </c>
      <c r="W263" s="155" t="s">
        <v>10853</v>
      </c>
      <c r="X263" s="155" t="s">
        <v>7641</v>
      </c>
      <c r="Y263" s="185" t="s">
        <v>4971</v>
      </c>
      <c r="Z263" s="181">
        <v>96130</v>
      </c>
      <c r="AA263" s="291"/>
      <c r="AB263" s="544"/>
      <c r="AC263" s="544"/>
      <c r="AD263" s="185"/>
      <c r="AE263" s="262"/>
      <c r="AF263" s="266"/>
      <c r="AG263" s="185"/>
      <c r="AH263" s="247"/>
      <c r="AI263" s="247"/>
      <c r="AJ263" s="247"/>
      <c r="AK263" s="247"/>
      <c r="AL263" s="262"/>
      <c r="AM263" s="262"/>
      <c r="AN263" s="122"/>
      <c r="AO263" s="282"/>
      <c r="AP263" s="283"/>
      <c r="AQ263" s="282"/>
      <c r="AR263" s="282"/>
      <c r="AS263" s="282"/>
      <c r="AT263" s="282"/>
      <c r="AU263" s="282"/>
      <c r="AV263" s="93"/>
      <c r="AW263" s="396" t="s">
        <v>3244</v>
      </c>
      <c r="AX263" s="278" t="s">
        <v>3244</v>
      </c>
      <c r="AY263" s="155" t="s">
        <v>10853</v>
      </c>
      <c r="AZ263" s="154"/>
      <c r="BA263" s="155" t="s">
        <v>7641</v>
      </c>
      <c r="BB263" s="185" t="s">
        <v>4971</v>
      </c>
      <c r="BC263" s="181">
        <v>96130</v>
      </c>
      <c r="BD263" s="182" t="s">
        <v>7640</v>
      </c>
      <c r="BE263" s="183"/>
      <c r="BG263" s="185"/>
      <c r="BH263" s="598"/>
      <c r="BI263" s="333"/>
      <c r="BJ263" s="333"/>
      <c r="BK263" s="333"/>
      <c r="BL263" s="333"/>
      <c r="BM263" s="333"/>
      <c r="BN263" s="333"/>
      <c r="BO263" s="333"/>
      <c r="BP263" s="333"/>
      <c r="BQ263" s="333"/>
      <c r="BR263" s="333"/>
      <c r="BS263" s="333"/>
      <c r="BT263" s="333"/>
      <c r="BU263" s="333"/>
      <c r="BV263" s="333"/>
      <c r="BW263" s="333"/>
      <c r="BX263" s="155"/>
      <c r="BY263" s="155"/>
      <c r="BZ263" s="155"/>
      <c r="CA263" s="64"/>
      <c r="CB263" s="63"/>
    </row>
    <row r="264" spans="1:80" s="73" customFormat="1" ht="14.1" customHeight="1" x14ac:dyDescent="0.3">
      <c r="A264" s="86" t="s">
        <v>11840</v>
      </c>
      <c r="B264" s="155" t="s">
        <v>2640</v>
      </c>
      <c r="C264" s="222" t="s">
        <v>8780</v>
      </c>
      <c r="D264" s="227"/>
      <c r="E264" s="648"/>
      <c r="F264" s="237" t="s">
        <v>5470</v>
      </c>
      <c r="G264" s="188"/>
      <c r="H264" s="190"/>
      <c r="I264" s="196" t="s">
        <v>5470</v>
      </c>
      <c r="J264" s="197"/>
      <c r="K264" s="204"/>
      <c r="L264" s="209">
        <v>43566</v>
      </c>
      <c r="M264" s="289"/>
      <c r="N264" s="435"/>
      <c r="O264" s="442"/>
      <c r="P264" s="215"/>
      <c r="Q264" s="225" t="s">
        <v>376</v>
      </c>
      <c r="R264" s="225" t="s">
        <v>11841</v>
      </c>
      <c r="S264" s="121"/>
      <c r="T264" s="252">
        <v>7.7499999999999999E-2</v>
      </c>
      <c r="U264" s="252"/>
      <c r="V264" s="151" t="s">
        <v>4983</v>
      </c>
      <c r="W264" s="155" t="s">
        <v>11842</v>
      </c>
      <c r="X264" s="155" t="s">
        <v>4658</v>
      </c>
      <c r="Y264" s="225" t="s">
        <v>4971</v>
      </c>
      <c r="Z264" s="256">
        <v>94515</v>
      </c>
      <c r="AA264" s="273"/>
      <c r="AB264" s="542"/>
      <c r="AC264" s="542"/>
      <c r="AD264" s="233"/>
      <c r="AE264" s="261"/>
      <c r="AF264" s="265"/>
      <c r="AG264" s="233"/>
      <c r="AH264" s="174"/>
      <c r="AI264" s="174"/>
      <c r="AJ264" s="174"/>
      <c r="AK264" s="174"/>
      <c r="AL264" s="261"/>
      <c r="AM264" s="260"/>
      <c r="AN264" s="80"/>
      <c r="AO264" s="280" t="s">
        <v>9816</v>
      </c>
      <c r="AP264" s="285" t="s">
        <v>9823</v>
      </c>
      <c r="AQ264" s="285"/>
      <c r="AR264" s="285" t="s">
        <v>9987</v>
      </c>
      <c r="AS264" s="285"/>
      <c r="AT264" s="285"/>
      <c r="AU264" s="285"/>
      <c r="AV264" s="84" t="s">
        <v>5470</v>
      </c>
      <c r="AW264" s="396" t="s">
        <v>3244</v>
      </c>
      <c r="AX264" s="278" t="s">
        <v>3244</v>
      </c>
      <c r="AY264" s="155" t="s">
        <v>11842</v>
      </c>
      <c r="AZ264" s="67"/>
      <c r="BA264" s="155" t="s">
        <v>4658</v>
      </c>
      <c r="BB264" s="225" t="s">
        <v>4971</v>
      </c>
      <c r="BC264" s="256">
        <v>94515</v>
      </c>
      <c r="BD264" s="385" t="s">
        <v>11841</v>
      </c>
      <c r="BE264" s="183"/>
      <c r="BF264" s="230"/>
      <c r="BG264" s="233"/>
      <c r="BH264" s="599"/>
      <c r="BI264" s="365"/>
      <c r="BJ264" s="365"/>
      <c r="BK264" s="365"/>
      <c r="BL264" s="365"/>
      <c r="BM264" s="365"/>
      <c r="BN264" s="365"/>
      <c r="BO264" s="365"/>
      <c r="BP264" s="365"/>
      <c r="BQ264" s="365"/>
      <c r="BR264" s="365"/>
      <c r="BS264" s="365"/>
      <c r="BT264" s="365"/>
      <c r="BU264" s="365"/>
      <c r="BV264" s="365"/>
      <c r="BW264" s="365"/>
      <c r="BX264" s="369"/>
      <c r="BY264" s="369"/>
      <c r="BZ264" s="369"/>
      <c r="CA264" s="155"/>
      <c r="CB264" s="155"/>
    </row>
    <row r="265" spans="1:80" s="73" customFormat="1" ht="14.1" customHeight="1" x14ac:dyDescent="0.25">
      <c r="A265" s="86" t="s">
        <v>8018</v>
      </c>
      <c r="B265" s="155" t="s">
        <v>2632</v>
      </c>
      <c r="C265" s="222" t="s">
        <v>8780</v>
      </c>
      <c r="D265" s="185" t="s">
        <v>8824</v>
      </c>
      <c r="E265" s="600"/>
      <c r="F265" s="235" t="s">
        <v>5470</v>
      </c>
      <c r="G265" s="186"/>
      <c r="H265" s="187"/>
      <c r="I265" s="198" t="s">
        <v>5470</v>
      </c>
      <c r="J265" s="192"/>
      <c r="K265" s="203"/>
      <c r="L265" s="207"/>
      <c r="M265" s="288"/>
      <c r="N265" s="437"/>
      <c r="O265" s="444"/>
      <c r="P265" s="213"/>
      <c r="Q265" s="247" t="s">
        <v>7992</v>
      </c>
      <c r="R265" s="247" t="s">
        <v>8019</v>
      </c>
      <c r="S265" s="123"/>
      <c r="T265" s="252">
        <v>8.5000000000000006E-2</v>
      </c>
      <c r="U265" s="253">
        <v>8.7499999999999994E-2</v>
      </c>
      <c r="V265" s="151" t="s">
        <v>895</v>
      </c>
      <c r="W265" s="155" t="s">
        <v>10854</v>
      </c>
      <c r="X265" s="155" t="s">
        <v>3618</v>
      </c>
      <c r="Y265" s="185" t="s">
        <v>4971</v>
      </c>
      <c r="Z265" s="181">
        <v>94117</v>
      </c>
      <c r="AA265" s="291"/>
      <c r="AB265" s="544"/>
      <c r="AC265" s="544"/>
      <c r="AD265" s="185" t="s">
        <v>8020</v>
      </c>
      <c r="AE265" s="262"/>
      <c r="AF265" s="266"/>
      <c r="AG265" s="185"/>
      <c r="AH265" s="247"/>
      <c r="AI265" s="247"/>
      <c r="AJ265" s="247"/>
      <c r="AK265" s="247"/>
      <c r="AL265" s="262"/>
      <c r="AM265" s="262"/>
      <c r="AN265" s="122"/>
      <c r="AO265" s="282"/>
      <c r="AP265" s="283"/>
      <c r="AQ265" s="282"/>
      <c r="AR265" s="282"/>
      <c r="AS265" s="282"/>
      <c r="AT265" s="282"/>
      <c r="AU265" s="282"/>
      <c r="AV265" s="93"/>
      <c r="AW265" s="396" t="s">
        <v>3244</v>
      </c>
      <c r="AX265" s="278" t="s">
        <v>3244</v>
      </c>
      <c r="AY265" s="155" t="s">
        <v>10854</v>
      </c>
      <c r="AZ265" s="154"/>
      <c r="BA265" s="155" t="s">
        <v>3618</v>
      </c>
      <c r="BB265" s="185" t="s">
        <v>4971</v>
      </c>
      <c r="BC265" s="181">
        <v>94117</v>
      </c>
      <c r="BD265" s="182" t="s">
        <v>8019</v>
      </c>
      <c r="BE265" s="183"/>
      <c r="BF265" s="228"/>
      <c r="BG265" s="185"/>
      <c r="BH265" s="598"/>
      <c r="BI265" s="333"/>
      <c r="BJ265" s="333"/>
      <c r="BK265" s="333"/>
      <c r="BL265" s="333"/>
      <c r="BM265" s="333"/>
      <c r="BN265" s="333"/>
      <c r="BO265" s="333"/>
      <c r="BP265" s="333"/>
      <c r="BQ265" s="333"/>
      <c r="BR265" s="333"/>
      <c r="BS265" s="333"/>
      <c r="BT265" s="333"/>
      <c r="BU265" s="333"/>
      <c r="BV265" s="333"/>
      <c r="BW265" s="333"/>
      <c r="BX265" s="155"/>
      <c r="BY265" s="155"/>
      <c r="BZ265" s="155"/>
      <c r="CA265" s="64"/>
      <c r="CB265" s="63"/>
    </row>
    <row r="266" spans="1:80" s="67" customFormat="1" ht="14.1" customHeight="1" x14ac:dyDescent="0.2">
      <c r="A266" s="86" t="s">
        <v>11605</v>
      </c>
      <c r="B266" s="155" t="s">
        <v>2640</v>
      </c>
      <c r="C266" s="220" t="s">
        <v>8780</v>
      </c>
      <c r="D266" s="185"/>
      <c r="E266" s="600"/>
      <c r="F266" s="235" t="s">
        <v>5470</v>
      </c>
      <c r="G266" s="186"/>
      <c r="H266" s="187"/>
      <c r="I266" s="198" t="s">
        <v>5470</v>
      </c>
      <c r="J266" s="192"/>
      <c r="K266" s="203"/>
      <c r="L266" s="207">
        <v>43740</v>
      </c>
      <c r="M266" s="288"/>
      <c r="N266" s="437"/>
      <c r="O266" s="444"/>
      <c r="P266" s="213">
        <v>43691</v>
      </c>
      <c r="Q266" s="247" t="s">
        <v>11606</v>
      </c>
      <c r="R266" s="247" t="s">
        <v>11607</v>
      </c>
      <c r="S266" s="123"/>
      <c r="T266" s="252">
        <v>8.3799999999999999E-2</v>
      </c>
      <c r="U266" s="253"/>
      <c r="V266" s="151" t="s">
        <v>8818</v>
      </c>
      <c r="W266" s="155" t="s">
        <v>11608</v>
      </c>
      <c r="X266" s="155" t="s">
        <v>3742</v>
      </c>
      <c r="Y266" s="185" t="s">
        <v>4971</v>
      </c>
      <c r="Z266" s="181">
        <v>94952</v>
      </c>
      <c r="AA266" s="295" t="s">
        <v>12119</v>
      </c>
      <c r="AB266" s="544"/>
      <c r="AC266" s="544"/>
      <c r="AD266" s="185"/>
      <c r="AE266" s="262"/>
      <c r="AF266" s="266"/>
      <c r="AG266" s="185"/>
      <c r="AH266" s="247"/>
      <c r="AI266" s="247"/>
      <c r="AJ266" s="247"/>
      <c r="AK266" s="247"/>
      <c r="AL266" s="262"/>
      <c r="AM266" s="262"/>
      <c r="AN266" s="122"/>
      <c r="AO266" s="282" t="s">
        <v>11475</v>
      </c>
      <c r="AP266" s="283" t="s">
        <v>12548</v>
      </c>
      <c r="AQ266" s="282" t="s">
        <v>8880</v>
      </c>
      <c r="AR266" s="282" t="s">
        <v>11609</v>
      </c>
      <c r="AS266" s="282"/>
      <c r="AT266" s="282"/>
      <c r="AU266" s="282"/>
      <c r="AV266" s="93" t="s">
        <v>368</v>
      </c>
      <c r="AW266" s="396" t="s">
        <v>3244</v>
      </c>
      <c r="AX266" s="278" t="s">
        <v>3244</v>
      </c>
      <c r="AY266" s="155" t="s">
        <v>11608</v>
      </c>
      <c r="AZ266" s="154"/>
      <c r="BA266" s="155" t="s">
        <v>3742</v>
      </c>
      <c r="BB266" s="185" t="s">
        <v>4971</v>
      </c>
      <c r="BC266" s="181">
        <v>94952</v>
      </c>
      <c r="BD266" s="182" t="s">
        <v>11607</v>
      </c>
      <c r="BE266" s="183"/>
      <c r="BF266" s="228"/>
      <c r="BG266" s="185"/>
      <c r="BH266" s="598"/>
      <c r="BI266" s="333"/>
      <c r="BJ266" s="333"/>
      <c r="BK266" s="333"/>
      <c r="BL266" s="333"/>
      <c r="BM266" s="333"/>
      <c r="BN266" s="333"/>
      <c r="BO266" s="333"/>
      <c r="BP266" s="333"/>
      <c r="BQ266" s="333"/>
      <c r="BR266" s="333"/>
      <c r="BS266" s="333"/>
      <c r="BT266" s="333"/>
      <c r="BU266" s="333"/>
      <c r="BV266" s="333"/>
      <c r="BW266" s="333"/>
      <c r="BX266" s="155"/>
      <c r="BY266" s="155"/>
      <c r="BZ266" s="155"/>
      <c r="CA266" s="64"/>
      <c r="CB266" s="63"/>
    </row>
    <row r="267" spans="1:80" s="67" customFormat="1" ht="14.1" customHeight="1" x14ac:dyDescent="0.3">
      <c r="A267" s="86" t="s">
        <v>3188</v>
      </c>
      <c r="B267" s="64" t="s">
        <v>1794</v>
      </c>
      <c r="C267" s="221" t="s">
        <v>1880</v>
      </c>
      <c r="D267" s="224"/>
      <c r="E267" s="649"/>
      <c r="F267" s="236" t="s">
        <v>5470</v>
      </c>
      <c r="G267" s="189"/>
      <c r="H267" s="399"/>
      <c r="I267" s="194" t="s">
        <v>5470</v>
      </c>
      <c r="J267" s="195"/>
      <c r="K267" s="205"/>
      <c r="L267" s="208">
        <v>44005</v>
      </c>
      <c r="M267" s="211" t="s">
        <v>11774</v>
      </c>
      <c r="N267" s="436"/>
      <c r="O267" s="443"/>
      <c r="P267" s="214">
        <v>44074</v>
      </c>
      <c r="Q267" s="246" t="s">
        <v>1089</v>
      </c>
      <c r="R267" s="246" t="s">
        <v>1088</v>
      </c>
      <c r="S267" s="76" t="s">
        <v>2712</v>
      </c>
      <c r="T267" s="252">
        <v>7.2499999999999995E-2</v>
      </c>
      <c r="U267" s="252">
        <v>7.4999999999999997E-2</v>
      </c>
      <c r="V267" s="151" t="s">
        <v>1532</v>
      </c>
      <c r="W267" s="76" t="s">
        <v>1087</v>
      </c>
      <c r="X267" s="76" t="s">
        <v>5209</v>
      </c>
      <c r="Y267" s="246" t="s">
        <v>4971</v>
      </c>
      <c r="Z267" s="120">
        <v>93238</v>
      </c>
      <c r="AA267" s="273" t="s">
        <v>13206</v>
      </c>
      <c r="AB267" s="270" t="s">
        <v>13206</v>
      </c>
      <c r="AC267" s="270" t="s">
        <v>13206</v>
      </c>
      <c r="AD267" s="249" t="s">
        <v>2331</v>
      </c>
      <c r="AE267" s="120"/>
      <c r="AF267" s="264"/>
      <c r="AG267" s="249"/>
      <c r="AH267" s="120"/>
      <c r="AI267" s="120"/>
      <c r="AJ267" s="120"/>
      <c r="AK267" s="120"/>
      <c r="AL267" s="120" t="s">
        <v>3247</v>
      </c>
      <c r="AM267" s="260" t="s">
        <v>449</v>
      </c>
      <c r="AN267" s="81"/>
      <c r="AO267" s="282"/>
      <c r="AP267" s="283"/>
      <c r="AQ267" s="282"/>
      <c r="AR267" s="282" t="s">
        <v>9717</v>
      </c>
      <c r="AS267" s="282"/>
      <c r="AT267" s="282"/>
      <c r="AU267" s="282" t="s">
        <v>9421</v>
      </c>
      <c r="AV267" s="93" t="s">
        <v>368</v>
      </c>
      <c r="AW267" s="396" t="s">
        <v>3244</v>
      </c>
      <c r="AX267" s="278" t="s">
        <v>3244</v>
      </c>
      <c r="AY267" s="76" t="s">
        <v>683</v>
      </c>
      <c r="AZ267" s="74"/>
      <c r="BA267" s="76" t="s">
        <v>5209</v>
      </c>
      <c r="BB267" s="246" t="s">
        <v>4971</v>
      </c>
      <c r="BC267" s="120">
        <v>93228</v>
      </c>
      <c r="BD267" s="76" t="s">
        <v>1088</v>
      </c>
      <c r="BE267" s="183"/>
      <c r="BF267" s="229">
        <v>1409755</v>
      </c>
      <c r="BG267" s="232"/>
      <c r="BH267" s="364"/>
      <c r="BI267" s="364"/>
      <c r="BJ267" s="364"/>
      <c r="BK267" s="364"/>
      <c r="BL267" s="364"/>
      <c r="BM267" s="364"/>
      <c r="BN267" s="364"/>
      <c r="BO267" s="364"/>
      <c r="BP267" s="364"/>
      <c r="BQ267" s="364" t="s">
        <v>11473</v>
      </c>
      <c r="BR267" s="364"/>
      <c r="BS267" s="364"/>
      <c r="BT267" s="364"/>
      <c r="BU267" s="364"/>
      <c r="BV267" s="364"/>
      <c r="BW267" s="364"/>
      <c r="BX267" s="94"/>
      <c r="BY267" s="94"/>
      <c r="BZ267" s="94"/>
      <c r="CA267" s="64"/>
      <c r="CB267" s="63"/>
    </row>
    <row r="268" spans="1:80" s="67" customFormat="1" ht="14.1" customHeight="1" x14ac:dyDescent="0.3">
      <c r="A268" s="86" t="s">
        <v>11939</v>
      </c>
      <c r="B268" s="155" t="s">
        <v>1900</v>
      </c>
      <c r="C268" s="222" t="s">
        <v>12652</v>
      </c>
      <c r="D268" s="227"/>
      <c r="E268" s="648"/>
      <c r="F268" s="237" t="s">
        <v>5470</v>
      </c>
      <c r="G268" s="188"/>
      <c r="H268" s="190"/>
      <c r="I268" s="196" t="s">
        <v>5470</v>
      </c>
      <c r="J268" s="197"/>
      <c r="K268" s="204"/>
      <c r="L268" s="209">
        <v>43446</v>
      </c>
      <c r="M268" s="289"/>
      <c r="N268" s="435"/>
      <c r="O268" s="442"/>
      <c r="P268" s="215">
        <v>43895</v>
      </c>
      <c r="Q268" s="225" t="s">
        <v>5561</v>
      </c>
      <c r="R268" s="225" t="s">
        <v>11940</v>
      </c>
      <c r="S268" s="121"/>
      <c r="T268" s="252">
        <v>8.5000000000000006E-2</v>
      </c>
      <c r="U268" s="252"/>
      <c r="V268" s="151" t="s">
        <v>895</v>
      </c>
      <c r="W268" s="155" t="s">
        <v>11941</v>
      </c>
      <c r="X268" s="155" t="s">
        <v>3618</v>
      </c>
      <c r="Y268" s="225" t="s">
        <v>4971</v>
      </c>
      <c r="Z268" s="256">
        <v>94123</v>
      </c>
      <c r="AA268" s="273" t="s">
        <v>11942</v>
      </c>
      <c r="AB268" s="542"/>
      <c r="AC268" s="542"/>
      <c r="AD268" s="233"/>
      <c r="AE268" s="261"/>
      <c r="AF268" s="265"/>
      <c r="AG268" s="233"/>
      <c r="AH268" s="174"/>
      <c r="AI268" s="174"/>
      <c r="AJ268" s="174"/>
      <c r="AK268" s="174"/>
      <c r="AL268" s="261"/>
      <c r="AM268" s="260"/>
      <c r="AN268" s="80"/>
      <c r="AO268" s="280" t="s">
        <v>8867</v>
      </c>
      <c r="AP268" s="285"/>
      <c r="AQ268" s="285"/>
      <c r="AR268" s="285"/>
      <c r="AS268" s="285"/>
      <c r="AT268" s="285"/>
      <c r="AU268" s="285"/>
      <c r="AV268" s="84" t="s">
        <v>8852</v>
      </c>
      <c r="AW268" s="396" t="s">
        <v>3244</v>
      </c>
      <c r="AX268" s="278" t="s">
        <v>3244</v>
      </c>
      <c r="AY268" s="155" t="s">
        <v>11941</v>
      </c>
      <c r="BA268" s="155" t="s">
        <v>3618</v>
      </c>
      <c r="BB268" s="225" t="s">
        <v>4971</v>
      </c>
      <c r="BC268" s="256">
        <v>94123</v>
      </c>
      <c r="BD268" s="385" t="s">
        <v>11943</v>
      </c>
      <c r="BE268" s="183"/>
      <c r="BF268" s="230"/>
      <c r="BG268" s="233"/>
      <c r="BH268" s="599">
        <v>1</v>
      </c>
      <c r="BI268" s="397" t="s">
        <v>11291</v>
      </c>
      <c r="BJ268" s="397" t="s">
        <v>11944</v>
      </c>
      <c r="BK268" s="397" t="s">
        <v>11945</v>
      </c>
      <c r="BL268" s="397" t="s">
        <v>8934</v>
      </c>
      <c r="BM268" s="397" t="s">
        <v>9310</v>
      </c>
      <c r="BN268" s="397" t="s">
        <v>9310</v>
      </c>
      <c r="BO268" s="397" t="s">
        <v>9310</v>
      </c>
      <c r="BP268" s="397" t="s">
        <v>9310</v>
      </c>
      <c r="BQ268" s="397" t="s">
        <v>9310</v>
      </c>
      <c r="BR268" s="397" t="s">
        <v>9310</v>
      </c>
      <c r="BS268" s="397" t="s">
        <v>9310</v>
      </c>
      <c r="BT268" s="397" t="s">
        <v>9310</v>
      </c>
      <c r="BU268" s="397" t="s">
        <v>11946</v>
      </c>
      <c r="BV268" s="397" t="s">
        <v>11947</v>
      </c>
      <c r="BW268" s="365"/>
      <c r="BX268" s="369"/>
      <c r="BY268" s="369"/>
      <c r="BZ268" s="369"/>
      <c r="CA268" s="155"/>
      <c r="CB268" s="155"/>
    </row>
    <row r="269" spans="1:80" s="73" customFormat="1" ht="14.1" customHeight="1" x14ac:dyDescent="0.3">
      <c r="A269" s="86" t="s">
        <v>8862</v>
      </c>
      <c r="B269" s="64" t="s">
        <v>1900</v>
      </c>
      <c r="C269" s="221" t="s">
        <v>12652</v>
      </c>
      <c r="D269" s="224" t="s">
        <v>6683</v>
      </c>
      <c r="E269" s="649"/>
      <c r="F269" s="236" t="s">
        <v>5470</v>
      </c>
      <c r="G269" s="189"/>
      <c r="H269" s="399"/>
      <c r="I269" s="194" t="s">
        <v>5470</v>
      </c>
      <c r="J269" s="195"/>
      <c r="K269" s="205"/>
      <c r="L269" s="208"/>
      <c r="M269" s="211"/>
      <c r="N269" s="436"/>
      <c r="O269" s="443"/>
      <c r="P269" s="214">
        <v>43126</v>
      </c>
      <c r="Q269" s="246" t="s">
        <v>2176</v>
      </c>
      <c r="R269" s="246" t="s">
        <v>2253</v>
      </c>
      <c r="S269" s="384" t="s">
        <v>9652</v>
      </c>
      <c r="T269" s="252">
        <v>8.5000000000000006E-2</v>
      </c>
      <c r="U269" s="252">
        <v>8.7499999999999994E-2</v>
      </c>
      <c r="V269" s="151" t="s">
        <v>895</v>
      </c>
      <c r="W269" s="76" t="s">
        <v>8968</v>
      </c>
      <c r="X269" s="76" t="s">
        <v>3618</v>
      </c>
      <c r="Y269" s="246" t="s">
        <v>4971</v>
      </c>
      <c r="Z269" s="120">
        <v>94114</v>
      </c>
      <c r="AA269" s="274"/>
      <c r="AB269" s="120"/>
      <c r="AC269" s="120"/>
      <c r="AD269" s="249"/>
      <c r="AE269" s="120"/>
      <c r="AF269" s="264"/>
      <c r="AG269" s="249"/>
      <c r="AH269" s="120"/>
      <c r="AI269" s="120"/>
      <c r="AJ269" s="120"/>
      <c r="AK269" s="120"/>
      <c r="AL269" s="120"/>
      <c r="AM269" s="260"/>
      <c r="AN269" s="81"/>
      <c r="AO269" s="282" t="s">
        <v>1568</v>
      </c>
      <c r="AP269" s="283" t="s">
        <v>8844</v>
      </c>
      <c r="AQ269" s="282" t="s">
        <v>8847</v>
      </c>
      <c r="AR269" s="282" t="s">
        <v>4023</v>
      </c>
      <c r="AS269" s="282"/>
      <c r="AT269" s="282"/>
      <c r="AU269" s="282"/>
      <c r="AV269" s="93" t="s">
        <v>368</v>
      </c>
      <c r="AW269" s="396" t="s">
        <v>3244</v>
      </c>
      <c r="AX269" s="278" t="s">
        <v>3244</v>
      </c>
      <c r="AY269" s="76" t="s">
        <v>8968</v>
      </c>
      <c r="AZ269" s="74"/>
      <c r="BA269" s="76" t="s">
        <v>3618</v>
      </c>
      <c r="BB269" s="246" t="s">
        <v>4971</v>
      </c>
      <c r="BC269" s="120">
        <v>94114</v>
      </c>
      <c r="BD269" s="76" t="s">
        <v>2253</v>
      </c>
      <c r="BE269" s="183"/>
      <c r="BF269" s="229"/>
      <c r="BG269" s="232"/>
      <c r="BH269" s="364">
        <v>2</v>
      </c>
      <c r="BI269" s="364" t="s">
        <v>6683</v>
      </c>
      <c r="BJ269" s="364" t="s">
        <v>10943</v>
      </c>
      <c r="BK269" s="364" t="s">
        <v>8933</v>
      </c>
      <c r="BL269" s="364" t="s">
        <v>8933</v>
      </c>
      <c r="BM269" s="364" t="s">
        <v>954</v>
      </c>
      <c r="BN269" s="364" t="s">
        <v>954</v>
      </c>
      <c r="BO269" s="364" t="s">
        <v>954</v>
      </c>
      <c r="BP269" s="364" t="s">
        <v>8933</v>
      </c>
      <c r="BQ269" s="364" t="s">
        <v>8934</v>
      </c>
      <c r="BR269" s="364"/>
      <c r="BS269" s="364"/>
      <c r="BT269" s="364" t="s">
        <v>8934</v>
      </c>
      <c r="BU269" s="364" t="s">
        <v>954</v>
      </c>
      <c r="BV269" s="364"/>
      <c r="BW269" s="364"/>
      <c r="BX269" s="94"/>
      <c r="BY269" s="94"/>
      <c r="BZ269" s="94"/>
      <c r="CA269" s="64"/>
      <c r="CB269" s="63"/>
    </row>
    <row r="270" spans="1:80" ht="14.1" customHeight="1" x14ac:dyDescent="0.2">
      <c r="A270" s="86" t="s">
        <v>7646</v>
      </c>
      <c r="B270" s="155" t="s">
        <v>2634</v>
      </c>
      <c r="C270" s="220" t="s">
        <v>6614</v>
      </c>
      <c r="D270" s="173" t="s">
        <v>6884</v>
      </c>
      <c r="F270" s="235" t="s">
        <v>5470</v>
      </c>
      <c r="G270" s="186"/>
      <c r="H270" s="187"/>
      <c r="I270" s="198" t="s">
        <v>5470</v>
      </c>
      <c r="J270" s="192"/>
      <c r="K270" s="203"/>
      <c r="L270" s="207">
        <v>43993</v>
      </c>
      <c r="M270" s="288"/>
      <c r="N270" s="437"/>
      <c r="O270" s="444"/>
      <c r="P270" s="213">
        <v>43649</v>
      </c>
      <c r="Q270" s="247" t="s">
        <v>5230</v>
      </c>
      <c r="R270" s="247" t="s">
        <v>7647</v>
      </c>
      <c r="S270" s="123"/>
      <c r="T270" s="252">
        <v>8.3750000000000005E-2</v>
      </c>
      <c r="U270" s="253">
        <v>8.6300000000000002E-2</v>
      </c>
      <c r="V270" s="151" t="s">
        <v>8818</v>
      </c>
      <c r="W270" s="155" t="s">
        <v>11002</v>
      </c>
      <c r="X270" s="155" t="s">
        <v>7648</v>
      </c>
      <c r="Y270" s="185" t="s">
        <v>4971</v>
      </c>
      <c r="Z270" s="181">
        <v>94585</v>
      </c>
      <c r="AA270" s="291"/>
      <c r="AB270" s="544"/>
      <c r="AC270" s="544"/>
      <c r="AD270" s="185"/>
      <c r="AE270" s="262"/>
      <c r="AF270" s="266"/>
      <c r="AG270" s="185"/>
      <c r="AH270" s="247"/>
      <c r="AI270" s="247"/>
      <c r="AJ270" s="247"/>
      <c r="AK270" s="247"/>
      <c r="AL270" s="262"/>
      <c r="AM270" s="262"/>
      <c r="AN270" s="122"/>
      <c r="AO270" s="282" t="s">
        <v>11889</v>
      </c>
      <c r="AP270" s="283" t="s">
        <v>9780</v>
      </c>
      <c r="AQ270" s="282" t="s">
        <v>11475</v>
      </c>
      <c r="AR270" s="282" t="s">
        <v>9987</v>
      </c>
      <c r="AS270" s="282"/>
      <c r="AT270" s="282"/>
      <c r="AU270" s="282" t="s">
        <v>12606</v>
      </c>
      <c r="AV270" s="93" t="s">
        <v>5470</v>
      </c>
      <c r="AW270" s="396" t="s">
        <v>3244</v>
      </c>
      <c r="AX270" s="278" t="s">
        <v>3244</v>
      </c>
      <c r="AY270" s="155" t="s">
        <v>11002</v>
      </c>
      <c r="AZ270" s="154"/>
      <c r="BA270" s="155" t="s">
        <v>7648</v>
      </c>
      <c r="BB270" s="185" t="s">
        <v>4971</v>
      </c>
      <c r="BC270" s="181">
        <v>94585</v>
      </c>
      <c r="BD270" s="182" t="s">
        <v>7647</v>
      </c>
      <c r="BE270" s="183"/>
      <c r="BG270" s="185"/>
      <c r="BH270" s="598">
        <v>2</v>
      </c>
      <c r="BI270" s="333" t="s">
        <v>11003</v>
      </c>
      <c r="BJ270" s="333"/>
      <c r="BK270" s="333"/>
      <c r="BL270" s="333"/>
      <c r="BM270" s="333"/>
      <c r="BN270" s="333"/>
      <c r="BO270" s="333"/>
      <c r="BP270" s="333"/>
      <c r="BQ270" s="333"/>
      <c r="BR270" s="333"/>
      <c r="BS270" s="333"/>
      <c r="BT270" s="333"/>
      <c r="BU270" s="333"/>
      <c r="BV270" s="333"/>
      <c r="BW270" s="333"/>
      <c r="BX270" s="155"/>
      <c r="BY270" s="155"/>
      <c r="BZ270" s="155"/>
      <c r="CA270" s="64"/>
      <c r="CB270" s="64"/>
    </row>
    <row r="271" spans="1:80" ht="14.1" customHeight="1" x14ac:dyDescent="0.2">
      <c r="A271" s="86" t="s">
        <v>9959</v>
      </c>
      <c r="B271" s="64" t="s">
        <v>2634</v>
      </c>
      <c r="C271" s="220" t="s">
        <v>6614</v>
      </c>
      <c r="D271" s="173" t="s">
        <v>6884</v>
      </c>
      <c r="F271" s="235" t="s">
        <v>5470</v>
      </c>
      <c r="G271" s="186"/>
      <c r="H271" s="187"/>
      <c r="I271" s="198" t="s">
        <v>5470</v>
      </c>
      <c r="J271" s="192"/>
      <c r="K271" s="203"/>
      <c r="L271" s="207">
        <v>43206</v>
      </c>
      <c r="M271" s="288"/>
      <c r="N271" s="437"/>
      <c r="O271" s="444"/>
      <c r="P271" s="213">
        <v>43215</v>
      </c>
      <c r="Q271" s="245" t="s">
        <v>3997</v>
      </c>
      <c r="R271" s="245" t="s">
        <v>6675</v>
      </c>
      <c r="T271" s="252">
        <v>8.3750000000000005E-2</v>
      </c>
      <c r="U271" s="252">
        <v>8.6300000000000002E-2</v>
      </c>
      <c r="V271" s="151" t="s">
        <v>8818</v>
      </c>
      <c r="W271" s="64" t="s">
        <v>6676</v>
      </c>
      <c r="X271" s="64" t="s">
        <v>2812</v>
      </c>
      <c r="Y271" s="173" t="s">
        <v>4971</v>
      </c>
      <c r="Z271" s="119">
        <v>94590</v>
      </c>
      <c r="AO271" s="282"/>
      <c r="AP271" s="283"/>
      <c r="AQ271" s="282"/>
      <c r="AR271" s="282"/>
      <c r="AS271" s="282"/>
      <c r="AT271" s="282"/>
      <c r="AU271" s="282"/>
      <c r="AV271" s="93"/>
      <c r="AW271" s="396" t="s">
        <v>3244</v>
      </c>
      <c r="AX271" s="278" t="s">
        <v>3244</v>
      </c>
      <c r="AY271" s="64" t="s">
        <v>6676</v>
      </c>
      <c r="BA271" s="64" t="s">
        <v>2812</v>
      </c>
      <c r="BB271" s="173" t="s">
        <v>4971</v>
      </c>
      <c r="BC271" s="119">
        <v>94590</v>
      </c>
      <c r="BD271" s="66" t="s">
        <v>6675</v>
      </c>
      <c r="BE271" s="183"/>
      <c r="BH271" s="598"/>
      <c r="BI271" s="366"/>
      <c r="BJ271" s="366"/>
      <c r="BK271" s="366"/>
      <c r="BL271" s="366"/>
      <c r="BM271" s="366"/>
      <c r="BN271" s="366"/>
      <c r="BO271" s="366"/>
      <c r="BP271" s="366"/>
      <c r="BQ271" s="366"/>
      <c r="BR271" s="366"/>
      <c r="BS271" s="366"/>
      <c r="BT271" s="366"/>
      <c r="BU271" s="366"/>
      <c r="BV271" s="366"/>
      <c r="BW271" s="366"/>
      <c r="BX271" s="64"/>
      <c r="BY271" s="64"/>
      <c r="BZ271" s="64"/>
      <c r="CA271" s="64"/>
      <c r="CB271" s="64"/>
    </row>
    <row r="272" spans="1:80" ht="14.1" customHeight="1" x14ac:dyDescent="0.2">
      <c r="A272" s="86" t="s">
        <v>7642</v>
      </c>
      <c r="B272" s="64" t="s">
        <v>2634</v>
      </c>
      <c r="C272" s="220" t="s">
        <v>6614</v>
      </c>
      <c r="D272" s="173" t="s">
        <v>6884</v>
      </c>
      <c r="F272" s="235" t="s">
        <v>5470</v>
      </c>
      <c r="G272" s="186"/>
      <c r="H272" s="187"/>
      <c r="I272" s="198" t="s">
        <v>5470</v>
      </c>
      <c r="J272" s="192"/>
      <c r="K272" s="203"/>
      <c r="L272" s="207"/>
      <c r="M272" s="288"/>
      <c r="N272" s="437"/>
      <c r="O272" s="444"/>
      <c r="P272" s="213"/>
      <c r="Q272" s="247" t="s">
        <v>4580</v>
      </c>
      <c r="R272" s="247" t="s">
        <v>7643</v>
      </c>
      <c r="S272" s="123"/>
      <c r="T272" s="252">
        <v>9.2499999999999999E-2</v>
      </c>
      <c r="U272" s="253">
        <v>8.2500000000000004E-2</v>
      </c>
      <c r="V272" s="151" t="s">
        <v>9506</v>
      </c>
      <c r="W272" s="155" t="s">
        <v>7644</v>
      </c>
      <c r="X272" s="155" t="s">
        <v>7645</v>
      </c>
      <c r="Y272" s="185" t="s">
        <v>4971</v>
      </c>
      <c r="Z272" s="181">
        <v>95076</v>
      </c>
      <c r="AA272" s="291"/>
      <c r="AB272" s="544"/>
      <c r="AC272" s="544"/>
      <c r="AD272" s="185"/>
      <c r="AE272" s="262"/>
      <c r="AF272" s="266"/>
      <c r="AG272" s="185"/>
      <c r="AH272" s="247"/>
      <c r="AI272" s="247"/>
      <c r="AJ272" s="247"/>
      <c r="AK272" s="247"/>
      <c r="AL272" s="262"/>
      <c r="AM272" s="262"/>
      <c r="AN272" s="122"/>
      <c r="AO272" s="282"/>
      <c r="AP272" s="283"/>
      <c r="AQ272" s="282"/>
      <c r="AR272" s="282"/>
      <c r="AS272" s="282"/>
      <c r="AT272" s="282"/>
      <c r="AU272" s="282"/>
      <c r="AV272" s="93"/>
      <c r="AW272" s="396" t="s">
        <v>3244</v>
      </c>
      <c r="AX272" s="278" t="s">
        <v>3244</v>
      </c>
      <c r="AY272" s="155" t="s">
        <v>7644</v>
      </c>
      <c r="AZ272" s="154"/>
      <c r="BA272" s="155" t="s">
        <v>7645</v>
      </c>
      <c r="BB272" s="185" t="s">
        <v>4971</v>
      </c>
      <c r="BC272" s="181">
        <v>95076</v>
      </c>
      <c r="BD272" s="182" t="s">
        <v>7643</v>
      </c>
      <c r="BE272" s="183"/>
      <c r="BG272" s="185"/>
      <c r="BH272" s="598"/>
      <c r="BI272" s="333"/>
      <c r="BJ272" s="333"/>
      <c r="BK272" s="333"/>
      <c r="BL272" s="333"/>
      <c r="BM272" s="333"/>
      <c r="BN272" s="333"/>
      <c r="BO272" s="333"/>
      <c r="BP272" s="333"/>
      <c r="BQ272" s="333"/>
      <c r="BR272" s="333"/>
      <c r="BS272" s="333"/>
      <c r="BT272" s="333"/>
      <c r="BU272" s="333"/>
      <c r="BV272" s="333"/>
      <c r="BW272" s="333"/>
      <c r="BX272" s="155"/>
      <c r="BY272" s="155"/>
      <c r="BZ272" s="155"/>
      <c r="CA272" s="64"/>
      <c r="CB272" s="64"/>
    </row>
    <row r="273" spans="1:80" ht="14.1" customHeight="1" x14ac:dyDescent="0.2">
      <c r="A273" s="86" t="s">
        <v>10707</v>
      </c>
      <c r="B273" s="64" t="s">
        <v>2640</v>
      </c>
      <c r="C273" s="220" t="s">
        <v>2637</v>
      </c>
      <c r="F273" s="235" t="s">
        <v>5470</v>
      </c>
      <c r="G273" s="186"/>
      <c r="H273" s="187"/>
      <c r="I273" s="193" t="s">
        <v>5470</v>
      </c>
      <c r="J273" s="192"/>
      <c r="K273" s="203"/>
      <c r="L273" s="207">
        <v>43846</v>
      </c>
      <c r="M273" s="288"/>
      <c r="N273" s="437"/>
      <c r="O273" s="444"/>
      <c r="P273" s="213"/>
      <c r="Q273" s="245" t="s">
        <v>4529</v>
      </c>
      <c r="R273" s="245" t="s">
        <v>3201</v>
      </c>
      <c r="S273" s="87" t="s">
        <v>4530</v>
      </c>
      <c r="T273" s="252">
        <v>8.5000000000000006E-2</v>
      </c>
      <c r="U273" s="252">
        <v>8.7499999999999994E-2</v>
      </c>
      <c r="V273" s="151" t="s">
        <v>895</v>
      </c>
      <c r="W273" s="64" t="s">
        <v>1914</v>
      </c>
      <c r="X273" s="64" t="s">
        <v>3618</v>
      </c>
      <c r="Y273" s="173" t="s">
        <v>4971</v>
      </c>
      <c r="Z273" s="119">
        <v>94103</v>
      </c>
      <c r="AA273" s="292" t="s">
        <v>4244</v>
      </c>
      <c r="AD273" s="173" t="s">
        <v>533</v>
      </c>
      <c r="AE273" s="260" t="s">
        <v>534</v>
      </c>
      <c r="AL273" s="262" t="s">
        <v>4243</v>
      </c>
      <c r="AM273" s="260" t="s">
        <v>449</v>
      </c>
      <c r="AO273" s="282" t="s">
        <v>10146</v>
      </c>
      <c r="AP273" s="283" t="s">
        <v>9827</v>
      </c>
      <c r="AQ273" s="282"/>
      <c r="AR273" s="282"/>
      <c r="AS273" s="282"/>
      <c r="AT273" s="282"/>
      <c r="AU273" s="282"/>
      <c r="AV273" s="93" t="s">
        <v>5470</v>
      </c>
      <c r="AW273" s="396" t="s">
        <v>3244</v>
      </c>
      <c r="AX273" s="278" t="s">
        <v>3244</v>
      </c>
      <c r="AY273" s="64" t="s">
        <v>1914</v>
      </c>
      <c r="BA273" s="64" t="s">
        <v>3618</v>
      </c>
      <c r="BB273" s="173" t="s">
        <v>4971</v>
      </c>
      <c r="BC273" s="119">
        <v>94103</v>
      </c>
      <c r="BD273" s="66" t="s">
        <v>3201</v>
      </c>
      <c r="BE273" s="183"/>
      <c r="BH273" s="598">
        <v>4</v>
      </c>
      <c r="BI273" s="366"/>
      <c r="BJ273" s="366"/>
      <c r="BK273" s="366"/>
      <c r="BL273" s="366"/>
      <c r="BM273" s="366"/>
      <c r="BN273" s="366"/>
      <c r="BO273" s="366"/>
      <c r="BP273" s="366"/>
      <c r="BQ273" s="366"/>
      <c r="BR273" s="366"/>
      <c r="BS273" s="366"/>
      <c r="BT273" s="366"/>
      <c r="BU273" s="366"/>
      <c r="BV273" s="366"/>
      <c r="BW273" s="366"/>
      <c r="BX273" s="64"/>
      <c r="BY273" s="64"/>
      <c r="BZ273" s="64"/>
      <c r="CA273" s="64"/>
      <c r="CB273" s="63"/>
    </row>
    <row r="274" spans="1:80" ht="14.1" customHeight="1" x14ac:dyDescent="0.2">
      <c r="A274" s="86" t="s">
        <v>8213</v>
      </c>
      <c r="B274" s="155" t="s">
        <v>1900</v>
      </c>
      <c r="C274" s="220" t="s">
        <v>12652</v>
      </c>
      <c r="D274" s="185" t="s">
        <v>9328</v>
      </c>
      <c r="F274" s="235" t="s">
        <v>5470</v>
      </c>
      <c r="G274" s="186"/>
      <c r="H274" s="187"/>
      <c r="I274" s="193" t="s">
        <v>5470</v>
      </c>
      <c r="J274" s="192"/>
      <c r="K274" s="203"/>
      <c r="L274" s="207">
        <v>44074</v>
      </c>
      <c r="M274" s="288"/>
      <c r="N274" s="437"/>
      <c r="O274" s="444"/>
      <c r="P274" s="213">
        <v>44055</v>
      </c>
      <c r="Q274" s="245" t="s">
        <v>10080</v>
      </c>
      <c r="R274" s="245" t="s">
        <v>3085</v>
      </c>
      <c r="T274" s="252">
        <v>8.5000000000000006E-2</v>
      </c>
      <c r="U274" s="252">
        <v>8.7499999999999994E-2</v>
      </c>
      <c r="V274" s="151" t="s">
        <v>895</v>
      </c>
      <c r="W274" s="64" t="s">
        <v>8295</v>
      </c>
      <c r="X274" s="64" t="s">
        <v>3618</v>
      </c>
      <c r="Y274" s="173" t="s">
        <v>4971</v>
      </c>
      <c r="Z274" s="119">
        <v>94133</v>
      </c>
      <c r="AA274" s="295" t="s">
        <v>13181</v>
      </c>
      <c r="AB274" s="295" t="s">
        <v>13181</v>
      </c>
      <c r="AD274" s="185" t="s">
        <v>2382</v>
      </c>
      <c r="AL274" s="262" t="s">
        <v>3107</v>
      </c>
      <c r="AM274" s="260" t="s">
        <v>449</v>
      </c>
      <c r="AO274" s="282" t="s">
        <v>1419</v>
      </c>
      <c r="AP274" s="283"/>
      <c r="AQ274" s="282"/>
      <c r="AR274" s="282"/>
      <c r="AS274" s="282"/>
      <c r="AT274" s="282"/>
      <c r="AU274" s="282" t="s">
        <v>9421</v>
      </c>
      <c r="AV274" s="93" t="s">
        <v>368</v>
      </c>
      <c r="AW274" s="396" t="s">
        <v>3244</v>
      </c>
      <c r="AX274" s="278" t="s">
        <v>3244</v>
      </c>
      <c r="AY274" s="64" t="str">
        <f>PROPER(AZ274)</f>
        <v>Pier 39 Space 121</v>
      </c>
      <c r="AZ274" s="47" t="s">
        <v>2200</v>
      </c>
      <c r="BA274" s="64" t="s">
        <v>3618</v>
      </c>
      <c r="BB274" s="173" t="s">
        <v>4971</v>
      </c>
      <c r="BC274" s="119">
        <v>94133</v>
      </c>
      <c r="BD274" s="66" t="s">
        <v>3085</v>
      </c>
      <c r="BE274" s="183"/>
      <c r="BH274" s="598">
        <v>2</v>
      </c>
      <c r="BI274" s="366"/>
      <c r="BJ274" s="366"/>
      <c r="BK274" s="366"/>
      <c r="BL274" s="366"/>
      <c r="BM274" s="366"/>
      <c r="BN274" s="366"/>
      <c r="BO274" s="366"/>
      <c r="BP274" s="366"/>
      <c r="BQ274" s="366"/>
      <c r="BR274" s="366"/>
      <c r="BS274" s="366"/>
      <c r="BT274" s="366"/>
      <c r="BU274" s="366"/>
      <c r="BV274" s="366"/>
      <c r="BW274" s="366"/>
      <c r="BX274" s="64"/>
      <c r="BY274" s="64"/>
      <c r="BZ274" s="64"/>
      <c r="CA274" s="64"/>
      <c r="CB274" s="64"/>
    </row>
    <row r="275" spans="1:80" s="73" customFormat="1" ht="14.1" customHeight="1" x14ac:dyDescent="0.3">
      <c r="A275" s="86" t="s">
        <v>8467</v>
      </c>
      <c r="B275" s="64" t="s">
        <v>2640</v>
      </c>
      <c r="C275" s="222" t="s">
        <v>2637</v>
      </c>
      <c r="D275" s="225" t="s">
        <v>11187</v>
      </c>
      <c r="E275" s="600"/>
      <c r="F275" s="237" t="s">
        <v>5470</v>
      </c>
      <c r="G275" s="188"/>
      <c r="H275" s="190"/>
      <c r="I275" s="196" t="s">
        <v>5470</v>
      </c>
      <c r="J275" s="197"/>
      <c r="K275" s="204"/>
      <c r="L275" s="209">
        <v>43546</v>
      </c>
      <c r="M275" s="289"/>
      <c r="N275" s="435"/>
      <c r="O275" s="442"/>
      <c r="P275" s="215"/>
      <c r="Q275" s="174" t="s">
        <v>648</v>
      </c>
      <c r="R275" s="174" t="s">
        <v>11437</v>
      </c>
      <c r="S275" s="63" t="s">
        <v>2279</v>
      </c>
      <c r="T275" s="252">
        <v>0.09</v>
      </c>
      <c r="U275" s="252">
        <v>8.2500000000000004E-2</v>
      </c>
      <c r="V275" s="151" t="s">
        <v>9508</v>
      </c>
      <c r="W275" s="64" t="s">
        <v>8468</v>
      </c>
      <c r="X275" s="64" t="s">
        <v>3349</v>
      </c>
      <c r="Y275" s="174" t="s">
        <v>4971</v>
      </c>
      <c r="Z275" s="256">
        <v>95407</v>
      </c>
      <c r="AA275" s="273" t="s">
        <v>12213</v>
      </c>
      <c r="AB275" s="277"/>
      <c r="AC275" s="277"/>
      <c r="AD275" s="233"/>
      <c r="AE275" s="261"/>
      <c r="AF275" s="265"/>
      <c r="AG275" s="233"/>
      <c r="AH275" s="174"/>
      <c r="AI275" s="174"/>
      <c r="AJ275" s="174"/>
      <c r="AK275" s="174"/>
      <c r="AL275" s="261"/>
      <c r="AM275" s="260"/>
      <c r="AN275" s="115"/>
      <c r="AO275" s="282" t="s">
        <v>8867</v>
      </c>
      <c r="AP275" s="283" t="s">
        <v>10070</v>
      </c>
      <c r="AQ275" s="282"/>
      <c r="AR275" s="282"/>
      <c r="AS275" s="282"/>
      <c r="AT275" s="282"/>
      <c r="AU275" s="282"/>
      <c r="AV275" s="93" t="s">
        <v>368</v>
      </c>
      <c r="AW275" s="396" t="s">
        <v>3244</v>
      </c>
      <c r="AX275" s="278" t="s">
        <v>3244</v>
      </c>
      <c r="AY275" s="64" t="s">
        <v>8468</v>
      </c>
      <c r="AZ275" s="67"/>
      <c r="BA275" s="64" t="s">
        <v>3349</v>
      </c>
      <c r="BB275" s="174" t="s">
        <v>4971</v>
      </c>
      <c r="BC275" s="256">
        <v>95407</v>
      </c>
      <c r="BD275" s="63" t="s">
        <v>11437</v>
      </c>
      <c r="BE275" s="183"/>
      <c r="BF275" s="230"/>
      <c r="BG275" s="233"/>
      <c r="BH275" s="599"/>
      <c r="BI275" s="365"/>
      <c r="BJ275" s="365"/>
      <c r="BK275" s="365"/>
      <c r="BL275" s="365"/>
      <c r="BM275" s="365"/>
      <c r="BN275" s="365"/>
      <c r="BO275" s="365"/>
      <c r="BP275" s="365"/>
      <c r="BQ275" s="365"/>
      <c r="BR275" s="365"/>
      <c r="BS275" s="365"/>
      <c r="BT275" s="365"/>
      <c r="BU275" s="365"/>
      <c r="BV275" s="365"/>
      <c r="BW275" s="365"/>
      <c r="BX275" s="369"/>
      <c r="BY275" s="369"/>
      <c r="BZ275" s="369"/>
      <c r="CA275" s="64"/>
      <c r="CB275" s="64"/>
    </row>
    <row r="276" spans="1:80" s="67" customFormat="1" ht="14.1" customHeight="1" x14ac:dyDescent="0.3">
      <c r="A276" s="86" t="s">
        <v>7412</v>
      </c>
      <c r="B276" s="64" t="s">
        <v>2640</v>
      </c>
      <c r="C276" s="222" t="s">
        <v>2637</v>
      </c>
      <c r="D276" s="225"/>
      <c r="E276" s="600"/>
      <c r="F276" s="237" t="s">
        <v>5470</v>
      </c>
      <c r="G276" s="188"/>
      <c r="H276" s="190"/>
      <c r="I276" s="196" t="s">
        <v>5470</v>
      </c>
      <c r="J276" s="197"/>
      <c r="K276" s="204"/>
      <c r="L276" s="209">
        <v>44013</v>
      </c>
      <c r="M276" s="289"/>
      <c r="N276" s="435"/>
      <c r="O276" s="442"/>
      <c r="P276" s="215"/>
      <c r="Q276" s="174" t="s">
        <v>7413</v>
      </c>
      <c r="R276" s="174" t="s">
        <v>7133</v>
      </c>
      <c r="S276" s="80"/>
      <c r="T276" s="252">
        <v>9.7500000000000003E-2</v>
      </c>
      <c r="U276" s="252">
        <v>9.5000000000000001E-2</v>
      </c>
      <c r="V276" s="151" t="s">
        <v>12183</v>
      </c>
      <c r="W276" s="64" t="s">
        <v>7414</v>
      </c>
      <c r="X276" s="64" t="s">
        <v>4751</v>
      </c>
      <c r="Y276" s="174" t="s">
        <v>4971</v>
      </c>
      <c r="Z276" s="256">
        <v>94502</v>
      </c>
      <c r="AA276" s="275"/>
      <c r="AB276" s="277"/>
      <c r="AC276" s="277"/>
      <c r="AD276" s="233" t="s">
        <v>8170</v>
      </c>
      <c r="AE276" s="250" t="s">
        <v>8171</v>
      </c>
      <c r="AF276" s="265"/>
      <c r="AG276" s="233"/>
      <c r="AH276" s="174"/>
      <c r="AI276" s="174"/>
      <c r="AJ276" s="174"/>
      <c r="AK276" s="174"/>
      <c r="AL276" s="261"/>
      <c r="AM276" s="260"/>
      <c r="AN276" s="115"/>
      <c r="AO276" s="282" t="s">
        <v>1568</v>
      </c>
      <c r="AP276" s="283"/>
      <c r="AQ276" s="282"/>
      <c r="AR276" s="282"/>
      <c r="AS276" s="282"/>
      <c r="AT276" s="282"/>
      <c r="AU276" s="282"/>
      <c r="AV276" s="93" t="s">
        <v>368</v>
      </c>
      <c r="AW276" s="396" t="s">
        <v>3244</v>
      </c>
      <c r="AX276" s="278" t="s">
        <v>3244</v>
      </c>
      <c r="AY276" s="64" t="s">
        <v>7414</v>
      </c>
      <c r="BA276" s="64" t="s">
        <v>4751</v>
      </c>
      <c r="BB276" s="174" t="s">
        <v>4971</v>
      </c>
      <c r="BC276" s="256">
        <v>94502</v>
      </c>
      <c r="BD276" s="63" t="s">
        <v>7133</v>
      </c>
      <c r="BE276" s="183"/>
      <c r="BF276" s="230"/>
      <c r="BG276" s="233"/>
      <c r="BH276" s="599"/>
      <c r="BI276" s="365"/>
      <c r="BJ276" s="365"/>
      <c r="BK276" s="365"/>
      <c r="BL276" s="365"/>
      <c r="BM276" s="365"/>
      <c r="BN276" s="365"/>
      <c r="BO276" s="365"/>
      <c r="BP276" s="365"/>
      <c r="BQ276" s="365"/>
      <c r="BR276" s="365"/>
      <c r="BS276" s="365"/>
      <c r="BT276" s="365"/>
      <c r="BU276" s="365"/>
      <c r="BV276" s="365"/>
      <c r="BW276" s="365"/>
      <c r="BX276" s="369"/>
      <c r="BY276" s="369"/>
      <c r="BZ276" s="369"/>
      <c r="CA276" s="64"/>
      <c r="CB276" s="64"/>
    </row>
    <row r="277" spans="1:80" s="67" customFormat="1" ht="14.1" customHeight="1" x14ac:dyDescent="0.3">
      <c r="A277" s="86" t="s">
        <v>13239</v>
      </c>
      <c r="B277" s="155" t="s">
        <v>2632</v>
      </c>
      <c r="C277" s="222" t="s">
        <v>285</v>
      </c>
      <c r="D277" s="227" t="s">
        <v>13240</v>
      </c>
      <c r="E277" s="648"/>
      <c r="F277" s="237" t="s">
        <v>5774</v>
      </c>
      <c r="G277" s="188">
        <v>44125</v>
      </c>
      <c r="H277" s="190">
        <v>0</v>
      </c>
      <c r="I277" s="196" t="s">
        <v>5774</v>
      </c>
      <c r="J277" s="197">
        <v>44125</v>
      </c>
      <c r="K277" s="204">
        <v>0</v>
      </c>
      <c r="L277" s="209">
        <v>44070</v>
      </c>
      <c r="M277" s="289"/>
      <c r="N277" s="435"/>
      <c r="O277" s="442"/>
      <c r="P277" s="215">
        <v>44004</v>
      </c>
      <c r="Q277" s="225" t="s">
        <v>13241</v>
      </c>
      <c r="R277" s="250" t="s">
        <v>13242</v>
      </c>
      <c r="S277" s="121" t="s">
        <v>13243</v>
      </c>
      <c r="T277" s="252">
        <v>8.5000000000000006E-2</v>
      </c>
      <c r="U277" s="252"/>
      <c r="V277" s="151" t="s">
        <v>895</v>
      </c>
      <c r="W277" s="155" t="s">
        <v>13244</v>
      </c>
      <c r="X277" s="155" t="s">
        <v>3618</v>
      </c>
      <c r="Y277" s="225" t="s">
        <v>4971</v>
      </c>
      <c r="Z277" s="256">
        <v>94131</v>
      </c>
      <c r="AA277" s="273"/>
      <c r="AB277" s="541"/>
      <c r="AC277" s="542"/>
      <c r="AD277" s="233"/>
      <c r="AE277" s="261"/>
      <c r="AF277" s="265"/>
      <c r="AG277" s="233"/>
      <c r="AH277" s="174"/>
      <c r="AI277" s="174"/>
      <c r="AJ277" s="174"/>
      <c r="AK277" s="174"/>
      <c r="AL277" s="261"/>
      <c r="AM277" s="260"/>
      <c r="AN277" s="80"/>
      <c r="AO277" s="280"/>
      <c r="AP277" s="285"/>
      <c r="AQ277" s="285"/>
      <c r="AR277" s="285"/>
      <c r="AS277" s="285"/>
      <c r="AT277" s="285" t="s">
        <v>13335</v>
      </c>
      <c r="AU277" s="285"/>
      <c r="AV277" s="84"/>
      <c r="AW277" s="396" t="s">
        <v>13336</v>
      </c>
      <c r="AX277" s="278"/>
      <c r="AY277" s="155" t="s">
        <v>13244</v>
      </c>
      <c r="BA277" s="155" t="s">
        <v>3618</v>
      </c>
      <c r="BB277" s="225" t="s">
        <v>4971</v>
      </c>
      <c r="BC277" s="256">
        <v>94131</v>
      </c>
      <c r="BD277" s="121" t="s">
        <v>13242</v>
      </c>
      <c r="BE277" s="183"/>
      <c r="BF277" s="230"/>
      <c r="BG277" s="233"/>
      <c r="BH277" s="599"/>
      <c r="BI277" s="365"/>
      <c r="BJ277" s="365"/>
      <c r="BK277" s="365"/>
      <c r="BL277" s="365"/>
      <c r="BM277" s="365"/>
      <c r="BN277" s="365"/>
      <c r="BO277" s="365"/>
      <c r="BP277" s="365"/>
      <c r="BQ277" s="365"/>
      <c r="BR277" s="365"/>
      <c r="BS277" s="365"/>
      <c r="BT277" s="365"/>
      <c r="BU277" s="365"/>
      <c r="BV277" s="365"/>
      <c r="BW277" s="365"/>
      <c r="BX277" s="369"/>
      <c r="BY277" s="369"/>
      <c r="BZ277" s="369"/>
      <c r="CA277" s="155"/>
      <c r="CB277" s="155"/>
    </row>
    <row r="278" spans="1:80" s="67" customFormat="1" ht="14.1" customHeight="1" x14ac:dyDescent="0.2">
      <c r="A278" s="86" t="s">
        <v>7649</v>
      </c>
      <c r="B278" s="155" t="s">
        <v>2634</v>
      </c>
      <c r="C278" s="220" t="s">
        <v>6614</v>
      </c>
      <c r="D278" s="185"/>
      <c r="E278" s="600"/>
      <c r="F278" s="235" t="s">
        <v>5470</v>
      </c>
      <c r="G278" s="186"/>
      <c r="H278" s="187"/>
      <c r="I278" s="198" t="s">
        <v>5470</v>
      </c>
      <c r="J278" s="192"/>
      <c r="K278" s="203"/>
      <c r="L278" s="207"/>
      <c r="M278" s="288"/>
      <c r="N278" s="437"/>
      <c r="O278" s="444"/>
      <c r="P278" s="213">
        <v>43775</v>
      </c>
      <c r="Q278" s="247" t="s">
        <v>2275</v>
      </c>
      <c r="R278" s="247" t="s">
        <v>7650</v>
      </c>
      <c r="S278" s="123"/>
      <c r="T278" s="252">
        <v>7.7499999999999999E-2</v>
      </c>
      <c r="U278" s="253">
        <v>0.08</v>
      </c>
      <c r="V278" s="151" t="s">
        <v>4548</v>
      </c>
      <c r="W278" s="155" t="s">
        <v>10855</v>
      </c>
      <c r="X278" s="155" t="s">
        <v>4548</v>
      </c>
      <c r="Y278" s="185" t="s">
        <v>4971</v>
      </c>
      <c r="Z278" s="181">
        <v>95630</v>
      </c>
      <c r="AA278" s="291"/>
      <c r="AB278" s="544"/>
      <c r="AC278" s="544"/>
      <c r="AD278" s="185"/>
      <c r="AE278" s="262"/>
      <c r="AF278" s="266"/>
      <c r="AG278" s="185"/>
      <c r="AH278" s="247"/>
      <c r="AI278" s="247"/>
      <c r="AJ278" s="247"/>
      <c r="AK278" s="247"/>
      <c r="AL278" s="262"/>
      <c r="AM278" s="262"/>
      <c r="AN278" s="122"/>
      <c r="AO278" s="282"/>
      <c r="AP278" s="283"/>
      <c r="AQ278" s="282"/>
      <c r="AR278" s="282"/>
      <c r="AS278" s="282"/>
      <c r="AT278" s="282"/>
      <c r="AU278" s="282"/>
      <c r="AV278" s="93"/>
      <c r="AW278" s="396" t="s">
        <v>3244</v>
      </c>
      <c r="AX278" s="278" t="s">
        <v>3244</v>
      </c>
      <c r="AY278" s="155" t="s">
        <v>10855</v>
      </c>
      <c r="AZ278" s="154"/>
      <c r="BA278" s="155" t="s">
        <v>4548</v>
      </c>
      <c r="BB278" s="185" t="s">
        <v>4971</v>
      </c>
      <c r="BC278" s="181">
        <v>95630</v>
      </c>
      <c r="BD278" s="182" t="s">
        <v>7650</v>
      </c>
      <c r="BE278" s="183"/>
      <c r="BF278" s="228"/>
      <c r="BG278" s="185"/>
      <c r="BH278" s="598"/>
      <c r="BI278" s="333"/>
      <c r="BJ278" s="333"/>
      <c r="BK278" s="333"/>
      <c r="BL278" s="333"/>
      <c r="BM278" s="333"/>
      <c r="BN278" s="333"/>
      <c r="BO278" s="333"/>
      <c r="BP278" s="333"/>
      <c r="BQ278" s="333"/>
      <c r="BR278" s="333"/>
      <c r="BS278" s="333"/>
      <c r="BT278" s="333"/>
      <c r="BU278" s="333"/>
      <c r="BV278" s="333"/>
      <c r="BW278" s="333"/>
      <c r="BX278" s="155"/>
      <c r="BY278" s="155"/>
      <c r="BZ278" s="155"/>
      <c r="CA278" s="368"/>
      <c r="CB278" s="64"/>
    </row>
    <row r="279" spans="1:80" s="67" customFormat="1" ht="14.1" customHeight="1" x14ac:dyDescent="0.2">
      <c r="A279" s="86" t="s">
        <v>7651</v>
      </c>
      <c r="B279" s="155" t="s">
        <v>2634</v>
      </c>
      <c r="C279" s="220" t="s">
        <v>6614</v>
      </c>
      <c r="D279" s="185"/>
      <c r="E279" s="600"/>
      <c r="F279" s="235" t="s">
        <v>5470</v>
      </c>
      <c r="G279" s="186"/>
      <c r="H279" s="187"/>
      <c r="I279" s="198" t="s">
        <v>5470</v>
      </c>
      <c r="J279" s="192"/>
      <c r="K279" s="203"/>
      <c r="L279" s="207"/>
      <c r="M279" s="288"/>
      <c r="N279" s="437"/>
      <c r="O279" s="444"/>
      <c r="P279" s="213"/>
      <c r="Q279" s="247" t="s">
        <v>7652</v>
      </c>
      <c r="R279" s="247" t="s">
        <v>7653</v>
      </c>
      <c r="S279" s="123"/>
      <c r="T279" s="252">
        <v>0.09</v>
      </c>
      <c r="U279" s="253">
        <v>0.09</v>
      </c>
      <c r="V279" s="151" t="s">
        <v>1879</v>
      </c>
      <c r="W279" s="155" t="s">
        <v>10856</v>
      </c>
      <c r="X279" s="155" t="s">
        <v>1955</v>
      </c>
      <c r="Y279" s="185" t="s">
        <v>4971</v>
      </c>
      <c r="Z279" s="181">
        <v>94306</v>
      </c>
      <c r="AA279" s="291"/>
      <c r="AB279" s="544"/>
      <c r="AC279" s="544"/>
      <c r="AD279" s="185"/>
      <c r="AE279" s="262"/>
      <c r="AF279" s="266"/>
      <c r="AG279" s="185"/>
      <c r="AH279" s="247"/>
      <c r="AI279" s="247"/>
      <c r="AJ279" s="247"/>
      <c r="AK279" s="247"/>
      <c r="AL279" s="262"/>
      <c r="AM279" s="262"/>
      <c r="AN279" s="122"/>
      <c r="AO279" s="282"/>
      <c r="AP279" s="283"/>
      <c r="AQ279" s="282"/>
      <c r="AR279" s="282"/>
      <c r="AS279" s="282"/>
      <c r="AT279" s="282"/>
      <c r="AU279" s="282"/>
      <c r="AV279" s="93"/>
      <c r="AW279" s="396" t="s">
        <v>3244</v>
      </c>
      <c r="AX279" s="278" t="s">
        <v>3244</v>
      </c>
      <c r="AY279" s="155" t="s">
        <v>10856</v>
      </c>
      <c r="AZ279" s="154"/>
      <c r="BA279" s="155" t="s">
        <v>1955</v>
      </c>
      <c r="BB279" s="185" t="s">
        <v>4971</v>
      </c>
      <c r="BC279" s="181">
        <v>94306</v>
      </c>
      <c r="BD279" s="182" t="s">
        <v>7653</v>
      </c>
      <c r="BE279" s="183"/>
      <c r="BF279" s="228"/>
      <c r="BG279" s="185"/>
      <c r="BH279" s="598"/>
      <c r="BI279" s="333"/>
      <c r="BJ279" s="333"/>
      <c r="BK279" s="333"/>
      <c r="BL279" s="333"/>
      <c r="BM279" s="333"/>
      <c r="BN279" s="333"/>
      <c r="BO279" s="333"/>
      <c r="BP279" s="333"/>
      <c r="BQ279" s="333"/>
      <c r="BR279" s="333"/>
      <c r="BS279" s="333"/>
      <c r="BT279" s="333"/>
      <c r="BU279" s="333"/>
      <c r="BV279" s="333"/>
      <c r="BW279" s="333"/>
      <c r="BX279" s="155"/>
      <c r="BY279" s="155"/>
      <c r="BZ279" s="155"/>
      <c r="CA279" s="368"/>
      <c r="CB279" s="64"/>
    </row>
    <row r="280" spans="1:80" ht="14.1" customHeight="1" x14ac:dyDescent="0.2">
      <c r="A280" s="86" t="s">
        <v>7692</v>
      </c>
      <c r="B280" s="155" t="s">
        <v>2634</v>
      </c>
      <c r="C280" s="220" t="s">
        <v>6614</v>
      </c>
      <c r="F280" s="235" t="s">
        <v>5470</v>
      </c>
      <c r="G280" s="186"/>
      <c r="H280" s="187"/>
      <c r="I280" s="198" t="s">
        <v>5470</v>
      </c>
      <c r="J280" s="192"/>
      <c r="K280" s="203"/>
      <c r="L280" s="207"/>
      <c r="M280" s="288"/>
      <c r="N280" s="437"/>
      <c r="O280" s="444"/>
      <c r="P280" s="213"/>
      <c r="Q280" s="247" t="s">
        <v>4580</v>
      </c>
      <c r="R280" s="247" t="s">
        <v>7693</v>
      </c>
      <c r="S280" s="123"/>
      <c r="T280" s="252">
        <v>8.5000000000000006E-2</v>
      </c>
      <c r="U280" s="253">
        <v>8.5000000000000006E-2</v>
      </c>
      <c r="V280" s="151" t="s">
        <v>5073</v>
      </c>
      <c r="W280" s="155" t="s">
        <v>7694</v>
      </c>
      <c r="X280" s="155" t="s">
        <v>5073</v>
      </c>
      <c r="Y280" s="185" t="s">
        <v>4971</v>
      </c>
      <c r="Z280" s="181">
        <v>94947</v>
      </c>
      <c r="AA280" s="291"/>
      <c r="AB280" s="544"/>
      <c r="AC280" s="544"/>
      <c r="AD280" s="185"/>
      <c r="AE280" s="262"/>
      <c r="AF280" s="266"/>
      <c r="AG280" s="185"/>
      <c r="AH280" s="247"/>
      <c r="AI280" s="247"/>
      <c r="AJ280" s="247"/>
      <c r="AK280" s="247"/>
      <c r="AL280" s="262"/>
      <c r="AM280" s="262"/>
      <c r="AN280" s="122"/>
      <c r="AO280" s="282"/>
      <c r="AP280" s="283"/>
      <c r="AQ280" s="282"/>
      <c r="AR280" s="282"/>
      <c r="AS280" s="282"/>
      <c r="AT280" s="282"/>
      <c r="AU280" s="282"/>
      <c r="AV280" s="93"/>
      <c r="AW280" s="396" t="s">
        <v>3244</v>
      </c>
      <c r="AX280" s="278" t="s">
        <v>3244</v>
      </c>
      <c r="AY280" s="155" t="s">
        <v>7694</v>
      </c>
      <c r="AZ280" s="154"/>
      <c r="BA280" s="155" t="s">
        <v>5073</v>
      </c>
      <c r="BB280" s="185" t="s">
        <v>4971</v>
      </c>
      <c r="BC280" s="181">
        <v>94947</v>
      </c>
      <c r="BD280" s="182" t="s">
        <v>7693</v>
      </c>
      <c r="BE280" s="478"/>
      <c r="BG280" s="185"/>
      <c r="BH280" s="598"/>
      <c r="BI280" s="333"/>
      <c r="BJ280" s="333"/>
      <c r="BK280" s="333"/>
      <c r="BL280" s="333"/>
      <c r="BM280" s="333"/>
      <c r="BN280" s="333"/>
      <c r="BO280" s="333"/>
      <c r="BP280" s="333"/>
      <c r="BQ280" s="333"/>
      <c r="BR280" s="333"/>
      <c r="BS280" s="333"/>
      <c r="BT280" s="333"/>
      <c r="BU280" s="333"/>
      <c r="BV280" s="333"/>
      <c r="BW280" s="333"/>
      <c r="BX280" s="155"/>
      <c r="BY280" s="155"/>
      <c r="BZ280" s="155"/>
      <c r="CA280" s="64"/>
      <c r="CB280" s="64"/>
    </row>
    <row r="281" spans="1:80" ht="14.25" customHeight="1" x14ac:dyDescent="0.2">
      <c r="A281" s="86" t="s">
        <v>9958</v>
      </c>
      <c r="B281" s="155" t="s">
        <v>2634</v>
      </c>
      <c r="C281" s="220" t="s">
        <v>6614</v>
      </c>
      <c r="F281" s="235" t="s">
        <v>5470</v>
      </c>
      <c r="G281" s="186"/>
      <c r="H281" s="187"/>
      <c r="I281" s="198" t="s">
        <v>5470</v>
      </c>
      <c r="J281" s="192"/>
      <c r="K281" s="203"/>
      <c r="L281" s="207"/>
      <c r="M281" s="288"/>
      <c r="N281" s="437"/>
      <c r="O281" s="444"/>
      <c r="P281" s="213"/>
      <c r="Q281" s="247" t="s">
        <v>4580</v>
      </c>
      <c r="R281" s="247" t="s">
        <v>7654</v>
      </c>
      <c r="S281" s="123"/>
      <c r="T281" s="252">
        <v>8.7499999999999994E-2</v>
      </c>
      <c r="U281" s="252">
        <v>8.7499999999999994E-2</v>
      </c>
      <c r="V281" s="151" t="s">
        <v>1848</v>
      </c>
      <c r="W281" s="155" t="s">
        <v>7655</v>
      </c>
      <c r="X281" s="155" t="s">
        <v>1848</v>
      </c>
      <c r="Y281" s="185" t="s">
        <v>4971</v>
      </c>
      <c r="Z281" s="181">
        <v>95476</v>
      </c>
      <c r="AA281" s="291"/>
      <c r="AB281" s="544"/>
      <c r="AC281" s="544"/>
      <c r="AD281" s="185"/>
      <c r="AE281" s="262"/>
      <c r="AF281" s="266"/>
      <c r="AG281" s="185"/>
      <c r="AH281" s="247"/>
      <c r="AI281" s="247"/>
      <c r="AJ281" s="247"/>
      <c r="AK281" s="247"/>
      <c r="AL281" s="262"/>
      <c r="AM281" s="262"/>
      <c r="AN281" s="122"/>
      <c r="AO281" s="282"/>
      <c r="AP281" s="283"/>
      <c r="AQ281" s="282"/>
      <c r="AR281" s="282"/>
      <c r="AS281" s="282"/>
      <c r="AT281" s="282"/>
      <c r="AU281" s="282"/>
      <c r="AV281" s="93"/>
      <c r="AW281" s="396" t="s">
        <v>3244</v>
      </c>
      <c r="AX281" s="278" t="s">
        <v>3244</v>
      </c>
      <c r="AY281" s="155" t="s">
        <v>7655</v>
      </c>
      <c r="AZ281" s="154"/>
      <c r="BA281" s="155" t="s">
        <v>1848</v>
      </c>
      <c r="BB281" s="185" t="s">
        <v>4971</v>
      </c>
      <c r="BC281" s="181">
        <v>95476</v>
      </c>
      <c r="BD281" s="182" t="s">
        <v>7654</v>
      </c>
      <c r="BE281" s="183"/>
      <c r="BG281" s="185"/>
      <c r="BH281" s="598"/>
      <c r="BI281" s="333"/>
      <c r="BJ281" s="333"/>
      <c r="BK281" s="333"/>
      <c r="BL281" s="333"/>
      <c r="BM281" s="333"/>
      <c r="BN281" s="333"/>
      <c r="BO281" s="333"/>
      <c r="BP281" s="333"/>
      <c r="BQ281" s="333"/>
      <c r="BR281" s="333"/>
      <c r="BS281" s="333"/>
      <c r="BT281" s="333"/>
      <c r="BU281" s="333"/>
      <c r="BV281" s="333"/>
      <c r="BW281" s="333"/>
      <c r="BX281" s="155"/>
      <c r="BY281" s="155"/>
      <c r="BZ281" s="155"/>
      <c r="CA281" s="368"/>
      <c r="CB281" s="64"/>
    </row>
    <row r="282" spans="1:80" ht="14.1" customHeight="1" x14ac:dyDescent="0.2">
      <c r="A282" s="86" t="s">
        <v>7656</v>
      </c>
      <c r="B282" s="155" t="s">
        <v>2634</v>
      </c>
      <c r="C282" s="220" t="s">
        <v>6614</v>
      </c>
      <c r="F282" s="235" t="s">
        <v>5470</v>
      </c>
      <c r="G282" s="186"/>
      <c r="H282" s="187"/>
      <c r="I282" s="198" t="s">
        <v>5470</v>
      </c>
      <c r="J282" s="192"/>
      <c r="K282" s="203"/>
      <c r="L282" s="207"/>
      <c r="M282" s="288"/>
      <c r="N282" s="437"/>
      <c r="O282" s="444"/>
      <c r="P282" s="213"/>
      <c r="Q282" s="247" t="s">
        <v>7657</v>
      </c>
      <c r="R282" s="247" t="s">
        <v>7658</v>
      </c>
      <c r="S282" s="123"/>
      <c r="T282" s="252">
        <v>9.2499999999999999E-2</v>
      </c>
      <c r="U282" s="253">
        <v>9.5000000000000001E-2</v>
      </c>
      <c r="V282" s="151" t="s">
        <v>2787</v>
      </c>
      <c r="W282" s="155" t="s">
        <v>7659</v>
      </c>
      <c r="X282" s="155" t="s">
        <v>11</v>
      </c>
      <c r="Y282" s="185" t="s">
        <v>4971</v>
      </c>
      <c r="Z282" s="181">
        <v>94546</v>
      </c>
      <c r="AA282" s="291"/>
      <c r="AB282" s="544"/>
      <c r="AC282" s="544"/>
      <c r="AD282" s="185"/>
      <c r="AE282" s="262"/>
      <c r="AF282" s="266"/>
      <c r="AG282" s="185"/>
      <c r="AH282" s="247"/>
      <c r="AI282" s="247"/>
      <c r="AJ282" s="247"/>
      <c r="AK282" s="247"/>
      <c r="AL282" s="262"/>
      <c r="AM282" s="262"/>
      <c r="AN282" s="122"/>
      <c r="AO282" s="282"/>
      <c r="AP282" s="283"/>
      <c r="AQ282" s="282"/>
      <c r="AR282" s="282"/>
      <c r="AS282" s="282"/>
      <c r="AT282" s="282"/>
      <c r="AU282" s="282"/>
      <c r="AV282" s="93"/>
      <c r="AW282" s="396" t="s">
        <v>3244</v>
      </c>
      <c r="AX282" s="278" t="s">
        <v>3244</v>
      </c>
      <c r="AY282" s="155" t="s">
        <v>7659</v>
      </c>
      <c r="AZ282" s="154"/>
      <c r="BA282" s="155" t="s">
        <v>11</v>
      </c>
      <c r="BB282" s="185" t="s">
        <v>4971</v>
      </c>
      <c r="BC282" s="181">
        <v>94546</v>
      </c>
      <c r="BD282" s="182" t="s">
        <v>7658</v>
      </c>
      <c r="BE282" s="183"/>
      <c r="BG282" s="185"/>
      <c r="BH282" s="598"/>
      <c r="BI282" s="333"/>
      <c r="BJ282" s="333"/>
      <c r="BK282" s="333"/>
      <c r="BL282" s="333"/>
      <c r="BM282" s="333"/>
      <c r="BN282" s="333"/>
      <c r="BO282" s="333"/>
      <c r="BP282" s="333"/>
      <c r="BQ282" s="333"/>
      <c r="BR282" s="333"/>
      <c r="BS282" s="333"/>
      <c r="BT282" s="333"/>
      <c r="BU282" s="333"/>
      <c r="BV282" s="333"/>
      <c r="BW282" s="333"/>
      <c r="BX282" s="155"/>
      <c r="BY282" s="155"/>
      <c r="BZ282" s="155"/>
      <c r="CA282" s="64"/>
      <c r="CB282" s="64"/>
    </row>
    <row r="283" spans="1:80" ht="14.1" customHeight="1" x14ac:dyDescent="0.2">
      <c r="A283" s="86" t="s">
        <v>7660</v>
      </c>
      <c r="B283" s="155" t="s">
        <v>2634</v>
      </c>
      <c r="C283" s="220" t="s">
        <v>6614</v>
      </c>
      <c r="F283" s="235" t="s">
        <v>5470</v>
      </c>
      <c r="G283" s="186"/>
      <c r="H283" s="187"/>
      <c r="I283" s="198" t="s">
        <v>5470</v>
      </c>
      <c r="J283" s="192"/>
      <c r="K283" s="203"/>
      <c r="L283" s="207"/>
      <c r="M283" s="288"/>
      <c r="N283" s="437"/>
      <c r="O283" s="444"/>
      <c r="P283" s="213"/>
      <c r="Q283" s="247" t="s">
        <v>7408</v>
      </c>
      <c r="R283" s="247" t="s">
        <v>7661</v>
      </c>
      <c r="S283" s="123"/>
      <c r="T283" s="252">
        <v>8.2500000000000004E-2</v>
      </c>
      <c r="U283" s="253">
        <v>0.08</v>
      </c>
      <c r="V283" s="151" t="s">
        <v>1650</v>
      </c>
      <c r="W283" s="155" t="s">
        <v>7662</v>
      </c>
      <c r="X283" s="155" t="s">
        <v>1650</v>
      </c>
      <c r="Y283" s="185" t="s">
        <v>4971</v>
      </c>
      <c r="Z283" s="181">
        <v>95376</v>
      </c>
      <c r="AA283" s="291"/>
      <c r="AB283" s="544"/>
      <c r="AC283" s="544"/>
      <c r="AD283" s="185"/>
      <c r="AE283" s="262"/>
      <c r="AF283" s="266"/>
      <c r="AG283" s="185"/>
      <c r="AH283" s="247"/>
      <c r="AI283" s="247"/>
      <c r="AJ283" s="247"/>
      <c r="AK283" s="247"/>
      <c r="AL283" s="262"/>
      <c r="AM283" s="262"/>
      <c r="AN283" s="122"/>
      <c r="AO283" s="282"/>
      <c r="AP283" s="283"/>
      <c r="AQ283" s="282"/>
      <c r="AR283" s="282"/>
      <c r="AS283" s="282"/>
      <c r="AT283" s="282"/>
      <c r="AU283" s="282"/>
      <c r="AV283" s="93"/>
      <c r="AW283" s="396" t="s">
        <v>3244</v>
      </c>
      <c r="AX283" s="278" t="s">
        <v>3244</v>
      </c>
      <c r="AY283" s="155" t="s">
        <v>7662</v>
      </c>
      <c r="AZ283" s="154"/>
      <c r="BA283" s="155" t="s">
        <v>1650</v>
      </c>
      <c r="BB283" s="185" t="s">
        <v>4971</v>
      </c>
      <c r="BC283" s="181">
        <v>95376</v>
      </c>
      <c r="BD283" s="182" t="s">
        <v>7661</v>
      </c>
      <c r="BE283" s="183"/>
      <c r="BG283" s="185"/>
      <c r="BH283" s="598"/>
      <c r="BI283" s="333"/>
      <c r="BJ283" s="333"/>
      <c r="BK283" s="333"/>
      <c r="BL283" s="333"/>
      <c r="BM283" s="333"/>
      <c r="BN283" s="333"/>
      <c r="BO283" s="333"/>
      <c r="BP283" s="333"/>
      <c r="BQ283" s="333"/>
      <c r="BR283" s="333"/>
      <c r="BS283" s="333"/>
      <c r="BT283" s="333"/>
      <c r="BU283" s="333"/>
      <c r="BV283" s="333"/>
      <c r="BW283" s="333"/>
      <c r="BX283" s="155"/>
      <c r="BY283" s="155"/>
      <c r="BZ283" s="155"/>
      <c r="CA283" s="64"/>
      <c r="CB283" s="64"/>
    </row>
    <row r="284" spans="1:80" ht="14.1" customHeight="1" x14ac:dyDescent="0.2">
      <c r="A284" s="86" t="s">
        <v>7663</v>
      </c>
      <c r="B284" s="155" t="s">
        <v>2634</v>
      </c>
      <c r="C284" s="220" t="s">
        <v>6614</v>
      </c>
      <c r="F284" s="235" t="s">
        <v>5470</v>
      </c>
      <c r="G284" s="186"/>
      <c r="H284" s="187"/>
      <c r="I284" s="198" t="s">
        <v>5470</v>
      </c>
      <c r="J284" s="192"/>
      <c r="K284" s="203"/>
      <c r="L284" s="207"/>
      <c r="M284" s="288"/>
      <c r="N284" s="437"/>
      <c r="O284" s="444"/>
      <c r="P284" s="213"/>
      <c r="Q284" s="247" t="s">
        <v>4580</v>
      </c>
      <c r="R284" s="247" t="s">
        <v>7664</v>
      </c>
      <c r="S284" s="123"/>
      <c r="T284" s="252">
        <v>8.3750000000000005E-2</v>
      </c>
      <c r="U284" s="253">
        <v>8.1299999999999997E-2</v>
      </c>
      <c r="V284" s="151" t="s">
        <v>11179</v>
      </c>
      <c r="W284" s="155" t="s">
        <v>10857</v>
      </c>
      <c r="X284" s="155" t="s">
        <v>4890</v>
      </c>
      <c r="Y284" s="185" t="s">
        <v>4971</v>
      </c>
      <c r="Z284" s="181">
        <v>95490</v>
      </c>
      <c r="AA284" s="291"/>
      <c r="AB284" s="544"/>
      <c r="AC284" s="544"/>
      <c r="AD284" s="185"/>
      <c r="AE284" s="262"/>
      <c r="AF284" s="266"/>
      <c r="AG284" s="185"/>
      <c r="AH284" s="247"/>
      <c r="AI284" s="247"/>
      <c r="AJ284" s="247"/>
      <c r="AK284" s="247"/>
      <c r="AL284" s="262"/>
      <c r="AM284" s="262"/>
      <c r="AN284" s="122"/>
      <c r="AO284" s="282"/>
      <c r="AP284" s="283"/>
      <c r="AQ284" s="282"/>
      <c r="AR284" s="282"/>
      <c r="AS284" s="282"/>
      <c r="AT284" s="282"/>
      <c r="AU284" s="282"/>
      <c r="AV284" s="93"/>
      <c r="AW284" s="396" t="s">
        <v>3244</v>
      </c>
      <c r="AX284" s="278" t="s">
        <v>3244</v>
      </c>
      <c r="AY284" s="155" t="s">
        <v>10857</v>
      </c>
      <c r="AZ284" s="154"/>
      <c r="BA284" s="155" t="s">
        <v>4890</v>
      </c>
      <c r="BB284" s="185" t="s">
        <v>4971</v>
      </c>
      <c r="BC284" s="181">
        <v>95490</v>
      </c>
      <c r="BD284" s="182" t="s">
        <v>7664</v>
      </c>
      <c r="BG284" s="185"/>
      <c r="BH284" s="598"/>
      <c r="BI284" s="333"/>
      <c r="BJ284" s="333"/>
      <c r="BK284" s="333"/>
      <c r="BL284" s="333"/>
      <c r="BM284" s="333"/>
      <c r="BN284" s="333"/>
      <c r="BO284" s="333"/>
      <c r="BP284" s="333"/>
      <c r="BQ284" s="333"/>
      <c r="BR284" s="333"/>
      <c r="BS284" s="333"/>
      <c r="BT284" s="333"/>
      <c r="BU284" s="333"/>
      <c r="BV284" s="333"/>
      <c r="BW284" s="333"/>
      <c r="BX284" s="155"/>
      <c r="BY284" s="155"/>
      <c r="BZ284" s="155"/>
      <c r="CA284" s="64"/>
      <c r="CB284" s="64"/>
    </row>
    <row r="285" spans="1:80" s="67" customFormat="1" ht="14.1" customHeight="1" x14ac:dyDescent="0.2">
      <c r="A285" s="86" t="s">
        <v>7677</v>
      </c>
      <c r="B285" s="155" t="s">
        <v>2634</v>
      </c>
      <c r="C285" s="220" t="s">
        <v>6614</v>
      </c>
      <c r="D285" s="185"/>
      <c r="E285" s="600"/>
      <c r="F285" s="235" t="s">
        <v>5470</v>
      </c>
      <c r="G285" s="186"/>
      <c r="H285" s="187"/>
      <c r="I285" s="198" t="s">
        <v>5470</v>
      </c>
      <c r="J285" s="192"/>
      <c r="K285" s="203"/>
      <c r="L285" s="207"/>
      <c r="M285" s="288"/>
      <c r="N285" s="437"/>
      <c r="O285" s="444"/>
      <c r="P285" s="213"/>
      <c r="Q285" s="247" t="s">
        <v>3581</v>
      </c>
      <c r="R285" s="247" t="s">
        <v>7678</v>
      </c>
      <c r="S285" s="123"/>
      <c r="T285" s="252">
        <v>8.2500000000000004E-2</v>
      </c>
      <c r="U285" s="253">
        <v>8.5000000000000006E-2</v>
      </c>
      <c r="V285" s="151" t="s">
        <v>5014</v>
      </c>
      <c r="W285" s="155" t="s">
        <v>7679</v>
      </c>
      <c r="X285" s="155" t="s">
        <v>5475</v>
      </c>
      <c r="Y285" s="185" t="s">
        <v>4971</v>
      </c>
      <c r="Z285" s="181">
        <v>94513</v>
      </c>
      <c r="AA285" s="291"/>
      <c r="AB285" s="544"/>
      <c r="AC285" s="544"/>
      <c r="AD285" s="185"/>
      <c r="AE285" s="262"/>
      <c r="AF285" s="266"/>
      <c r="AG285" s="185"/>
      <c r="AH285" s="247"/>
      <c r="AI285" s="247"/>
      <c r="AJ285" s="247"/>
      <c r="AK285" s="247"/>
      <c r="AL285" s="262"/>
      <c r="AM285" s="262"/>
      <c r="AN285" s="122"/>
      <c r="AO285" s="281"/>
      <c r="AP285" s="281"/>
      <c r="AQ285" s="281"/>
      <c r="AR285" s="281"/>
      <c r="AS285" s="281"/>
      <c r="AT285" s="281"/>
      <c r="AU285" s="281"/>
      <c r="AV285" s="94"/>
      <c r="AW285" s="396" t="s">
        <v>3244</v>
      </c>
      <c r="AX285" s="278" t="s">
        <v>3244</v>
      </c>
      <c r="AY285" s="155" t="s">
        <v>7679</v>
      </c>
      <c r="AZ285" s="154"/>
      <c r="BA285" s="155" t="s">
        <v>5475</v>
      </c>
      <c r="BB285" s="185" t="s">
        <v>4971</v>
      </c>
      <c r="BC285" s="181">
        <v>94513</v>
      </c>
      <c r="BD285" s="182" t="s">
        <v>7678</v>
      </c>
      <c r="BE285" s="65"/>
      <c r="BF285" s="228"/>
      <c r="BG285" s="185"/>
      <c r="BH285" s="598"/>
      <c r="BI285" s="333"/>
      <c r="BJ285" s="333"/>
      <c r="BK285" s="333"/>
      <c r="BL285" s="333"/>
      <c r="BM285" s="333"/>
      <c r="BN285" s="333"/>
      <c r="BO285" s="333"/>
      <c r="BP285" s="333"/>
      <c r="BQ285" s="333"/>
      <c r="BR285" s="333"/>
      <c r="BS285" s="333"/>
      <c r="BT285" s="333"/>
      <c r="BU285" s="333"/>
      <c r="BV285" s="333"/>
      <c r="BW285" s="333"/>
      <c r="BX285" s="155"/>
      <c r="BY285" s="155"/>
      <c r="BZ285" s="155"/>
      <c r="CA285" s="64"/>
      <c r="CB285" s="64"/>
    </row>
    <row r="286" spans="1:80" s="67" customFormat="1" ht="14.1" customHeight="1" x14ac:dyDescent="0.2">
      <c r="A286" s="86" t="s">
        <v>7666</v>
      </c>
      <c r="B286" s="155" t="s">
        <v>2634</v>
      </c>
      <c r="C286" s="220" t="s">
        <v>6614</v>
      </c>
      <c r="D286" s="185"/>
      <c r="E286" s="600"/>
      <c r="F286" s="235" t="s">
        <v>5470</v>
      </c>
      <c r="G286" s="186"/>
      <c r="H286" s="187"/>
      <c r="I286" s="198" t="s">
        <v>5470</v>
      </c>
      <c r="J286" s="192"/>
      <c r="K286" s="203"/>
      <c r="L286" s="207"/>
      <c r="M286" s="288"/>
      <c r="N286" s="437"/>
      <c r="O286" s="444"/>
      <c r="P286" s="213"/>
      <c r="Q286" s="247" t="s">
        <v>7667</v>
      </c>
      <c r="R286" s="247" t="s">
        <v>7668</v>
      </c>
      <c r="S286" s="123"/>
      <c r="T286" s="252">
        <v>9.7500000000000003E-2</v>
      </c>
      <c r="U286" s="253">
        <v>9.5000000000000001E-2</v>
      </c>
      <c r="V286" s="151" t="s">
        <v>11160</v>
      </c>
      <c r="W286" s="155" t="s">
        <v>10858</v>
      </c>
      <c r="X286" s="155" t="s">
        <v>2533</v>
      </c>
      <c r="Y286" s="185" t="s">
        <v>4971</v>
      </c>
      <c r="Z286" s="181">
        <v>94541</v>
      </c>
      <c r="AA286" s="291"/>
      <c r="AB286" s="544"/>
      <c r="AC286" s="544"/>
      <c r="AD286" s="185"/>
      <c r="AE286" s="262"/>
      <c r="AF286" s="266"/>
      <c r="AG286" s="185"/>
      <c r="AH286" s="247"/>
      <c r="AI286" s="247"/>
      <c r="AJ286" s="247"/>
      <c r="AK286" s="247"/>
      <c r="AL286" s="262"/>
      <c r="AM286" s="262"/>
      <c r="AN286" s="122"/>
      <c r="AO286" s="282"/>
      <c r="AP286" s="283"/>
      <c r="AQ286" s="282"/>
      <c r="AR286" s="282"/>
      <c r="AS286" s="282"/>
      <c r="AT286" s="282"/>
      <c r="AU286" s="282"/>
      <c r="AV286" s="93"/>
      <c r="AW286" s="396" t="s">
        <v>3244</v>
      </c>
      <c r="AX286" s="278" t="s">
        <v>3244</v>
      </c>
      <c r="AY286" s="155" t="s">
        <v>10858</v>
      </c>
      <c r="AZ286" s="154"/>
      <c r="BA286" s="155" t="s">
        <v>2533</v>
      </c>
      <c r="BB286" s="185" t="s">
        <v>4971</v>
      </c>
      <c r="BC286" s="181">
        <v>94541</v>
      </c>
      <c r="BD286" s="182" t="s">
        <v>7668</v>
      </c>
      <c r="BE286" s="183"/>
      <c r="BF286" s="228"/>
      <c r="BG286" s="185"/>
      <c r="BH286" s="598"/>
      <c r="BI286" s="333"/>
      <c r="BJ286" s="333"/>
      <c r="BK286" s="333"/>
      <c r="BL286" s="333"/>
      <c r="BM286" s="333"/>
      <c r="BN286" s="333"/>
      <c r="BO286" s="333"/>
      <c r="BP286" s="333"/>
      <c r="BQ286" s="333"/>
      <c r="BR286" s="333"/>
      <c r="BS286" s="333"/>
      <c r="BT286" s="333"/>
      <c r="BU286" s="333"/>
      <c r="BV286" s="333"/>
      <c r="BW286" s="333"/>
      <c r="BX286" s="155"/>
      <c r="BY286" s="155"/>
      <c r="BZ286" s="155"/>
      <c r="CA286" s="64"/>
      <c r="CB286" s="177"/>
    </row>
    <row r="287" spans="1:80" s="67" customFormat="1" ht="14.1" customHeight="1" x14ac:dyDescent="0.2">
      <c r="A287" s="86" t="s">
        <v>7680</v>
      </c>
      <c r="B287" s="155" t="s">
        <v>2634</v>
      </c>
      <c r="C287" s="220" t="s">
        <v>6614</v>
      </c>
      <c r="D287" s="185"/>
      <c r="E287" s="600"/>
      <c r="F287" s="235" t="s">
        <v>5470</v>
      </c>
      <c r="G287" s="186"/>
      <c r="H287" s="187"/>
      <c r="I287" s="198" t="s">
        <v>5470</v>
      </c>
      <c r="J287" s="192"/>
      <c r="K287" s="203"/>
      <c r="L287" s="207"/>
      <c r="M287" s="288"/>
      <c r="N287" s="437"/>
      <c r="O287" s="444"/>
      <c r="P287" s="213"/>
      <c r="Q287" s="247" t="s">
        <v>7681</v>
      </c>
      <c r="R287" s="247" t="s">
        <v>7682</v>
      </c>
      <c r="S287" s="123"/>
      <c r="T287" s="252">
        <v>9.2499999999999999E-2</v>
      </c>
      <c r="U287" s="253">
        <v>9.5000000000000001E-2</v>
      </c>
      <c r="V287" s="151" t="s">
        <v>2787</v>
      </c>
      <c r="W287" s="155" t="s">
        <v>10862</v>
      </c>
      <c r="X287" s="155" t="s">
        <v>5489</v>
      </c>
      <c r="Y287" s="185" t="s">
        <v>4971</v>
      </c>
      <c r="Z287" s="181">
        <v>94566</v>
      </c>
      <c r="AA287" s="291"/>
      <c r="AB287" s="544"/>
      <c r="AC287" s="544"/>
      <c r="AD287" s="185"/>
      <c r="AE287" s="262"/>
      <c r="AF287" s="266"/>
      <c r="AG287" s="185"/>
      <c r="AH287" s="247"/>
      <c r="AI287" s="247"/>
      <c r="AJ287" s="247"/>
      <c r="AK287" s="247"/>
      <c r="AL287" s="262"/>
      <c r="AM287" s="262"/>
      <c r="AN287" s="122"/>
      <c r="AO287" s="282"/>
      <c r="AP287" s="283"/>
      <c r="AQ287" s="282"/>
      <c r="AR287" s="282"/>
      <c r="AS287" s="282"/>
      <c r="AT287" s="282"/>
      <c r="AU287" s="282"/>
      <c r="AV287" s="93"/>
      <c r="AW287" s="396" t="s">
        <v>3244</v>
      </c>
      <c r="AX287" s="278" t="s">
        <v>3244</v>
      </c>
      <c r="AY287" s="155" t="s">
        <v>10862</v>
      </c>
      <c r="AZ287" s="154"/>
      <c r="BA287" s="155" t="s">
        <v>5489</v>
      </c>
      <c r="BB287" s="185" t="s">
        <v>4971</v>
      </c>
      <c r="BC287" s="181">
        <v>94566</v>
      </c>
      <c r="BD287" s="182" t="s">
        <v>7682</v>
      </c>
      <c r="BE287" s="183"/>
      <c r="BF287" s="228"/>
      <c r="BG287" s="185"/>
      <c r="BH287" s="598"/>
      <c r="BI287" s="333"/>
      <c r="BJ287" s="333"/>
      <c r="BK287" s="333"/>
      <c r="BL287" s="333"/>
      <c r="BM287" s="333"/>
      <c r="BN287" s="333"/>
      <c r="BO287" s="333"/>
      <c r="BP287" s="333"/>
      <c r="BQ287" s="333"/>
      <c r="BR287" s="333"/>
      <c r="BS287" s="333"/>
      <c r="BT287" s="333"/>
      <c r="BU287" s="333"/>
      <c r="BV287" s="333"/>
      <c r="BW287" s="333"/>
      <c r="BX287" s="155"/>
      <c r="BY287" s="155"/>
      <c r="BZ287" s="155"/>
      <c r="CA287" s="64"/>
      <c r="CB287" s="177"/>
    </row>
    <row r="288" spans="1:80" s="67" customFormat="1" ht="14.1" customHeight="1" x14ac:dyDescent="0.2">
      <c r="A288" s="86" t="s">
        <v>7669</v>
      </c>
      <c r="B288" s="155" t="s">
        <v>2634</v>
      </c>
      <c r="C288" s="220" t="s">
        <v>6614</v>
      </c>
      <c r="D288" s="185"/>
      <c r="E288" s="600"/>
      <c r="F288" s="235" t="s">
        <v>5470</v>
      </c>
      <c r="G288" s="186"/>
      <c r="H288" s="187"/>
      <c r="I288" s="198" t="s">
        <v>5470</v>
      </c>
      <c r="J288" s="192"/>
      <c r="K288" s="203"/>
      <c r="L288" s="207"/>
      <c r="M288" s="288"/>
      <c r="N288" s="437"/>
      <c r="O288" s="444"/>
      <c r="P288" s="213"/>
      <c r="Q288" s="247" t="s">
        <v>5125</v>
      </c>
      <c r="R288" s="247" t="s">
        <v>7670</v>
      </c>
      <c r="S288" s="123"/>
      <c r="T288" s="252">
        <v>9.2499999999999999E-2</v>
      </c>
      <c r="U288" s="252">
        <v>0.09</v>
      </c>
      <c r="V288" s="151" t="s">
        <v>9505</v>
      </c>
      <c r="W288" s="155" t="s">
        <v>10859</v>
      </c>
      <c r="X288" s="155" t="s">
        <v>5130</v>
      </c>
      <c r="Y288" s="185" t="s">
        <v>4971</v>
      </c>
      <c r="Z288" s="181">
        <v>95124</v>
      </c>
      <c r="AA288" s="291"/>
      <c r="AB288" s="544"/>
      <c r="AC288" s="544"/>
      <c r="AD288" s="185"/>
      <c r="AE288" s="262"/>
      <c r="AF288" s="266"/>
      <c r="AG288" s="185"/>
      <c r="AH288" s="247"/>
      <c r="AI288" s="247"/>
      <c r="AJ288" s="247"/>
      <c r="AK288" s="247"/>
      <c r="AL288" s="262"/>
      <c r="AM288" s="262"/>
      <c r="AN288" s="122"/>
      <c r="AO288" s="282"/>
      <c r="AP288" s="283"/>
      <c r="AQ288" s="282"/>
      <c r="AR288" s="282"/>
      <c r="AS288" s="282"/>
      <c r="AT288" s="282"/>
      <c r="AU288" s="282"/>
      <c r="AV288" s="93"/>
      <c r="AW288" s="396" t="s">
        <v>3244</v>
      </c>
      <c r="AX288" s="278" t="s">
        <v>3244</v>
      </c>
      <c r="AY288" s="155" t="s">
        <v>10859</v>
      </c>
      <c r="AZ288" s="154"/>
      <c r="BA288" s="155" t="s">
        <v>5130</v>
      </c>
      <c r="BB288" s="185" t="s">
        <v>4971</v>
      </c>
      <c r="BC288" s="181">
        <v>95124</v>
      </c>
      <c r="BD288" s="182" t="s">
        <v>7670</v>
      </c>
      <c r="BE288" s="183"/>
      <c r="BF288" s="228"/>
      <c r="BG288" s="185"/>
      <c r="BH288" s="598"/>
      <c r="BI288" s="333"/>
      <c r="BJ288" s="333"/>
      <c r="BK288" s="333"/>
      <c r="BL288" s="333"/>
      <c r="BM288" s="333"/>
      <c r="BN288" s="333"/>
      <c r="BO288" s="333"/>
      <c r="BP288" s="333"/>
      <c r="BQ288" s="333"/>
      <c r="BR288" s="333"/>
      <c r="BS288" s="333"/>
      <c r="BT288" s="333"/>
      <c r="BU288" s="333"/>
      <c r="BV288" s="333"/>
      <c r="BW288" s="333"/>
      <c r="BX288" s="155"/>
      <c r="BY288" s="155"/>
      <c r="BZ288" s="155"/>
      <c r="CA288" s="64"/>
      <c r="CB288" s="177"/>
    </row>
    <row r="289" spans="1:80" s="67" customFormat="1" ht="14.1" customHeight="1" x14ac:dyDescent="0.2">
      <c r="A289" s="86" t="s">
        <v>7683</v>
      </c>
      <c r="B289" s="155" t="s">
        <v>2634</v>
      </c>
      <c r="C289" s="220" t="s">
        <v>6614</v>
      </c>
      <c r="D289" s="185"/>
      <c r="E289" s="600"/>
      <c r="F289" s="235" t="s">
        <v>5470</v>
      </c>
      <c r="G289" s="186"/>
      <c r="H289" s="187"/>
      <c r="I289" s="198" t="s">
        <v>5470</v>
      </c>
      <c r="J289" s="192"/>
      <c r="K289" s="203"/>
      <c r="L289" s="207"/>
      <c r="M289" s="288"/>
      <c r="N289" s="437"/>
      <c r="O289" s="444"/>
      <c r="P289" s="213"/>
      <c r="Q289" s="247" t="s">
        <v>7211</v>
      </c>
      <c r="R289" s="247" t="s">
        <v>7684</v>
      </c>
      <c r="S289" s="123"/>
      <c r="T289" s="252">
        <v>0.09</v>
      </c>
      <c r="U289" s="252">
        <v>0.09</v>
      </c>
      <c r="V289" s="151" t="s">
        <v>1245</v>
      </c>
      <c r="W289" s="155" t="s">
        <v>10860</v>
      </c>
      <c r="X289" s="155" t="s">
        <v>1245</v>
      </c>
      <c r="Y289" s="185" t="s">
        <v>4971</v>
      </c>
      <c r="Z289" s="181">
        <v>95210</v>
      </c>
      <c r="AA289" s="291"/>
      <c r="AB289" s="544"/>
      <c r="AC289" s="544"/>
      <c r="AD289" s="185"/>
      <c r="AE289" s="262"/>
      <c r="AF289" s="266"/>
      <c r="AG289" s="185"/>
      <c r="AH289" s="247"/>
      <c r="AI289" s="247"/>
      <c r="AJ289" s="247"/>
      <c r="AK289" s="247"/>
      <c r="AL289" s="262"/>
      <c r="AM289" s="262"/>
      <c r="AN289" s="122"/>
      <c r="AO289" s="282"/>
      <c r="AP289" s="283"/>
      <c r="AQ289" s="282"/>
      <c r="AR289" s="282"/>
      <c r="AS289" s="282"/>
      <c r="AT289" s="282"/>
      <c r="AU289" s="282"/>
      <c r="AV289" s="93"/>
      <c r="AW289" s="396" t="s">
        <v>3244</v>
      </c>
      <c r="AX289" s="278" t="s">
        <v>3244</v>
      </c>
      <c r="AY289" s="155" t="s">
        <v>10860</v>
      </c>
      <c r="AZ289" s="154"/>
      <c r="BA289" s="155" t="s">
        <v>1245</v>
      </c>
      <c r="BB289" s="185" t="s">
        <v>4971</v>
      </c>
      <c r="BC289" s="181">
        <v>95210</v>
      </c>
      <c r="BD289" s="182" t="s">
        <v>7684</v>
      </c>
      <c r="BE289" s="478"/>
      <c r="BF289" s="228"/>
      <c r="BG289" s="185"/>
      <c r="BH289" s="598"/>
      <c r="BI289" s="333"/>
      <c r="BJ289" s="333"/>
      <c r="BK289" s="333"/>
      <c r="BL289" s="333"/>
      <c r="BM289" s="333"/>
      <c r="BN289" s="333"/>
      <c r="BO289" s="333"/>
      <c r="BP289" s="333"/>
      <c r="BQ289" s="333"/>
      <c r="BR289" s="333"/>
      <c r="BS289" s="333"/>
      <c r="BT289" s="333"/>
      <c r="BU289" s="333"/>
      <c r="BV289" s="333"/>
      <c r="BW289" s="333"/>
      <c r="BX289" s="155"/>
      <c r="BY289" s="155"/>
      <c r="BZ289" s="155"/>
      <c r="CA289" s="64"/>
      <c r="CB289" s="64"/>
    </row>
    <row r="290" spans="1:80" ht="14.1" customHeight="1" x14ac:dyDescent="0.2">
      <c r="A290" s="86" t="s">
        <v>9957</v>
      </c>
      <c r="B290" s="155" t="s">
        <v>2634</v>
      </c>
      <c r="C290" s="220" t="s">
        <v>6614</v>
      </c>
      <c r="F290" s="235" t="s">
        <v>5470</v>
      </c>
      <c r="G290" s="186"/>
      <c r="H290" s="187"/>
      <c r="I290" s="198" t="s">
        <v>5470</v>
      </c>
      <c r="J290" s="192"/>
      <c r="K290" s="203"/>
      <c r="L290" s="207"/>
      <c r="M290" s="288"/>
      <c r="N290" s="437"/>
      <c r="O290" s="444"/>
      <c r="P290" s="213">
        <v>42847</v>
      </c>
      <c r="Q290" s="247" t="s">
        <v>3581</v>
      </c>
      <c r="R290" s="247" t="s">
        <v>7665</v>
      </c>
      <c r="S290" s="123"/>
      <c r="T290" s="252">
        <v>8.3750000000000005E-2</v>
      </c>
      <c r="U290" s="253">
        <v>8.6300000000000002E-2</v>
      </c>
      <c r="V290" s="151" t="s">
        <v>8818</v>
      </c>
      <c r="W290" s="155" t="s">
        <v>10861</v>
      </c>
      <c r="X290" s="155" t="s">
        <v>2812</v>
      </c>
      <c r="Y290" s="185" t="s">
        <v>4971</v>
      </c>
      <c r="Z290" s="181">
        <v>94589</v>
      </c>
      <c r="AA290" s="291"/>
      <c r="AB290" s="544"/>
      <c r="AC290" s="544"/>
      <c r="AD290" s="185"/>
      <c r="AE290" s="262"/>
      <c r="AF290" s="266"/>
      <c r="AG290" s="185"/>
      <c r="AH290" s="247"/>
      <c r="AI290" s="247"/>
      <c r="AJ290" s="247"/>
      <c r="AK290" s="247"/>
      <c r="AL290" s="262"/>
      <c r="AM290" s="262"/>
      <c r="AN290" s="122"/>
      <c r="AO290" s="282"/>
      <c r="AP290" s="283"/>
      <c r="AQ290" s="282"/>
      <c r="AR290" s="282"/>
      <c r="AS290" s="282"/>
      <c r="AT290" s="282"/>
      <c r="AU290" s="282"/>
      <c r="AV290" s="93"/>
      <c r="AW290" s="396" t="s">
        <v>3244</v>
      </c>
      <c r="AX290" s="278" t="s">
        <v>3244</v>
      </c>
      <c r="AY290" s="155" t="s">
        <v>10861</v>
      </c>
      <c r="AZ290" s="154"/>
      <c r="BA290" s="155" t="s">
        <v>2812</v>
      </c>
      <c r="BB290" s="185" t="s">
        <v>4971</v>
      </c>
      <c r="BC290" s="181">
        <v>94589</v>
      </c>
      <c r="BD290" s="182" t="s">
        <v>7665</v>
      </c>
      <c r="BE290" s="183"/>
      <c r="BG290" s="185"/>
      <c r="BH290" s="598"/>
      <c r="BI290" s="333"/>
      <c r="BJ290" s="333"/>
      <c r="BK290" s="333"/>
      <c r="BL290" s="333"/>
      <c r="BM290" s="333"/>
      <c r="BN290" s="333"/>
      <c r="BO290" s="333"/>
      <c r="BP290" s="333"/>
      <c r="BQ290" s="333"/>
      <c r="BR290" s="333"/>
      <c r="BS290" s="333"/>
      <c r="BT290" s="333"/>
      <c r="BU290" s="333"/>
      <c r="BV290" s="333"/>
      <c r="BW290" s="333"/>
      <c r="BX290" s="155"/>
      <c r="BY290" s="155"/>
      <c r="BZ290" s="155"/>
      <c r="CA290" s="64"/>
      <c r="CB290" s="64"/>
    </row>
    <row r="291" spans="1:80" s="67" customFormat="1" ht="14.1" customHeight="1" x14ac:dyDescent="0.2">
      <c r="A291" s="86" t="s">
        <v>7671</v>
      </c>
      <c r="B291" s="155" t="s">
        <v>2634</v>
      </c>
      <c r="C291" s="220" t="s">
        <v>6614</v>
      </c>
      <c r="D291" s="185"/>
      <c r="E291" s="600"/>
      <c r="F291" s="235" t="s">
        <v>5470</v>
      </c>
      <c r="G291" s="186"/>
      <c r="H291" s="187"/>
      <c r="I291" s="198" t="s">
        <v>5470</v>
      </c>
      <c r="J291" s="192"/>
      <c r="K291" s="203"/>
      <c r="L291" s="207"/>
      <c r="M291" s="288"/>
      <c r="N291" s="437"/>
      <c r="O291" s="444"/>
      <c r="P291" s="213"/>
      <c r="Q291" s="247" t="s">
        <v>4580</v>
      </c>
      <c r="R291" s="247" t="s">
        <v>7672</v>
      </c>
      <c r="S291" s="123"/>
      <c r="T291" s="252">
        <v>9.2499999999999999E-2</v>
      </c>
      <c r="U291" s="253">
        <v>8.2500000000000004E-2</v>
      </c>
      <c r="V291" s="151" t="s">
        <v>9506</v>
      </c>
      <c r="W291" s="155" t="s">
        <v>7673</v>
      </c>
      <c r="X291" s="155" t="s">
        <v>7645</v>
      </c>
      <c r="Y291" s="185" t="s">
        <v>4971</v>
      </c>
      <c r="Z291" s="181">
        <v>95076</v>
      </c>
      <c r="AA291" s="291"/>
      <c r="AB291" s="544"/>
      <c r="AC291" s="544"/>
      <c r="AD291" s="185"/>
      <c r="AE291" s="262"/>
      <c r="AF291" s="266"/>
      <c r="AG291" s="185"/>
      <c r="AH291" s="247"/>
      <c r="AI291" s="247"/>
      <c r="AJ291" s="247"/>
      <c r="AK291" s="247"/>
      <c r="AL291" s="262"/>
      <c r="AM291" s="262"/>
      <c r="AN291" s="122"/>
      <c r="AO291" s="282"/>
      <c r="AP291" s="283"/>
      <c r="AQ291" s="282"/>
      <c r="AR291" s="282"/>
      <c r="AS291" s="282"/>
      <c r="AT291" s="282"/>
      <c r="AU291" s="282"/>
      <c r="AV291" s="93"/>
      <c r="AW291" s="396" t="s">
        <v>3244</v>
      </c>
      <c r="AX291" s="278" t="s">
        <v>3244</v>
      </c>
      <c r="AY291" s="155" t="s">
        <v>7673</v>
      </c>
      <c r="AZ291" s="154"/>
      <c r="BA291" s="155" t="s">
        <v>7645</v>
      </c>
      <c r="BB291" s="185" t="s">
        <v>4971</v>
      </c>
      <c r="BC291" s="181">
        <v>95076</v>
      </c>
      <c r="BD291" s="182" t="s">
        <v>7672</v>
      </c>
      <c r="BE291" s="183"/>
      <c r="BF291" s="228"/>
      <c r="BG291" s="185"/>
      <c r="BH291" s="598"/>
      <c r="BI291" s="333"/>
      <c r="BJ291" s="333"/>
      <c r="BK291" s="333"/>
      <c r="BL291" s="333"/>
      <c r="BM291" s="333"/>
      <c r="BN291" s="333"/>
      <c r="BO291" s="333"/>
      <c r="BP291" s="333"/>
      <c r="BQ291" s="333"/>
      <c r="BR291" s="333"/>
      <c r="BS291" s="333"/>
      <c r="BT291" s="333"/>
      <c r="BU291" s="333"/>
      <c r="BV291" s="333"/>
      <c r="BW291" s="333"/>
      <c r="BX291" s="155"/>
      <c r="BY291" s="155"/>
      <c r="BZ291" s="155"/>
      <c r="CA291" s="64"/>
      <c r="CB291" s="64"/>
    </row>
    <row r="292" spans="1:80" s="73" customFormat="1" ht="14.1" customHeight="1" x14ac:dyDescent="0.2">
      <c r="A292" s="86" t="s">
        <v>7674</v>
      </c>
      <c r="B292" s="155" t="s">
        <v>2634</v>
      </c>
      <c r="C292" s="220" t="s">
        <v>6614</v>
      </c>
      <c r="D292" s="185"/>
      <c r="E292" s="600"/>
      <c r="F292" s="235" t="s">
        <v>5470</v>
      </c>
      <c r="G292" s="186"/>
      <c r="H292" s="187"/>
      <c r="I292" s="198" t="s">
        <v>5470</v>
      </c>
      <c r="J292" s="192"/>
      <c r="K292" s="203"/>
      <c r="L292" s="207"/>
      <c r="M292" s="288"/>
      <c r="N292" s="437"/>
      <c r="O292" s="444"/>
      <c r="P292" s="213"/>
      <c r="Q292" s="247" t="s">
        <v>5125</v>
      </c>
      <c r="R292" s="247" t="s">
        <v>7675</v>
      </c>
      <c r="S292" s="123"/>
      <c r="T292" s="252">
        <v>8.3750000000000005E-2</v>
      </c>
      <c r="U292" s="253">
        <v>8.6300000000000002E-2</v>
      </c>
      <c r="V292" s="151" t="s">
        <v>8818</v>
      </c>
      <c r="W292" s="155" t="s">
        <v>7676</v>
      </c>
      <c r="X292" s="155" t="s">
        <v>1807</v>
      </c>
      <c r="Y292" s="185" t="s">
        <v>4971</v>
      </c>
      <c r="Z292" s="181">
        <v>94534</v>
      </c>
      <c r="AA292" s="291"/>
      <c r="AB292" s="544"/>
      <c r="AC292" s="544"/>
      <c r="AD292" s="185"/>
      <c r="AE292" s="262"/>
      <c r="AF292" s="266"/>
      <c r="AG292" s="185"/>
      <c r="AH292" s="247"/>
      <c r="AI292" s="247"/>
      <c r="AJ292" s="247"/>
      <c r="AK292" s="247"/>
      <c r="AL292" s="262"/>
      <c r="AM292" s="262"/>
      <c r="AN292" s="122"/>
      <c r="AO292" s="282"/>
      <c r="AP292" s="283"/>
      <c r="AQ292" s="282"/>
      <c r="AR292" s="282"/>
      <c r="AS292" s="282"/>
      <c r="AT292" s="282"/>
      <c r="AU292" s="282"/>
      <c r="AV292" s="93"/>
      <c r="AW292" s="396" t="s">
        <v>3244</v>
      </c>
      <c r="AX292" s="278" t="s">
        <v>3244</v>
      </c>
      <c r="AY292" s="155" t="s">
        <v>7676</v>
      </c>
      <c r="AZ292" s="154"/>
      <c r="BA292" s="155" t="s">
        <v>1807</v>
      </c>
      <c r="BB292" s="185" t="s">
        <v>4971</v>
      </c>
      <c r="BC292" s="181">
        <v>94534</v>
      </c>
      <c r="BD292" s="182" t="s">
        <v>7675</v>
      </c>
      <c r="BE292" s="183"/>
      <c r="BF292" s="228"/>
      <c r="BG292" s="185"/>
      <c r="BH292" s="598"/>
      <c r="BI292" s="333"/>
      <c r="BJ292" s="333"/>
      <c r="BK292" s="333"/>
      <c r="BL292" s="333"/>
      <c r="BM292" s="333"/>
      <c r="BN292" s="333"/>
      <c r="BO292" s="333"/>
      <c r="BP292" s="333"/>
      <c r="BQ292" s="333"/>
      <c r="BR292" s="333"/>
      <c r="BS292" s="333"/>
      <c r="BT292" s="333"/>
      <c r="BU292" s="333"/>
      <c r="BV292" s="333"/>
      <c r="BW292" s="333"/>
      <c r="BX292" s="155"/>
      <c r="BY292" s="155"/>
      <c r="BZ292" s="155"/>
      <c r="CA292" s="64"/>
      <c r="CB292" s="64"/>
    </row>
    <row r="293" spans="1:80" s="73" customFormat="1" ht="14.1" customHeight="1" x14ac:dyDescent="0.3">
      <c r="A293" s="86" t="s">
        <v>7222</v>
      </c>
      <c r="B293" s="64" t="s">
        <v>2634</v>
      </c>
      <c r="C293" s="220" t="s">
        <v>6614</v>
      </c>
      <c r="D293" s="225" t="s">
        <v>6599</v>
      </c>
      <c r="E293" s="600"/>
      <c r="F293" s="237" t="s">
        <v>5470</v>
      </c>
      <c r="G293" s="188"/>
      <c r="H293" s="190"/>
      <c r="I293" s="196" t="s">
        <v>5470</v>
      </c>
      <c r="J293" s="197"/>
      <c r="K293" s="204"/>
      <c r="L293" s="209"/>
      <c r="M293" s="289"/>
      <c r="N293" s="435"/>
      <c r="O293" s="442"/>
      <c r="P293" s="215"/>
      <c r="Q293" s="174" t="s">
        <v>7223</v>
      </c>
      <c r="R293" s="174" t="s">
        <v>7224</v>
      </c>
      <c r="S293" s="80"/>
      <c r="T293" s="252">
        <v>9.7500000000000003E-2</v>
      </c>
      <c r="U293" s="253">
        <v>9.5000000000000001E-2</v>
      </c>
      <c r="V293" s="151" t="s">
        <v>11160</v>
      </c>
      <c r="W293" s="64" t="s">
        <v>7226</v>
      </c>
      <c r="X293" s="64" t="s">
        <v>2533</v>
      </c>
      <c r="Y293" s="174" t="s">
        <v>4971</v>
      </c>
      <c r="Z293" s="256">
        <v>94541</v>
      </c>
      <c r="AA293" s="275"/>
      <c r="AB293" s="277"/>
      <c r="AC293" s="277"/>
      <c r="AD293" s="233"/>
      <c r="AE293" s="261"/>
      <c r="AF293" s="265"/>
      <c r="AG293" s="233"/>
      <c r="AH293" s="174"/>
      <c r="AI293" s="174"/>
      <c r="AJ293" s="174"/>
      <c r="AK293" s="174"/>
      <c r="AL293" s="261"/>
      <c r="AM293" s="260"/>
      <c r="AN293" s="115"/>
      <c r="AO293" s="282"/>
      <c r="AP293" s="283"/>
      <c r="AQ293" s="282"/>
      <c r="AR293" s="282"/>
      <c r="AS293" s="282"/>
      <c r="AT293" s="282"/>
      <c r="AU293" s="282"/>
      <c r="AV293" s="93"/>
      <c r="AW293" s="396" t="s">
        <v>3244</v>
      </c>
      <c r="AX293" s="278" t="s">
        <v>3244</v>
      </c>
      <c r="AY293" s="64" t="s">
        <v>7225</v>
      </c>
      <c r="AZ293" s="67"/>
      <c r="BA293" s="64" t="s">
        <v>2533</v>
      </c>
      <c r="BB293" s="174" t="s">
        <v>4971</v>
      </c>
      <c r="BC293" s="256">
        <v>94541</v>
      </c>
      <c r="BD293" s="63" t="s">
        <v>7224</v>
      </c>
      <c r="BE293" s="183"/>
      <c r="BF293" s="230"/>
      <c r="BG293" s="233"/>
      <c r="BH293" s="599"/>
      <c r="BI293" s="365"/>
      <c r="BJ293" s="365"/>
      <c r="BK293" s="365"/>
      <c r="BL293" s="365"/>
      <c r="BM293" s="365"/>
      <c r="BN293" s="365"/>
      <c r="BO293" s="365"/>
      <c r="BP293" s="365"/>
      <c r="BQ293" s="365"/>
      <c r="BR293" s="365"/>
      <c r="BS293" s="365"/>
      <c r="BT293" s="365"/>
      <c r="BU293" s="365"/>
      <c r="BV293" s="365"/>
      <c r="BW293" s="365"/>
      <c r="BX293" s="369"/>
      <c r="BY293" s="369"/>
      <c r="BZ293" s="369"/>
      <c r="CA293" s="368"/>
      <c r="CB293" s="64"/>
    </row>
    <row r="294" spans="1:80" s="73" customFormat="1" ht="14.1" customHeight="1" x14ac:dyDescent="0.2">
      <c r="A294" s="86" t="s">
        <v>7685</v>
      </c>
      <c r="B294" s="155" t="s">
        <v>2634</v>
      </c>
      <c r="C294" s="220" t="s">
        <v>6614</v>
      </c>
      <c r="D294" s="185"/>
      <c r="E294" s="600"/>
      <c r="F294" s="235" t="s">
        <v>5470</v>
      </c>
      <c r="G294" s="186"/>
      <c r="H294" s="187"/>
      <c r="I294" s="198" t="s">
        <v>5470</v>
      </c>
      <c r="J294" s="192"/>
      <c r="K294" s="203"/>
      <c r="L294" s="207"/>
      <c r="M294" s="288"/>
      <c r="N294" s="437"/>
      <c r="O294" s="444"/>
      <c r="P294" s="213"/>
      <c r="Q294" s="247" t="s">
        <v>7686</v>
      </c>
      <c r="R294" s="247" t="s">
        <v>7687</v>
      </c>
      <c r="S294" s="123"/>
      <c r="T294" s="252">
        <v>9.2499999999999999E-2</v>
      </c>
      <c r="U294" s="252">
        <v>0.09</v>
      </c>
      <c r="V294" s="151" t="s">
        <v>9505</v>
      </c>
      <c r="W294" s="155" t="s">
        <v>7688</v>
      </c>
      <c r="X294" s="155" t="s">
        <v>5130</v>
      </c>
      <c r="Y294" s="185" t="s">
        <v>4971</v>
      </c>
      <c r="Z294" s="181">
        <v>95123</v>
      </c>
      <c r="AA294" s="291"/>
      <c r="AB294" s="544"/>
      <c r="AC294" s="544"/>
      <c r="AD294" s="185"/>
      <c r="AE294" s="262"/>
      <c r="AF294" s="266"/>
      <c r="AG294" s="185"/>
      <c r="AH294" s="247"/>
      <c r="AI294" s="247"/>
      <c r="AJ294" s="247"/>
      <c r="AK294" s="247"/>
      <c r="AL294" s="262"/>
      <c r="AM294" s="262"/>
      <c r="AN294" s="122"/>
      <c r="AO294" s="282"/>
      <c r="AP294" s="283"/>
      <c r="AQ294" s="282"/>
      <c r="AR294" s="282"/>
      <c r="AS294" s="282"/>
      <c r="AT294" s="282"/>
      <c r="AU294" s="282"/>
      <c r="AV294" s="93"/>
      <c r="AW294" s="396" t="s">
        <v>3244</v>
      </c>
      <c r="AX294" s="278" t="s">
        <v>3244</v>
      </c>
      <c r="AY294" s="155" t="s">
        <v>7688</v>
      </c>
      <c r="AZ294" s="154"/>
      <c r="BA294" s="155" t="s">
        <v>5130</v>
      </c>
      <c r="BB294" s="185" t="s">
        <v>4971</v>
      </c>
      <c r="BC294" s="181">
        <v>95123</v>
      </c>
      <c r="BD294" s="182" t="s">
        <v>7687</v>
      </c>
      <c r="BE294" s="183"/>
      <c r="BF294" s="228"/>
      <c r="BG294" s="185"/>
      <c r="BH294" s="598"/>
      <c r="BI294" s="333"/>
      <c r="BJ294" s="333"/>
      <c r="BK294" s="333"/>
      <c r="BL294" s="333"/>
      <c r="BM294" s="333"/>
      <c r="BN294" s="333"/>
      <c r="BO294" s="333"/>
      <c r="BP294" s="333"/>
      <c r="BQ294" s="333"/>
      <c r="BR294" s="333"/>
      <c r="BS294" s="333"/>
      <c r="BT294" s="333"/>
      <c r="BU294" s="333"/>
      <c r="BV294" s="333"/>
      <c r="BW294" s="333"/>
      <c r="BX294" s="155"/>
      <c r="BY294" s="155"/>
      <c r="BZ294" s="155"/>
      <c r="CA294" s="368"/>
      <c r="CB294" s="64"/>
    </row>
    <row r="295" spans="1:80" s="73" customFormat="1" ht="14.1" customHeight="1" x14ac:dyDescent="0.3">
      <c r="A295" s="86" t="s">
        <v>12235</v>
      </c>
      <c r="B295" s="155" t="s">
        <v>2632</v>
      </c>
      <c r="C295" s="222" t="s">
        <v>8780</v>
      </c>
      <c r="D295" s="227" t="s">
        <v>12236</v>
      </c>
      <c r="E295" s="648"/>
      <c r="F295" s="237" t="s">
        <v>5470</v>
      </c>
      <c r="G295" s="188"/>
      <c r="H295" s="190"/>
      <c r="I295" s="196" t="s">
        <v>5470</v>
      </c>
      <c r="J295" s="197"/>
      <c r="K295" s="204"/>
      <c r="L295" s="209"/>
      <c r="M295" s="289"/>
      <c r="N295" s="435"/>
      <c r="O295" s="442"/>
      <c r="P295" s="215">
        <v>43574</v>
      </c>
      <c r="Q295" s="225" t="s">
        <v>12237</v>
      </c>
      <c r="R295" s="225" t="s">
        <v>12220</v>
      </c>
      <c r="S295" s="121"/>
      <c r="T295" s="252">
        <v>8.5000000000000006E-2</v>
      </c>
      <c r="U295" s="252"/>
      <c r="V295" s="151" t="s">
        <v>8827</v>
      </c>
      <c r="W295" s="155" t="s">
        <v>12238</v>
      </c>
      <c r="X295" s="155" t="s">
        <v>12239</v>
      </c>
      <c r="Y295" s="225" t="s">
        <v>4971</v>
      </c>
      <c r="Z295" s="256">
        <v>95540</v>
      </c>
      <c r="AA295" s="273"/>
      <c r="AB295" s="542"/>
      <c r="AC295" s="542"/>
      <c r="AD295" s="233"/>
      <c r="AE295" s="261"/>
      <c r="AF295" s="265"/>
      <c r="AG295" s="233"/>
      <c r="AH295" s="174"/>
      <c r="AI295" s="174"/>
      <c r="AJ295" s="174"/>
      <c r="AK295" s="174"/>
      <c r="AL295" s="261"/>
      <c r="AM295" s="260"/>
      <c r="AN295" s="80"/>
      <c r="AO295" s="280"/>
      <c r="AP295" s="285"/>
      <c r="AQ295" s="285"/>
      <c r="AR295" s="285"/>
      <c r="AS295" s="285"/>
      <c r="AT295" s="285"/>
      <c r="AU295" s="285"/>
      <c r="AV295" s="84"/>
      <c r="AW295" s="396" t="s">
        <v>3244</v>
      </c>
      <c r="AX295" s="278" t="s">
        <v>3244</v>
      </c>
      <c r="AY295" s="155" t="s">
        <v>12238</v>
      </c>
      <c r="AZ295" s="67"/>
      <c r="BA295" s="155" t="s">
        <v>12239</v>
      </c>
      <c r="BB295" s="225" t="s">
        <v>4971</v>
      </c>
      <c r="BC295" s="256">
        <v>95540</v>
      </c>
      <c r="BD295" s="385" t="s">
        <v>12220</v>
      </c>
      <c r="BE295" s="183"/>
      <c r="BF295" s="230"/>
      <c r="BG295" s="233"/>
      <c r="BH295" s="599"/>
      <c r="BI295" s="365"/>
      <c r="BJ295" s="365"/>
      <c r="BK295" s="365"/>
      <c r="BL295" s="365"/>
      <c r="BM295" s="365"/>
      <c r="BN295" s="365"/>
      <c r="BO295" s="365"/>
      <c r="BP295" s="365"/>
      <c r="BQ295" s="365"/>
      <c r="BR295" s="365"/>
      <c r="BS295" s="365"/>
      <c r="BT295" s="365"/>
      <c r="BU295" s="365"/>
      <c r="BV295" s="365"/>
      <c r="BW295" s="365"/>
      <c r="BX295" s="369"/>
      <c r="BY295" s="369"/>
      <c r="BZ295" s="369"/>
      <c r="CA295" s="155"/>
      <c r="CB295" s="155"/>
    </row>
    <row r="296" spans="1:80" s="73" customFormat="1" ht="14.1" customHeight="1" x14ac:dyDescent="0.2">
      <c r="A296" s="86" t="s">
        <v>10001</v>
      </c>
      <c r="B296" s="155" t="s">
        <v>2634</v>
      </c>
      <c r="C296" s="220" t="s">
        <v>6614</v>
      </c>
      <c r="D296" s="185"/>
      <c r="E296" s="600"/>
      <c r="F296" s="235" t="s">
        <v>5470</v>
      </c>
      <c r="G296" s="186"/>
      <c r="H296" s="187"/>
      <c r="I296" s="198" t="s">
        <v>5470</v>
      </c>
      <c r="J296" s="192"/>
      <c r="K296" s="203"/>
      <c r="L296" s="207"/>
      <c r="M296" s="288"/>
      <c r="N296" s="437"/>
      <c r="O296" s="444"/>
      <c r="P296" s="213"/>
      <c r="Q296" s="247" t="s">
        <v>7689</v>
      </c>
      <c r="R296" s="247" t="s">
        <v>7690</v>
      </c>
      <c r="S296" s="123"/>
      <c r="T296" s="252">
        <v>9.7500000000000003E-2</v>
      </c>
      <c r="U296" s="253">
        <v>9.5000000000000001E-2</v>
      </c>
      <c r="V296" s="151" t="s">
        <v>11172</v>
      </c>
      <c r="W296" s="155" t="s">
        <v>7691</v>
      </c>
      <c r="X296" s="155" t="s">
        <v>6589</v>
      </c>
      <c r="Y296" s="185" t="s">
        <v>4971</v>
      </c>
      <c r="Z296" s="181">
        <v>94579</v>
      </c>
      <c r="AA296" s="291"/>
      <c r="AB296" s="544"/>
      <c r="AC296" s="544"/>
      <c r="AD296" s="185"/>
      <c r="AE296" s="262"/>
      <c r="AF296" s="266"/>
      <c r="AG296" s="185"/>
      <c r="AH296" s="247"/>
      <c r="AI296" s="247"/>
      <c r="AJ296" s="247"/>
      <c r="AK296" s="247"/>
      <c r="AL296" s="262"/>
      <c r="AM296" s="262"/>
      <c r="AN296" s="122"/>
      <c r="AO296" s="282"/>
      <c r="AP296" s="283"/>
      <c r="AQ296" s="282"/>
      <c r="AR296" s="282"/>
      <c r="AS296" s="282"/>
      <c r="AT296" s="282"/>
      <c r="AU296" s="282"/>
      <c r="AV296" s="93"/>
      <c r="AW296" s="396" t="s">
        <v>3244</v>
      </c>
      <c r="AX296" s="278" t="s">
        <v>3244</v>
      </c>
      <c r="AY296" s="155" t="s">
        <v>7691</v>
      </c>
      <c r="AZ296" s="154"/>
      <c r="BA296" s="155" t="s">
        <v>6589</v>
      </c>
      <c r="BB296" s="185" t="s">
        <v>4971</v>
      </c>
      <c r="BC296" s="181">
        <v>94579</v>
      </c>
      <c r="BD296" s="182" t="s">
        <v>7690</v>
      </c>
      <c r="BE296" s="183"/>
      <c r="BF296" s="228"/>
      <c r="BG296" s="185"/>
      <c r="BH296" s="598"/>
      <c r="BI296" s="333"/>
      <c r="BJ296" s="333"/>
      <c r="BK296" s="333"/>
      <c r="BL296" s="333"/>
      <c r="BM296" s="333"/>
      <c r="BN296" s="333"/>
      <c r="BO296" s="333"/>
      <c r="BP296" s="333"/>
      <c r="BQ296" s="333"/>
      <c r="BR296" s="333"/>
      <c r="BS296" s="333"/>
      <c r="BT296" s="333"/>
      <c r="BU296" s="333"/>
      <c r="BV296" s="333"/>
      <c r="BW296" s="333"/>
      <c r="BX296" s="155"/>
      <c r="BY296" s="155"/>
      <c r="BZ296" s="155"/>
      <c r="CA296" s="78"/>
      <c r="CB296" s="64"/>
    </row>
    <row r="297" spans="1:80" s="73" customFormat="1" ht="14.1" customHeight="1" x14ac:dyDescent="0.2">
      <c r="A297" s="86" t="s">
        <v>7695</v>
      </c>
      <c r="B297" s="155" t="s">
        <v>2634</v>
      </c>
      <c r="C297" s="220" t="s">
        <v>6614</v>
      </c>
      <c r="D297" s="185"/>
      <c r="E297" s="600"/>
      <c r="F297" s="235" t="s">
        <v>5470</v>
      </c>
      <c r="G297" s="186"/>
      <c r="H297" s="187"/>
      <c r="I297" s="198" t="s">
        <v>5470</v>
      </c>
      <c r="J297" s="192"/>
      <c r="K297" s="203"/>
      <c r="L297" s="207"/>
      <c r="M297" s="288"/>
      <c r="N297" s="437"/>
      <c r="O297" s="444"/>
      <c r="P297" s="213"/>
      <c r="Q297" s="247" t="s">
        <v>4580</v>
      </c>
      <c r="R297" s="247" t="s">
        <v>7696</v>
      </c>
      <c r="S297" s="123"/>
      <c r="T297" s="252">
        <v>8.8749999999999996E-2</v>
      </c>
      <c r="U297" s="253">
        <v>8.1299999999999997E-2</v>
      </c>
      <c r="V297" s="151" t="s">
        <v>3092</v>
      </c>
      <c r="W297" s="155" t="s">
        <v>10867</v>
      </c>
      <c r="X297" s="155" t="s">
        <v>3092</v>
      </c>
      <c r="Y297" s="185" t="s">
        <v>4971</v>
      </c>
      <c r="Z297" s="181">
        <v>95482</v>
      </c>
      <c r="AA297" s="291"/>
      <c r="AB297" s="544"/>
      <c r="AC297" s="544"/>
      <c r="AD297" s="185"/>
      <c r="AE297" s="262"/>
      <c r="AF297" s="266"/>
      <c r="AG297" s="463"/>
      <c r="AH297" s="247"/>
      <c r="AI297" s="247"/>
      <c r="AJ297" s="247"/>
      <c r="AK297" s="247"/>
      <c r="AL297" s="262"/>
      <c r="AM297" s="262"/>
      <c r="AN297" s="122"/>
      <c r="AO297" s="280"/>
      <c r="AP297" s="285"/>
      <c r="AQ297" s="285"/>
      <c r="AR297" s="285"/>
      <c r="AS297" s="285"/>
      <c r="AT297" s="285"/>
      <c r="AU297" s="285"/>
      <c r="AV297" s="84"/>
      <c r="AW297" s="396" t="s">
        <v>3244</v>
      </c>
      <c r="AX297" s="278" t="s">
        <v>3244</v>
      </c>
      <c r="AY297" s="155" t="s">
        <v>10867</v>
      </c>
      <c r="AZ297" s="154"/>
      <c r="BA297" s="155" t="s">
        <v>3092</v>
      </c>
      <c r="BB297" s="185" t="s">
        <v>4971</v>
      </c>
      <c r="BC297" s="181">
        <v>95482</v>
      </c>
      <c r="BD297" s="182" t="s">
        <v>7696</v>
      </c>
      <c r="BE297" s="183"/>
      <c r="BF297" s="228"/>
      <c r="BG297" s="185"/>
      <c r="BH297" s="598"/>
      <c r="BI297" s="333"/>
      <c r="BJ297" s="333"/>
      <c r="BK297" s="333"/>
      <c r="BL297" s="333"/>
      <c r="BM297" s="333"/>
      <c r="BN297" s="333"/>
      <c r="BO297" s="333"/>
      <c r="BP297" s="333"/>
      <c r="BQ297" s="333"/>
      <c r="BR297" s="333"/>
      <c r="BS297" s="333"/>
      <c r="BT297" s="333"/>
      <c r="BU297" s="333"/>
      <c r="BV297" s="333"/>
      <c r="BW297" s="333"/>
      <c r="BX297" s="155"/>
      <c r="BY297" s="155"/>
      <c r="BZ297" s="155"/>
      <c r="CA297" s="78"/>
      <c r="CB297" s="64"/>
    </row>
    <row r="298" spans="1:80" ht="14.1" customHeight="1" x14ac:dyDescent="0.2">
      <c r="A298" s="86" t="s">
        <v>7699</v>
      </c>
      <c r="B298" s="155" t="s">
        <v>2634</v>
      </c>
      <c r="C298" s="220" t="s">
        <v>6614</v>
      </c>
      <c r="F298" s="235" t="s">
        <v>5470</v>
      </c>
      <c r="G298" s="186"/>
      <c r="H298" s="187"/>
      <c r="I298" s="198" t="s">
        <v>5470</v>
      </c>
      <c r="J298" s="192"/>
      <c r="K298" s="203"/>
      <c r="L298" s="207"/>
      <c r="M298" s="288"/>
      <c r="N298" s="437"/>
      <c r="O298" s="444"/>
      <c r="P298" s="213"/>
      <c r="Q298" s="247" t="s">
        <v>7408</v>
      </c>
      <c r="R298" s="247" t="s">
        <v>7697</v>
      </c>
      <c r="S298" s="123" t="s">
        <v>7700</v>
      </c>
      <c r="T298" s="252">
        <v>8.5000000000000006E-2</v>
      </c>
      <c r="U298" s="253">
        <v>8.7499999999999994E-2</v>
      </c>
      <c r="V298" s="151" t="s">
        <v>8827</v>
      </c>
      <c r="W298" s="155" t="s">
        <v>10863</v>
      </c>
      <c r="X298" s="155" t="s">
        <v>1583</v>
      </c>
      <c r="Y298" s="185" t="s">
        <v>4971</v>
      </c>
      <c r="Z298" s="181">
        <v>95521</v>
      </c>
      <c r="AA298" s="291"/>
      <c r="AB298" s="544"/>
      <c r="AC298" s="544"/>
      <c r="AD298" s="185"/>
      <c r="AE298" s="262"/>
      <c r="AF298" s="266"/>
      <c r="AG298" s="185"/>
      <c r="AH298" s="247"/>
      <c r="AI298" s="247"/>
      <c r="AJ298" s="247"/>
      <c r="AK298" s="247"/>
      <c r="AL298" s="262"/>
      <c r="AM298" s="262"/>
      <c r="AN298" s="122"/>
      <c r="AO298" s="282"/>
      <c r="AP298" s="283"/>
      <c r="AQ298" s="282"/>
      <c r="AR298" s="282"/>
      <c r="AS298" s="282"/>
      <c r="AT298" s="282"/>
      <c r="AU298" s="282"/>
      <c r="AV298" s="93"/>
      <c r="AW298" s="396" t="s">
        <v>3244</v>
      </c>
      <c r="AX298" s="278" t="s">
        <v>3244</v>
      </c>
      <c r="AY298" s="155" t="s">
        <v>10863</v>
      </c>
      <c r="AZ298" s="154"/>
      <c r="BA298" s="155" t="s">
        <v>1583</v>
      </c>
      <c r="BB298" s="185" t="s">
        <v>4971</v>
      </c>
      <c r="BC298" s="181">
        <v>95521</v>
      </c>
      <c r="BD298" s="123" t="s">
        <v>7700</v>
      </c>
      <c r="BE298" s="159"/>
      <c r="BG298" s="185"/>
      <c r="BH298" s="598"/>
      <c r="BI298" s="333"/>
      <c r="BJ298" s="333"/>
      <c r="BK298" s="333"/>
      <c r="BL298" s="333"/>
      <c r="BM298" s="333"/>
      <c r="BN298" s="333"/>
      <c r="BO298" s="333"/>
      <c r="BP298" s="333"/>
      <c r="BQ298" s="333"/>
      <c r="BR298" s="333"/>
      <c r="BS298" s="333"/>
      <c r="BT298" s="333"/>
      <c r="BU298" s="333"/>
      <c r="BV298" s="333"/>
      <c r="BW298" s="333"/>
      <c r="BX298" s="155"/>
      <c r="BY298" s="155"/>
      <c r="BZ298" s="155"/>
      <c r="CA298" s="368"/>
      <c r="CB298" s="177"/>
    </row>
    <row r="299" spans="1:80" ht="14.1" customHeight="1" x14ac:dyDescent="0.2">
      <c r="A299" s="86" t="s">
        <v>10002</v>
      </c>
      <c r="B299" s="155" t="s">
        <v>2634</v>
      </c>
      <c r="C299" s="220" t="s">
        <v>6614</v>
      </c>
      <c r="F299" s="235" t="s">
        <v>5470</v>
      </c>
      <c r="G299" s="186"/>
      <c r="H299" s="187"/>
      <c r="I299" s="198" t="s">
        <v>5470</v>
      </c>
      <c r="J299" s="192"/>
      <c r="K299" s="203"/>
      <c r="L299" s="207"/>
      <c r="M299" s="288"/>
      <c r="N299" s="437"/>
      <c r="O299" s="444"/>
      <c r="P299" s="213"/>
      <c r="Q299" s="247" t="s">
        <v>4580</v>
      </c>
      <c r="R299" s="247" t="s">
        <v>9141</v>
      </c>
      <c r="S299" s="123"/>
      <c r="T299" s="252">
        <v>8.5000000000000006E-2</v>
      </c>
      <c r="U299" s="253">
        <v>8.7499999999999994E-2</v>
      </c>
      <c r="V299" s="151" t="s">
        <v>8827</v>
      </c>
      <c r="W299" s="155" t="s">
        <v>10864</v>
      </c>
      <c r="X299" s="155" t="s">
        <v>7698</v>
      </c>
      <c r="Y299" s="185" t="s">
        <v>4971</v>
      </c>
      <c r="Z299" s="181">
        <v>95501</v>
      </c>
      <c r="AA299" s="291"/>
      <c r="AB299" s="544"/>
      <c r="AC299" s="544"/>
      <c r="AD299" s="185"/>
      <c r="AE299" s="262"/>
      <c r="AF299" s="266"/>
      <c r="AG299" s="185"/>
      <c r="AH299" s="247"/>
      <c r="AI299" s="247"/>
      <c r="AJ299" s="247"/>
      <c r="AK299" s="247"/>
      <c r="AL299" s="262"/>
      <c r="AM299" s="262"/>
      <c r="AN299" s="122"/>
      <c r="AO299" s="281"/>
      <c r="AP299" s="281"/>
      <c r="AQ299" s="281"/>
      <c r="AR299" s="281"/>
      <c r="AS299" s="281"/>
      <c r="AT299" s="281"/>
      <c r="AU299" s="281"/>
      <c r="AV299" s="94"/>
      <c r="AW299" s="396" t="s">
        <v>3244</v>
      </c>
      <c r="AX299" s="278" t="s">
        <v>3244</v>
      </c>
      <c r="AY299" s="155" t="s">
        <v>10864</v>
      </c>
      <c r="AZ299" s="154"/>
      <c r="BA299" s="155" t="s">
        <v>7698</v>
      </c>
      <c r="BB299" s="185" t="s">
        <v>4971</v>
      </c>
      <c r="BC299" s="181">
        <v>95501</v>
      </c>
      <c r="BD299" s="182" t="s">
        <v>7697</v>
      </c>
      <c r="BG299" s="185"/>
      <c r="BH299" s="598"/>
      <c r="BI299" s="333"/>
      <c r="BJ299" s="333"/>
      <c r="BK299" s="333"/>
      <c r="BL299" s="333"/>
      <c r="BM299" s="333"/>
      <c r="BN299" s="333"/>
      <c r="BO299" s="333"/>
      <c r="BP299" s="333"/>
      <c r="BQ299" s="333"/>
      <c r="BR299" s="333"/>
      <c r="BS299" s="333"/>
      <c r="BT299" s="333"/>
      <c r="BU299" s="333"/>
      <c r="BV299" s="333"/>
      <c r="BW299" s="333"/>
      <c r="BX299" s="155"/>
      <c r="BY299" s="155"/>
      <c r="BZ299" s="155"/>
      <c r="CA299" s="78"/>
      <c r="CB299" s="177"/>
    </row>
    <row r="300" spans="1:80" ht="14.1" customHeight="1" x14ac:dyDescent="0.2">
      <c r="A300" s="86" t="s">
        <v>7701</v>
      </c>
      <c r="B300" s="155" t="s">
        <v>2634</v>
      </c>
      <c r="C300" s="220" t="s">
        <v>6614</v>
      </c>
      <c r="F300" s="235" t="s">
        <v>5470</v>
      </c>
      <c r="G300" s="186"/>
      <c r="H300" s="187"/>
      <c r="I300" s="198" t="s">
        <v>5470</v>
      </c>
      <c r="J300" s="192"/>
      <c r="K300" s="203"/>
      <c r="L300" s="207"/>
      <c r="M300" s="288"/>
      <c r="N300" s="437"/>
      <c r="O300" s="444"/>
      <c r="P300" s="213">
        <v>43367</v>
      </c>
      <c r="Q300" s="247" t="s">
        <v>4580</v>
      </c>
      <c r="R300" s="247" t="s">
        <v>7702</v>
      </c>
      <c r="S300" s="123"/>
      <c r="T300" s="252">
        <v>8.3750000000000005E-2</v>
      </c>
      <c r="U300" s="253">
        <v>8.6300000000000002E-2</v>
      </c>
      <c r="V300" s="151" t="s">
        <v>8818</v>
      </c>
      <c r="W300" s="155" t="s">
        <v>10865</v>
      </c>
      <c r="X300" s="155" t="s">
        <v>2812</v>
      </c>
      <c r="Y300" s="185" t="s">
        <v>4971</v>
      </c>
      <c r="Z300" s="181">
        <v>94590</v>
      </c>
      <c r="AA300" s="291"/>
      <c r="AB300" s="544"/>
      <c r="AC300" s="544"/>
      <c r="AD300" s="185"/>
      <c r="AE300" s="262"/>
      <c r="AF300" s="266"/>
      <c r="AG300" s="185"/>
      <c r="AH300" s="247"/>
      <c r="AI300" s="247"/>
      <c r="AJ300" s="247"/>
      <c r="AK300" s="247"/>
      <c r="AL300" s="262"/>
      <c r="AM300" s="262"/>
      <c r="AN300" s="122"/>
      <c r="AO300" s="281"/>
      <c r="AP300" s="281"/>
      <c r="AQ300" s="281"/>
      <c r="AR300" s="281"/>
      <c r="AS300" s="281"/>
      <c r="AT300" s="281"/>
      <c r="AU300" s="281"/>
      <c r="AV300" s="94"/>
      <c r="AW300" s="396" t="s">
        <v>3244</v>
      </c>
      <c r="AX300" s="278" t="s">
        <v>3244</v>
      </c>
      <c r="AY300" s="155" t="s">
        <v>10865</v>
      </c>
      <c r="AZ300" s="154"/>
      <c r="BA300" s="155" t="s">
        <v>2812</v>
      </c>
      <c r="BB300" s="185" t="s">
        <v>4971</v>
      </c>
      <c r="BC300" s="181">
        <v>94590</v>
      </c>
      <c r="BD300" s="182" t="s">
        <v>7702</v>
      </c>
      <c r="BE300" s="183"/>
      <c r="BG300" s="185"/>
      <c r="BH300" s="598"/>
      <c r="BI300" s="333"/>
      <c r="BJ300" s="333"/>
      <c r="BK300" s="333"/>
      <c r="BL300" s="333"/>
      <c r="BM300" s="333"/>
      <c r="BN300" s="333"/>
      <c r="BO300" s="333"/>
      <c r="BP300" s="333"/>
      <c r="BQ300" s="333"/>
      <c r="BR300" s="333"/>
      <c r="BS300" s="333"/>
      <c r="BT300" s="333"/>
      <c r="BU300" s="333"/>
      <c r="BV300" s="333"/>
      <c r="BW300" s="333"/>
      <c r="BX300" s="155"/>
      <c r="BY300" s="155"/>
      <c r="BZ300" s="155"/>
      <c r="CA300" s="64"/>
      <c r="CB300" s="63"/>
    </row>
    <row r="301" spans="1:80" ht="14.1" customHeight="1" x14ac:dyDescent="0.3">
      <c r="A301" s="86" t="s">
        <v>11654</v>
      </c>
      <c r="B301" s="155" t="s">
        <v>11655</v>
      </c>
      <c r="C301" s="222" t="s">
        <v>8780</v>
      </c>
      <c r="D301" s="225"/>
      <c r="F301" s="237" t="s">
        <v>5470</v>
      </c>
      <c r="G301" s="188"/>
      <c r="H301" s="190"/>
      <c r="I301" s="196" t="s">
        <v>5470</v>
      </c>
      <c r="J301" s="197"/>
      <c r="K301" s="204"/>
      <c r="L301" s="209">
        <v>43936</v>
      </c>
      <c r="M301" s="289"/>
      <c r="N301" s="435"/>
      <c r="O301" s="442"/>
      <c r="P301" s="215">
        <v>43559</v>
      </c>
      <c r="Q301" s="225" t="s">
        <v>8058</v>
      </c>
      <c r="R301" s="225" t="s">
        <v>11656</v>
      </c>
      <c r="S301" s="121" t="s">
        <v>12892</v>
      </c>
      <c r="T301" s="252">
        <v>8.5000000000000006E-2</v>
      </c>
      <c r="U301" s="252"/>
      <c r="V301" s="151" t="s">
        <v>895</v>
      </c>
      <c r="W301" s="155" t="s">
        <v>11657</v>
      </c>
      <c r="X301" s="155" t="s">
        <v>3618</v>
      </c>
      <c r="Y301" s="225" t="s">
        <v>4971</v>
      </c>
      <c r="Z301" s="256">
        <v>94133</v>
      </c>
      <c r="AA301" s="270" t="s">
        <v>12880</v>
      </c>
      <c r="AB301" s="270" t="s">
        <v>12880</v>
      </c>
      <c r="AC301" s="542"/>
      <c r="AD301" s="233"/>
      <c r="AE301" s="261"/>
      <c r="AF301" s="265"/>
      <c r="AG301" s="233"/>
      <c r="AH301" s="174"/>
      <c r="AI301" s="174"/>
      <c r="AJ301" s="174"/>
      <c r="AK301" s="174"/>
      <c r="AL301" s="261"/>
      <c r="AN301" s="80"/>
      <c r="AO301" s="282" t="s">
        <v>11889</v>
      </c>
      <c r="AP301" s="283" t="s">
        <v>10070</v>
      </c>
      <c r="AQ301" s="282"/>
      <c r="AR301" s="282" t="s">
        <v>9326</v>
      </c>
      <c r="AS301" s="282"/>
      <c r="AT301" s="282"/>
      <c r="AU301" s="282"/>
      <c r="AV301" s="93" t="s">
        <v>5470</v>
      </c>
      <c r="AW301" s="396" t="s">
        <v>3244</v>
      </c>
      <c r="AX301" s="278" t="s">
        <v>3244</v>
      </c>
      <c r="AY301" s="155" t="s">
        <v>12490</v>
      </c>
      <c r="AZ301" s="67"/>
      <c r="BA301" s="155" t="s">
        <v>2408</v>
      </c>
      <c r="BB301" s="225" t="s">
        <v>4971</v>
      </c>
      <c r="BC301" s="256">
        <v>94010</v>
      </c>
      <c r="BD301" s="385" t="s">
        <v>11656</v>
      </c>
      <c r="BE301" s="183"/>
      <c r="BF301" s="230"/>
      <c r="BG301" s="233"/>
      <c r="BH301" s="599"/>
      <c r="BI301" s="365"/>
      <c r="BJ301" s="365"/>
      <c r="BK301" s="365"/>
      <c r="BL301" s="365"/>
      <c r="BM301" s="365"/>
      <c r="BN301" s="365"/>
      <c r="BO301" s="365"/>
      <c r="BP301" s="365"/>
      <c r="BQ301" s="365"/>
      <c r="BR301" s="365"/>
      <c r="BS301" s="365"/>
      <c r="BT301" s="365"/>
      <c r="BU301" s="365"/>
      <c r="BV301" s="365"/>
      <c r="BW301" s="365"/>
      <c r="BX301" s="369"/>
      <c r="BY301" s="369"/>
      <c r="BZ301" s="369"/>
      <c r="CA301" s="155"/>
      <c r="CB301" s="155"/>
    </row>
    <row r="302" spans="1:80" ht="14.1" customHeight="1" x14ac:dyDescent="0.2">
      <c r="A302" s="86" t="s">
        <v>11192</v>
      </c>
      <c r="B302" s="155" t="s">
        <v>2634</v>
      </c>
      <c r="C302" s="220" t="s">
        <v>6614</v>
      </c>
      <c r="D302" s="185" t="s">
        <v>6860</v>
      </c>
      <c r="F302" s="235" t="s">
        <v>5470</v>
      </c>
      <c r="G302" s="186"/>
      <c r="H302" s="187"/>
      <c r="I302" s="198" t="s">
        <v>5470</v>
      </c>
      <c r="J302" s="192"/>
      <c r="K302" s="203"/>
      <c r="L302" s="207"/>
      <c r="M302" s="288"/>
      <c r="N302" s="437"/>
      <c r="O302" s="444"/>
      <c r="P302" s="213">
        <v>43194</v>
      </c>
      <c r="Q302" s="247" t="s">
        <v>11193</v>
      </c>
      <c r="R302" s="247" t="s">
        <v>6631</v>
      </c>
      <c r="S302" s="123"/>
      <c r="T302" s="252">
        <v>9.7500000000000003E-2</v>
      </c>
      <c r="U302" s="253"/>
      <c r="V302" s="151" t="s">
        <v>12183</v>
      </c>
      <c r="W302" s="155" t="s">
        <v>6632</v>
      </c>
      <c r="X302" s="155" t="s">
        <v>4751</v>
      </c>
      <c r="Y302" s="185" t="s">
        <v>4971</v>
      </c>
      <c r="Z302" s="181">
        <v>94501</v>
      </c>
      <c r="AA302" s="291"/>
      <c r="AB302" s="544"/>
      <c r="AC302" s="544"/>
      <c r="AD302" s="185"/>
      <c r="AE302" s="262"/>
      <c r="AF302" s="266"/>
      <c r="AG302" s="185"/>
      <c r="AH302" s="247"/>
      <c r="AI302" s="247"/>
      <c r="AJ302" s="247"/>
      <c r="AK302" s="247"/>
      <c r="AL302" s="262"/>
      <c r="AM302" s="262"/>
      <c r="AN302" s="122"/>
      <c r="AO302" s="281"/>
      <c r="AP302" s="281"/>
      <c r="AQ302" s="281"/>
      <c r="AR302" s="281"/>
      <c r="AS302" s="281"/>
      <c r="AT302" s="281"/>
      <c r="AU302" s="281"/>
      <c r="AV302" s="94"/>
      <c r="AW302" s="396" t="s">
        <v>3244</v>
      </c>
      <c r="AX302" s="278" t="s">
        <v>3244</v>
      </c>
      <c r="AY302" s="155" t="s">
        <v>6632</v>
      </c>
      <c r="AZ302" s="154"/>
      <c r="BA302" s="155" t="s">
        <v>4751</v>
      </c>
      <c r="BB302" s="185" t="s">
        <v>4971</v>
      </c>
      <c r="BC302" s="181">
        <v>94501</v>
      </c>
      <c r="BD302" s="182" t="s">
        <v>6631</v>
      </c>
      <c r="BE302" s="183"/>
      <c r="BG302" s="185"/>
      <c r="BH302" s="598"/>
      <c r="BI302" s="333" t="s">
        <v>6860</v>
      </c>
      <c r="BJ302" s="333" t="s">
        <v>11194</v>
      </c>
      <c r="BK302" s="333"/>
      <c r="BL302" s="333"/>
      <c r="BM302" s="333"/>
      <c r="BN302" s="333"/>
      <c r="BO302" s="333"/>
      <c r="BP302" s="333"/>
      <c r="BQ302" s="333"/>
      <c r="BR302" s="333"/>
      <c r="BS302" s="333"/>
      <c r="BT302" s="333"/>
      <c r="BU302" s="333"/>
      <c r="BV302" s="333"/>
      <c r="BW302" s="333"/>
      <c r="BX302" s="155"/>
      <c r="BY302" s="155"/>
      <c r="BZ302" s="155"/>
      <c r="CA302" s="64"/>
      <c r="CB302" s="63"/>
    </row>
    <row r="303" spans="1:80" ht="14.1" customHeight="1" x14ac:dyDescent="0.3">
      <c r="A303" s="86" t="s">
        <v>392</v>
      </c>
      <c r="B303" s="64" t="s">
        <v>1900</v>
      </c>
      <c r="C303" s="222" t="s">
        <v>12652</v>
      </c>
      <c r="D303" s="225" t="s">
        <v>5885</v>
      </c>
      <c r="F303" s="237" t="s">
        <v>5470</v>
      </c>
      <c r="G303" s="188"/>
      <c r="H303" s="190"/>
      <c r="I303" s="196" t="s">
        <v>5470</v>
      </c>
      <c r="J303" s="197"/>
      <c r="K303" s="204"/>
      <c r="L303" s="209">
        <v>42962</v>
      </c>
      <c r="M303" s="289" t="s">
        <v>11774</v>
      </c>
      <c r="N303" s="435"/>
      <c r="O303" s="442"/>
      <c r="P303" s="215">
        <v>43601</v>
      </c>
      <c r="Q303" s="174" t="s">
        <v>4508</v>
      </c>
      <c r="R303" s="174" t="s">
        <v>1162</v>
      </c>
      <c r="S303" s="121" t="s">
        <v>8070</v>
      </c>
      <c r="T303" s="252">
        <v>8.5000000000000006E-2</v>
      </c>
      <c r="U303" s="252">
        <v>8.7499999999999994E-2</v>
      </c>
      <c r="V303" s="151" t="s">
        <v>895</v>
      </c>
      <c r="W303" s="64" t="s">
        <v>10866</v>
      </c>
      <c r="X303" s="64" t="s">
        <v>3618</v>
      </c>
      <c r="Y303" s="174" t="s">
        <v>4971</v>
      </c>
      <c r="Z303" s="256">
        <v>94118</v>
      </c>
      <c r="AA303" s="275"/>
      <c r="AB303" s="277"/>
      <c r="AC303" s="277"/>
      <c r="AD303" s="233"/>
      <c r="AE303" s="261"/>
      <c r="AF303" s="265"/>
      <c r="AG303" s="233"/>
      <c r="AH303" s="174"/>
      <c r="AI303" s="174"/>
      <c r="AJ303" s="174"/>
      <c r="AK303" s="174"/>
      <c r="AL303" s="261"/>
      <c r="AN303" s="115"/>
      <c r="AO303" s="283"/>
      <c r="AP303" s="282"/>
      <c r="AQ303" s="282"/>
      <c r="AR303" s="282"/>
      <c r="AS303" s="282"/>
      <c r="AT303" s="282"/>
      <c r="AU303" s="282"/>
      <c r="AV303" s="93"/>
      <c r="AW303" s="396" t="s">
        <v>3244</v>
      </c>
      <c r="AX303" s="278" t="s">
        <v>3244</v>
      </c>
      <c r="AY303" s="64" t="s">
        <v>10866</v>
      </c>
      <c r="AZ303" s="67"/>
      <c r="BA303" s="64" t="s">
        <v>3618</v>
      </c>
      <c r="BB303" s="174" t="s">
        <v>1040</v>
      </c>
      <c r="BC303" s="256">
        <v>94118</v>
      </c>
      <c r="BD303" s="63" t="s">
        <v>1162</v>
      </c>
      <c r="BE303" s="183"/>
      <c r="BF303" s="230"/>
      <c r="BG303" s="233"/>
      <c r="BH303" s="599">
        <v>1</v>
      </c>
      <c r="BI303" s="365"/>
      <c r="BJ303" s="365"/>
      <c r="BK303" s="365"/>
      <c r="BL303" s="365"/>
      <c r="BM303" s="365"/>
      <c r="BN303" s="365"/>
      <c r="BO303" s="365"/>
      <c r="BP303" s="365"/>
      <c r="BQ303" s="365"/>
      <c r="BR303" s="365"/>
      <c r="BS303" s="365"/>
      <c r="BT303" s="365"/>
      <c r="BU303" s="365"/>
      <c r="BV303" s="365"/>
      <c r="BW303" s="365"/>
      <c r="BX303" s="369"/>
      <c r="BY303" s="369"/>
      <c r="BZ303" s="369"/>
      <c r="CA303" s="64"/>
      <c r="CB303" s="63"/>
    </row>
    <row r="304" spans="1:80" ht="14.1" customHeight="1" x14ac:dyDescent="0.3">
      <c r="A304" s="86" t="s">
        <v>1819</v>
      </c>
      <c r="B304" s="64" t="s">
        <v>2640</v>
      </c>
      <c r="C304" s="222" t="s">
        <v>8780</v>
      </c>
      <c r="D304" s="225"/>
      <c r="F304" s="237" t="s">
        <v>5470</v>
      </c>
      <c r="G304" s="188"/>
      <c r="H304" s="190"/>
      <c r="I304" s="196" t="s">
        <v>5470</v>
      </c>
      <c r="J304" s="197"/>
      <c r="K304" s="204"/>
      <c r="L304" s="209"/>
      <c r="M304" s="289"/>
      <c r="N304" s="435"/>
      <c r="O304" s="442"/>
      <c r="P304" s="215"/>
      <c r="Q304" s="174" t="s">
        <v>1820</v>
      </c>
      <c r="R304" s="174" t="s">
        <v>1821</v>
      </c>
      <c r="S304" s="80"/>
      <c r="T304" s="252">
        <v>8.2500000000000004E-2</v>
      </c>
      <c r="U304" s="252">
        <v>0.08</v>
      </c>
      <c r="V304" s="151" t="s">
        <v>9502</v>
      </c>
      <c r="W304" s="64" t="s">
        <v>1822</v>
      </c>
      <c r="X304" s="64" t="s">
        <v>1243</v>
      </c>
      <c r="Y304" s="174" t="s">
        <v>4971</v>
      </c>
      <c r="Z304" s="256">
        <v>94574</v>
      </c>
      <c r="AA304" s="275"/>
      <c r="AB304" s="277"/>
      <c r="AC304" s="277"/>
      <c r="AD304" s="233"/>
      <c r="AE304" s="261"/>
      <c r="AF304" s="265"/>
      <c r="AG304" s="233"/>
      <c r="AH304" s="174"/>
      <c r="AI304" s="174"/>
      <c r="AJ304" s="174"/>
      <c r="AK304" s="174"/>
      <c r="AL304" s="261"/>
      <c r="AN304" s="80"/>
      <c r="AW304" s="396" t="s">
        <v>3244</v>
      </c>
      <c r="AX304" s="278" t="s">
        <v>3244</v>
      </c>
      <c r="AY304" s="64" t="s">
        <v>1822</v>
      </c>
      <c r="AZ304" s="67"/>
      <c r="BA304" s="64" t="s">
        <v>1243</v>
      </c>
      <c r="BB304" s="174" t="s">
        <v>4971</v>
      </c>
      <c r="BC304" s="256">
        <v>94574</v>
      </c>
      <c r="BD304" s="63" t="s">
        <v>1821</v>
      </c>
      <c r="BE304" s="183"/>
      <c r="BF304" s="230"/>
      <c r="BG304" s="233"/>
      <c r="BH304" s="599"/>
      <c r="BI304" s="365"/>
      <c r="BJ304" s="365"/>
      <c r="BK304" s="365"/>
      <c r="BL304" s="365"/>
      <c r="BM304" s="365"/>
      <c r="BN304" s="365"/>
      <c r="BO304" s="365"/>
      <c r="BP304" s="365"/>
      <c r="BQ304" s="365"/>
      <c r="BR304" s="365"/>
      <c r="BS304" s="365"/>
      <c r="BT304" s="365"/>
      <c r="BU304" s="365"/>
      <c r="BV304" s="365"/>
      <c r="BW304" s="365"/>
      <c r="BX304" s="369"/>
      <c r="BY304" s="369"/>
      <c r="BZ304" s="369"/>
      <c r="CA304" s="78"/>
      <c r="CB304" s="63"/>
    </row>
    <row r="305" spans="1:80" ht="14.1" customHeight="1" x14ac:dyDescent="0.3">
      <c r="A305" s="86" t="s">
        <v>3977</v>
      </c>
      <c r="B305" s="64" t="s">
        <v>2640</v>
      </c>
      <c r="C305" s="222" t="s">
        <v>8780</v>
      </c>
      <c r="D305" s="225"/>
      <c r="F305" s="237" t="s">
        <v>5470</v>
      </c>
      <c r="G305" s="188"/>
      <c r="H305" s="190"/>
      <c r="I305" s="196" t="s">
        <v>5470</v>
      </c>
      <c r="J305" s="197"/>
      <c r="K305" s="204"/>
      <c r="L305" s="209">
        <v>43241</v>
      </c>
      <c r="M305" s="289"/>
      <c r="N305" s="435"/>
      <c r="O305" s="442"/>
      <c r="P305" s="215"/>
      <c r="Q305" s="174" t="s">
        <v>10894</v>
      </c>
      <c r="R305" s="174" t="s">
        <v>3978</v>
      </c>
      <c r="S305" s="80"/>
      <c r="T305" s="252">
        <v>8.2500000000000004E-2</v>
      </c>
      <c r="U305" s="252">
        <v>0.08</v>
      </c>
      <c r="V305" s="151" t="s">
        <v>9502</v>
      </c>
      <c r="W305" s="64" t="s">
        <v>3141</v>
      </c>
      <c r="X305" s="64" t="s">
        <v>1243</v>
      </c>
      <c r="Y305" s="174" t="s">
        <v>4971</v>
      </c>
      <c r="Z305" s="256">
        <v>94574</v>
      </c>
      <c r="AA305" s="275"/>
      <c r="AB305" s="277"/>
      <c r="AC305" s="277"/>
      <c r="AD305" s="233" t="s">
        <v>3875</v>
      </c>
      <c r="AE305" s="261"/>
      <c r="AF305" s="265"/>
      <c r="AG305" s="233"/>
      <c r="AH305" s="174"/>
      <c r="AI305" s="174"/>
      <c r="AJ305" s="174"/>
      <c r="AK305" s="174"/>
      <c r="AL305" s="261" t="s">
        <v>3142</v>
      </c>
      <c r="AM305" s="260" t="s">
        <v>449</v>
      </c>
      <c r="AN305" s="80"/>
      <c r="AO305" s="281" t="s">
        <v>8975</v>
      </c>
      <c r="AP305" s="281" t="s">
        <v>8844</v>
      </c>
      <c r="AQ305" s="281" t="s">
        <v>8880</v>
      </c>
      <c r="AR305" s="281" t="s">
        <v>4023</v>
      </c>
      <c r="AS305" s="281"/>
      <c r="AT305" s="281"/>
      <c r="AU305" s="281" t="s">
        <v>9996</v>
      </c>
      <c r="AV305" s="94" t="s">
        <v>5470</v>
      </c>
      <c r="AW305" s="396" t="s">
        <v>3244</v>
      </c>
      <c r="AX305" s="278" t="s">
        <v>3244</v>
      </c>
      <c r="AY305" s="64" t="s">
        <v>3141</v>
      </c>
      <c r="AZ305" s="67"/>
      <c r="BA305" s="64" t="s">
        <v>1243</v>
      </c>
      <c r="BB305" s="174" t="s">
        <v>4971</v>
      </c>
      <c r="BC305" s="256">
        <v>94574</v>
      </c>
      <c r="BD305" s="63" t="s">
        <v>3978</v>
      </c>
      <c r="BF305" s="230"/>
      <c r="BG305" s="233"/>
      <c r="BH305" s="599"/>
      <c r="BI305" s="365"/>
      <c r="BJ305" s="365"/>
      <c r="BK305" s="365"/>
      <c r="BL305" s="365"/>
      <c r="BM305" s="365"/>
      <c r="BN305" s="365"/>
      <c r="BO305" s="365"/>
      <c r="BP305" s="365"/>
      <c r="BQ305" s="365"/>
      <c r="BR305" s="365"/>
      <c r="BS305" s="365"/>
      <c r="BT305" s="365"/>
      <c r="BU305" s="365"/>
      <c r="BV305" s="365"/>
      <c r="BW305" s="365"/>
      <c r="BX305" s="369"/>
      <c r="BY305" s="369"/>
      <c r="BZ305" s="369"/>
      <c r="CA305" s="78"/>
      <c r="CB305" s="177"/>
    </row>
    <row r="306" spans="1:80" ht="14.1" customHeight="1" x14ac:dyDescent="0.3">
      <c r="A306" s="86" t="s">
        <v>7508</v>
      </c>
      <c r="B306" s="64" t="s">
        <v>2634</v>
      </c>
      <c r="C306" s="223" t="s">
        <v>6614</v>
      </c>
      <c r="D306" s="224" t="s">
        <v>7509</v>
      </c>
      <c r="E306" s="649"/>
      <c r="F306" s="238" t="s">
        <v>5470</v>
      </c>
      <c r="G306" s="191"/>
      <c r="H306" s="406"/>
      <c r="I306" s="200" t="s">
        <v>5470</v>
      </c>
      <c r="J306" s="201"/>
      <c r="K306" s="206"/>
      <c r="L306" s="210"/>
      <c r="M306" s="212"/>
      <c r="N306" s="438"/>
      <c r="O306" s="445"/>
      <c r="P306" s="216"/>
      <c r="Q306" s="248" t="s">
        <v>7510</v>
      </c>
      <c r="R306" s="248" t="s">
        <v>7511</v>
      </c>
      <c r="S306" s="77"/>
      <c r="T306" s="252">
        <v>8.2500000000000004E-2</v>
      </c>
      <c r="U306" s="252">
        <v>8.5000000000000006E-2</v>
      </c>
      <c r="V306" s="151" t="s">
        <v>5014</v>
      </c>
      <c r="W306" s="77" t="s">
        <v>7512</v>
      </c>
      <c r="X306" s="77" t="s">
        <v>5475</v>
      </c>
      <c r="Y306" s="248" t="s">
        <v>4971</v>
      </c>
      <c r="Z306" s="257">
        <v>94513</v>
      </c>
      <c r="AA306" s="273"/>
      <c r="AB306" s="257"/>
      <c r="AC306" s="257"/>
      <c r="AD306" s="258"/>
      <c r="AE306" s="257"/>
      <c r="AF306" s="267"/>
      <c r="AG306" s="258"/>
      <c r="AH306" s="257"/>
      <c r="AI306" s="257"/>
      <c r="AJ306" s="257"/>
      <c r="AK306" s="257"/>
      <c r="AL306" s="257"/>
      <c r="AN306" s="82"/>
      <c r="AO306" s="281"/>
      <c r="AP306" s="281"/>
      <c r="AQ306" s="281"/>
      <c r="AR306" s="281"/>
      <c r="AS306" s="281"/>
      <c r="AT306" s="281"/>
      <c r="AU306" s="281"/>
      <c r="AV306" s="94"/>
      <c r="AW306" s="396" t="s">
        <v>3244</v>
      </c>
      <c r="AX306" s="278" t="s">
        <v>3244</v>
      </c>
      <c r="AY306" s="77" t="s">
        <v>7512</v>
      </c>
      <c r="AZ306" s="75"/>
      <c r="BA306" s="77" t="s">
        <v>5475</v>
      </c>
      <c r="BB306" s="248" t="s">
        <v>4971</v>
      </c>
      <c r="BC306" s="257">
        <v>94513</v>
      </c>
      <c r="BD306" s="77" t="s">
        <v>7511</v>
      </c>
      <c r="BE306" s="183"/>
      <c r="BF306" s="231"/>
      <c r="BG306" s="232"/>
      <c r="BH306" s="367"/>
      <c r="BI306" s="367"/>
      <c r="BJ306" s="367"/>
      <c r="BK306" s="367"/>
      <c r="BL306" s="367"/>
      <c r="BM306" s="367"/>
      <c r="BN306" s="367"/>
      <c r="BO306" s="367"/>
      <c r="BP306" s="367"/>
      <c r="BQ306" s="367"/>
      <c r="BR306" s="367"/>
      <c r="BS306" s="367"/>
      <c r="BT306" s="367"/>
      <c r="BU306" s="367"/>
      <c r="BV306" s="367"/>
      <c r="BW306" s="367"/>
      <c r="BX306" s="95"/>
      <c r="BY306" s="95"/>
      <c r="BZ306" s="95"/>
      <c r="CA306" s="64"/>
      <c r="CB306" s="64"/>
    </row>
    <row r="307" spans="1:80" s="73" customFormat="1" ht="14.1" customHeight="1" x14ac:dyDescent="0.3">
      <c r="A307" s="86" t="s">
        <v>8214</v>
      </c>
      <c r="B307" s="155" t="s">
        <v>1794</v>
      </c>
      <c r="C307" s="222" t="s">
        <v>1880</v>
      </c>
      <c r="D307" s="227"/>
      <c r="E307" s="648"/>
      <c r="F307" s="391" t="s">
        <v>12551</v>
      </c>
      <c r="G307" s="188"/>
      <c r="H307" s="190"/>
      <c r="I307" s="196" t="s">
        <v>5470</v>
      </c>
      <c r="J307" s="197"/>
      <c r="K307" s="204"/>
      <c r="L307" s="209">
        <v>43544</v>
      </c>
      <c r="M307" s="289" t="s">
        <v>11774</v>
      </c>
      <c r="N307" s="435"/>
      <c r="O307" s="442"/>
      <c r="P307" s="215">
        <v>43852</v>
      </c>
      <c r="Q307" s="174" t="s">
        <v>5109</v>
      </c>
      <c r="R307" s="174" t="s">
        <v>5254</v>
      </c>
      <c r="S307" s="80"/>
      <c r="T307" s="252">
        <v>8.5000000000000006E-2</v>
      </c>
      <c r="U307" s="252">
        <v>8.7499999999999994E-2</v>
      </c>
      <c r="V307" s="151" t="s">
        <v>895</v>
      </c>
      <c r="W307" s="64" t="s">
        <v>8296</v>
      </c>
      <c r="X307" s="64" t="s">
        <v>3618</v>
      </c>
      <c r="Y307" s="174" t="s">
        <v>4971</v>
      </c>
      <c r="Z307" s="256">
        <v>94107</v>
      </c>
      <c r="AA307" s="273" t="s">
        <v>4722</v>
      </c>
      <c r="AB307" s="270" t="s">
        <v>12500</v>
      </c>
      <c r="AC307" s="542"/>
      <c r="AD307" s="233" t="s">
        <v>2709</v>
      </c>
      <c r="AE307" s="261" t="s">
        <v>2710</v>
      </c>
      <c r="AF307" s="265" t="s">
        <v>3182</v>
      </c>
      <c r="AG307" s="233" t="s">
        <v>3183</v>
      </c>
      <c r="AH307" s="174" t="s">
        <v>3184</v>
      </c>
      <c r="AI307" s="174" t="s">
        <v>3185</v>
      </c>
      <c r="AJ307" s="174" t="s">
        <v>4097</v>
      </c>
      <c r="AK307" s="174" t="s">
        <v>939</v>
      </c>
      <c r="AL307" s="261" t="s">
        <v>4099</v>
      </c>
      <c r="AM307" s="260" t="s">
        <v>449</v>
      </c>
      <c r="AN307" s="80"/>
      <c r="AO307" s="281"/>
      <c r="AP307" s="281"/>
      <c r="AQ307" s="281"/>
      <c r="AR307" s="281"/>
      <c r="AS307" s="281"/>
      <c r="AT307" s="281"/>
      <c r="AU307" s="281"/>
      <c r="AV307" s="94"/>
      <c r="AW307" s="396" t="s">
        <v>3244</v>
      </c>
      <c r="AX307" s="278" t="s">
        <v>3244</v>
      </c>
      <c r="AY307" s="64" t="str">
        <f>PROPER(AZ307)</f>
        <v>715 Harrison Street</v>
      </c>
      <c r="AZ307" s="67" t="s">
        <v>4544</v>
      </c>
      <c r="BA307" s="64" t="s">
        <v>3618</v>
      </c>
      <c r="BB307" s="174" t="s">
        <v>4971</v>
      </c>
      <c r="BC307" s="256">
        <v>94107</v>
      </c>
      <c r="BD307" s="63" t="s">
        <v>5254</v>
      </c>
      <c r="BE307" s="159"/>
      <c r="BF307" s="230">
        <v>1406210</v>
      </c>
      <c r="BG307" s="233">
        <v>7.05</v>
      </c>
      <c r="BH307" s="599">
        <v>4</v>
      </c>
      <c r="BI307" s="365"/>
      <c r="BJ307" s="365"/>
      <c r="BK307" s="365"/>
      <c r="BL307" s="365"/>
      <c r="BM307" s="365"/>
      <c r="BN307" s="365"/>
      <c r="BO307" s="365"/>
      <c r="BP307" s="365"/>
      <c r="BQ307" s="365"/>
      <c r="BR307" s="365"/>
      <c r="BS307" s="365"/>
      <c r="BT307" s="365"/>
      <c r="BU307" s="365"/>
      <c r="BV307" s="365"/>
      <c r="BW307" s="365"/>
      <c r="BX307" s="369"/>
      <c r="BY307" s="369"/>
      <c r="BZ307" s="369"/>
      <c r="CA307" s="368"/>
      <c r="CB307" s="64"/>
    </row>
    <row r="308" spans="1:80" s="73" customFormat="1" ht="14.1" customHeight="1" x14ac:dyDescent="0.3">
      <c r="A308" s="86" t="s">
        <v>11756</v>
      </c>
      <c r="B308" s="155" t="s">
        <v>2640</v>
      </c>
      <c r="C308" s="222" t="s">
        <v>8780</v>
      </c>
      <c r="D308" s="225"/>
      <c r="E308" s="600"/>
      <c r="F308" s="237" t="s">
        <v>5470</v>
      </c>
      <c r="G308" s="188"/>
      <c r="H308" s="190"/>
      <c r="I308" s="196" t="s">
        <v>5470</v>
      </c>
      <c r="J308" s="197"/>
      <c r="K308" s="204"/>
      <c r="L308" s="209">
        <v>43354</v>
      </c>
      <c r="M308" s="289"/>
      <c r="N308" s="435"/>
      <c r="O308" s="442"/>
      <c r="P308" s="215"/>
      <c r="Q308" s="225" t="s">
        <v>11690</v>
      </c>
      <c r="R308" s="225" t="s">
        <v>11691</v>
      </c>
      <c r="S308" s="80"/>
      <c r="T308" s="252">
        <v>0.09</v>
      </c>
      <c r="U308" s="252"/>
      <c r="V308" s="151" t="s">
        <v>2182</v>
      </c>
      <c r="W308" s="155" t="s">
        <v>8411</v>
      </c>
      <c r="X308" s="155" t="s">
        <v>2907</v>
      </c>
      <c r="Y308" s="225" t="s">
        <v>4971</v>
      </c>
      <c r="Z308" s="256">
        <v>94901</v>
      </c>
      <c r="AA308" s="273" t="s">
        <v>11692</v>
      </c>
      <c r="AB308" s="542"/>
      <c r="AC308" s="542"/>
      <c r="AD308" s="233"/>
      <c r="AE308" s="261"/>
      <c r="AF308" s="265"/>
      <c r="AG308" s="233"/>
      <c r="AH308" s="174"/>
      <c r="AI308" s="174"/>
      <c r="AJ308" s="174"/>
      <c r="AK308" s="174"/>
      <c r="AL308" s="261"/>
      <c r="AM308" s="260"/>
      <c r="AN308" s="80"/>
      <c r="AO308" s="282"/>
      <c r="AP308" s="283"/>
      <c r="AQ308" s="282"/>
      <c r="AR308" s="282"/>
      <c r="AS308" s="282"/>
      <c r="AT308" s="282"/>
      <c r="AU308" s="282"/>
      <c r="AV308" s="93"/>
      <c r="AW308" s="396" t="s">
        <v>3244</v>
      </c>
      <c r="AX308" s="278" t="s">
        <v>3244</v>
      </c>
      <c r="AY308" s="155" t="s">
        <v>8411</v>
      </c>
      <c r="AZ308" s="67"/>
      <c r="BA308" s="155" t="s">
        <v>2907</v>
      </c>
      <c r="BB308" s="225" t="s">
        <v>4971</v>
      </c>
      <c r="BC308" s="256">
        <v>94901</v>
      </c>
      <c r="BD308" s="385" t="s">
        <v>11691</v>
      </c>
      <c r="BE308" s="183"/>
      <c r="BF308" s="230"/>
      <c r="BG308" s="233"/>
      <c r="BH308" s="599"/>
      <c r="BI308" s="365"/>
      <c r="BJ308" s="365"/>
      <c r="BK308" s="365"/>
      <c r="BL308" s="365"/>
      <c r="BM308" s="365"/>
      <c r="BN308" s="365"/>
      <c r="BO308" s="365"/>
      <c r="BP308" s="365"/>
      <c r="BQ308" s="365"/>
      <c r="BR308" s="365"/>
      <c r="BS308" s="365"/>
      <c r="BT308" s="365"/>
      <c r="BU308" s="365"/>
      <c r="BV308" s="365"/>
      <c r="BW308" s="365"/>
      <c r="BX308" s="369"/>
      <c r="BY308" s="369"/>
      <c r="BZ308" s="369"/>
      <c r="CA308" s="155"/>
      <c r="CB308" s="155"/>
    </row>
    <row r="309" spans="1:80" s="73" customFormat="1" ht="14.1" customHeight="1" x14ac:dyDescent="0.3">
      <c r="A309" s="86" t="s">
        <v>7471</v>
      </c>
      <c r="B309" s="64" t="s">
        <v>2632</v>
      </c>
      <c r="C309" s="222" t="s">
        <v>8780</v>
      </c>
      <c r="D309" s="227" t="s">
        <v>7472</v>
      </c>
      <c r="E309" s="648"/>
      <c r="F309" s="237" t="s">
        <v>5470</v>
      </c>
      <c r="G309" s="188"/>
      <c r="H309" s="190"/>
      <c r="I309" s="196" t="s">
        <v>5470</v>
      </c>
      <c r="J309" s="197"/>
      <c r="K309" s="204"/>
      <c r="L309" s="209"/>
      <c r="M309" s="289"/>
      <c r="N309" s="435"/>
      <c r="O309" s="442"/>
      <c r="P309" s="215"/>
      <c r="Q309" s="174" t="s">
        <v>7473</v>
      </c>
      <c r="R309" s="174" t="s">
        <v>7474</v>
      </c>
      <c r="S309" s="80"/>
      <c r="T309" s="252">
        <v>8.5000000000000006E-2</v>
      </c>
      <c r="U309" s="252">
        <v>8.7499999999999994E-2</v>
      </c>
      <c r="V309" s="151" t="s">
        <v>895</v>
      </c>
      <c r="W309" s="64" t="s">
        <v>7475</v>
      </c>
      <c r="X309" s="64" t="s">
        <v>3618</v>
      </c>
      <c r="Y309" s="174" t="s">
        <v>4971</v>
      </c>
      <c r="Z309" s="256">
        <v>94102</v>
      </c>
      <c r="AA309" s="272"/>
      <c r="AB309" s="546"/>
      <c r="AC309" s="546"/>
      <c r="AD309" s="233"/>
      <c r="AE309" s="261"/>
      <c r="AF309" s="265"/>
      <c r="AG309" s="233"/>
      <c r="AH309" s="174"/>
      <c r="AI309" s="174"/>
      <c r="AJ309" s="174"/>
      <c r="AK309" s="174"/>
      <c r="AL309" s="261"/>
      <c r="AM309" s="260"/>
      <c r="AN309" s="80"/>
      <c r="AO309" s="280"/>
      <c r="AP309" s="285"/>
      <c r="AQ309" s="285"/>
      <c r="AR309" s="285"/>
      <c r="AS309" s="285"/>
      <c r="AT309" s="285"/>
      <c r="AU309" s="285"/>
      <c r="AV309" s="84"/>
      <c r="AW309" s="396" t="s">
        <v>3244</v>
      </c>
      <c r="AX309" s="278" t="s">
        <v>3244</v>
      </c>
      <c r="AY309" s="64" t="s">
        <v>7475</v>
      </c>
      <c r="AZ309" s="67"/>
      <c r="BA309" s="64" t="s">
        <v>3618</v>
      </c>
      <c r="BB309" s="174" t="s">
        <v>4971</v>
      </c>
      <c r="BC309" s="256">
        <v>94102</v>
      </c>
      <c r="BD309" s="63" t="s">
        <v>7476</v>
      </c>
      <c r="BE309" s="159"/>
      <c r="BF309" s="230"/>
      <c r="BG309" s="233"/>
      <c r="BH309" s="599"/>
      <c r="BI309" s="365"/>
      <c r="BJ309" s="365"/>
      <c r="BK309" s="365"/>
      <c r="BL309" s="365"/>
      <c r="BM309" s="365"/>
      <c r="BN309" s="365"/>
      <c r="BO309" s="365"/>
      <c r="BP309" s="365"/>
      <c r="BQ309" s="365"/>
      <c r="BR309" s="365"/>
      <c r="BS309" s="365"/>
      <c r="BT309" s="365"/>
      <c r="BU309" s="365"/>
      <c r="BV309" s="365"/>
      <c r="BW309" s="365"/>
      <c r="BX309" s="369"/>
      <c r="BY309" s="369"/>
      <c r="BZ309" s="369"/>
      <c r="CA309" s="78"/>
      <c r="CB309" s="63"/>
    </row>
    <row r="310" spans="1:80" s="73" customFormat="1" ht="14.1" customHeight="1" x14ac:dyDescent="0.3">
      <c r="A310" s="86" t="s">
        <v>2768</v>
      </c>
      <c r="B310" s="64" t="s">
        <v>2640</v>
      </c>
      <c r="C310" s="222" t="s">
        <v>8780</v>
      </c>
      <c r="D310" s="227"/>
      <c r="E310" s="648"/>
      <c r="F310" s="237" t="s">
        <v>5470</v>
      </c>
      <c r="G310" s="188"/>
      <c r="H310" s="190"/>
      <c r="I310" s="196" t="s">
        <v>5470</v>
      </c>
      <c r="J310" s="197"/>
      <c r="K310" s="204"/>
      <c r="L310" s="209"/>
      <c r="M310" s="289"/>
      <c r="N310" s="435"/>
      <c r="O310" s="442"/>
      <c r="P310" s="215"/>
      <c r="Q310" s="174" t="s">
        <v>4679</v>
      </c>
      <c r="R310" s="174" t="s">
        <v>2870</v>
      </c>
      <c r="S310" s="80"/>
      <c r="T310" s="252">
        <v>8.5000000000000006E-2</v>
      </c>
      <c r="U310" s="252">
        <v>8.7499999999999994E-2</v>
      </c>
      <c r="V310" s="151" t="s">
        <v>895</v>
      </c>
      <c r="W310" s="64" t="s">
        <v>2871</v>
      </c>
      <c r="X310" s="64" t="s">
        <v>3618</v>
      </c>
      <c r="Y310" s="174" t="s">
        <v>4971</v>
      </c>
      <c r="Z310" s="256">
        <v>94102</v>
      </c>
      <c r="AA310" s="272"/>
      <c r="AB310" s="546"/>
      <c r="AC310" s="546"/>
      <c r="AD310" s="233"/>
      <c r="AE310" s="261"/>
      <c r="AF310" s="265"/>
      <c r="AG310" s="233"/>
      <c r="AH310" s="174"/>
      <c r="AI310" s="174"/>
      <c r="AJ310" s="174"/>
      <c r="AK310" s="174"/>
      <c r="AL310" s="261" t="s">
        <v>3569</v>
      </c>
      <c r="AM310" s="260" t="s">
        <v>449</v>
      </c>
      <c r="AN310" s="80"/>
      <c r="AO310" s="268"/>
      <c r="AP310" s="282"/>
      <c r="AQ310" s="282"/>
      <c r="AR310" s="282"/>
      <c r="AS310" s="282"/>
      <c r="AT310" s="282"/>
      <c r="AU310" s="282"/>
      <c r="AV310" s="93"/>
      <c r="AW310" s="396" t="s">
        <v>3244</v>
      </c>
      <c r="AX310" s="278" t="s">
        <v>3244</v>
      </c>
      <c r="AY310" s="64" t="s">
        <v>2871</v>
      </c>
      <c r="AZ310" s="67"/>
      <c r="BA310" s="64" t="s">
        <v>3618</v>
      </c>
      <c r="BB310" s="174" t="s">
        <v>4971</v>
      </c>
      <c r="BC310" s="256">
        <v>94102</v>
      </c>
      <c r="BD310" s="63" t="s">
        <v>2870</v>
      </c>
      <c r="BE310" s="178"/>
      <c r="BF310" s="230"/>
      <c r="BG310" s="233"/>
      <c r="BH310" s="599"/>
      <c r="BI310" s="365"/>
      <c r="BJ310" s="365"/>
      <c r="BK310" s="365"/>
      <c r="BL310" s="365"/>
      <c r="BM310" s="365"/>
      <c r="BN310" s="365"/>
      <c r="BO310" s="365"/>
      <c r="BP310" s="365"/>
      <c r="BQ310" s="365"/>
      <c r="BR310" s="365"/>
      <c r="BS310" s="365"/>
      <c r="BT310" s="365"/>
      <c r="BU310" s="365"/>
      <c r="BV310" s="365"/>
      <c r="BW310" s="365"/>
      <c r="BX310" s="369"/>
      <c r="BY310" s="369"/>
      <c r="BZ310" s="369"/>
      <c r="CA310" s="78"/>
      <c r="CB310" s="64"/>
    </row>
    <row r="311" spans="1:80" s="73" customFormat="1" ht="14.1" customHeight="1" x14ac:dyDescent="0.3">
      <c r="A311" s="86" t="s">
        <v>555</v>
      </c>
      <c r="B311" s="64" t="s">
        <v>1794</v>
      </c>
      <c r="C311" s="221" t="s">
        <v>1880</v>
      </c>
      <c r="D311" s="224"/>
      <c r="E311" s="649"/>
      <c r="F311" s="236" t="s">
        <v>5470</v>
      </c>
      <c r="G311" s="189"/>
      <c r="H311" s="399"/>
      <c r="I311" s="194" t="s">
        <v>5470</v>
      </c>
      <c r="J311" s="195"/>
      <c r="K311" s="205"/>
      <c r="L311" s="208">
        <v>43245</v>
      </c>
      <c r="M311" s="211" t="s">
        <v>11774</v>
      </c>
      <c r="N311" s="436"/>
      <c r="O311" s="443"/>
      <c r="P311" s="214">
        <v>43195</v>
      </c>
      <c r="Q311" s="246" t="s">
        <v>4005</v>
      </c>
      <c r="R311" s="246" t="s">
        <v>2821</v>
      </c>
      <c r="S311" s="76" t="s">
        <v>1487</v>
      </c>
      <c r="T311" s="252">
        <v>7.7499999999999999E-2</v>
      </c>
      <c r="U311" s="252">
        <v>0.08</v>
      </c>
      <c r="V311" s="151" t="s">
        <v>3311</v>
      </c>
      <c r="W311" s="76" t="s">
        <v>10871</v>
      </c>
      <c r="X311" s="76" t="s">
        <v>4985</v>
      </c>
      <c r="Y311" s="246" t="s">
        <v>4971</v>
      </c>
      <c r="Z311" s="120">
        <v>92805</v>
      </c>
      <c r="AA311" s="273" t="s">
        <v>5040</v>
      </c>
      <c r="AB311" s="120"/>
      <c r="AC311" s="120"/>
      <c r="AD311" s="249"/>
      <c r="AE311" s="120"/>
      <c r="AF311" s="264"/>
      <c r="AG311" s="249"/>
      <c r="AH311" s="120"/>
      <c r="AI311" s="120"/>
      <c r="AJ311" s="120"/>
      <c r="AK311" s="120"/>
      <c r="AL311" s="120" t="s">
        <v>3247</v>
      </c>
      <c r="AM311" s="260" t="s">
        <v>449</v>
      </c>
      <c r="AN311" s="81"/>
      <c r="AO311" s="280"/>
      <c r="AP311" s="285"/>
      <c r="AQ311" s="285"/>
      <c r="AR311" s="285"/>
      <c r="AS311" s="285"/>
      <c r="AT311" s="285"/>
      <c r="AU311" s="285"/>
      <c r="AV311" s="84"/>
      <c r="AW311" s="396" t="s">
        <v>3244</v>
      </c>
      <c r="AX311" s="278" t="s">
        <v>3244</v>
      </c>
      <c r="AY311" s="76" t="s">
        <v>5149</v>
      </c>
      <c r="AZ311" s="74"/>
      <c r="BA311" s="76" t="s">
        <v>5746</v>
      </c>
      <c r="BB311" s="246" t="s">
        <v>4971</v>
      </c>
      <c r="BC311" s="120">
        <v>90040</v>
      </c>
      <c r="BD311" s="76" t="s">
        <v>2531</v>
      </c>
      <c r="BE311" s="65"/>
      <c r="BF311" s="229">
        <v>1411032</v>
      </c>
      <c r="BG311" s="232" t="s">
        <v>596</v>
      </c>
      <c r="BH311" s="364">
        <v>1</v>
      </c>
      <c r="BI311" s="364"/>
      <c r="BJ311" s="364"/>
      <c r="BK311" s="364"/>
      <c r="BL311" s="364"/>
      <c r="BM311" s="364"/>
      <c r="BN311" s="364"/>
      <c r="BO311" s="364" t="s">
        <v>9791</v>
      </c>
      <c r="BP311" s="364"/>
      <c r="BQ311" s="364"/>
      <c r="BR311" s="364"/>
      <c r="BS311" s="364"/>
      <c r="BT311" s="364" t="s">
        <v>10568</v>
      </c>
      <c r="BU311" s="364" t="s">
        <v>11214</v>
      </c>
      <c r="BV311" s="364"/>
      <c r="BW311" s="364"/>
      <c r="BX311" s="94"/>
      <c r="BY311" s="94"/>
      <c r="BZ311" s="94"/>
      <c r="CA311" s="78"/>
      <c r="CB311" s="63"/>
    </row>
    <row r="312" spans="1:80" s="73" customFormat="1" ht="14.1" customHeight="1" x14ac:dyDescent="0.3">
      <c r="A312" s="86" t="s">
        <v>1649</v>
      </c>
      <c r="B312" s="64" t="s">
        <v>1794</v>
      </c>
      <c r="C312" s="221" t="s">
        <v>1880</v>
      </c>
      <c r="D312" s="224"/>
      <c r="E312" s="649"/>
      <c r="F312" s="236" t="s">
        <v>5470</v>
      </c>
      <c r="G312" s="189"/>
      <c r="H312" s="399"/>
      <c r="I312" s="194" t="s">
        <v>5470</v>
      </c>
      <c r="J312" s="195"/>
      <c r="K312" s="205"/>
      <c r="L312" s="208">
        <v>43502</v>
      </c>
      <c r="M312" s="211" t="s">
        <v>11774</v>
      </c>
      <c r="N312" s="436"/>
      <c r="O312" s="443"/>
      <c r="P312" s="214"/>
      <c r="Q312" s="246" t="s">
        <v>4005</v>
      </c>
      <c r="R312" s="246" t="s">
        <v>143</v>
      </c>
      <c r="S312" s="76" t="s">
        <v>1487</v>
      </c>
      <c r="T312" s="252">
        <v>7.7499999999999999E-2</v>
      </c>
      <c r="U312" s="252">
        <v>0.08</v>
      </c>
      <c r="V312" s="151" t="s">
        <v>1669</v>
      </c>
      <c r="W312" s="76" t="s">
        <v>2451</v>
      </c>
      <c r="X312" s="76" t="s">
        <v>176</v>
      </c>
      <c r="Y312" s="246" t="s">
        <v>4971</v>
      </c>
      <c r="Z312" s="120">
        <v>92882</v>
      </c>
      <c r="AA312" s="274"/>
      <c r="AB312" s="120"/>
      <c r="AC312" s="120"/>
      <c r="AD312" s="249" t="s">
        <v>4005</v>
      </c>
      <c r="AE312" s="120" t="s">
        <v>3708</v>
      </c>
      <c r="AF312" s="264" t="s">
        <v>1935</v>
      </c>
      <c r="AG312" s="249" t="s">
        <v>820</v>
      </c>
      <c r="AH312" s="120"/>
      <c r="AI312" s="120"/>
      <c r="AJ312" s="120"/>
      <c r="AK312" s="120"/>
      <c r="AL312" s="120" t="s">
        <v>3247</v>
      </c>
      <c r="AM312" s="260" t="s">
        <v>449</v>
      </c>
      <c r="AN312" s="81"/>
      <c r="AO312" s="280" t="s">
        <v>1568</v>
      </c>
      <c r="AP312" s="285"/>
      <c r="AQ312" s="285"/>
      <c r="AR312" s="285"/>
      <c r="AS312" s="285"/>
      <c r="AT312" s="285"/>
      <c r="AU312" s="285"/>
      <c r="AV312" s="84" t="s">
        <v>368</v>
      </c>
      <c r="AW312" s="396" t="s">
        <v>3244</v>
      </c>
      <c r="AX312" s="278" t="s">
        <v>3244</v>
      </c>
      <c r="AY312" s="76" t="s">
        <v>5149</v>
      </c>
      <c r="AZ312" s="74"/>
      <c r="BA312" s="76" t="s">
        <v>5746</v>
      </c>
      <c r="BB312" s="246" t="s">
        <v>4971</v>
      </c>
      <c r="BC312" s="120">
        <v>90040</v>
      </c>
      <c r="BD312" s="76" t="s">
        <v>2531</v>
      </c>
      <c r="BE312" s="65"/>
      <c r="BF312" s="229">
        <v>1416377</v>
      </c>
      <c r="BG312" s="232">
        <v>7.05</v>
      </c>
      <c r="BH312" s="364">
        <v>1</v>
      </c>
      <c r="BI312" s="364"/>
      <c r="BJ312" s="364"/>
      <c r="BK312" s="364"/>
      <c r="BL312" s="364"/>
      <c r="BM312" s="364"/>
      <c r="BN312" s="364"/>
      <c r="BO312" s="364"/>
      <c r="BP312" s="364"/>
      <c r="BQ312" s="364"/>
      <c r="BR312" s="364"/>
      <c r="BS312" s="364"/>
      <c r="BT312" s="364"/>
      <c r="BU312" s="364"/>
      <c r="BV312" s="364"/>
      <c r="BW312" s="364"/>
      <c r="BX312" s="94"/>
      <c r="BY312" s="94"/>
      <c r="BZ312" s="94"/>
      <c r="CA312" s="64"/>
      <c r="CB312" s="63"/>
    </row>
    <row r="313" spans="1:80" ht="14.1" customHeight="1" x14ac:dyDescent="0.3">
      <c r="A313" s="86" t="s">
        <v>9956</v>
      </c>
      <c r="B313" s="64" t="s">
        <v>1794</v>
      </c>
      <c r="C313" s="221" t="s">
        <v>1880</v>
      </c>
      <c r="D313" s="224"/>
      <c r="E313" s="649"/>
      <c r="F313" s="236" t="s">
        <v>5470</v>
      </c>
      <c r="G313" s="189"/>
      <c r="H313" s="399"/>
      <c r="I313" s="194" t="s">
        <v>5470</v>
      </c>
      <c r="J313" s="195"/>
      <c r="K313" s="205"/>
      <c r="L313" s="208"/>
      <c r="M313" s="211"/>
      <c r="N313" s="436"/>
      <c r="O313" s="443"/>
      <c r="P313" s="214">
        <v>43461</v>
      </c>
      <c r="Q313" s="246" t="s">
        <v>4005</v>
      </c>
      <c r="R313" s="246" t="s">
        <v>3708</v>
      </c>
      <c r="S313" s="76"/>
      <c r="T313" s="252">
        <v>0.1</v>
      </c>
      <c r="U313" s="252">
        <v>0.09</v>
      </c>
      <c r="V313" s="151" t="s">
        <v>11166</v>
      </c>
      <c r="W313" s="76" t="s">
        <v>5149</v>
      </c>
      <c r="X313" s="76" t="s">
        <v>5746</v>
      </c>
      <c r="Y313" s="246" t="s">
        <v>4971</v>
      </c>
      <c r="Z313" s="120">
        <v>90040</v>
      </c>
      <c r="AA313" s="274"/>
      <c r="AB313" s="120"/>
      <c r="AC313" s="120"/>
      <c r="AD313" s="249"/>
      <c r="AE313" s="120"/>
      <c r="AF313" s="264"/>
      <c r="AG313" s="249"/>
      <c r="AH313" s="120"/>
      <c r="AI313" s="120"/>
      <c r="AJ313" s="120"/>
      <c r="AK313" s="120"/>
      <c r="AL313" s="120" t="s">
        <v>6370</v>
      </c>
      <c r="AM313" s="260" t="s">
        <v>449</v>
      </c>
      <c r="AN313" s="81"/>
      <c r="AW313" s="396" t="s">
        <v>3244</v>
      </c>
      <c r="AX313" s="278" t="s">
        <v>3244</v>
      </c>
      <c r="AY313" s="76" t="s">
        <v>5149</v>
      </c>
      <c r="AZ313" s="74"/>
      <c r="BA313" s="76" t="s">
        <v>5746</v>
      </c>
      <c r="BB313" s="246" t="s">
        <v>4971</v>
      </c>
      <c r="BC313" s="120">
        <v>90040</v>
      </c>
      <c r="BD313" s="76" t="s">
        <v>2531</v>
      </c>
      <c r="BE313" s="183"/>
      <c r="BF313" s="229"/>
      <c r="BG313" s="232"/>
      <c r="BH313" s="364"/>
      <c r="BI313" s="364"/>
      <c r="BJ313" s="364"/>
      <c r="BK313" s="364"/>
      <c r="BL313" s="364"/>
      <c r="BM313" s="364"/>
      <c r="BN313" s="364"/>
      <c r="BO313" s="364"/>
      <c r="BP313" s="364"/>
      <c r="BQ313" s="364"/>
      <c r="BR313" s="364"/>
      <c r="BS313" s="364"/>
      <c r="BT313" s="364"/>
      <c r="BU313" s="364"/>
      <c r="BV313" s="364"/>
      <c r="BW313" s="364"/>
      <c r="BX313" s="94"/>
      <c r="BY313" s="94"/>
      <c r="BZ313" s="94"/>
      <c r="CA313" s="78"/>
      <c r="CB313" s="63"/>
    </row>
    <row r="314" spans="1:80" ht="14.1" customHeight="1" x14ac:dyDescent="0.3">
      <c r="A314" s="86" t="s">
        <v>4809</v>
      </c>
      <c r="B314" s="64" t="s">
        <v>1794</v>
      </c>
      <c r="C314" s="221" t="s">
        <v>1880</v>
      </c>
      <c r="D314" s="224"/>
      <c r="E314" s="649"/>
      <c r="F314" s="236" t="s">
        <v>5470</v>
      </c>
      <c r="G314" s="189"/>
      <c r="H314" s="399"/>
      <c r="I314" s="194" t="s">
        <v>5470</v>
      </c>
      <c r="J314" s="195"/>
      <c r="K314" s="205"/>
      <c r="L314" s="208"/>
      <c r="M314" s="211"/>
      <c r="N314" s="436"/>
      <c r="O314" s="443"/>
      <c r="P314" s="214"/>
      <c r="Q314" s="246" t="s">
        <v>4005</v>
      </c>
      <c r="R314" s="246" t="s">
        <v>144</v>
      </c>
      <c r="S314" s="76" t="s">
        <v>1487</v>
      </c>
      <c r="T314" s="252">
        <v>9.5000000000000001E-2</v>
      </c>
      <c r="U314" s="252">
        <v>0.09</v>
      </c>
      <c r="V314" s="151" t="s">
        <v>1859</v>
      </c>
      <c r="W314" s="76" t="s">
        <v>2018</v>
      </c>
      <c r="X314" s="76" t="s">
        <v>4848</v>
      </c>
      <c r="Y314" s="246" t="s">
        <v>4971</v>
      </c>
      <c r="Z314" s="120">
        <v>90042</v>
      </c>
      <c r="AA314" s="274"/>
      <c r="AB314" s="120"/>
      <c r="AC314" s="120"/>
      <c r="AD314" s="249" t="s">
        <v>4005</v>
      </c>
      <c r="AE314" s="120" t="s">
        <v>3708</v>
      </c>
      <c r="AF314" s="264"/>
      <c r="AG314" s="249"/>
      <c r="AH314" s="120"/>
      <c r="AI314" s="120"/>
      <c r="AJ314" s="120"/>
      <c r="AK314" s="120"/>
      <c r="AL314" s="120" t="s">
        <v>3247</v>
      </c>
      <c r="AM314" s="260" t="s">
        <v>449</v>
      </c>
      <c r="AN314" s="81"/>
      <c r="AO314" s="282"/>
      <c r="AP314" s="283"/>
      <c r="AQ314" s="282"/>
      <c r="AR314" s="282"/>
      <c r="AS314" s="282"/>
      <c r="AT314" s="282"/>
      <c r="AU314" s="282"/>
      <c r="AV314" s="93"/>
      <c r="AW314" s="396" t="s">
        <v>3244</v>
      </c>
      <c r="AX314" s="278" t="s">
        <v>3244</v>
      </c>
      <c r="AY314" s="76" t="s">
        <v>5149</v>
      </c>
      <c r="AZ314" s="74"/>
      <c r="BA314" s="76" t="s">
        <v>5746</v>
      </c>
      <c r="BB314" s="246" t="s">
        <v>4971</v>
      </c>
      <c r="BC314" s="120">
        <v>90040</v>
      </c>
      <c r="BD314" s="76" t="s">
        <v>2531</v>
      </c>
      <c r="BE314" s="178"/>
      <c r="BF314" s="229"/>
      <c r="BG314" s="232">
        <v>7.05</v>
      </c>
      <c r="BH314" s="364">
        <v>1</v>
      </c>
      <c r="BI314" s="364"/>
      <c r="BJ314" s="364"/>
      <c r="BK314" s="364"/>
      <c r="BL314" s="364"/>
      <c r="BM314" s="364"/>
      <c r="BN314" s="364"/>
      <c r="BO314" s="364"/>
      <c r="BP314" s="364"/>
      <c r="BQ314" s="364"/>
      <c r="BR314" s="364"/>
      <c r="BS314" s="364"/>
      <c r="BT314" s="364"/>
      <c r="BU314" s="364"/>
      <c r="BV314" s="364"/>
      <c r="BW314" s="364"/>
      <c r="BX314" s="94"/>
      <c r="BY314" s="94"/>
      <c r="BZ314" s="94"/>
      <c r="CA314" s="64"/>
      <c r="CB314" s="63"/>
    </row>
    <row r="315" spans="1:80" ht="14.1" customHeight="1" x14ac:dyDescent="0.3">
      <c r="A315" s="86" t="s">
        <v>6218</v>
      </c>
      <c r="B315" s="64" t="s">
        <v>1794</v>
      </c>
      <c r="C315" s="221" t="s">
        <v>1880</v>
      </c>
      <c r="D315" s="224"/>
      <c r="E315" s="649"/>
      <c r="F315" s="236" t="s">
        <v>5470</v>
      </c>
      <c r="G315" s="189"/>
      <c r="H315" s="399"/>
      <c r="I315" s="194" t="s">
        <v>5470</v>
      </c>
      <c r="J315" s="195"/>
      <c r="K315" s="205"/>
      <c r="L315" s="208">
        <v>43402</v>
      </c>
      <c r="M315" s="211" t="s">
        <v>11774</v>
      </c>
      <c r="N315" s="436"/>
      <c r="O315" s="443"/>
      <c r="P315" s="214"/>
      <c r="Q315" s="246" t="s">
        <v>4005</v>
      </c>
      <c r="R315" s="246" t="s">
        <v>5217</v>
      </c>
      <c r="S315" s="76" t="s">
        <v>1487</v>
      </c>
      <c r="T315" s="252">
        <v>0.10249999999999999</v>
      </c>
      <c r="U315" s="252">
        <v>0.09</v>
      </c>
      <c r="V315" s="151" t="s">
        <v>11773</v>
      </c>
      <c r="W315" s="76" t="s">
        <v>4997</v>
      </c>
      <c r="X315" s="76" t="s">
        <v>440</v>
      </c>
      <c r="Y315" s="246" t="s">
        <v>4971</v>
      </c>
      <c r="Z315" s="120">
        <v>90255</v>
      </c>
      <c r="AA315" s="274"/>
      <c r="AB315" s="120"/>
      <c r="AC315" s="120"/>
      <c r="AD315" s="249" t="s">
        <v>4005</v>
      </c>
      <c r="AE315" s="120" t="s">
        <v>3708</v>
      </c>
      <c r="AF315" s="264"/>
      <c r="AG315" s="249"/>
      <c r="AH315" s="120"/>
      <c r="AI315" s="120"/>
      <c r="AJ315" s="120"/>
      <c r="AK315" s="120"/>
      <c r="AL315" s="120" t="s">
        <v>3247</v>
      </c>
      <c r="AM315" s="260" t="s">
        <v>449</v>
      </c>
      <c r="AN315" s="81"/>
      <c r="AO315" s="281" t="s">
        <v>1568</v>
      </c>
      <c r="AP315" s="281"/>
      <c r="AQ315" s="281"/>
      <c r="AR315" s="281"/>
      <c r="AS315" s="281"/>
      <c r="AT315" s="281"/>
      <c r="AU315" s="281"/>
      <c r="AV315" s="94" t="s">
        <v>368</v>
      </c>
      <c r="AW315" s="396" t="s">
        <v>3244</v>
      </c>
      <c r="AX315" s="278" t="s">
        <v>3244</v>
      </c>
      <c r="AY315" s="76" t="s">
        <v>5149</v>
      </c>
      <c r="AZ315" s="74"/>
      <c r="BA315" s="76" t="s">
        <v>5746</v>
      </c>
      <c r="BB315" s="246" t="s">
        <v>4971</v>
      </c>
      <c r="BC315" s="120">
        <v>90040</v>
      </c>
      <c r="BD315" s="76" t="s">
        <v>2531</v>
      </c>
      <c r="BE315" s="183"/>
      <c r="BF315" s="229">
        <v>1414021</v>
      </c>
      <c r="BG315" s="232" t="s">
        <v>3632</v>
      </c>
      <c r="BH315" s="364">
        <v>1</v>
      </c>
      <c r="BI315" s="364"/>
      <c r="BJ315" s="364"/>
      <c r="BK315" s="364"/>
      <c r="BL315" s="364"/>
      <c r="BM315" s="364"/>
      <c r="BN315" s="364"/>
      <c r="BO315" s="364"/>
      <c r="BP315" s="364"/>
      <c r="BQ315" s="364"/>
      <c r="BR315" s="364"/>
      <c r="BS315" s="364"/>
      <c r="BT315" s="364"/>
      <c r="BU315" s="364"/>
      <c r="BV315" s="364"/>
      <c r="BW315" s="364"/>
      <c r="BX315" s="94"/>
      <c r="BY315" s="94"/>
      <c r="BZ315" s="94"/>
      <c r="CA315" s="64"/>
      <c r="CB315" s="64"/>
    </row>
    <row r="316" spans="1:80" ht="14.1" customHeight="1" x14ac:dyDescent="0.3">
      <c r="A316" s="86" t="s">
        <v>4808</v>
      </c>
      <c r="B316" s="64" t="s">
        <v>1794</v>
      </c>
      <c r="C316" s="221" t="s">
        <v>1880</v>
      </c>
      <c r="D316" s="224"/>
      <c r="E316" s="649"/>
      <c r="F316" s="236" t="s">
        <v>5470</v>
      </c>
      <c r="G316" s="189"/>
      <c r="H316" s="399"/>
      <c r="I316" s="194" t="s">
        <v>5470</v>
      </c>
      <c r="J316" s="195"/>
      <c r="K316" s="205"/>
      <c r="L316" s="208">
        <v>43641</v>
      </c>
      <c r="M316" s="211" t="s">
        <v>11774</v>
      </c>
      <c r="N316" s="436"/>
      <c r="O316" s="443"/>
      <c r="P316" s="214"/>
      <c r="Q316" s="246" t="s">
        <v>4005</v>
      </c>
      <c r="R316" s="246" t="s">
        <v>2531</v>
      </c>
      <c r="S316" s="76" t="s">
        <v>1487</v>
      </c>
      <c r="T316" s="252">
        <v>9.5000000000000001E-2</v>
      </c>
      <c r="U316" s="252">
        <v>0.09</v>
      </c>
      <c r="V316" s="151" t="s">
        <v>1859</v>
      </c>
      <c r="W316" s="76" t="s">
        <v>2530</v>
      </c>
      <c r="X316" s="76" t="s">
        <v>2529</v>
      </c>
      <c r="Y316" s="246" t="s">
        <v>4971</v>
      </c>
      <c r="Z316" s="120">
        <v>91605</v>
      </c>
      <c r="AA316" s="274"/>
      <c r="AB316" s="120"/>
      <c r="AC316" s="120"/>
      <c r="AD316" s="249" t="s">
        <v>4005</v>
      </c>
      <c r="AE316" s="120" t="s">
        <v>3708</v>
      </c>
      <c r="AF316" s="264"/>
      <c r="AG316" s="249"/>
      <c r="AH316" s="120"/>
      <c r="AI316" s="120"/>
      <c r="AJ316" s="120"/>
      <c r="AK316" s="120"/>
      <c r="AL316" s="120" t="s">
        <v>3247</v>
      </c>
      <c r="AM316" s="260" t="s">
        <v>449</v>
      </c>
      <c r="AN316" s="81"/>
      <c r="AO316" s="281" t="s">
        <v>1568</v>
      </c>
      <c r="AP316" s="281"/>
      <c r="AQ316" s="281"/>
      <c r="AR316" s="281"/>
      <c r="AS316" s="281"/>
      <c r="AT316" s="281"/>
      <c r="AU316" s="281" t="s">
        <v>12370</v>
      </c>
      <c r="AV316" s="94" t="s">
        <v>368</v>
      </c>
      <c r="AW316" s="396" t="s">
        <v>3244</v>
      </c>
      <c r="AX316" s="278" t="s">
        <v>3244</v>
      </c>
      <c r="AY316" s="76" t="s">
        <v>5149</v>
      </c>
      <c r="AZ316" s="74"/>
      <c r="BA316" s="76" t="s">
        <v>5746</v>
      </c>
      <c r="BB316" s="246" t="s">
        <v>4971</v>
      </c>
      <c r="BC316" s="120">
        <v>90040</v>
      </c>
      <c r="BD316" s="76" t="s">
        <v>2531</v>
      </c>
      <c r="BE316" s="159"/>
      <c r="BF316" s="229">
        <v>1408740</v>
      </c>
      <c r="BG316" s="232" t="s">
        <v>4728</v>
      </c>
      <c r="BH316" s="364">
        <v>1</v>
      </c>
      <c r="BI316" s="364"/>
      <c r="BJ316" s="364"/>
      <c r="BK316" s="364"/>
      <c r="BL316" s="364"/>
      <c r="BM316" s="364"/>
      <c r="BN316" s="364"/>
      <c r="BO316" s="364"/>
      <c r="BP316" s="364"/>
      <c r="BQ316" s="364"/>
      <c r="BR316" s="364"/>
      <c r="BS316" s="364"/>
      <c r="BT316" s="364"/>
      <c r="BU316" s="364"/>
      <c r="BV316" s="364"/>
      <c r="BW316" s="364"/>
      <c r="BX316" s="94"/>
      <c r="BY316" s="94"/>
      <c r="BZ316" s="94"/>
      <c r="CA316" s="64"/>
      <c r="CB316" s="64"/>
    </row>
    <row r="317" spans="1:80" s="73" customFormat="1" ht="14.1" customHeight="1" x14ac:dyDescent="0.3">
      <c r="A317" s="86" t="s">
        <v>4302</v>
      </c>
      <c r="B317" s="64" t="s">
        <v>1794</v>
      </c>
      <c r="C317" s="221" t="s">
        <v>1880</v>
      </c>
      <c r="D317" s="224"/>
      <c r="E317" s="649"/>
      <c r="F317" s="236" t="s">
        <v>5470</v>
      </c>
      <c r="G317" s="189"/>
      <c r="H317" s="399"/>
      <c r="I317" s="194" t="s">
        <v>5470</v>
      </c>
      <c r="J317" s="195"/>
      <c r="K317" s="205"/>
      <c r="L317" s="208">
        <v>42802</v>
      </c>
      <c r="M317" s="211" t="s">
        <v>11774</v>
      </c>
      <c r="N317" s="436"/>
      <c r="O317" s="443"/>
      <c r="P317" s="214"/>
      <c r="Q317" s="246" t="s">
        <v>4005</v>
      </c>
      <c r="R317" s="246" t="s">
        <v>4303</v>
      </c>
      <c r="S317" s="76" t="s">
        <v>1487</v>
      </c>
      <c r="T317" s="252">
        <v>7.7499999999999999E-2</v>
      </c>
      <c r="U317" s="252">
        <v>0.08</v>
      </c>
      <c r="V317" s="151" t="s">
        <v>6378</v>
      </c>
      <c r="W317" s="76" t="s">
        <v>6377</v>
      </c>
      <c r="X317" s="76" t="s">
        <v>6378</v>
      </c>
      <c r="Y317" s="246" t="s">
        <v>4971</v>
      </c>
      <c r="Z317" s="120">
        <v>93030</v>
      </c>
      <c r="AA317" s="274"/>
      <c r="AB317" s="120"/>
      <c r="AC317" s="120"/>
      <c r="AD317" s="249" t="s">
        <v>4005</v>
      </c>
      <c r="AE317" s="120" t="s">
        <v>3708</v>
      </c>
      <c r="AF317" s="264"/>
      <c r="AG317" s="249"/>
      <c r="AH317" s="120"/>
      <c r="AI317" s="120"/>
      <c r="AJ317" s="120"/>
      <c r="AK317" s="120"/>
      <c r="AL317" s="120"/>
      <c r="AM317" s="260"/>
      <c r="AN317" s="81"/>
      <c r="AO317" s="282" t="s">
        <v>1568</v>
      </c>
      <c r="AP317" s="283"/>
      <c r="AQ317" s="282"/>
      <c r="AR317" s="282"/>
      <c r="AS317" s="282"/>
      <c r="AT317" s="282"/>
      <c r="AU317" s="282"/>
      <c r="AV317" s="93" t="s">
        <v>368</v>
      </c>
      <c r="AW317" s="396" t="s">
        <v>3244</v>
      </c>
      <c r="AX317" s="278" t="s">
        <v>3244</v>
      </c>
      <c r="AY317" s="76" t="s">
        <v>5149</v>
      </c>
      <c r="AZ317" s="74"/>
      <c r="BA317" s="76" t="s">
        <v>5746</v>
      </c>
      <c r="BB317" s="246" t="s">
        <v>4971</v>
      </c>
      <c r="BC317" s="120">
        <v>90040</v>
      </c>
      <c r="BD317" s="76" t="s">
        <v>2531</v>
      </c>
      <c r="BE317" s="159"/>
      <c r="BF317" s="229"/>
      <c r="BG317" s="232"/>
      <c r="BH317" s="364"/>
      <c r="BI317" s="364"/>
      <c r="BJ317" s="364"/>
      <c r="BK317" s="364"/>
      <c r="BL317" s="364"/>
      <c r="BM317" s="364"/>
      <c r="BN317" s="364"/>
      <c r="BO317" s="364"/>
      <c r="BP317" s="364"/>
      <c r="BQ317" s="364"/>
      <c r="BR317" s="364"/>
      <c r="BS317" s="364"/>
      <c r="BT317" s="364"/>
      <c r="BU317" s="364"/>
      <c r="BV317" s="364"/>
      <c r="BW317" s="364"/>
      <c r="BX317" s="94"/>
      <c r="BY317" s="94"/>
      <c r="BZ317" s="94"/>
      <c r="CA317" s="78"/>
      <c r="CB317" s="64"/>
    </row>
    <row r="318" spans="1:80" ht="14.1" customHeight="1" x14ac:dyDescent="0.3">
      <c r="A318" s="86" t="s">
        <v>4807</v>
      </c>
      <c r="B318" s="64" t="s">
        <v>1794</v>
      </c>
      <c r="C318" s="221" t="s">
        <v>1880</v>
      </c>
      <c r="D318" s="224"/>
      <c r="E318" s="649"/>
      <c r="F318" s="236" t="s">
        <v>5470</v>
      </c>
      <c r="G318" s="189"/>
      <c r="H318" s="399"/>
      <c r="I318" s="194" t="s">
        <v>5470</v>
      </c>
      <c r="J318" s="195"/>
      <c r="K318" s="205"/>
      <c r="L318" s="208">
        <v>43342</v>
      </c>
      <c r="M318" s="211" t="s">
        <v>11774</v>
      </c>
      <c r="N318" s="436"/>
      <c r="O318" s="443"/>
      <c r="P318" s="214">
        <v>43076</v>
      </c>
      <c r="Q318" s="246" t="s">
        <v>4005</v>
      </c>
      <c r="R318" s="246" t="s">
        <v>1934</v>
      </c>
      <c r="S318" s="76" t="s">
        <v>1487</v>
      </c>
      <c r="T318" s="252">
        <v>9.5000000000000001E-2</v>
      </c>
      <c r="U318" s="252">
        <v>0.09</v>
      </c>
      <c r="V318" s="151" t="s">
        <v>1859</v>
      </c>
      <c r="W318" s="76" t="s">
        <v>10870</v>
      </c>
      <c r="X318" s="76" t="s">
        <v>1954</v>
      </c>
      <c r="Y318" s="246" t="s">
        <v>4971</v>
      </c>
      <c r="Z318" s="120">
        <v>93550</v>
      </c>
      <c r="AA318" s="274"/>
      <c r="AB318" s="120"/>
      <c r="AC318" s="120"/>
      <c r="AD318" s="249" t="s">
        <v>4005</v>
      </c>
      <c r="AE318" s="120" t="s">
        <v>3708</v>
      </c>
      <c r="AF318" s="264"/>
      <c r="AG318" s="249"/>
      <c r="AH318" s="120"/>
      <c r="AI318" s="120"/>
      <c r="AJ318" s="120"/>
      <c r="AK318" s="120"/>
      <c r="AL318" s="120" t="s">
        <v>3247</v>
      </c>
      <c r="AM318" s="260" t="s">
        <v>449</v>
      </c>
      <c r="AN318" s="81"/>
      <c r="AO318" s="280" t="s">
        <v>1568</v>
      </c>
      <c r="AV318" s="84" t="s">
        <v>368</v>
      </c>
      <c r="AW318" s="396" t="s">
        <v>3244</v>
      </c>
      <c r="AX318" s="278" t="s">
        <v>3244</v>
      </c>
      <c r="AY318" s="76" t="s">
        <v>5149</v>
      </c>
      <c r="AZ318" s="74"/>
      <c r="BA318" s="76" t="s">
        <v>5746</v>
      </c>
      <c r="BB318" s="246" t="s">
        <v>4971</v>
      </c>
      <c r="BC318" s="120">
        <v>90040</v>
      </c>
      <c r="BD318" s="76" t="s">
        <v>2531</v>
      </c>
      <c r="BE318" s="183"/>
      <c r="BF318" s="229">
        <v>1411982</v>
      </c>
      <c r="BG318" s="232" t="s">
        <v>3524</v>
      </c>
      <c r="BH318" s="364">
        <v>1</v>
      </c>
      <c r="BI318" s="364"/>
      <c r="BJ318" s="364"/>
      <c r="BK318" s="364"/>
      <c r="BL318" s="364"/>
      <c r="BM318" s="364"/>
      <c r="BN318" s="364"/>
      <c r="BO318" s="364"/>
      <c r="BP318" s="364"/>
      <c r="BQ318" s="364"/>
      <c r="BR318" s="364"/>
      <c r="BS318" s="364"/>
      <c r="BT318" s="364"/>
      <c r="BU318" s="364"/>
      <c r="BV318" s="364"/>
      <c r="BW318" s="364"/>
      <c r="BX318" s="94"/>
      <c r="BY318" s="94"/>
      <c r="BZ318" s="94"/>
      <c r="CA318" s="78"/>
      <c r="CB318" s="64"/>
    </row>
    <row r="319" spans="1:80" ht="14.1" customHeight="1" x14ac:dyDescent="0.3">
      <c r="A319" s="86" t="s">
        <v>4806</v>
      </c>
      <c r="B319" s="64" t="s">
        <v>1794</v>
      </c>
      <c r="C319" s="221" t="s">
        <v>1880</v>
      </c>
      <c r="D319" s="224"/>
      <c r="E319" s="649"/>
      <c r="F319" s="236" t="s">
        <v>5470</v>
      </c>
      <c r="G319" s="189"/>
      <c r="H319" s="399"/>
      <c r="I319" s="194" t="s">
        <v>5470</v>
      </c>
      <c r="J319" s="195"/>
      <c r="K319" s="205"/>
      <c r="L319" s="208"/>
      <c r="M319" s="211"/>
      <c r="N319" s="436"/>
      <c r="O319" s="443"/>
      <c r="P319" s="214"/>
      <c r="Q319" s="246" t="s">
        <v>4005</v>
      </c>
      <c r="R319" s="246" t="s">
        <v>1317</v>
      </c>
      <c r="S319" s="76" t="s">
        <v>1487</v>
      </c>
      <c r="T319" s="252">
        <v>9.2499999999999999E-2</v>
      </c>
      <c r="U319" s="252">
        <v>0.08</v>
      </c>
      <c r="V319" s="151" t="s">
        <v>12188</v>
      </c>
      <c r="W319" s="76" t="s">
        <v>10869</v>
      </c>
      <c r="X319" s="76" t="s">
        <v>2373</v>
      </c>
      <c r="Y319" s="246" t="s">
        <v>4971</v>
      </c>
      <c r="Z319" s="120">
        <v>92704</v>
      </c>
      <c r="AA319" s="274"/>
      <c r="AB319" s="120"/>
      <c r="AC319" s="120"/>
      <c r="AD319" s="249" t="s">
        <v>4005</v>
      </c>
      <c r="AE319" s="120" t="s">
        <v>3708</v>
      </c>
      <c r="AF319" s="264"/>
      <c r="AG319" s="249"/>
      <c r="AH319" s="120"/>
      <c r="AI319" s="120"/>
      <c r="AJ319" s="120"/>
      <c r="AK319" s="120"/>
      <c r="AL319" s="120" t="s">
        <v>3247</v>
      </c>
      <c r="AM319" s="260" t="s">
        <v>449</v>
      </c>
      <c r="AN319" s="81"/>
      <c r="AO319" s="282"/>
      <c r="AP319" s="283"/>
      <c r="AQ319" s="282"/>
      <c r="AR319" s="282"/>
      <c r="AS319" s="282"/>
      <c r="AT319" s="282"/>
      <c r="AU319" s="282"/>
      <c r="AV319" s="93"/>
      <c r="AW319" s="396" t="s">
        <v>3244</v>
      </c>
      <c r="AX319" s="278" t="s">
        <v>3244</v>
      </c>
      <c r="AY319" s="76" t="s">
        <v>5149</v>
      </c>
      <c r="AZ319" s="74"/>
      <c r="BA319" s="76" t="s">
        <v>5746</v>
      </c>
      <c r="BB319" s="246" t="s">
        <v>4971</v>
      </c>
      <c r="BC319" s="120">
        <v>90040</v>
      </c>
      <c r="BD319" s="76" t="s">
        <v>2531</v>
      </c>
      <c r="BF319" s="229">
        <v>1410491</v>
      </c>
      <c r="BG319" s="232" t="s">
        <v>3845</v>
      </c>
      <c r="BH319" s="364">
        <v>1</v>
      </c>
      <c r="BI319" s="364"/>
      <c r="BJ319" s="364"/>
      <c r="BK319" s="364"/>
      <c r="BL319" s="364"/>
      <c r="BM319" s="364"/>
      <c r="BN319" s="364"/>
      <c r="BO319" s="364"/>
      <c r="BP319" s="364"/>
      <c r="BQ319" s="364"/>
      <c r="BR319" s="364"/>
      <c r="BS319" s="364"/>
      <c r="BT319" s="364"/>
      <c r="BU319" s="364"/>
      <c r="BV319" s="364"/>
      <c r="BW319" s="364"/>
      <c r="BX319" s="94"/>
      <c r="BY319" s="94"/>
      <c r="BZ319" s="94"/>
      <c r="CA319" s="78"/>
      <c r="CB319" s="64"/>
    </row>
    <row r="320" spans="1:80" ht="14.1" customHeight="1" x14ac:dyDescent="0.3">
      <c r="A320" s="86" t="s">
        <v>4805</v>
      </c>
      <c r="B320" s="64" t="s">
        <v>1794</v>
      </c>
      <c r="C320" s="221" t="s">
        <v>1880</v>
      </c>
      <c r="D320" s="224"/>
      <c r="E320" s="649"/>
      <c r="F320" s="236" t="s">
        <v>5470</v>
      </c>
      <c r="G320" s="189"/>
      <c r="H320" s="399"/>
      <c r="I320" s="194" t="s">
        <v>5470</v>
      </c>
      <c r="J320" s="195"/>
      <c r="K320" s="205"/>
      <c r="L320" s="208">
        <v>43403</v>
      </c>
      <c r="M320" s="211" t="s">
        <v>11774</v>
      </c>
      <c r="N320" s="436"/>
      <c r="O320" s="443"/>
      <c r="P320" s="214"/>
      <c r="Q320" s="246" t="s">
        <v>4005</v>
      </c>
      <c r="R320" s="246" t="s">
        <v>1318</v>
      </c>
      <c r="S320" s="76" t="s">
        <v>1487</v>
      </c>
      <c r="T320" s="252">
        <v>7.7499999999999999E-2</v>
      </c>
      <c r="U320" s="252">
        <v>0.08</v>
      </c>
      <c r="V320" s="151" t="s">
        <v>8817</v>
      </c>
      <c r="W320" s="76" t="s">
        <v>7104</v>
      </c>
      <c r="X320" s="76" t="s">
        <v>2711</v>
      </c>
      <c r="Y320" s="246" t="s">
        <v>4971</v>
      </c>
      <c r="Z320" s="120">
        <v>92395</v>
      </c>
      <c r="AA320" s="274"/>
      <c r="AB320" s="120"/>
      <c r="AC320" s="120"/>
      <c r="AD320" s="249" t="s">
        <v>4005</v>
      </c>
      <c r="AE320" s="120" t="s">
        <v>3708</v>
      </c>
      <c r="AF320" s="264"/>
      <c r="AG320" s="249"/>
      <c r="AH320" s="120"/>
      <c r="AI320" s="120"/>
      <c r="AJ320" s="120"/>
      <c r="AK320" s="120"/>
      <c r="AL320" s="120" t="s">
        <v>3247</v>
      </c>
      <c r="AM320" s="260" t="s">
        <v>449</v>
      </c>
      <c r="AN320" s="81"/>
      <c r="AT320" s="285" t="s">
        <v>11839</v>
      </c>
      <c r="AV320" s="84" t="s">
        <v>5470</v>
      </c>
      <c r="AW320" s="396" t="s">
        <v>3244</v>
      </c>
      <c r="AX320" s="278" t="s">
        <v>3244</v>
      </c>
      <c r="AY320" s="76" t="s">
        <v>5149</v>
      </c>
      <c r="AZ320" s="74"/>
      <c r="BA320" s="76" t="s">
        <v>5746</v>
      </c>
      <c r="BB320" s="246" t="s">
        <v>4971</v>
      </c>
      <c r="BC320" s="120">
        <v>90040</v>
      </c>
      <c r="BD320" s="76" t="s">
        <v>2531</v>
      </c>
      <c r="BE320" s="183"/>
      <c r="BF320" s="229">
        <v>1408279</v>
      </c>
      <c r="BG320" s="232" t="s">
        <v>4122</v>
      </c>
      <c r="BH320" s="364">
        <v>1</v>
      </c>
      <c r="BI320" s="364"/>
      <c r="BJ320" s="364"/>
      <c r="BK320" s="364"/>
      <c r="BL320" s="364"/>
      <c r="BM320" s="364"/>
      <c r="BN320" s="364"/>
      <c r="BO320" s="364"/>
      <c r="BP320" s="364"/>
      <c r="BQ320" s="364"/>
      <c r="BR320" s="364"/>
      <c r="BS320" s="364"/>
      <c r="BT320" s="364"/>
      <c r="BU320" s="364"/>
      <c r="BV320" s="364"/>
      <c r="BW320" s="364"/>
      <c r="BX320" s="94"/>
      <c r="BY320" s="94"/>
      <c r="BZ320" s="94"/>
      <c r="CA320" s="78"/>
      <c r="CB320" s="63"/>
    </row>
    <row r="321" spans="1:80" ht="14.1" customHeight="1" x14ac:dyDescent="0.3">
      <c r="A321" s="86" t="s">
        <v>1181</v>
      </c>
      <c r="B321" s="64" t="s">
        <v>1794</v>
      </c>
      <c r="C321" s="221" t="s">
        <v>1880</v>
      </c>
      <c r="D321" s="224"/>
      <c r="E321" s="649"/>
      <c r="F321" s="236" t="s">
        <v>5470</v>
      </c>
      <c r="G321" s="189"/>
      <c r="H321" s="399"/>
      <c r="I321" s="194" t="s">
        <v>5470</v>
      </c>
      <c r="J321" s="195"/>
      <c r="K321" s="205"/>
      <c r="L321" s="208">
        <v>43213</v>
      </c>
      <c r="M321" s="211" t="s">
        <v>11774</v>
      </c>
      <c r="N321" s="436"/>
      <c r="O321" s="443"/>
      <c r="P321" s="214"/>
      <c r="Q321" s="246" t="s">
        <v>4005</v>
      </c>
      <c r="R321" s="76" t="s">
        <v>564</v>
      </c>
      <c r="S321" s="246" t="s">
        <v>1487</v>
      </c>
      <c r="T321" s="252">
        <v>9.5000000000000001E-2</v>
      </c>
      <c r="U321" s="252">
        <v>0.09</v>
      </c>
      <c r="V321" s="151" t="s">
        <v>1859</v>
      </c>
      <c r="W321" s="76" t="s">
        <v>4717</v>
      </c>
      <c r="X321" s="76" t="s">
        <v>565</v>
      </c>
      <c r="Y321" s="246" t="s">
        <v>4971</v>
      </c>
      <c r="Z321" s="120">
        <v>90744</v>
      </c>
      <c r="AA321" s="274"/>
      <c r="AB321" s="120"/>
      <c r="AC321" s="120"/>
      <c r="AD321" s="249" t="s">
        <v>4005</v>
      </c>
      <c r="AE321" s="120" t="s">
        <v>3708</v>
      </c>
      <c r="AF321" s="264"/>
      <c r="AG321" s="249"/>
      <c r="AH321" s="120"/>
      <c r="AI321" s="120"/>
      <c r="AJ321" s="120"/>
      <c r="AK321" s="120"/>
      <c r="AL321" s="120" t="s">
        <v>3247</v>
      </c>
      <c r="AM321" s="260" t="s">
        <v>449</v>
      </c>
      <c r="AN321" s="81"/>
      <c r="AO321" s="282" t="s">
        <v>1419</v>
      </c>
      <c r="AP321" s="283"/>
      <c r="AQ321" s="282"/>
      <c r="AR321" s="282"/>
      <c r="AS321" s="282"/>
      <c r="AT321" s="282"/>
      <c r="AU321" s="282"/>
      <c r="AV321" s="93" t="s">
        <v>368</v>
      </c>
      <c r="AW321" s="396" t="s">
        <v>3244</v>
      </c>
      <c r="AX321" s="278" t="s">
        <v>3244</v>
      </c>
      <c r="AY321" s="76" t="s">
        <v>5149</v>
      </c>
      <c r="AZ321" s="74"/>
      <c r="BA321" s="76" t="s">
        <v>5746</v>
      </c>
      <c r="BB321" s="246" t="s">
        <v>4971</v>
      </c>
      <c r="BC321" s="120">
        <v>90040</v>
      </c>
      <c r="BD321" s="76" t="s">
        <v>2531</v>
      </c>
      <c r="BF321" s="229"/>
      <c r="BG321" s="232"/>
      <c r="BH321" s="364">
        <v>1</v>
      </c>
      <c r="BI321" s="364"/>
      <c r="BJ321" s="364"/>
      <c r="BK321" s="364"/>
      <c r="BL321" s="364"/>
      <c r="BM321" s="364"/>
      <c r="BN321" s="364"/>
      <c r="BO321" s="364"/>
      <c r="BP321" s="364"/>
      <c r="BQ321" s="364"/>
      <c r="BR321" s="364"/>
      <c r="BS321" s="364"/>
      <c r="BT321" s="364"/>
      <c r="BU321" s="364"/>
      <c r="BV321" s="364"/>
      <c r="BW321" s="364"/>
      <c r="BX321" s="94"/>
      <c r="BY321" s="94"/>
      <c r="BZ321" s="94"/>
      <c r="CA321" s="78"/>
      <c r="CB321" s="63"/>
    </row>
    <row r="322" spans="1:80" ht="14.1" customHeight="1" x14ac:dyDescent="0.3">
      <c r="A322" s="86" t="s">
        <v>503</v>
      </c>
      <c r="B322" s="64" t="s">
        <v>2640</v>
      </c>
      <c r="C322" s="221" t="s">
        <v>8780</v>
      </c>
      <c r="D322" s="224"/>
      <c r="E322" s="649"/>
      <c r="F322" s="236" t="s">
        <v>5470</v>
      </c>
      <c r="G322" s="189"/>
      <c r="H322" s="399"/>
      <c r="I322" s="194" t="s">
        <v>5470</v>
      </c>
      <c r="J322" s="195"/>
      <c r="K322" s="205"/>
      <c r="L322" s="208"/>
      <c r="M322" s="211"/>
      <c r="N322" s="436"/>
      <c r="O322" s="443"/>
      <c r="P322" s="214"/>
      <c r="Q322" s="246" t="s">
        <v>2565</v>
      </c>
      <c r="R322" s="246" t="s">
        <v>504</v>
      </c>
      <c r="S322" s="246"/>
      <c r="T322" s="252">
        <v>0</v>
      </c>
      <c r="U322" s="252">
        <v>0</v>
      </c>
      <c r="V322" s="151" t="s">
        <v>3960</v>
      </c>
      <c r="W322" s="76" t="s">
        <v>10872</v>
      </c>
      <c r="X322" s="76" t="s">
        <v>2419</v>
      </c>
      <c r="Y322" s="246" t="s">
        <v>227</v>
      </c>
      <c r="Z322" s="120">
        <v>98121</v>
      </c>
      <c r="AA322" s="274"/>
      <c r="AB322" s="120"/>
      <c r="AC322" s="120"/>
      <c r="AD322" s="249"/>
      <c r="AE322" s="120"/>
      <c r="AF322" s="264"/>
      <c r="AG322" s="249"/>
      <c r="AH322" s="120"/>
      <c r="AI322" s="120"/>
      <c r="AJ322" s="120"/>
      <c r="AK322" s="120"/>
      <c r="AL322" s="120" t="s">
        <v>4462</v>
      </c>
      <c r="AM322" s="260" t="s">
        <v>449</v>
      </c>
      <c r="AN322" s="81"/>
      <c r="AW322" s="396" t="s">
        <v>3244</v>
      </c>
      <c r="AX322" s="278" t="s">
        <v>3244</v>
      </c>
      <c r="AY322" s="76" t="s">
        <v>2418</v>
      </c>
      <c r="AZ322" s="74"/>
      <c r="BA322" s="76" t="s">
        <v>2419</v>
      </c>
      <c r="BB322" s="246" t="s">
        <v>227</v>
      </c>
      <c r="BC322" s="120">
        <v>98121</v>
      </c>
      <c r="BD322" s="76" t="s">
        <v>504</v>
      </c>
      <c r="BF322" s="229"/>
      <c r="BG322" s="232"/>
      <c r="BH322" s="364"/>
      <c r="BI322" s="364"/>
      <c r="BJ322" s="364"/>
      <c r="BK322" s="364"/>
      <c r="BL322" s="364"/>
      <c r="BM322" s="364"/>
      <c r="BN322" s="364"/>
      <c r="BO322" s="364"/>
      <c r="BP322" s="364"/>
      <c r="BQ322" s="364"/>
      <c r="BR322" s="364"/>
      <c r="BS322" s="364"/>
      <c r="BT322" s="364"/>
      <c r="BU322" s="364"/>
      <c r="BV322" s="364"/>
      <c r="BW322" s="364"/>
      <c r="BX322" s="94"/>
      <c r="BY322" s="94"/>
      <c r="BZ322" s="94"/>
      <c r="CA322" s="64"/>
      <c r="CB322" s="63"/>
    </row>
    <row r="323" spans="1:80" ht="14.1" customHeight="1" x14ac:dyDescent="0.3">
      <c r="A323" s="86" t="s">
        <v>2122</v>
      </c>
      <c r="B323" s="64" t="s">
        <v>2632</v>
      </c>
      <c r="C323" s="222" t="s">
        <v>8780</v>
      </c>
      <c r="D323" s="173" t="s">
        <v>3301</v>
      </c>
      <c r="F323" s="236" t="s">
        <v>5470</v>
      </c>
      <c r="G323" s="189"/>
      <c r="H323" s="399"/>
      <c r="I323" s="194" t="s">
        <v>5470</v>
      </c>
      <c r="J323" s="195"/>
      <c r="K323" s="205"/>
      <c r="L323" s="208"/>
      <c r="M323" s="211"/>
      <c r="N323" s="436"/>
      <c r="O323" s="443"/>
      <c r="P323" s="214"/>
      <c r="Q323" s="246" t="s">
        <v>2363</v>
      </c>
      <c r="R323" s="246" t="s">
        <v>3302</v>
      </c>
      <c r="S323" s="246"/>
      <c r="T323" s="252">
        <v>8.8749999999999996E-2</v>
      </c>
      <c r="U323" s="252">
        <v>8.1250000000000003E-2</v>
      </c>
      <c r="V323" s="151" t="s">
        <v>3092</v>
      </c>
      <c r="W323" s="76" t="s">
        <v>10868</v>
      </c>
      <c r="X323" s="76" t="s">
        <v>3092</v>
      </c>
      <c r="Y323" s="246" t="s">
        <v>4971</v>
      </c>
      <c r="Z323" s="120">
        <v>95482</v>
      </c>
      <c r="AA323" s="274"/>
      <c r="AB323" s="120"/>
      <c r="AC323" s="120"/>
      <c r="AD323" s="249"/>
      <c r="AE323" s="120"/>
      <c r="AF323" s="264"/>
      <c r="AG323" s="249"/>
      <c r="AH323" s="120"/>
      <c r="AI323" s="120"/>
      <c r="AJ323" s="120"/>
      <c r="AK323" s="120"/>
      <c r="AL323" s="120" t="s">
        <v>3247</v>
      </c>
      <c r="AM323" s="260" t="s">
        <v>449</v>
      </c>
      <c r="AN323" s="81"/>
      <c r="AO323" s="282"/>
      <c r="AP323" s="283"/>
      <c r="AQ323" s="282"/>
      <c r="AR323" s="282"/>
      <c r="AS323" s="282"/>
      <c r="AT323" s="282"/>
      <c r="AU323" s="282"/>
      <c r="AV323" s="93"/>
      <c r="AW323" s="396" t="s">
        <v>3244</v>
      </c>
      <c r="AX323" s="278" t="s">
        <v>3244</v>
      </c>
      <c r="AY323" s="76" t="s">
        <v>10868</v>
      </c>
      <c r="AZ323" s="74"/>
      <c r="BA323" s="76" t="s">
        <v>3092</v>
      </c>
      <c r="BB323" s="246" t="s">
        <v>4971</v>
      </c>
      <c r="BC323" s="120">
        <v>95482</v>
      </c>
      <c r="BD323" s="76" t="s">
        <v>3302</v>
      </c>
      <c r="BF323" s="229"/>
      <c r="BG323" s="232"/>
      <c r="BH323" s="364">
        <v>1</v>
      </c>
      <c r="BI323" s="364"/>
      <c r="BJ323" s="364"/>
      <c r="BK323" s="364"/>
      <c r="BL323" s="364"/>
      <c r="BM323" s="364"/>
      <c r="BN323" s="364"/>
      <c r="BO323" s="364"/>
      <c r="BP323" s="364"/>
      <c r="BQ323" s="364"/>
      <c r="BR323" s="364"/>
      <c r="BS323" s="364"/>
      <c r="BT323" s="364"/>
      <c r="BU323" s="364"/>
      <c r="BV323" s="364"/>
      <c r="BW323" s="364"/>
      <c r="BX323" s="94"/>
      <c r="BY323" s="94"/>
      <c r="BZ323" s="94"/>
      <c r="CA323" s="368"/>
      <c r="CB323" s="64"/>
    </row>
    <row r="324" spans="1:80" ht="14.1" customHeight="1" x14ac:dyDescent="0.3">
      <c r="A324" s="86" t="s">
        <v>4899</v>
      </c>
      <c r="B324" s="64" t="s">
        <v>2632</v>
      </c>
      <c r="C324" s="222" t="s">
        <v>8780</v>
      </c>
      <c r="D324" s="173" t="s">
        <v>1241</v>
      </c>
      <c r="F324" s="236" t="s">
        <v>5470</v>
      </c>
      <c r="G324" s="189"/>
      <c r="H324" s="399"/>
      <c r="I324" s="194" t="s">
        <v>5470</v>
      </c>
      <c r="J324" s="195"/>
      <c r="K324" s="205"/>
      <c r="L324" s="208"/>
      <c r="M324" s="211"/>
      <c r="N324" s="436"/>
      <c r="O324" s="443"/>
      <c r="P324" s="214"/>
      <c r="Q324" s="246" t="s">
        <v>4900</v>
      </c>
      <c r="R324" s="246" t="s">
        <v>4901</v>
      </c>
      <c r="S324" s="246"/>
      <c r="T324" s="252">
        <v>8.5000000000000006E-2</v>
      </c>
      <c r="U324" s="252">
        <v>0.09</v>
      </c>
      <c r="V324" s="151" t="s">
        <v>895</v>
      </c>
      <c r="W324" s="76" t="s">
        <v>4902</v>
      </c>
      <c r="X324" s="76" t="s">
        <v>3618</v>
      </c>
      <c r="Y324" s="246" t="s">
        <v>4971</v>
      </c>
      <c r="Z324" s="120">
        <v>94117</v>
      </c>
      <c r="AA324" s="274"/>
      <c r="AB324" s="120"/>
      <c r="AC324" s="120"/>
      <c r="AD324" s="249"/>
      <c r="AE324" s="120"/>
      <c r="AF324" s="264"/>
      <c r="AG324" s="249"/>
      <c r="AH324" s="120"/>
      <c r="AI324" s="120"/>
      <c r="AJ324" s="120"/>
      <c r="AK324" s="120"/>
      <c r="AL324" s="120"/>
      <c r="AN324" s="81"/>
      <c r="AO324" s="282"/>
      <c r="AP324" s="283"/>
      <c r="AQ324" s="282"/>
      <c r="AR324" s="282"/>
      <c r="AS324" s="282"/>
      <c r="AT324" s="282"/>
      <c r="AU324" s="282"/>
      <c r="AV324" s="93"/>
      <c r="AW324" s="396" t="s">
        <v>3244</v>
      </c>
      <c r="AX324" s="278" t="s">
        <v>3244</v>
      </c>
      <c r="AY324" s="76" t="s">
        <v>4902</v>
      </c>
      <c r="AZ324" s="74"/>
      <c r="BA324" s="76" t="s">
        <v>3618</v>
      </c>
      <c r="BB324" s="246" t="s">
        <v>4971</v>
      </c>
      <c r="BC324" s="120">
        <v>94117</v>
      </c>
      <c r="BD324" s="76" t="s">
        <v>4901</v>
      </c>
      <c r="BE324" s="183"/>
      <c r="BF324" s="229"/>
      <c r="BG324" s="232"/>
      <c r="BH324" s="364"/>
      <c r="BI324" s="364"/>
      <c r="BJ324" s="364"/>
      <c r="BK324" s="364"/>
      <c r="BL324" s="364"/>
      <c r="BM324" s="364"/>
      <c r="BN324" s="364"/>
      <c r="BO324" s="364"/>
      <c r="BP324" s="364"/>
      <c r="BQ324" s="364"/>
      <c r="BR324" s="364"/>
      <c r="BS324" s="364"/>
      <c r="BT324" s="364"/>
      <c r="BU324" s="364"/>
      <c r="BV324" s="364"/>
      <c r="BW324" s="364"/>
      <c r="BX324" s="94"/>
      <c r="BY324" s="94"/>
      <c r="BZ324" s="94"/>
      <c r="CA324" s="368"/>
      <c r="CB324" s="63"/>
    </row>
    <row r="325" spans="1:80" ht="14.1" customHeight="1" x14ac:dyDescent="0.3">
      <c r="A325" s="86" t="s">
        <v>10071</v>
      </c>
      <c r="B325" s="155" t="s">
        <v>1900</v>
      </c>
      <c r="C325" s="221" t="s">
        <v>29</v>
      </c>
      <c r="D325" s="185" t="s">
        <v>6688</v>
      </c>
      <c r="F325" s="236" t="s">
        <v>5470</v>
      </c>
      <c r="G325" s="189"/>
      <c r="H325" s="399"/>
      <c r="I325" s="194" t="s">
        <v>5470</v>
      </c>
      <c r="J325" s="195"/>
      <c r="K325" s="205"/>
      <c r="L325" s="208"/>
      <c r="M325" s="211"/>
      <c r="N325" s="436"/>
      <c r="O325" s="443"/>
      <c r="P325" s="214">
        <v>44037</v>
      </c>
      <c r="Q325" s="224" t="s">
        <v>4257</v>
      </c>
      <c r="R325" s="224" t="s">
        <v>10072</v>
      </c>
      <c r="S325" s="224" t="s">
        <v>10073</v>
      </c>
      <c r="T325" s="252">
        <v>9.2499999999999999E-2</v>
      </c>
      <c r="U325" s="252"/>
      <c r="V325" s="151" t="s">
        <v>9505</v>
      </c>
      <c r="W325" s="384" t="s">
        <v>10074</v>
      </c>
      <c r="X325" s="384" t="s">
        <v>5130</v>
      </c>
      <c r="Y325" s="224" t="s">
        <v>4971</v>
      </c>
      <c r="Z325" s="120">
        <v>95136</v>
      </c>
      <c r="AA325" s="273" t="s">
        <v>10075</v>
      </c>
      <c r="AB325" s="120"/>
      <c r="AC325" s="270" t="s">
        <v>10075</v>
      </c>
      <c r="AD325" s="249"/>
      <c r="AE325" s="120"/>
      <c r="AF325" s="264"/>
      <c r="AG325" s="249"/>
      <c r="AH325" s="120"/>
      <c r="AI325" s="120"/>
      <c r="AJ325" s="120"/>
      <c r="AK325" s="120"/>
      <c r="AL325" s="120"/>
      <c r="AN325" s="81"/>
      <c r="AO325" s="282"/>
      <c r="AP325" s="283"/>
      <c r="AQ325" s="282"/>
      <c r="AR325" s="282"/>
      <c r="AS325" s="282"/>
      <c r="AT325" s="282"/>
      <c r="AU325" s="282"/>
      <c r="AV325" s="93"/>
      <c r="AW325" s="396" t="s">
        <v>3244</v>
      </c>
      <c r="AX325" s="278" t="s">
        <v>3244</v>
      </c>
      <c r="AY325" s="384" t="s">
        <v>10074</v>
      </c>
      <c r="AZ325" s="74"/>
      <c r="BA325" s="384" t="s">
        <v>5130</v>
      </c>
      <c r="BB325" s="224" t="s">
        <v>4971</v>
      </c>
      <c r="BC325" s="120">
        <v>95136</v>
      </c>
      <c r="BD325" s="384" t="s">
        <v>10072</v>
      </c>
      <c r="BE325" s="183"/>
      <c r="BF325" s="229"/>
      <c r="BG325" s="232"/>
      <c r="BH325" s="364">
        <v>2</v>
      </c>
      <c r="BI325" s="364" t="s">
        <v>6688</v>
      </c>
      <c r="BJ325" s="364" t="s">
        <v>10076</v>
      </c>
      <c r="BK325" s="364" t="s">
        <v>10098</v>
      </c>
      <c r="BL325" s="364"/>
      <c r="BM325" s="364" t="s">
        <v>10077</v>
      </c>
      <c r="BN325" s="364"/>
      <c r="BO325" s="364" t="s">
        <v>9808</v>
      </c>
      <c r="BP325" s="364"/>
      <c r="BQ325" s="364"/>
      <c r="BR325" s="364"/>
      <c r="BS325" s="364"/>
      <c r="BT325" s="364"/>
      <c r="BU325" s="364"/>
      <c r="BV325" s="364"/>
      <c r="BW325" s="364"/>
      <c r="BX325" s="94"/>
      <c r="BY325" s="94"/>
      <c r="BZ325" s="94"/>
      <c r="CA325" s="368"/>
      <c r="CB325" s="63"/>
    </row>
    <row r="326" spans="1:80" ht="14.1" customHeight="1" x14ac:dyDescent="0.3">
      <c r="A326" s="86" t="s">
        <v>8052</v>
      </c>
      <c r="B326" s="64" t="s">
        <v>2634</v>
      </c>
      <c r="C326" s="221" t="s">
        <v>6614</v>
      </c>
      <c r="D326" s="173"/>
      <c r="F326" s="236" t="s">
        <v>5470</v>
      </c>
      <c r="G326" s="189"/>
      <c r="H326" s="399"/>
      <c r="I326" s="194" t="s">
        <v>5470</v>
      </c>
      <c r="J326" s="195"/>
      <c r="K326" s="205"/>
      <c r="L326" s="208"/>
      <c r="M326" s="211"/>
      <c r="N326" s="436"/>
      <c r="O326" s="443"/>
      <c r="P326" s="214"/>
      <c r="Q326" s="246" t="s">
        <v>3224</v>
      </c>
      <c r="R326" s="246" t="s">
        <v>8053</v>
      </c>
      <c r="S326" s="246"/>
      <c r="T326" s="252">
        <v>9.2499999999999999E-2</v>
      </c>
      <c r="U326" s="252">
        <v>9.2499999999999999E-2</v>
      </c>
      <c r="V326" s="151" t="s">
        <v>2787</v>
      </c>
      <c r="W326" s="76" t="s">
        <v>10873</v>
      </c>
      <c r="X326" s="76" t="s">
        <v>1990</v>
      </c>
      <c r="Y326" s="246" t="s">
        <v>4971</v>
      </c>
      <c r="Z326" s="120">
        <v>94538</v>
      </c>
      <c r="AA326" s="274"/>
      <c r="AB326" s="120"/>
      <c r="AC326" s="120"/>
      <c r="AD326" s="249"/>
      <c r="AE326" s="120"/>
      <c r="AF326" s="264"/>
      <c r="AG326" s="249"/>
      <c r="AH326" s="120"/>
      <c r="AI326" s="120"/>
      <c r="AJ326" s="120"/>
      <c r="AK326" s="120"/>
      <c r="AL326" s="120"/>
      <c r="AN326" s="81"/>
      <c r="AO326" s="282"/>
      <c r="AP326" s="283"/>
      <c r="AQ326" s="282"/>
      <c r="AR326" s="282"/>
      <c r="AS326" s="282"/>
      <c r="AT326" s="282"/>
      <c r="AU326" s="282"/>
      <c r="AV326" s="93"/>
      <c r="AW326" s="396" t="s">
        <v>3244</v>
      </c>
      <c r="AX326" s="278" t="s">
        <v>3244</v>
      </c>
      <c r="AY326" s="76" t="s">
        <v>10873</v>
      </c>
      <c r="AZ326" s="74"/>
      <c r="BA326" s="76" t="s">
        <v>1990</v>
      </c>
      <c r="BB326" s="246" t="s">
        <v>4971</v>
      </c>
      <c r="BC326" s="120">
        <v>94538</v>
      </c>
      <c r="BD326" s="76" t="s">
        <v>8053</v>
      </c>
      <c r="BE326" s="183"/>
      <c r="BF326" s="229"/>
      <c r="BG326" s="232"/>
      <c r="BH326" s="364"/>
      <c r="BI326" s="364"/>
      <c r="BJ326" s="364"/>
      <c r="BK326" s="364"/>
      <c r="BL326" s="364"/>
      <c r="BM326" s="364"/>
      <c r="BN326" s="364"/>
      <c r="BO326" s="364"/>
      <c r="BP326" s="364"/>
      <c r="BQ326" s="364"/>
      <c r="BR326" s="364"/>
      <c r="BS326" s="364"/>
      <c r="BT326" s="364"/>
      <c r="BU326" s="364"/>
      <c r="BV326" s="364"/>
      <c r="BW326" s="364"/>
      <c r="BX326" s="94"/>
      <c r="BY326" s="94"/>
      <c r="BZ326" s="94"/>
      <c r="CA326" s="368"/>
      <c r="CB326" s="177"/>
    </row>
    <row r="327" spans="1:80" ht="14.1" customHeight="1" x14ac:dyDescent="0.3">
      <c r="A327" s="86" t="s">
        <v>3067</v>
      </c>
      <c r="B327" s="64" t="s">
        <v>2632</v>
      </c>
      <c r="C327" s="222" t="s">
        <v>8780</v>
      </c>
      <c r="D327" s="173" t="s">
        <v>1160</v>
      </c>
      <c r="F327" s="236" t="s">
        <v>5470</v>
      </c>
      <c r="G327" s="189"/>
      <c r="H327" s="399"/>
      <c r="I327" s="194" t="s">
        <v>5470</v>
      </c>
      <c r="J327" s="195"/>
      <c r="K327" s="205"/>
      <c r="L327" s="208"/>
      <c r="M327" s="211"/>
      <c r="N327" s="436"/>
      <c r="O327" s="443"/>
      <c r="P327" s="214"/>
      <c r="Q327" s="246" t="s">
        <v>3997</v>
      </c>
      <c r="R327" s="246" t="s">
        <v>3068</v>
      </c>
      <c r="S327" s="76"/>
      <c r="T327" s="252">
        <v>8.5000000000000006E-2</v>
      </c>
      <c r="U327" s="252">
        <v>8.7499999999999994E-2</v>
      </c>
      <c r="V327" s="151" t="s">
        <v>895</v>
      </c>
      <c r="W327" s="76" t="s">
        <v>10874</v>
      </c>
      <c r="X327" s="76" t="s">
        <v>3618</v>
      </c>
      <c r="Y327" s="246" t="s">
        <v>4971</v>
      </c>
      <c r="Z327" s="120">
        <v>94133</v>
      </c>
      <c r="AA327" s="274"/>
      <c r="AB327" s="120"/>
      <c r="AC327" s="120"/>
      <c r="AD327" s="249"/>
      <c r="AE327" s="120"/>
      <c r="AF327" s="264"/>
      <c r="AG327" s="249"/>
      <c r="AH327" s="120"/>
      <c r="AI327" s="120"/>
      <c r="AJ327" s="120"/>
      <c r="AK327" s="120"/>
      <c r="AL327" s="120" t="s">
        <v>3247</v>
      </c>
      <c r="AM327" s="260" t="s">
        <v>449</v>
      </c>
      <c r="AN327" s="81"/>
      <c r="AO327" s="282"/>
      <c r="AP327" s="283"/>
      <c r="AQ327" s="282"/>
      <c r="AR327" s="282"/>
      <c r="AS327" s="282"/>
      <c r="AT327" s="282"/>
      <c r="AU327" s="282"/>
      <c r="AV327" s="93"/>
      <c r="AW327" s="396" t="s">
        <v>3244</v>
      </c>
      <c r="AX327" s="278" t="s">
        <v>3244</v>
      </c>
      <c r="AY327" s="76" t="s">
        <v>10874</v>
      </c>
      <c r="AZ327" s="74"/>
      <c r="BA327" s="76" t="s">
        <v>3618</v>
      </c>
      <c r="BB327" s="246" t="s">
        <v>4971</v>
      </c>
      <c r="BC327" s="120">
        <v>94133</v>
      </c>
      <c r="BD327" s="76" t="s">
        <v>3068</v>
      </c>
      <c r="BE327" s="183"/>
      <c r="BF327" s="229"/>
      <c r="BG327" s="232"/>
      <c r="BH327" s="364">
        <v>1</v>
      </c>
      <c r="BI327" s="364"/>
      <c r="BJ327" s="364"/>
      <c r="BK327" s="364"/>
      <c r="BL327" s="364"/>
      <c r="BM327" s="364"/>
      <c r="BN327" s="364"/>
      <c r="BO327" s="364"/>
      <c r="BP327" s="364"/>
      <c r="BQ327" s="364"/>
      <c r="BR327" s="364"/>
      <c r="BS327" s="364"/>
      <c r="BT327" s="364"/>
      <c r="BU327" s="364"/>
      <c r="BV327" s="364"/>
      <c r="BW327" s="364"/>
      <c r="BX327" s="94"/>
      <c r="BY327" s="94"/>
      <c r="BZ327" s="94"/>
      <c r="CA327" s="368"/>
      <c r="CB327" s="177"/>
    </row>
    <row r="328" spans="1:80" ht="14.1" customHeight="1" x14ac:dyDescent="0.3">
      <c r="A328" s="86" t="s">
        <v>5086</v>
      </c>
      <c r="B328" s="64" t="s">
        <v>2640</v>
      </c>
      <c r="C328" s="222" t="s">
        <v>2637</v>
      </c>
      <c r="D328" s="225"/>
      <c r="F328" s="237" t="s">
        <v>5470</v>
      </c>
      <c r="G328" s="188"/>
      <c r="H328" s="190"/>
      <c r="I328" s="196" t="s">
        <v>5470</v>
      </c>
      <c r="J328" s="197"/>
      <c r="K328" s="204"/>
      <c r="L328" s="209">
        <v>44084</v>
      </c>
      <c r="M328" s="289"/>
      <c r="N328" s="435"/>
      <c r="O328" s="442"/>
      <c r="P328" s="215"/>
      <c r="Q328" s="225" t="s">
        <v>12595</v>
      </c>
      <c r="R328" s="174" t="s">
        <v>5087</v>
      </c>
      <c r="S328" s="80"/>
      <c r="T328" s="252">
        <v>0</v>
      </c>
      <c r="U328" s="252">
        <v>0</v>
      </c>
      <c r="V328" s="151" t="s">
        <v>3943</v>
      </c>
      <c r="W328" s="64" t="s">
        <v>3227</v>
      </c>
      <c r="X328" s="64" t="s">
        <v>1245</v>
      </c>
      <c r="Y328" s="174" t="s">
        <v>4971</v>
      </c>
      <c r="Z328" s="256">
        <v>95206</v>
      </c>
      <c r="AA328" s="273" t="s">
        <v>12596</v>
      </c>
      <c r="AB328" s="270" t="s">
        <v>12901</v>
      </c>
      <c r="AC328" s="270" t="s">
        <v>12902</v>
      </c>
      <c r="AD328" s="386" t="s">
        <v>12903</v>
      </c>
      <c r="AE328" s="250" t="s">
        <v>8499</v>
      </c>
      <c r="AF328" s="265" t="s">
        <v>4464</v>
      </c>
      <c r="AG328" s="310"/>
      <c r="AH328" s="174"/>
      <c r="AI328" s="174"/>
      <c r="AJ328" s="174"/>
      <c r="AK328" s="174"/>
      <c r="AL328" s="261" t="s">
        <v>3247</v>
      </c>
      <c r="AM328" s="262" t="s">
        <v>12733</v>
      </c>
      <c r="AN328" s="80"/>
      <c r="AO328" s="282" t="s">
        <v>8977</v>
      </c>
      <c r="AP328" s="283" t="s">
        <v>8844</v>
      </c>
      <c r="AQ328" s="282" t="s">
        <v>9032</v>
      </c>
      <c r="AR328" s="282"/>
      <c r="AS328" s="282"/>
      <c r="AT328" s="282" t="s">
        <v>9202</v>
      </c>
      <c r="AU328" s="282" t="s">
        <v>8979</v>
      </c>
      <c r="AV328" s="93" t="s">
        <v>5470</v>
      </c>
      <c r="AW328" s="396" t="s">
        <v>3244</v>
      </c>
      <c r="AX328" s="278" t="s">
        <v>11728</v>
      </c>
      <c r="AY328" s="155" t="s">
        <v>11729</v>
      </c>
      <c r="AZ328" s="67"/>
      <c r="BA328" s="155" t="s">
        <v>11730</v>
      </c>
      <c r="BB328" s="225" t="s">
        <v>11731</v>
      </c>
      <c r="BC328" s="256">
        <v>23541</v>
      </c>
      <c r="BD328" s="63" t="s">
        <v>5087</v>
      </c>
      <c r="BE328" s="478"/>
      <c r="BF328" s="230"/>
      <c r="BG328" s="233"/>
      <c r="BH328" s="599"/>
      <c r="BI328" s="365"/>
      <c r="BJ328" s="365"/>
      <c r="BK328" s="365"/>
      <c r="BL328" s="365"/>
      <c r="BM328" s="365"/>
      <c r="BN328" s="365"/>
      <c r="BO328" s="365"/>
      <c r="BP328" s="365"/>
      <c r="BQ328" s="365"/>
      <c r="BR328" s="365"/>
      <c r="BS328" s="365"/>
      <c r="BT328" s="365"/>
      <c r="BU328" s="365"/>
      <c r="BV328" s="365"/>
      <c r="BW328" s="365"/>
      <c r="BX328" s="369"/>
      <c r="BY328" s="369"/>
      <c r="BZ328" s="369"/>
      <c r="CA328" s="368"/>
      <c r="CB328" s="398" t="s">
        <v>11727</v>
      </c>
    </row>
    <row r="329" spans="1:80" ht="14.1" customHeight="1" x14ac:dyDescent="0.3">
      <c r="A329" s="86" t="s">
        <v>12138</v>
      </c>
      <c r="B329" s="155" t="s">
        <v>2640</v>
      </c>
      <c r="C329" s="222" t="s">
        <v>8780</v>
      </c>
      <c r="D329" s="227"/>
      <c r="E329" s="648"/>
      <c r="F329" s="237" t="s">
        <v>5470</v>
      </c>
      <c r="G329" s="188"/>
      <c r="H329" s="190"/>
      <c r="I329" s="196" t="s">
        <v>5470</v>
      </c>
      <c r="J329" s="197"/>
      <c r="K329" s="204"/>
      <c r="L329" s="209">
        <v>44047</v>
      </c>
      <c r="M329" s="289"/>
      <c r="N329" s="435"/>
      <c r="O329" s="442"/>
      <c r="P329" s="215"/>
      <c r="Q329" s="225" t="s">
        <v>1432</v>
      </c>
      <c r="R329" s="225" t="s">
        <v>7006</v>
      </c>
      <c r="S329" s="121"/>
      <c r="T329" s="252">
        <v>9.2499999999999999E-2</v>
      </c>
      <c r="U329" s="252"/>
      <c r="V329" s="151" t="s">
        <v>2787</v>
      </c>
      <c r="W329" s="155" t="s">
        <v>7008</v>
      </c>
      <c r="X329" s="155" t="s">
        <v>1990</v>
      </c>
      <c r="Y329" s="225" t="s">
        <v>4971</v>
      </c>
      <c r="Z329" s="256">
        <v>94538</v>
      </c>
      <c r="AA329" s="273"/>
      <c r="AB329" s="542"/>
      <c r="AC329" s="542"/>
      <c r="AD329" s="233"/>
      <c r="AE329" s="261"/>
      <c r="AF329" s="265"/>
      <c r="AG329" s="233"/>
      <c r="AH329" s="174"/>
      <c r="AI329" s="174"/>
      <c r="AJ329" s="174"/>
      <c r="AK329" s="174"/>
      <c r="AL329" s="261"/>
      <c r="AN329" s="80"/>
      <c r="AO329" s="280" t="s">
        <v>9816</v>
      </c>
      <c r="AP329" s="285" t="s">
        <v>11957</v>
      </c>
      <c r="AT329" s="285" t="s">
        <v>11909</v>
      </c>
      <c r="AV329" s="84" t="s">
        <v>368</v>
      </c>
      <c r="AW329" s="396" t="s">
        <v>3244</v>
      </c>
      <c r="AX329" s="278" t="s">
        <v>823</v>
      </c>
      <c r="AY329" s="155" t="s">
        <v>7008</v>
      </c>
      <c r="AZ329" s="67"/>
      <c r="BA329" s="155" t="s">
        <v>1990</v>
      </c>
      <c r="BB329" s="225" t="s">
        <v>4971</v>
      </c>
      <c r="BC329" s="256">
        <v>94530</v>
      </c>
      <c r="BD329" s="385" t="s">
        <v>7006</v>
      </c>
      <c r="BE329" s="183"/>
      <c r="BF329" s="230"/>
      <c r="BG329" s="233"/>
      <c r="BH329" s="599"/>
      <c r="BI329" s="365"/>
      <c r="BJ329" s="365"/>
      <c r="BK329" s="365"/>
      <c r="BL329" s="365"/>
      <c r="BM329" s="365"/>
      <c r="BN329" s="365"/>
      <c r="BO329" s="365"/>
      <c r="BP329" s="365"/>
      <c r="BQ329" s="365"/>
      <c r="BR329" s="365"/>
      <c r="BS329" s="365"/>
      <c r="BT329" s="365"/>
      <c r="BU329" s="365"/>
      <c r="BV329" s="365"/>
      <c r="BW329" s="365"/>
      <c r="BX329" s="369"/>
      <c r="BY329" s="369"/>
      <c r="BZ329" s="369"/>
      <c r="CA329" s="155"/>
      <c r="CB329" s="155"/>
    </row>
    <row r="330" spans="1:80" ht="14.1" customHeight="1" x14ac:dyDescent="0.3">
      <c r="A330" s="86" t="s">
        <v>10062</v>
      </c>
      <c r="B330" s="64" t="s">
        <v>1900</v>
      </c>
      <c r="C330" s="222" t="s">
        <v>12652</v>
      </c>
      <c r="D330" s="225" t="s">
        <v>5296</v>
      </c>
      <c r="F330" s="237" t="s">
        <v>641</v>
      </c>
      <c r="G330" s="188">
        <v>44089</v>
      </c>
      <c r="H330" s="190">
        <v>69</v>
      </c>
      <c r="I330" s="196" t="s">
        <v>4261</v>
      </c>
      <c r="J330" s="197">
        <v>44089</v>
      </c>
      <c r="K330" s="204">
        <v>39</v>
      </c>
      <c r="L330" s="209">
        <v>43468</v>
      </c>
      <c r="M330" s="289" t="s">
        <v>11774</v>
      </c>
      <c r="N330" s="435"/>
      <c r="O330" s="442"/>
      <c r="P330" s="215">
        <v>43906</v>
      </c>
      <c r="Q330" s="174" t="s">
        <v>1792</v>
      </c>
      <c r="R330" s="174" t="s">
        <v>4193</v>
      </c>
      <c r="S330" s="80" t="s">
        <v>2138</v>
      </c>
      <c r="T330" s="252">
        <v>0.09</v>
      </c>
      <c r="U330" s="252">
        <v>0.09</v>
      </c>
      <c r="V330" s="151" t="s">
        <v>1806</v>
      </c>
      <c r="W330" s="64" t="s">
        <v>8297</v>
      </c>
      <c r="X330" s="64" t="s">
        <v>1806</v>
      </c>
      <c r="Y330" s="174" t="s">
        <v>4971</v>
      </c>
      <c r="Z330" s="256">
        <v>94930</v>
      </c>
      <c r="AA330" s="273" t="s">
        <v>2187</v>
      </c>
      <c r="AB330" s="542"/>
      <c r="AC330" s="542"/>
      <c r="AD330" s="233" t="s">
        <v>377</v>
      </c>
      <c r="AE330" s="261" t="s">
        <v>378</v>
      </c>
      <c r="AF330" s="265" t="s">
        <v>1793</v>
      </c>
      <c r="AG330" s="233"/>
      <c r="AH330" s="174"/>
      <c r="AI330" s="174"/>
      <c r="AJ330" s="174"/>
      <c r="AK330" s="174"/>
      <c r="AL330" s="261" t="s">
        <v>2139</v>
      </c>
      <c r="AM330" s="260" t="s">
        <v>449</v>
      </c>
      <c r="AN330" s="80"/>
      <c r="AO330" s="284" t="s">
        <v>1419</v>
      </c>
      <c r="AP330" s="284" t="s">
        <v>8844</v>
      </c>
      <c r="AQ330" s="284"/>
      <c r="AR330" s="284" t="s">
        <v>1878</v>
      </c>
      <c r="AS330" s="284"/>
      <c r="AT330" s="284"/>
      <c r="AU330" s="284"/>
      <c r="AV330" s="95" t="s">
        <v>368</v>
      </c>
      <c r="AW330" s="396" t="s">
        <v>3244</v>
      </c>
      <c r="AX330" s="278" t="s">
        <v>3714</v>
      </c>
      <c r="AY330" s="64" t="str">
        <f>PROPER(AZ330)</f>
        <v>4 Bolinas Road</v>
      </c>
      <c r="AZ330" s="67" t="s">
        <v>4194</v>
      </c>
      <c r="BA330" s="64" t="s">
        <v>1806</v>
      </c>
      <c r="BB330" s="174" t="s">
        <v>4971</v>
      </c>
      <c r="BC330" s="256">
        <v>94930</v>
      </c>
      <c r="BD330" s="63" t="s">
        <v>4193</v>
      </c>
      <c r="BF330" s="230"/>
      <c r="BG330" s="233"/>
      <c r="BH330" s="599">
        <v>1</v>
      </c>
      <c r="BI330" s="365"/>
      <c r="BJ330" s="365"/>
      <c r="BK330" s="397" t="s">
        <v>10423</v>
      </c>
      <c r="BL330" s="365"/>
      <c r="BM330" s="365"/>
      <c r="BN330" s="365"/>
      <c r="BO330" s="365"/>
      <c r="BP330" s="365"/>
      <c r="BQ330" s="365"/>
      <c r="BR330" s="365"/>
      <c r="BS330" s="365"/>
      <c r="BT330" s="365"/>
      <c r="BU330" s="365"/>
      <c r="BV330" s="365"/>
      <c r="BW330" s="365"/>
      <c r="BX330" s="369"/>
      <c r="BY330" s="369"/>
      <c r="BZ330" s="369"/>
      <c r="CA330" s="64"/>
      <c r="CB330" s="177"/>
    </row>
    <row r="331" spans="1:80" ht="14.1" customHeight="1" x14ac:dyDescent="0.3">
      <c r="A331" s="86" t="s">
        <v>9955</v>
      </c>
      <c r="B331" s="64" t="s">
        <v>1900</v>
      </c>
      <c r="C331" s="222" t="s">
        <v>12652</v>
      </c>
      <c r="D331" s="225"/>
      <c r="F331" s="237" t="s">
        <v>641</v>
      </c>
      <c r="G331" s="188">
        <v>44089</v>
      </c>
      <c r="H331" s="190">
        <v>69</v>
      </c>
      <c r="I331" s="196" t="s">
        <v>4261</v>
      </c>
      <c r="J331" s="197">
        <v>44089</v>
      </c>
      <c r="K331" s="204">
        <v>39</v>
      </c>
      <c r="L331" s="209">
        <v>43472</v>
      </c>
      <c r="M331" s="289" t="s">
        <v>11774</v>
      </c>
      <c r="N331" s="435"/>
      <c r="O331" s="442"/>
      <c r="P331" s="215">
        <v>43906</v>
      </c>
      <c r="Q331" s="225" t="s">
        <v>1793</v>
      </c>
      <c r="R331" s="174" t="s">
        <v>4461</v>
      </c>
      <c r="S331" s="80" t="s">
        <v>2138</v>
      </c>
      <c r="T331" s="252">
        <v>8.7499999999999994E-2</v>
      </c>
      <c r="U331" s="252">
        <v>0.09</v>
      </c>
      <c r="V331" s="151" t="s">
        <v>11168</v>
      </c>
      <c r="W331" s="64" t="s">
        <v>10875</v>
      </c>
      <c r="X331" s="64" t="s">
        <v>4935</v>
      </c>
      <c r="Y331" s="174" t="s">
        <v>4971</v>
      </c>
      <c r="Z331" s="256">
        <v>94960</v>
      </c>
      <c r="AA331" s="273" t="s">
        <v>2187</v>
      </c>
      <c r="AB331" s="542"/>
      <c r="AC331" s="542"/>
      <c r="AD331" s="233" t="s">
        <v>1793</v>
      </c>
      <c r="AE331" s="261"/>
      <c r="AF331" s="265"/>
      <c r="AG331" s="233"/>
      <c r="AH331" s="174"/>
      <c r="AI331" s="174"/>
      <c r="AJ331" s="174"/>
      <c r="AK331" s="174"/>
      <c r="AL331" s="261" t="s">
        <v>5236</v>
      </c>
      <c r="AM331" s="260" t="s">
        <v>449</v>
      </c>
      <c r="AN331" s="115" t="s">
        <v>1172</v>
      </c>
      <c r="AO331" s="284" t="s">
        <v>1568</v>
      </c>
      <c r="AP331" s="284" t="s">
        <v>8844</v>
      </c>
      <c r="AQ331" s="284"/>
      <c r="AR331" s="284" t="s">
        <v>1878</v>
      </c>
      <c r="AS331" s="284"/>
      <c r="AT331" s="284"/>
      <c r="AU331" s="284"/>
      <c r="AV331" s="95" t="s">
        <v>368</v>
      </c>
      <c r="AW331" s="396" t="s">
        <v>3244</v>
      </c>
      <c r="AX331" s="278" t="s">
        <v>822</v>
      </c>
      <c r="AY331" s="64" t="s">
        <v>10875</v>
      </c>
      <c r="AZ331" s="67" t="s">
        <v>4194</v>
      </c>
      <c r="BA331" s="64" t="s">
        <v>4935</v>
      </c>
      <c r="BB331" s="174" t="s">
        <v>4971</v>
      </c>
      <c r="BC331" s="256">
        <v>94960</v>
      </c>
      <c r="BD331" s="63" t="s">
        <v>4193</v>
      </c>
      <c r="BE331" s="184"/>
      <c r="BF331" s="230"/>
      <c r="BG331" s="233" t="s">
        <v>1951</v>
      </c>
      <c r="BH331" s="599">
        <v>1</v>
      </c>
      <c r="BI331" s="365"/>
      <c r="BJ331" s="365"/>
      <c r="BK331" s="365"/>
      <c r="BL331" s="365"/>
      <c r="BM331" s="365"/>
      <c r="BN331" s="397" t="s">
        <v>10046</v>
      </c>
      <c r="BO331" s="365"/>
      <c r="BP331" s="365"/>
      <c r="BQ331" s="365"/>
      <c r="BR331" s="365"/>
      <c r="BS331" s="365"/>
      <c r="BT331" s="365"/>
      <c r="BU331" s="365"/>
      <c r="BV331" s="365"/>
      <c r="BW331" s="365"/>
      <c r="BX331" s="369"/>
      <c r="BY331" s="369"/>
      <c r="BZ331" s="369"/>
      <c r="CA331" s="64"/>
      <c r="CB331" s="64"/>
    </row>
    <row r="332" spans="1:80" ht="14.1" customHeight="1" x14ac:dyDescent="0.2">
      <c r="A332" s="86" t="s">
        <v>2950</v>
      </c>
      <c r="B332" s="64" t="s">
        <v>2640</v>
      </c>
      <c r="C332" s="220" t="s">
        <v>8780</v>
      </c>
      <c r="F332" s="235" t="s">
        <v>5470</v>
      </c>
      <c r="G332" s="186"/>
      <c r="H332" s="187"/>
      <c r="I332" s="193" t="s">
        <v>5470</v>
      </c>
      <c r="J332" s="192"/>
      <c r="K332" s="203"/>
      <c r="L332" s="207"/>
      <c r="M332" s="288"/>
      <c r="N332" s="437"/>
      <c r="O332" s="444"/>
      <c r="P332" s="213"/>
      <c r="Q332" s="245" t="s">
        <v>2951</v>
      </c>
      <c r="R332" s="245" t="s">
        <v>2952</v>
      </c>
      <c r="T332" s="252">
        <v>8.5000000000000006E-2</v>
      </c>
      <c r="U332" s="252">
        <v>8.7499999999999994E-2</v>
      </c>
      <c r="V332" s="151" t="s">
        <v>895</v>
      </c>
      <c r="W332" s="64" t="s">
        <v>2082</v>
      </c>
      <c r="X332" s="64" t="s">
        <v>3618</v>
      </c>
      <c r="Y332" s="173" t="s">
        <v>4971</v>
      </c>
      <c r="Z332" s="119">
        <v>94123</v>
      </c>
      <c r="AO332" s="284"/>
      <c r="AP332" s="284"/>
      <c r="AQ332" s="284"/>
      <c r="AR332" s="284"/>
      <c r="AS332" s="284"/>
      <c r="AT332" s="284"/>
      <c r="AU332" s="284"/>
      <c r="AV332" s="95"/>
      <c r="AW332" s="396" t="s">
        <v>3244</v>
      </c>
      <c r="AX332" s="278" t="s">
        <v>822</v>
      </c>
      <c r="AY332" s="64" t="s">
        <v>2082</v>
      </c>
      <c r="BA332" s="64" t="s">
        <v>3618</v>
      </c>
      <c r="BB332" s="173" t="s">
        <v>4971</v>
      </c>
      <c r="BC332" s="119">
        <v>94123</v>
      </c>
      <c r="BD332" s="66" t="s">
        <v>2952</v>
      </c>
      <c r="BE332" s="184"/>
      <c r="BH332" s="598"/>
      <c r="BI332" s="366"/>
      <c r="BJ332" s="366"/>
      <c r="BK332" s="366"/>
      <c r="BL332" s="366"/>
      <c r="BM332" s="366"/>
      <c r="BN332" s="366"/>
      <c r="BO332" s="366"/>
      <c r="BP332" s="366"/>
      <c r="BQ332" s="366"/>
      <c r="BR332" s="366"/>
      <c r="BS332" s="366"/>
      <c r="BT332" s="366"/>
      <c r="BU332" s="366"/>
      <c r="BV332" s="366"/>
      <c r="BW332" s="366"/>
      <c r="BX332" s="64"/>
      <c r="BY332" s="64"/>
      <c r="BZ332" s="64"/>
      <c r="CA332" s="64"/>
      <c r="CB332" s="64"/>
    </row>
    <row r="333" spans="1:80" s="67" customFormat="1" ht="14.1" customHeight="1" x14ac:dyDescent="0.2">
      <c r="A333" s="86" t="s">
        <v>9836</v>
      </c>
      <c r="B333" s="64" t="s">
        <v>1900</v>
      </c>
      <c r="C333" s="220" t="s">
        <v>12652</v>
      </c>
      <c r="D333" s="185"/>
      <c r="E333" s="600"/>
      <c r="F333" s="235" t="s">
        <v>5470</v>
      </c>
      <c r="G333" s="186"/>
      <c r="H333" s="187"/>
      <c r="I333" s="193" t="s">
        <v>5470</v>
      </c>
      <c r="J333" s="192"/>
      <c r="K333" s="203"/>
      <c r="L333" s="207">
        <v>42887</v>
      </c>
      <c r="M333" s="288"/>
      <c r="N333" s="437"/>
      <c r="O333" s="444"/>
      <c r="P333" s="213"/>
      <c r="Q333" s="245" t="s">
        <v>6243</v>
      </c>
      <c r="R333" s="245" t="s">
        <v>5146</v>
      </c>
      <c r="S333" s="87"/>
      <c r="T333" s="252">
        <v>0.09</v>
      </c>
      <c r="U333" s="252">
        <v>9.2499999999999999E-2</v>
      </c>
      <c r="V333" s="151" t="s">
        <v>11176</v>
      </c>
      <c r="W333" s="64" t="s">
        <v>10876</v>
      </c>
      <c r="X333" s="64" t="s">
        <v>1350</v>
      </c>
      <c r="Y333" s="173" t="s">
        <v>4971</v>
      </c>
      <c r="Z333" s="119">
        <v>94403</v>
      </c>
      <c r="AA333" s="295" t="s">
        <v>6242</v>
      </c>
      <c r="AB333" s="496" t="s">
        <v>8632</v>
      </c>
      <c r="AC333" s="541"/>
      <c r="AD333" s="173" t="s">
        <v>8630</v>
      </c>
      <c r="AE333" s="262" t="s">
        <v>8631</v>
      </c>
      <c r="AF333" s="263"/>
      <c r="AG333" s="173"/>
      <c r="AH333" s="245"/>
      <c r="AI333" s="245"/>
      <c r="AJ333" s="245"/>
      <c r="AK333" s="245"/>
      <c r="AL333" s="260"/>
      <c r="AM333" s="260"/>
      <c r="AN333" s="79"/>
      <c r="AO333" s="280"/>
      <c r="AP333" s="285"/>
      <c r="AQ333" s="285"/>
      <c r="AR333" s="285"/>
      <c r="AS333" s="285"/>
      <c r="AT333" s="285"/>
      <c r="AU333" s="285"/>
      <c r="AV333" s="84"/>
      <c r="AW333" s="396" t="s">
        <v>3244</v>
      </c>
      <c r="AX333" s="278" t="s">
        <v>4258</v>
      </c>
      <c r="AY333" s="64" t="s">
        <v>10876</v>
      </c>
      <c r="AZ333" s="47"/>
      <c r="BA333" s="64" t="s">
        <v>1350</v>
      </c>
      <c r="BB333" s="173" t="s">
        <v>4971</v>
      </c>
      <c r="BC333" s="119">
        <v>94403</v>
      </c>
      <c r="BD333" s="66" t="s">
        <v>5146</v>
      </c>
      <c r="BE333" s="184"/>
      <c r="BF333" s="228"/>
      <c r="BG333" s="173"/>
      <c r="BH333" s="598">
        <v>1</v>
      </c>
      <c r="BI333" s="366"/>
      <c r="BJ333" s="366"/>
      <c r="BK333" s="366"/>
      <c r="BL333" s="366"/>
      <c r="BM333" s="366"/>
      <c r="BN333" s="366"/>
      <c r="BO333" s="366"/>
      <c r="BP333" s="366"/>
      <c r="BQ333" s="366"/>
      <c r="BR333" s="366"/>
      <c r="BS333" s="366"/>
      <c r="BT333" s="366"/>
      <c r="BU333" s="366"/>
      <c r="BV333" s="366"/>
      <c r="BW333" s="366"/>
      <c r="BX333" s="64"/>
      <c r="BY333" s="64"/>
      <c r="BZ333" s="64"/>
      <c r="CA333" s="64"/>
      <c r="CB333" s="64"/>
    </row>
    <row r="334" spans="1:80" s="67" customFormat="1" ht="14.1" customHeight="1" x14ac:dyDescent="0.2">
      <c r="A334" s="86" t="s">
        <v>11748</v>
      </c>
      <c r="B334" s="64" t="s">
        <v>1900</v>
      </c>
      <c r="C334" s="220" t="s">
        <v>12652</v>
      </c>
      <c r="D334" s="185"/>
      <c r="E334" s="600"/>
      <c r="F334" s="235" t="s">
        <v>5470</v>
      </c>
      <c r="G334" s="186"/>
      <c r="H334" s="187"/>
      <c r="I334" s="193" t="s">
        <v>5470</v>
      </c>
      <c r="J334" s="192" t="s">
        <v>3247</v>
      </c>
      <c r="K334" s="203"/>
      <c r="L334" s="207">
        <v>42969</v>
      </c>
      <c r="M334" s="288"/>
      <c r="N334" s="437"/>
      <c r="O334" s="444"/>
      <c r="P334" s="213"/>
      <c r="Q334" s="245" t="s">
        <v>7978</v>
      </c>
      <c r="R334" s="245" t="s">
        <v>7979</v>
      </c>
      <c r="S334" s="87"/>
      <c r="T334" s="252">
        <v>9.2499999999999999E-2</v>
      </c>
      <c r="U334" s="252">
        <v>8.7499999999999994E-2</v>
      </c>
      <c r="V334" s="151" t="s">
        <v>12191</v>
      </c>
      <c r="W334" s="64" t="s">
        <v>11674</v>
      </c>
      <c r="X334" s="64" t="s">
        <v>3568</v>
      </c>
      <c r="Y334" s="173" t="s">
        <v>4971</v>
      </c>
      <c r="Z334" s="119">
        <v>94065</v>
      </c>
      <c r="AA334" s="295" t="s">
        <v>7980</v>
      </c>
      <c r="AB334" s="496" t="s">
        <v>8632</v>
      </c>
      <c r="AC334" s="541"/>
      <c r="AD334" s="173" t="s">
        <v>8630</v>
      </c>
      <c r="AE334" s="262" t="s">
        <v>8631</v>
      </c>
      <c r="AF334" s="263"/>
      <c r="AG334" s="173"/>
      <c r="AH334" s="245"/>
      <c r="AI334" s="245"/>
      <c r="AJ334" s="245"/>
      <c r="AK334" s="245"/>
      <c r="AL334" s="260"/>
      <c r="AM334" s="260"/>
      <c r="AN334" s="79"/>
      <c r="AO334" s="280"/>
      <c r="AP334" s="285"/>
      <c r="AQ334" s="285"/>
      <c r="AR334" s="285"/>
      <c r="AS334" s="285"/>
      <c r="AT334" s="285"/>
      <c r="AU334" s="281" t="s">
        <v>9853</v>
      </c>
      <c r="AV334" s="84" t="s">
        <v>368</v>
      </c>
      <c r="AW334" s="396" t="s">
        <v>3244</v>
      </c>
      <c r="AX334" s="278" t="s">
        <v>8778</v>
      </c>
      <c r="AY334" s="64" t="s">
        <v>11674</v>
      </c>
      <c r="AZ334" s="47"/>
      <c r="BA334" s="64" t="s">
        <v>3568</v>
      </c>
      <c r="BB334" s="173" t="s">
        <v>4971</v>
      </c>
      <c r="BC334" s="119">
        <v>94065</v>
      </c>
      <c r="BD334" s="66" t="s">
        <v>7979</v>
      </c>
      <c r="BE334" s="178"/>
      <c r="BF334" s="228"/>
      <c r="BG334" s="173"/>
      <c r="BH334" s="598"/>
      <c r="BI334" s="366"/>
      <c r="BJ334" s="366"/>
      <c r="BK334" s="366"/>
      <c r="BL334" s="366"/>
      <c r="BM334" s="366"/>
      <c r="BN334" s="366"/>
      <c r="BO334" s="366"/>
      <c r="BP334" s="366"/>
      <c r="BQ334" s="366"/>
      <c r="BR334" s="366"/>
      <c r="BS334" s="366"/>
      <c r="BT334" s="366"/>
      <c r="BU334" s="366"/>
      <c r="BV334" s="366"/>
      <c r="BW334" s="366"/>
      <c r="BX334" s="64"/>
      <c r="BY334" s="64"/>
      <c r="BZ334" s="64"/>
      <c r="CA334" s="64"/>
      <c r="CB334" s="64"/>
    </row>
    <row r="335" spans="1:80" s="67" customFormat="1" ht="14.1" customHeight="1" x14ac:dyDescent="0.2">
      <c r="A335" s="86" t="s">
        <v>8777</v>
      </c>
      <c r="B335" s="64" t="s">
        <v>1900</v>
      </c>
      <c r="C335" s="220" t="s">
        <v>12652</v>
      </c>
      <c r="D335" s="185"/>
      <c r="E335" s="600"/>
      <c r="F335" s="235" t="s">
        <v>5470</v>
      </c>
      <c r="G335" s="186"/>
      <c r="H335" s="187"/>
      <c r="I335" s="193" t="s">
        <v>5470</v>
      </c>
      <c r="J335" s="192" t="s">
        <v>3247</v>
      </c>
      <c r="K335" s="203"/>
      <c r="L335" s="207">
        <v>43566</v>
      </c>
      <c r="M335" s="288"/>
      <c r="N335" s="437" t="s">
        <v>10425</v>
      </c>
      <c r="O335" s="444"/>
      <c r="P335" s="213">
        <v>43138</v>
      </c>
      <c r="Q335" s="245" t="s">
        <v>7978</v>
      </c>
      <c r="R335" s="245" t="s">
        <v>7979</v>
      </c>
      <c r="S335" s="87"/>
      <c r="T335" s="252">
        <v>0.09</v>
      </c>
      <c r="U335" s="252">
        <v>8.7499999999999994E-2</v>
      </c>
      <c r="V335" s="151" t="s">
        <v>1879</v>
      </c>
      <c r="W335" s="64" t="s">
        <v>10879</v>
      </c>
      <c r="X335" s="64" t="s">
        <v>709</v>
      </c>
      <c r="Y335" s="173" t="s">
        <v>4971</v>
      </c>
      <c r="Z335" s="119">
        <v>95054</v>
      </c>
      <c r="AA335" s="295" t="s">
        <v>7980</v>
      </c>
      <c r="AB335" s="496" t="s">
        <v>8632</v>
      </c>
      <c r="AC335" s="541"/>
      <c r="AD335" s="173" t="s">
        <v>8630</v>
      </c>
      <c r="AE335" s="262" t="s">
        <v>8631</v>
      </c>
      <c r="AF335" s="263"/>
      <c r="AG335" s="173"/>
      <c r="AH335" s="245"/>
      <c r="AI335" s="245"/>
      <c r="AJ335" s="245"/>
      <c r="AK335" s="245"/>
      <c r="AL335" s="260"/>
      <c r="AM335" s="260"/>
      <c r="AN335" s="79"/>
      <c r="AO335" s="281"/>
      <c r="AP335" s="281"/>
      <c r="AQ335" s="281"/>
      <c r="AR335" s="281"/>
      <c r="AS335" s="281"/>
      <c r="AT335" s="281"/>
      <c r="AU335" s="281" t="s">
        <v>9853</v>
      </c>
      <c r="AV335" s="94" t="s">
        <v>368</v>
      </c>
      <c r="AW335" s="396" t="s">
        <v>3244</v>
      </c>
      <c r="AX335" s="278" t="s">
        <v>8778</v>
      </c>
      <c r="AY335" s="64" t="s">
        <v>11674</v>
      </c>
      <c r="AZ335" s="47"/>
      <c r="BA335" s="64" t="s">
        <v>3568</v>
      </c>
      <c r="BB335" s="173" t="s">
        <v>4971</v>
      </c>
      <c r="BC335" s="119">
        <v>94065</v>
      </c>
      <c r="BD335" s="66" t="s">
        <v>7979</v>
      </c>
      <c r="BE335" s="178"/>
      <c r="BF335" s="228"/>
      <c r="BG335" s="173"/>
      <c r="BH335" s="598"/>
      <c r="BI335" s="366"/>
      <c r="BJ335" s="366"/>
      <c r="BK335" s="366"/>
      <c r="BL335" s="366"/>
      <c r="BM335" s="366"/>
      <c r="BN335" s="366"/>
      <c r="BO335" s="366" t="s">
        <v>9791</v>
      </c>
      <c r="BP335" s="366"/>
      <c r="BQ335" s="366"/>
      <c r="BR335" s="366"/>
      <c r="BS335" s="366"/>
      <c r="BT335" s="366"/>
      <c r="BU335" s="366"/>
      <c r="BV335" s="366"/>
      <c r="BW335" s="366"/>
      <c r="BX335" s="64"/>
      <c r="BY335" s="64"/>
      <c r="BZ335" s="64"/>
      <c r="CA335" s="64"/>
      <c r="CB335" s="64"/>
    </row>
    <row r="336" spans="1:80" s="67" customFormat="1" ht="14.1" customHeight="1" x14ac:dyDescent="0.2">
      <c r="A336" s="86" t="s">
        <v>11448</v>
      </c>
      <c r="B336" s="64" t="s">
        <v>8798</v>
      </c>
      <c r="C336" s="220" t="s">
        <v>285</v>
      </c>
      <c r="D336" s="185" t="s">
        <v>11449</v>
      </c>
      <c r="E336" s="600"/>
      <c r="F336" s="235" t="s">
        <v>5470</v>
      </c>
      <c r="G336" s="186"/>
      <c r="H336" s="187"/>
      <c r="I336" s="193" t="s">
        <v>5470</v>
      </c>
      <c r="J336" s="192"/>
      <c r="K336" s="203"/>
      <c r="L336" s="207">
        <v>43915</v>
      </c>
      <c r="M336" s="288"/>
      <c r="N336" s="437"/>
      <c r="O336" s="444"/>
      <c r="P336" s="213">
        <v>43677</v>
      </c>
      <c r="Q336" s="245" t="s">
        <v>2262</v>
      </c>
      <c r="R336" s="245" t="s">
        <v>2452</v>
      </c>
      <c r="S336" s="87"/>
      <c r="T336" s="252">
        <v>8.7499999999999994E-2</v>
      </c>
      <c r="U336" s="252">
        <v>0.09</v>
      </c>
      <c r="V336" s="151" t="s">
        <v>11168</v>
      </c>
      <c r="W336" s="64" t="s">
        <v>10877</v>
      </c>
      <c r="X336" s="64" t="s">
        <v>4935</v>
      </c>
      <c r="Y336" s="173" t="s">
        <v>4971</v>
      </c>
      <c r="Z336" s="119">
        <v>94960</v>
      </c>
      <c r="AA336" s="295" t="s">
        <v>11450</v>
      </c>
      <c r="AB336" s="496" t="s">
        <v>11452</v>
      </c>
      <c r="AC336" s="541"/>
      <c r="AD336" s="173" t="s">
        <v>2259</v>
      </c>
      <c r="AE336" s="260"/>
      <c r="AF336" s="263" t="s">
        <v>1553</v>
      </c>
      <c r="AG336" s="173"/>
      <c r="AH336" s="245" t="s">
        <v>2262</v>
      </c>
      <c r="AI336" s="245"/>
      <c r="AJ336" s="245"/>
      <c r="AK336" s="245"/>
      <c r="AL336" s="262" t="s">
        <v>11451</v>
      </c>
      <c r="AM336" s="260" t="s">
        <v>449</v>
      </c>
      <c r="AN336" s="79"/>
      <c r="AO336" s="281"/>
      <c r="AP336" s="281"/>
      <c r="AQ336" s="281"/>
      <c r="AR336" s="281"/>
      <c r="AS336" s="281"/>
      <c r="AT336" s="281" t="s">
        <v>11775</v>
      </c>
      <c r="AU336" s="281"/>
      <c r="AV336" s="94" t="s">
        <v>368</v>
      </c>
      <c r="AW336" s="396" t="s">
        <v>3244</v>
      </c>
      <c r="AX336" s="278" t="s">
        <v>4081</v>
      </c>
      <c r="AY336" s="64" t="s">
        <v>10877</v>
      </c>
      <c r="AZ336" s="47"/>
      <c r="BA336" s="64" t="s">
        <v>4935</v>
      </c>
      <c r="BB336" s="173" t="s">
        <v>4971</v>
      </c>
      <c r="BC336" s="119">
        <v>94960</v>
      </c>
      <c r="BD336" s="66" t="s">
        <v>2452</v>
      </c>
      <c r="BE336" s="159"/>
      <c r="BF336" s="228"/>
      <c r="BG336" s="173"/>
      <c r="BH336" s="598"/>
      <c r="BI336" s="366"/>
      <c r="BJ336" s="366"/>
      <c r="BK336" s="366"/>
      <c r="BL336" s="366"/>
      <c r="BM336" s="366"/>
      <c r="BN336" s="366"/>
      <c r="BO336" s="366"/>
      <c r="BP336" s="366"/>
      <c r="BQ336" s="366"/>
      <c r="BR336" s="366"/>
      <c r="BS336" s="366"/>
      <c r="BT336" s="366"/>
      <c r="BU336" s="366"/>
      <c r="BV336" s="366"/>
      <c r="BW336" s="366"/>
      <c r="BX336" s="64"/>
      <c r="BY336" s="64"/>
      <c r="BZ336" s="64"/>
      <c r="CA336" s="64"/>
      <c r="CB336" s="64"/>
    </row>
    <row r="337" spans="1:80" s="67" customFormat="1" ht="14.1" customHeight="1" x14ac:dyDescent="0.3">
      <c r="A337" s="86" t="s">
        <v>2280</v>
      </c>
      <c r="B337" s="64" t="s">
        <v>2640</v>
      </c>
      <c r="C337" s="220" t="s">
        <v>8780</v>
      </c>
      <c r="D337" s="185"/>
      <c r="E337" s="600"/>
      <c r="F337" s="235" t="s">
        <v>5470</v>
      </c>
      <c r="G337" s="188"/>
      <c r="H337" s="187"/>
      <c r="I337" s="193" t="s">
        <v>5470</v>
      </c>
      <c r="J337" s="192"/>
      <c r="K337" s="203"/>
      <c r="L337" s="207"/>
      <c r="M337" s="288"/>
      <c r="N337" s="437"/>
      <c r="O337" s="444"/>
      <c r="P337" s="213"/>
      <c r="Q337" s="245" t="s">
        <v>8796</v>
      </c>
      <c r="R337" s="245" t="s">
        <v>3235</v>
      </c>
      <c r="S337" s="87" t="s">
        <v>4895</v>
      </c>
      <c r="T337" s="252">
        <v>9.2499999999999999E-2</v>
      </c>
      <c r="U337" s="252">
        <v>9.5000000000000001E-2</v>
      </c>
      <c r="V337" s="151" t="s">
        <v>2787</v>
      </c>
      <c r="W337" s="64" t="s">
        <v>10878</v>
      </c>
      <c r="X337" s="64" t="s">
        <v>5074</v>
      </c>
      <c r="Y337" s="173" t="s">
        <v>4971</v>
      </c>
      <c r="Z337" s="119">
        <v>94609</v>
      </c>
      <c r="AA337" s="295" t="s">
        <v>5392</v>
      </c>
      <c r="AB337" s="496" t="s">
        <v>5393</v>
      </c>
      <c r="AC337" s="496" t="s">
        <v>4896</v>
      </c>
      <c r="AD337" s="173" t="s">
        <v>4897</v>
      </c>
      <c r="AE337" s="260" t="s">
        <v>2797</v>
      </c>
      <c r="AF337" s="263" t="s">
        <v>2798</v>
      </c>
      <c r="AG337" s="173" t="s">
        <v>3458</v>
      </c>
      <c r="AH337" s="245"/>
      <c r="AI337" s="245"/>
      <c r="AJ337" s="245"/>
      <c r="AK337" s="245"/>
      <c r="AL337" s="260" t="s">
        <v>3247</v>
      </c>
      <c r="AM337" s="260" t="s">
        <v>449</v>
      </c>
      <c r="AN337" s="116" t="s">
        <v>2996</v>
      </c>
      <c r="AO337" s="281"/>
      <c r="AP337" s="281"/>
      <c r="AQ337" s="281"/>
      <c r="AR337" s="281"/>
      <c r="AS337" s="281"/>
      <c r="AT337" s="281"/>
      <c r="AU337" s="281"/>
      <c r="AV337" s="94"/>
      <c r="AW337" s="396" t="s">
        <v>3244</v>
      </c>
      <c r="AX337" s="278" t="s">
        <v>4081</v>
      </c>
      <c r="AY337" s="64" t="s">
        <v>10878</v>
      </c>
      <c r="AZ337" s="47"/>
      <c r="BA337" s="64" t="s">
        <v>5074</v>
      </c>
      <c r="BB337" s="173" t="s">
        <v>4971</v>
      </c>
      <c r="BC337" s="119">
        <v>94609</v>
      </c>
      <c r="BD337" s="66" t="s">
        <v>3235</v>
      </c>
      <c r="BE337" s="159"/>
      <c r="BF337" s="228"/>
      <c r="BG337" s="173"/>
      <c r="BH337" s="598"/>
      <c r="BI337" s="366"/>
      <c r="BJ337" s="366"/>
      <c r="BK337" s="366"/>
      <c r="BL337" s="366"/>
      <c r="BM337" s="366"/>
      <c r="BN337" s="366"/>
      <c r="BO337" s="366"/>
      <c r="BP337" s="366"/>
      <c r="BQ337" s="366"/>
      <c r="BR337" s="366"/>
      <c r="BS337" s="366"/>
      <c r="BT337" s="366"/>
      <c r="BU337" s="366"/>
      <c r="BV337" s="366"/>
      <c r="BW337" s="366"/>
      <c r="BX337" s="64"/>
      <c r="BY337" s="64"/>
      <c r="BZ337" s="64"/>
      <c r="CA337" s="64"/>
      <c r="CB337" s="64"/>
    </row>
    <row r="338" spans="1:80" s="67" customFormat="1" ht="14.1" customHeight="1" x14ac:dyDescent="0.2">
      <c r="A338" s="86" t="s">
        <v>9804</v>
      </c>
      <c r="B338" s="64" t="s">
        <v>2640</v>
      </c>
      <c r="C338" s="220" t="s">
        <v>2637</v>
      </c>
      <c r="D338" s="185"/>
      <c r="E338" s="600"/>
      <c r="F338" s="235" t="s">
        <v>5470</v>
      </c>
      <c r="G338" s="186"/>
      <c r="H338" s="187"/>
      <c r="I338" s="193" t="s">
        <v>5470</v>
      </c>
      <c r="J338" s="192"/>
      <c r="K338" s="203"/>
      <c r="L338" s="207">
        <v>43468</v>
      </c>
      <c r="M338" s="288"/>
      <c r="N338" s="437"/>
      <c r="O338" s="444"/>
      <c r="P338" s="213"/>
      <c r="Q338" s="247" t="s">
        <v>9247</v>
      </c>
      <c r="R338" s="247" t="s">
        <v>10505</v>
      </c>
      <c r="S338" s="87"/>
      <c r="T338" s="252">
        <v>8.5000000000000006E-2</v>
      </c>
      <c r="U338" s="252">
        <v>8.7499999999999994E-2</v>
      </c>
      <c r="V338" s="151" t="s">
        <v>895</v>
      </c>
      <c r="W338" s="155" t="s">
        <v>10506</v>
      </c>
      <c r="X338" s="64" t="s">
        <v>3618</v>
      </c>
      <c r="Y338" s="173" t="s">
        <v>4971</v>
      </c>
      <c r="Z338" s="119">
        <v>94110</v>
      </c>
      <c r="AA338" s="290"/>
      <c r="AB338" s="541"/>
      <c r="AC338" s="541"/>
      <c r="AD338" s="173"/>
      <c r="AE338" s="260"/>
      <c r="AF338" s="263"/>
      <c r="AG338" s="173"/>
      <c r="AH338" s="245"/>
      <c r="AI338" s="245"/>
      <c r="AJ338" s="245"/>
      <c r="AK338" s="245"/>
      <c r="AL338" s="260" t="s">
        <v>3247</v>
      </c>
      <c r="AM338" s="260" t="s">
        <v>449</v>
      </c>
      <c r="AN338" s="79"/>
      <c r="AO338" s="281" t="s">
        <v>9805</v>
      </c>
      <c r="AP338" s="281" t="s">
        <v>8879</v>
      </c>
      <c r="AQ338" s="281"/>
      <c r="AR338" s="281" t="s">
        <v>4023</v>
      </c>
      <c r="AS338" s="281"/>
      <c r="AT338" s="281"/>
      <c r="AU338" s="281"/>
      <c r="AV338" s="94" t="s">
        <v>5470</v>
      </c>
      <c r="AW338" s="396" t="s">
        <v>3244</v>
      </c>
      <c r="AX338" s="278" t="s">
        <v>4081</v>
      </c>
      <c r="AY338" s="155" t="s">
        <v>10506</v>
      </c>
      <c r="AZ338" s="47"/>
      <c r="BA338" s="64" t="s">
        <v>3618</v>
      </c>
      <c r="BB338" s="173" t="s">
        <v>4971</v>
      </c>
      <c r="BC338" s="119">
        <v>94110</v>
      </c>
      <c r="BD338" s="182" t="s">
        <v>10505</v>
      </c>
      <c r="BE338" s="159"/>
      <c r="BF338" s="228"/>
      <c r="BG338" s="173"/>
      <c r="BH338" s="598"/>
      <c r="BI338" s="366"/>
      <c r="BJ338" s="366"/>
      <c r="BK338" s="366"/>
      <c r="BL338" s="366"/>
      <c r="BM338" s="366"/>
      <c r="BN338" s="366"/>
      <c r="BO338" s="366"/>
      <c r="BP338" s="366"/>
      <c r="BQ338" s="366"/>
      <c r="BR338" s="366"/>
      <c r="BS338" s="366"/>
      <c r="BT338" s="366"/>
      <c r="BU338" s="366"/>
      <c r="BV338" s="366"/>
      <c r="BW338" s="366"/>
      <c r="BX338" s="64"/>
      <c r="BY338" s="64"/>
      <c r="BZ338" s="64"/>
      <c r="CA338" s="368"/>
      <c r="CB338" s="177"/>
    </row>
    <row r="339" spans="1:80" s="67" customFormat="1" ht="14.1" customHeight="1" x14ac:dyDescent="0.25">
      <c r="A339" s="86" t="s">
        <v>7703</v>
      </c>
      <c r="B339" s="155" t="s">
        <v>2632</v>
      </c>
      <c r="C339" s="222" t="s">
        <v>8780</v>
      </c>
      <c r="D339" s="185"/>
      <c r="E339" s="600"/>
      <c r="F339" s="235" t="s">
        <v>5470</v>
      </c>
      <c r="G339" s="186"/>
      <c r="H339" s="187"/>
      <c r="I339" s="198" t="s">
        <v>5470</v>
      </c>
      <c r="J339" s="192"/>
      <c r="K339" s="203"/>
      <c r="L339" s="207"/>
      <c r="M339" s="288"/>
      <c r="N339" s="437"/>
      <c r="O339" s="444"/>
      <c r="P339" s="213"/>
      <c r="Q339" s="247" t="s">
        <v>568</v>
      </c>
      <c r="R339" s="247" t="s">
        <v>7704</v>
      </c>
      <c r="S339" s="123"/>
      <c r="T339" s="252">
        <v>8.7499999999999994E-2</v>
      </c>
      <c r="U339" s="253">
        <v>9.2499999999999999E-2</v>
      </c>
      <c r="V339" s="151" t="s">
        <v>175</v>
      </c>
      <c r="W339" s="155" t="s">
        <v>7705</v>
      </c>
      <c r="X339" s="155" t="s">
        <v>175</v>
      </c>
      <c r="Y339" s="185" t="s">
        <v>4971</v>
      </c>
      <c r="Z339" s="181">
        <v>94520</v>
      </c>
      <c r="AA339" s="291"/>
      <c r="AB339" s="544"/>
      <c r="AC339" s="544"/>
      <c r="AD339" s="185"/>
      <c r="AE339" s="262"/>
      <c r="AF339" s="266"/>
      <c r="AG339" s="185"/>
      <c r="AH339" s="247"/>
      <c r="AI339" s="247"/>
      <c r="AJ339" s="247"/>
      <c r="AK339" s="247"/>
      <c r="AL339" s="262"/>
      <c r="AM339" s="262"/>
      <c r="AN339" s="122"/>
      <c r="AO339" s="280"/>
      <c r="AP339" s="285"/>
      <c r="AQ339" s="285"/>
      <c r="AR339" s="285"/>
      <c r="AS339" s="285"/>
      <c r="AT339" s="285"/>
      <c r="AU339" s="285"/>
      <c r="AV339" s="84"/>
      <c r="AW339" s="396" t="s">
        <v>3244</v>
      </c>
      <c r="AX339" s="278" t="s">
        <v>4081</v>
      </c>
      <c r="AY339" s="155" t="s">
        <v>7705</v>
      </c>
      <c r="AZ339" s="154"/>
      <c r="BA339" s="155" t="s">
        <v>175</v>
      </c>
      <c r="BB339" s="185" t="s">
        <v>4971</v>
      </c>
      <c r="BC339" s="181">
        <v>94520</v>
      </c>
      <c r="BD339" s="182" t="s">
        <v>7704</v>
      </c>
      <c r="BE339" s="159"/>
      <c r="BF339" s="228"/>
      <c r="BG339" s="185"/>
      <c r="BH339" s="598"/>
      <c r="BI339" s="333"/>
      <c r="BJ339" s="333"/>
      <c r="BK339" s="333"/>
      <c r="BL339" s="333"/>
      <c r="BM339" s="333"/>
      <c r="BN339" s="333"/>
      <c r="BO339" s="333"/>
      <c r="BP339" s="333"/>
      <c r="BQ339" s="333"/>
      <c r="BR339" s="333"/>
      <c r="BS339" s="333"/>
      <c r="BT339" s="333"/>
      <c r="BU339" s="333"/>
      <c r="BV339" s="333"/>
      <c r="BW339" s="333"/>
      <c r="BX339" s="155"/>
      <c r="BY339" s="155"/>
      <c r="BZ339" s="155"/>
      <c r="CA339" s="368"/>
      <c r="CB339" s="177"/>
    </row>
    <row r="340" spans="1:80" s="67" customFormat="1" ht="14.1" customHeight="1" x14ac:dyDescent="0.2">
      <c r="A340" s="86" t="s">
        <v>7165</v>
      </c>
      <c r="B340" s="64" t="s">
        <v>2634</v>
      </c>
      <c r="C340" s="220" t="s">
        <v>6614</v>
      </c>
      <c r="D340" s="185" t="s">
        <v>6708</v>
      </c>
      <c r="E340" s="600"/>
      <c r="F340" s="235" t="s">
        <v>5470</v>
      </c>
      <c r="G340" s="186"/>
      <c r="H340" s="187"/>
      <c r="I340" s="193" t="s">
        <v>5470</v>
      </c>
      <c r="J340" s="192"/>
      <c r="K340" s="203"/>
      <c r="L340" s="207">
        <v>43558</v>
      </c>
      <c r="M340" s="288"/>
      <c r="N340" s="437"/>
      <c r="O340" s="444"/>
      <c r="P340" s="213">
        <v>43550</v>
      </c>
      <c r="Q340" s="245" t="s">
        <v>7163</v>
      </c>
      <c r="R340" s="245" t="s">
        <v>7164</v>
      </c>
      <c r="S340" s="87"/>
      <c r="T340" s="252">
        <v>9.2499999999999999E-2</v>
      </c>
      <c r="U340" s="252">
        <v>9.5000000000000001E-2</v>
      </c>
      <c r="V340" s="151" t="s">
        <v>2787</v>
      </c>
      <c r="W340" s="64" t="s">
        <v>10880</v>
      </c>
      <c r="X340" s="64" t="s">
        <v>11</v>
      </c>
      <c r="Y340" s="173" t="s">
        <v>4971</v>
      </c>
      <c r="Z340" s="119">
        <v>94546</v>
      </c>
      <c r="AA340" s="290"/>
      <c r="AB340" s="541"/>
      <c r="AC340" s="541"/>
      <c r="AD340" s="173" t="s">
        <v>1224</v>
      </c>
      <c r="AE340" s="260"/>
      <c r="AF340" s="263"/>
      <c r="AG340" s="173"/>
      <c r="AH340" s="245"/>
      <c r="AI340" s="245"/>
      <c r="AJ340" s="245"/>
      <c r="AK340" s="245"/>
      <c r="AL340" s="260"/>
      <c r="AM340" s="260"/>
      <c r="AN340" s="79"/>
      <c r="AO340" s="281" t="s">
        <v>9774</v>
      </c>
      <c r="AP340" s="281"/>
      <c r="AQ340" s="281"/>
      <c r="AR340" s="281"/>
      <c r="AS340" s="281"/>
      <c r="AT340" s="281"/>
      <c r="AU340" s="281"/>
      <c r="AV340" s="94" t="s">
        <v>5470</v>
      </c>
      <c r="AW340" s="396" t="s">
        <v>3244</v>
      </c>
      <c r="AX340" s="278" t="s">
        <v>4081</v>
      </c>
      <c r="AY340" s="64" t="s">
        <v>10880</v>
      </c>
      <c r="AZ340" s="47"/>
      <c r="BA340" s="64" t="s">
        <v>11</v>
      </c>
      <c r="BB340" s="173" t="s">
        <v>4971</v>
      </c>
      <c r="BC340" s="119">
        <v>94546</v>
      </c>
      <c r="BD340" s="66" t="s">
        <v>7164</v>
      </c>
      <c r="BE340" s="178"/>
      <c r="BF340" s="228"/>
      <c r="BG340" s="173"/>
      <c r="BH340" s="598"/>
      <c r="BI340" s="366"/>
      <c r="BJ340" s="366"/>
      <c r="BK340" s="366"/>
      <c r="BL340" s="366"/>
      <c r="BM340" s="366"/>
      <c r="BN340" s="366"/>
      <c r="BO340" s="366"/>
      <c r="BP340" s="366"/>
      <c r="BQ340" s="366"/>
      <c r="BR340" s="366"/>
      <c r="BS340" s="366"/>
      <c r="BT340" s="366"/>
      <c r="BU340" s="366"/>
      <c r="BV340" s="366"/>
      <c r="BW340" s="366"/>
      <c r="BX340" s="64"/>
      <c r="BY340" s="64"/>
      <c r="BZ340" s="64"/>
      <c r="CA340" s="368"/>
      <c r="CB340" s="177"/>
    </row>
    <row r="341" spans="1:80" ht="14.1" customHeight="1" x14ac:dyDescent="0.2">
      <c r="A341" s="86" t="s">
        <v>9064</v>
      </c>
      <c r="B341" s="64" t="s">
        <v>2634</v>
      </c>
      <c r="C341" s="220" t="s">
        <v>6614</v>
      </c>
      <c r="D341" s="185" t="s">
        <v>6708</v>
      </c>
      <c r="F341" s="235" t="s">
        <v>5470</v>
      </c>
      <c r="G341" s="186"/>
      <c r="H341" s="187"/>
      <c r="I341" s="193" t="s">
        <v>5470</v>
      </c>
      <c r="J341" s="192"/>
      <c r="K341" s="203"/>
      <c r="L341" s="207"/>
      <c r="M341" s="288"/>
      <c r="N341" s="437"/>
      <c r="O341" s="444"/>
      <c r="P341" s="213">
        <v>43704</v>
      </c>
      <c r="Q341" s="245" t="s">
        <v>5855</v>
      </c>
      <c r="R341" s="245" t="s">
        <v>9065</v>
      </c>
      <c r="T341" s="252">
        <v>9.2499999999999999E-2</v>
      </c>
      <c r="U341" s="252">
        <v>9.5000000000000001E-2</v>
      </c>
      <c r="V341" s="151" t="s">
        <v>2787</v>
      </c>
      <c r="W341" s="64" t="s">
        <v>9066</v>
      </c>
      <c r="X341" s="64" t="s">
        <v>11</v>
      </c>
      <c r="Y341" s="173" t="s">
        <v>4971</v>
      </c>
      <c r="Z341" s="119">
        <v>94546</v>
      </c>
      <c r="AO341" s="281"/>
      <c r="AP341" s="281"/>
      <c r="AQ341" s="281"/>
      <c r="AR341" s="281"/>
      <c r="AS341" s="281"/>
      <c r="AT341" s="281"/>
      <c r="AU341" s="281"/>
      <c r="AV341" s="94"/>
      <c r="AW341" s="396" t="s">
        <v>3244</v>
      </c>
      <c r="AX341" s="278" t="s">
        <v>4081</v>
      </c>
      <c r="AY341" s="64" t="str">
        <f>W341</f>
        <v>2520 Castro Valley Blvd</v>
      </c>
      <c r="BA341" s="64" t="s">
        <v>11</v>
      </c>
      <c r="BB341" s="173" t="s">
        <v>4971</v>
      </c>
      <c r="BC341" s="119">
        <v>94546</v>
      </c>
      <c r="BD341" s="66" t="s">
        <v>9065</v>
      </c>
      <c r="BE341" s="178"/>
      <c r="BH341" s="598"/>
      <c r="BI341" s="366"/>
      <c r="BJ341" s="366"/>
      <c r="BK341" s="366"/>
      <c r="BL341" s="366"/>
      <c r="BM341" s="366"/>
      <c r="BN341" s="366"/>
      <c r="BO341" s="366"/>
      <c r="BP341" s="366"/>
      <c r="BQ341" s="366"/>
      <c r="BR341" s="366"/>
      <c r="BS341" s="366"/>
      <c r="BT341" s="366"/>
      <c r="BU341" s="366"/>
      <c r="BV341" s="366"/>
      <c r="BW341" s="366"/>
      <c r="BX341" s="64"/>
      <c r="BY341" s="64"/>
      <c r="BZ341" s="64"/>
      <c r="CA341" s="368"/>
      <c r="CB341" s="177"/>
    </row>
    <row r="342" spans="1:80" ht="14.1" customHeight="1" x14ac:dyDescent="0.3">
      <c r="A342" s="86" t="s">
        <v>3044</v>
      </c>
      <c r="B342" s="64" t="s">
        <v>2640</v>
      </c>
      <c r="C342" s="221" t="s">
        <v>8780</v>
      </c>
      <c r="D342" s="224"/>
      <c r="E342" s="649"/>
      <c r="F342" s="236" t="s">
        <v>5470</v>
      </c>
      <c r="G342" s="189"/>
      <c r="H342" s="399"/>
      <c r="I342" s="194" t="s">
        <v>5470</v>
      </c>
      <c r="J342" s="195"/>
      <c r="K342" s="205"/>
      <c r="L342" s="208"/>
      <c r="M342" s="211"/>
      <c r="N342" s="436"/>
      <c r="O342" s="443"/>
      <c r="P342" s="214"/>
      <c r="Q342" s="246" t="s">
        <v>3552</v>
      </c>
      <c r="R342" s="246" t="s">
        <v>5108</v>
      </c>
      <c r="S342" s="76"/>
      <c r="T342" s="252">
        <v>0.10249999999999999</v>
      </c>
      <c r="U342" s="252">
        <v>0.09</v>
      </c>
      <c r="V342" s="151" t="s">
        <v>12181</v>
      </c>
      <c r="W342" s="76" t="s">
        <v>10881</v>
      </c>
      <c r="X342" s="76" t="s">
        <v>4008</v>
      </c>
      <c r="Y342" s="246" t="s">
        <v>4971</v>
      </c>
      <c r="Z342" s="120">
        <v>91203</v>
      </c>
      <c r="AA342" s="274"/>
      <c r="AB342" s="120"/>
      <c r="AC342" s="120"/>
      <c r="AD342" s="249" t="s">
        <v>2701</v>
      </c>
      <c r="AE342" s="120"/>
      <c r="AF342" s="264" t="s">
        <v>2702</v>
      </c>
      <c r="AG342" s="249"/>
      <c r="AH342" s="120"/>
      <c r="AI342" s="120"/>
      <c r="AJ342" s="120"/>
      <c r="AK342" s="120"/>
      <c r="AL342" s="120" t="s">
        <v>3247</v>
      </c>
      <c r="AM342" s="260" t="s">
        <v>449</v>
      </c>
      <c r="AN342" s="81"/>
      <c r="AO342" s="281"/>
      <c r="AP342" s="281"/>
      <c r="AQ342" s="281"/>
      <c r="AR342" s="281"/>
      <c r="AS342" s="281"/>
      <c r="AT342" s="281"/>
      <c r="AU342" s="281"/>
      <c r="AV342" s="94"/>
      <c r="AW342" s="396" t="s">
        <v>3244</v>
      </c>
      <c r="AX342" s="278" t="s">
        <v>4081</v>
      </c>
      <c r="AY342" s="76" t="s">
        <v>10881</v>
      </c>
      <c r="AZ342" s="74"/>
      <c r="BA342" s="76" t="s">
        <v>4008</v>
      </c>
      <c r="BB342" s="246" t="s">
        <v>4971</v>
      </c>
      <c r="BC342" s="120">
        <v>91203</v>
      </c>
      <c r="BD342" s="76" t="s">
        <v>5108</v>
      </c>
      <c r="BE342" s="159"/>
      <c r="BF342" s="229">
        <v>1407426</v>
      </c>
      <c r="BG342" s="232" t="s">
        <v>2288</v>
      </c>
      <c r="BH342" s="364">
        <v>5</v>
      </c>
      <c r="BI342" s="364"/>
      <c r="BJ342" s="364"/>
      <c r="BK342" s="364"/>
      <c r="BL342" s="364"/>
      <c r="BM342" s="364"/>
      <c r="BN342" s="364"/>
      <c r="BO342" s="364"/>
      <c r="BP342" s="364"/>
      <c r="BQ342" s="364"/>
      <c r="BR342" s="364"/>
      <c r="BS342" s="364"/>
      <c r="BT342" s="364"/>
      <c r="BU342" s="364"/>
      <c r="BV342" s="364"/>
      <c r="BW342" s="364"/>
      <c r="BX342" s="94"/>
      <c r="BY342" s="94"/>
      <c r="BZ342" s="94"/>
      <c r="CA342" s="368"/>
      <c r="CB342" s="177"/>
    </row>
    <row r="343" spans="1:80" s="73" customFormat="1" ht="14.1" customHeight="1" x14ac:dyDescent="0.3">
      <c r="A343" s="86" t="s">
        <v>9602</v>
      </c>
      <c r="B343" s="155" t="s">
        <v>2632</v>
      </c>
      <c r="C343" s="222" t="s">
        <v>8780</v>
      </c>
      <c r="D343" s="224" t="s">
        <v>4730</v>
      </c>
      <c r="E343" s="649"/>
      <c r="F343" s="236" t="s">
        <v>5470</v>
      </c>
      <c r="G343" s="189"/>
      <c r="H343" s="399"/>
      <c r="I343" s="194" t="s">
        <v>5470</v>
      </c>
      <c r="J343" s="195"/>
      <c r="K343" s="205"/>
      <c r="L343" s="208">
        <v>44076</v>
      </c>
      <c r="M343" s="211"/>
      <c r="N343" s="436"/>
      <c r="O343" s="443"/>
      <c r="P343" s="214">
        <v>42880</v>
      </c>
      <c r="Q343" s="224" t="s">
        <v>9601</v>
      </c>
      <c r="R343" s="224" t="s">
        <v>9603</v>
      </c>
      <c r="S343" s="76"/>
      <c r="T343" s="252">
        <v>0.09</v>
      </c>
      <c r="U343" s="252">
        <v>9.2499999999999999E-2</v>
      </c>
      <c r="V343" s="151" t="s">
        <v>11176</v>
      </c>
      <c r="W343" s="384" t="s">
        <v>10882</v>
      </c>
      <c r="X343" s="384" t="s">
        <v>1350</v>
      </c>
      <c r="Y343" s="224" t="s">
        <v>4971</v>
      </c>
      <c r="Z343" s="120">
        <v>94401</v>
      </c>
      <c r="AA343" s="274"/>
      <c r="AB343" s="120"/>
      <c r="AC343" s="120"/>
      <c r="AD343" s="249"/>
      <c r="AE343" s="120"/>
      <c r="AF343" s="264"/>
      <c r="AG343" s="249"/>
      <c r="AH343" s="120"/>
      <c r="AI343" s="120"/>
      <c r="AJ343" s="120"/>
      <c r="AK343" s="120"/>
      <c r="AL343" s="120"/>
      <c r="AM343" s="260"/>
      <c r="AN343" s="81"/>
      <c r="AO343" s="281" t="s">
        <v>12031</v>
      </c>
      <c r="AP343" s="281"/>
      <c r="AQ343" s="281"/>
      <c r="AR343" s="281" t="s">
        <v>10090</v>
      </c>
      <c r="AS343" s="281"/>
      <c r="AT343" s="281"/>
      <c r="AU343" s="281"/>
      <c r="AV343" s="94" t="s">
        <v>368</v>
      </c>
      <c r="AW343" s="396" t="s">
        <v>3244</v>
      </c>
      <c r="AX343" s="278" t="s">
        <v>4081</v>
      </c>
      <c r="AY343" s="384" t="s">
        <v>10882</v>
      </c>
      <c r="AZ343" s="74"/>
      <c r="BA343" s="384" t="s">
        <v>1350</v>
      </c>
      <c r="BB343" s="224" t="s">
        <v>4971</v>
      </c>
      <c r="BC343" s="120">
        <v>94401</v>
      </c>
      <c r="BD343" s="384" t="s">
        <v>9603</v>
      </c>
      <c r="BE343" s="159"/>
      <c r="BF343" s="229"/>
      <c r="BG343" s="232"/>
      <c r="BH343" s="364"/>
      <c r="BI343" s="364"/>
      <c r="BJ343" s="364"/>
      <c r="BK343" s="364"/>
      <c r="BL343" s="364"/>
      <c r="BM343" s="364"/>
      <c r="BN343" s="364"/>
      <c r="BO343" s="364"/>
      <c r="BP343" s="364"/>
      <c r="BQ343" s="364"/>
      <c r="BR343" s="364"/>
      <c r="BS343" s="364"/>
      <c r="BT343" s="364"/>
      <c r="BU343" s="364"/>
      <c r="BV343" s="364"/>
      <c r="BW343" s="364"/>
      <c r="BX343" s="94"/>
      <c r="BY343" s="94"/>
      <c r="BZ343" s="94"/>
      <c r="CA343" s="368"/>
      <c r="CB343" s="177"/>
    </row>
    <row r="344" spans="1:80" ht="14.1" customHeight="1" x14ac:dyDescent="0.25">
      <c r="A344" s="86" t="s">
        <v>7706</v>
      </c>
      <c r="B344" s="155" t="s">
        <v>2632</v>
      </c>
      <c r="C344" s="222" t="s">
        <v>8780</v>
      </c>
      <c r="F344" s="235" t="s">
        <v>5470</v>
      </c>
      <c r="G344" s="186"/>
      <c r="H344" s="187"/>
      <c r="I344" s="198" t="s">
        <v>5470</v>
      </c>
      <c r="J344" s="192"/>
      <c r="K344" s="203"/>
      <c r="L344" s="207"/>
      <c r="M344" s="288"/>
      <c r="N344" s="437"/>
      <c r="O344" s="444"/>
      <c r="P344" s="213"/>
      <c r="Q344" s="247" t="s">
        <v>4580</v>
      </c>
      <c r="R344" s="247" t="s">
        <v>7707</v>
      </c>
      <c r="S344" s="123"/>
      <c r="T344" s="252">
        <v>9.2499999999999999E-2</v>
      </c>
      <c r="U344" s="253">
        <v>9.2499999999999999E-2</v>
      </c>
      <c r="V344" s="151" t="s">
        <v>3571</v>
      </c>
      <c r="W344" s="155" t="s">
        <v>10883</v>
      </c>
      <c r="X344" s="155" t="s">
        <v>3571</v>
      </c>
      <c r="Y344" s="185" t="s">
        <v>4971</v>
      </c>
      <c r="Z344" s="181">
        <v>94553</v>
      </c>
      <c r="AA344" s="291"/>
      <c r="AB344" s="544"/>
      <c r="AC344" s="544"/>
      <c r="AD344" s="185"/>
      <c r="AE344" s="262"/>
      <c r="AF344" s="266"/>
      <c r="AG344" s="185"/>
      <c r="AH344" s="247"/>
      <c r="AI344" s="247"/>
      <c r="AJ344" s="247"/>
      <c r="AK344" s="247"/>
      <c r="AL344" s="262"/>
      <c r="AM344" s="262"/>
      <c r="AN344" s="122"/>
      <c r="AW344" s="396" t="s">
        <v>3244</v>
      </c>
      <c r="AX344" s="278" t="s">
        <v>4081</v>
      </c>
      <c r="AY344" s="155" t="s">
        <v>10883</v>
      </c>
      <c r="AZ344" s="154"/>
      <c r="BA344" s="155" t="s">
        <v>3571</v>
      </c>
      <c r="BB344" s="185" t="s">
        <v>4971</v>
      </c>
      <c r="BC344" s="181">
        <v>94553</v>
      </c>
      <c r="BD344" s="182" t="s">
        <v>7707</v>
      </c>
      <c r="BG344" s="185"/>
      <c r="BH344" s="598"/>
      <c r="BI344" s="333"/>
      <c r="BJ344" s="333"/>
      <c r="BK344" s="333"/>
      <c r="BL344" s="333"/>
      <c r="BM344" s="333"/>
      <c r="BN344" s="333"/>
      <c r="BO344" s="333"/>
      <c r="BP344" s="333"/>
      <c r="BQ344" s="333"/>
      <c r="BR344" s="333"/>
      <c r="BS344" s="333"/>
      <c r="BT344" s="333"/>
      <c r="BU344" s="333"/>
      <c r="BV344" s="333"/>
      <c r="BW344" s="333"/>
      <c r="BX344" s="155"/>
      <c r="BY344" s="155"/>
      <c r="BZ344" s="155"/>
      <c r="CA344" s="64"/>
      <c r="CB344" s="64"/>
    </row>
    <row r="345" spans="1:80" s="73" customFormat="1" ht="14.1" customHeight="1" x14ac:dyDescent="0.25">
      <c r="A345" s="86" t="s">
        <v>8667</v>
      </c>
      <c r="B345" s="155" t="s">
        <v>2632</v>
      </c>
      <c r="C345" s="222" t="s">
        <v>8780</v>
      </c>
      <c r="D345" s="185"/>
      <c r="E345" s="600"/>
      <c r="F345" s="235" t="s">
        <v>5470</v>
      </c>
      <c r="G345" s="186"/>
      <c r="H345" s="187"/>
      <c r="I345" s="198" t="s">
        <v>5470</v>
      </c>
      <c r="J345" s="192"/>
      <c r="K345" s="203"/>
      <c r="L345" s="207"/>
      <c r="M345" s="288"/>
      <c r="N345" s="437"/>
      <c r="O345" s="444"/>
      <c r="P345" s="213">
        <v>42915</v>
      </c>
      <c r="Q345" s="247" t="s">
        <v>1348</v>
      </c>
      <c r="R345" s="247" t="s">
        <v>8668</v>
      </c>
      <c r="S345" s="123"/>
      <c r="T345" s="252">
        <v>9.2499999999999999E-2</v>
      </c>
      <c r="U345" s="253">
        <v>9.5000000000000001E-2</v>
      </c>
      <c r="V345" s="151" t="s">
        <v>2787</v>
      </c>
      <c r="W345" s="155" t="s">
        <v>8669</v>
      </c>
      <c r="X345" s="155" t="s">
        <v>4000</v>
      </c>
      <c r="Y345" s="185" t="s">
        <v>4971</v>
      </c>
      <c r="Z345" s="181">
        <v>94707</v>
      </c>
      <c r="AA345" s="291"/>
      <c r="AB345" s="544"/>
      <c r="AC345" s="544"/>
      <c r="AD345" s="185"/>
      <c r="AE345" s="262"/>
      <c r="AF345" s="266"/>
      <c r="AG345" s="185"/>
      <c r="AH345" s="247"/>
      <c r="AI345" s="247"/>
      <c r="AJ345" s="247"/>
      <c r="AK345" s="247"/>
      <c r="AL345" s="262"/>
      <c r="AM345" s="262"/>
      <c r="AN345" s="122"/>
      <c r="AO345" s="282"/>
      <c r="AP345" s="283"/>
      <c r="AQ345" s="282"/>
      <c r="AR345" s="282"/>
      <c r="AS345" s="282"/>
      <c r="AT345" s="282"/>
      <c r="AU345" s="282"/>
      <c r="AV345" s="93"/>
      <c r="AW345" s="396" t="s">
        <v>3244</v>
      </c>
      <c r="AX345" s="278" t="s">
        <v>4081</v>
      </c>
      <c r="AY345" s="155" t="s">
        <v>8669</v>
      </c>
      <c r="AZ345" s="154"/>
      <c r="BA345" s="155" t="s">
        <v>4000</v>
      </c>
      <c r="BB345" s="185" t="s">
        <v>4971</v>
      </c>
      <c r="BC345" s="181">
        <v>94707</v>
      </c>
      <c r="BD345" s="182" t="s">
        <v>8668</v>
      </c>
      <c r="BE345" s="65"/>
      <c r="BF345" s="228"/>
      <c r="BG345" s="185"/>
      <c r="BH345" s="598"/>
      <c r="BI345" s="333"/>
      <c r="BJ345" s="333"/>
      <c r="BK345" s="333"/>
      <c r="BL345" s="333"/>
      <c r="BM345" s="333"/>
      <c r="BN345" s="333"/>
      <c r="BO345" s="333"/>
      <c r="BP345" s="333"/>
      <c r="BQ345" s="333"/>
      <c r="BR345" s="333"/>
      <c r="BS345" s="333"/>
      <c r="BT345" s="333"/>
      <c r="BU345" s="333"/>
      <c r="BV345" s="333"/>
      <c r="BW345" s="333"/>
      <c r="BX345" s="155"/>
      <c r="BY345" s="155"/>
      <c r="BZ345" s="155"/>
      <c r="CA345" s="64"/>
      <c r="CB345" s="64"/>
    </row>
    <row r="346" spans="1:80" s="73" customFormat="1" ht="14.1" customHeight="1" x14ac:dyDescent="0.25">
      <c r="A346" s="86" t="s">
        <v>7708</v>
      </c>
      <c r="B346" s="155" t="s">
        <v>2632</v>
      </c>
      <c r="C346" s="222" t="s">
        <v>8780</v>
      </c>
      <c r="D346" s="185"/>
      <c r="E346" s="600"/>
      <c r="F346" s="235" t="s">
        <v>5470</v>
      </c>
      <c r="G346" s="186"/>
      <c r="H346" s="187"/>
      <c r="I346" s="198" t="s">
        <v>5470</v>
      </c>
      <c r="J346" s="192"/>
      <c r="K346" s="203"/>
      <c r="L346" s="207"/>
      <c r="M346" s="288"/>
      <c r="N346" s="437"/>
      <c r="O346" s="444"/>
      <c r="P346" s="213"/>
      <c r="Q346" s="247" t="s">
        <v>7709</v>
      </c>
      <c r="R346" s="247" t="s">
        <v>7710</v>
      </c>
      <c r="S346" s="123"/>
      <c r="T346" s="252">
        <v>8.5000000000000006E-2</v>
      </c>
      <c r="U346" s="253">
        <v>8.7499999999999994E-2</v>
      </c>
      <c r="V346" s="151" t="s">
        <v>895</v>
      </c>
      <c r="W346" s="155" t="s">
        <v>10884</v>
      </c>
      <c r="X346" s="155" t="s">
        <v>3618</v>
      </c>
      <c r="Y346" s="185" t="s">
        <v>4971</v>
      </c>
      <c r="Z346" s="181">
        <v>94112</v>
      </c>
      <c r="AA346" s="291"/>
      <c r="AB346" s="544"/>
      <c r="AC346" s="544"/>
      <c r="AD346" s="185"/>
      <c r="AE346" s="262"/>
      <c r="AF346" s="266"/>
      <c r="AG346" s="185"/>
      <c r="AH346" s="247"/>
      <c r="AI346" s="247"/>
      <c r="AJ346" s="247"/>
      <c r="AK346" s="247"/>
      <c r="AL346" s="262"/>
      <c r="AM346" s="262"/>
      <c r="AN346" s="122"/>
      <c r="AO346" s="282"/>
      <c r="AP346" s="283"/>
      <c r="AQ346" s="282"/>
      <c r="AR346" s="282"/>
      <c r="AS346" s="282"/>
      <c r="AT346" s="282"/>
      <c r="AU346" s="282"/>
      <c r="AV346" s="93"/>
      <c r="AW346" s="396" t="s">
        <v>3244</v>
      </c>
      <c r="AX346" s="278" t="s">
        <v>4081</v>
      </c>
      <c r="AY346" s="155" t="s">
        <v>10884</v>
      </c>
      <c r="AZ346" s="154"/>
      <c r="BA346" s="155" t="s">
        <v>3618</v>
      </c>
      <c r="BB346" s="185" t="s">
        <v>4971</v>
      </c>
      <c r="BC346" s="181">
        <v>94112</v>
      </c>
      <c r="BD346" s="182" t="s">
        <v>7710</v>
      </c>
      <c r="BE346" s="183"/>
      <c r="BF346" s="228"/>
      <c r="BG346" s="185"/>
      <c r="BH346" s="598"/>
      <c r="BI346" s="333"/>
      <c r="BJ346" s="333"/>
      <c r="BK346" s="333"/>
      <c r="BL346" s="333"/>
      <c r="BM346" s="333"/>
      <c r="BN346" s="333"/>
      <c r="BO346" s="333"/>
      <c r="BP346" s="333"/>
      <c r="BQ346" s="333"/>
      <c r="BR346" s="333"/>
      <c r="BS346" s="333"/>
      <c r="BT346" s="333"/>
      <c r="BU346" s="333"/>
      <c r="BV346" s="333"/>
      <c r="BW346" s="333"/>
      <c r="BX346" s="155"/>
      <c r="BY346" s="155"/>
      <c r="BZ346" s="155"/>
      <c r="CA346" s="64"/>
      <c r="CB346" s="64"/>
    </row>
    <row r="347" spans="1:80" s="73" customFormat="1" ht="14.1" customHeight="1" x14ac:dyDescent="0.2">
      <c r="A347" s="86" t="s">
        <v>1736</v>
      </c>
      <c r="B347" s="64" t="s">
        <v>2640</v>
      </c>
      <c r="C347" s="220" t="s">
        <v>8780</v>
      </c>
      <c r="D347" s="185"/>
      <c r="E347" s="600"/>
      <c r="F347" s="235" t="s">
        <v>5470</v>
      </c>
      <c r="G347" s="186"/>
      <c r="H347" s="187"/>
      <c r="I347" s="193" t="s">
        <v>5470</v>
      </c>
      <c r="J347" s="192"/>
      <c r="K347" s="203"/>
      <c r="L347" s="207"/>
      <c r="M347" s="288"/>
      <c r="N347" s="437"/>
      <c r="O347" s="444"/>
      <c r="P347" s="213"/>
      <c r="Q347" s="245" t="s">
        <v>5399</v>
      </c>
      <c r="R347" s="245" t="s">
        <v>5400</v>
      </c>
      <c r="S347" s="87"/>
      <c r="T347" s="252">
        <v>8.5000000000000006E-2</v>
      </c>
      <c r="U347" s="252">
        <v>8.7499999999999994E-2</v>
      </c>
      <c r="V347" s="151" t="s">
        <v>895</v>
      </c>
      <c r="W347" s="64" t="s">
        <v>2571</v>
      </c>
      <c r="X347" s="64" t="s">
        <v>3618</v>
      </c>
      <c r="Y347" s="173" t="s">
        <v>4971</v>
      </c>
      <c r="Z347" s="119">
        <v>94103</v>
      </c>
      <c r="AA347" s="290"/>
      <c r="AB347" s="541"/>
      <c r="AC347" s="541"/>
      <c r="AD347" s="173"/>
      <c r="AE347" s="260"/>
      <c r="AF347" s="263"/>
      <c r="AG347" s="173"/>
      <c r="AH347" s="245"/>
      <c r="AI347" s="245"/>
      <c r="AJ347" s="245"/>
      <c r="AK347" s="245"/>
      <c r="AL347" s="262" t="s">
        <v>5655</v>
      </c>
      <c r="AM347" s="260"/>
      <c r="AN347" s="79"/>
      <c r="AO347" s="280"/>
      <c r="AP347" s="285"/>
      <c r="AQ347" s="285"/>
      <c r="AR347" s="285"/>
      <c r="AS347" s="285"/>
      <c r="AT347" s="285"/>
      <c r="AU347" s="285"/>
      <c r="AV347" s="84"/>
      <c r="AW347" s="396" t="s">
        <v>3244</v>
      </c>
      <c r="AX347" s="278" t="s">
        <v>4081</v>
      </c>
      <c r="AY347" s="64" t="s">
        <v>2571</v>
      </c>
      <c r="AZ347" s="47"/>
      <c r="BA347" s="64" t="s">
        <v>3618</v>
      </c>
      <c r="BB347" s="173" t="s">
        <v>4971</v>
      </c>
      <c r="BC347" s="119">
        <v>94103</v>
      </c>
      <c r="BD347" s="66" t="s">
        <v>5400</v>
      </c>
      <c r="BE347" s="183"/>
      <c r="BF347" s="228"/>
      <c r="BG347" s="173"/>
      <c r="BH347" s="598"/>
      <c r="BI347" s="366"/>
      <c r="BJ347" s="366"/>
      <c r="BK347" s="366"/>
      <c r="BL347" s="366"/>
      <c r="BM347" s="366"/>
      <c r="BN347" s="366"/>
      <c r="BO347" s="366"/>
      <c r="BP347" s="366"/>
      <c r="BQ347" s="366"/>
      <c r="BR347" s="366"/>
      <c r="BS347" s="366"/>
      <c r="BT347" s="366"/>
      <c r="BU347" s="366"/>
      <c r="BV347" s="366"/>
      <c r="BW347" s="366"/>
      <c r="BX347" s="64"/>
      <c r="BY347" s="64"/>
      <c r="BZ347" s="64"/>
      <c r="CA347" s="368"/>
      <c r="CB347" s="177"/>
    </row>
    <row r="348" spans="1:80" s="73" customFormat="1" ht="14.1" customHeight="1" x14ac:dyDescent="0.2">
      <c r="A348" s="86" t="s">
        <v>9954</v>
      </c>
      <c r="B348" s="64" t="s">
        <v>2640</v>
      </c>
      <c r="C348" s="220" t="s">
        <v>8780</v>
      </c>
      <c r="D348" s="185"/>
      <c r="E348" s="600"/>
      <c r="F348" s="235" t="s">
        <v>5470</v>
      </c>
      <c r="G348" s="186"/>
      <c r="H348" s="187"/>
      <c r="I348" s="193" t="s">
        <v>5470</v>
      </c>
      <c r="J348" s="192"/>
      <c r="K348" s="203"/>
      <c r="L348" s="207"/>
      <c r="M348" s="288"/>
      <c r="N348" s="437"/>
      <c r="O348" s="444"/>
      <c r="P348" s="213"/>
      <c r="Q348" s="245" t="s">
        <v>5606</v>
      </c>
      <c r="R348" s="245" t="s">
        <v>5607</v>
      </c>
      <c r="S348" s="87"/>
      <c r="T348" s="252">
        <v>8.5000000000000006E-2</v>
      </c>
      <c r="U348" s="252">
        <v>8.7499999999999994E-2</v>
      </c>
      <c r="V348" s="151" t="s">
        <v>895</v>
      </c>
      <c r="W348" s="64" t="s">
        <v>10885</v>
      </c>
      <c r="X348" s="64" t="s">
        <v>3618</v>
      </c>
      <c r="Y348" s="173" t="s">
        <v>4971</v>
      </c>
      <c r="Z348" s="119">
        <v>94103</v>
      </c>
      <c r="AA348" s="290"/>
      <c r="AB348" s="541"/>
      <c r="AC348" s="541"/>
      <c r="AD348" s="173"/>
      <c r="AE348" s="260"/>
      <c r="AF348" s="263"/>
      <c r="AG348" s="173"/>
      <c r="AH348" s="245"/>
      <c r="AI348" s="245"/>
      <c r="AJ348" s="245"/>
      <c r="AK348" s="245"/>
      <c r="AL348" s="262"/>
      <c r="AM348" s="260"/>
      <c r="AN348" s="79"/>
      <c r="AO348" s="280"/>
      <c r="AP348" s="285"/>
      <c r="AQ348" s="285"/>
      <c r="AR348" s="285"/>
      <c r="AS348" s="285"/>
      <c r="AT348" s="285"/>
      <c r="AU348" s="285"/>
      <c r="AV348" s="84"/>
      <c r="AW348" s="396" t="s">
        <v>3244</v>
      </c>
      <c r="AX348" s="278" t="s">
        <v>4081</v>
      </c>
      <c r="AY348" s="64" t="s">
        <v>10885</v>
      </c>
      <c r="AZ348" s="47"/>
      <c r="BA348" s="64" t="s">
        <v>3618</v>
      </c>
      <c r="BB348" s="173" t="s">
        <v>4971</v>
      </c>
      <c r="BC348" s="119">
        <v>94103</v>
      </c>
      <c r="BD348" s="66" t="s">
        <v>5607</v>
      </c>
      <c r="BE348" s="178"/>
      <c r="BF348" s="228"/>
      <c r="BG348" s="173"/>
      <c r="BH348" s="598"/>
      <c r="BI348" s="366"/>
      <c r="BJ348" s="366"/>
      <c r="BK348" s="366"/>
      <c r="BL348" s="366"/>
      <c r="BM348" s="366"/>
      <c r="BN348" s="366"/>
      <c r="BO348" s="366"/>
      <c r="BP348" s="366"/>
      <c r="BQ348" s="366"/>
      <c r="BR348" s="366"/>
      <c r="BS348" s="366"/>
      <c r="BT348" s="366"/>
      <c r="BU348" s="366"/>
      <c r="BV348" s="366"/>
      <c r="BW348" s="366"/>
      <c r="BX348" s="64"/>
      <c r="BY348" s="64"/>
      <c r="BZ348" s="64"/>
      <c r="CA348" s="64"/>
      <c r="CB348" s="64"/>
    </row>
    <row r="349" spans="1:80" ht="14.1" customHeight="1" x14ac:dyDescent="0.2">
      <c r="A349" s="86" t="s">
        <v>7355</v>
      </c>
      <c r="B349" s="64" t="s">
        <v>2634</v>
      </c>
      <c r="C349" s="220" t="s">
        <v>6614</v>
      </c>
      <c r="D349" s="185" t="s">
        <v>6860</v>
      </c>
      <c r="F349" s="235" t="s">
        <v>5470</v>
      </c>
      <c r="G349" s="186"/>
      <c r="H349" s="187"/>
      <c r="I349" s="193" t="s">
        <v>5470</v>
      </c>
      <c r="J349" s="192"/>
      <c r="K349" s="203"/>
      <c r="L349" s="207"/>
      <c r="M349" s="288"/>
      <c r="N349" s="437"/>
      <c r="O349" s="444"/>
      <c r="P349" s="213">
        <v>43963</v>
      </c>
      <c r="Q349" s="245" t="s">
        <v>7356</v>
      </c>
      <c r="R349" s="245" t="s">
        <v>7357</v>
      </c>
      <c r="T349" s="252">
        <v>8.7499999999999994E-2</v>
      </c>
      <c r="U349" s="252">
        <v>9.2499999999999999E-2</v>
      </c>
      <c r="V349" s="151" t="s">
        <v>175</v>
      </c>
      <c r="W349" s="64" t="s">
        <v>7358</v>
      </c>
      <c r="X349" s="64" t="s">
        <v>175</v>
      </c>
      <c r="Y349" s="173" t="s">
        <v>4971</v>
      </c>
      <c r="Z349" s="119">
        <v>94518</v>
      </c>
      <c r="AL349" s="262"/>
      <c r="AW349" s="396" t="s">
        <v>3244</v>
      </c>
      <c r="AX349" s="278" t="s">
        <v>4081</v>
      </c>
      <c r="AY349" s="64" t="s">
        <v>7358</v>
      </c>
      <c r="BA349" s="64" t="s">
        <v>175</v>
      </c>
      <c r="BB349" s="173" t="s">
        <v>4971</v>
      </c>
      <c r="BC349" s="119">
        <v>94518</v>
      </c>
      <c r="BD349" s="66" t="s">
        <v>7357</v>
      </c>
      <c r="BH349" s="598"/>
      <c r="BI349" s="366"/>
      <c r="BJ349" s="366"/>
      <c r="BK349" s="366"/>
      <c r="BL349" s="366"/>
      <c r="BM349" s="366"/>
      <c r="BN349" s="366"/>
      <c r="BO349" s="366"/>
      <c r="BP349" s="366"/>
      <c r="BQ349" s="366"/>
      <c r="BR349" s="366"/>
      <c r="BS349" s="366"/>
      <c r="BT349" s="366"/>
      <c r="BU349" s="366"/>
      <c r="BV349" s="366"/>
      <c r="BW349" s="366"/>
      <c r="BX349" s="64"/>
      <c r="BY349" s="64"/>
      <c r="BZ349" s="64"/>
      <c r="CA349" s="64"/>
      <c r="CB349" s="64"/>
    </row>
    <row r="350" spans="1:80" ht="14.1" customHeight="1" x14ac:dyDescent="0.25">
      <c r="A350" s="86" t="s">
        <v>7527</v>
      </c>
      <c r="B350" s="64" t="s">
        <v>2632</v>
      </c>
      <c r="C350" s="222" t="s">
        <v>8780</v>
      </c>
      <c r="F350" s="235" t="s">
        <v>5470</v>
      </c>
      <c r="G350" s="186"/>
      <c r="H350" s="187"/>
      <c r="I350" s="193" t="s">
        <v>5470</v>
      </c>
      <c r="J350" s="192"/>
      <c r="K350" s="203"/>
      <c r="L350" s="207">
        <v>42871</v>
      </c>
      <c r="M350" s="288"/>
      <c r="N350" s="437"/>
      <c r="O350" s="444"/>
      <c r="P350" s="213"/>
      <c r="Q350" s="245" t="s">
        <v>7528</v>
      </c>
      <c r="R350" s="245" t="s">
        <v>7529</v>
      </c>
      <c r="S350" s="123" t="s">
        <v>7531</v>
      </c>
      <c r="T350" s="252">
        <v>0.09</v>
      </c>
      <c r="U350" s="252">
        <v>0.09</v>
      </c>
      <c r="V350" s="151" t="s">
        <v>9741</v>
      </c>
      <c r="W350" s="64" t="s">
        <v>7530</v>
      </c>
      <c r="X350" s="64" t="s">
        <v>1117</v>
      </c>
      <c r="Y350" s="173" t="s">
        <v>4971</v>
      </c>
      <c r="Z350" s="119">
        <v>94925</v>
      </c>
      <c r="AL350" s="262"/>
      <c r="AW350" s="396" t="s">
        <v>3244</v>
      </c>
      <c r="AX350" s="278" t="s">
        <v>4081</v>
      </c>
      <c r="AY350" s="64" t="s">
        <v>7530</v>
      </c>
      <c r="BA350" s="64" t="s">
        <v>1117</v>
      </c>
      <c r="BB350" s="173" t="s">
        <v>4971</v>
      </c>
      <c r="BC350" s="119">
        <v>94925</v>
      </c>
      <c r="BD350" s="66" t="s">
        <v>7529</v>
      </c>
      <c r="BH350" s="598"/>
      <c r="BI350" s="366"/>
      <c r="BJ350" s="366"/>
      <c r="BK350" s="366"/>
      <c r="BL350" s="366"/>
      <c r="BM350" s="366"/>
      <c r="BN350" s="366"/>
      <c r="BO350" s="366"/>
      <c r="BP350" s="366"/>
      <c r="BQ350" s="366"/>
      <c r="BR350" s="366"/>
      <c r="BS350" s="366"/>
      <c r="BT350" s="366"/>
      <c r="BU350" s="366"/>
      <c r="BV350" s="366"/>
      <c r="BW350" s="366"/>
      <c r="BX350" s="64"/>
      <c r="BY350" s="64"/>
      <c r="BZ350" s="64"/>
      <c r="CA350" s="64"/>
      <c r="CB350" s="64"/>
    </row>
    <row r="351" spans="1:80" ht="14.1" customHeight="1" x14ac:dyDescent="0.2">
      <c r="A351" s="86" t="s">
        <v>9771</v>
      </c>
      <c r="B351" s="64" t="s">
        <v>2634</v>
      </c>
      <c r="C351" s="220" t="s">
        <v>6614</v>
      </c>
      <c r="D351" s="185" t="s">
        <v>7503</v>
      </c>
      <c r="F351" s="235" t="s">
        <v>5470</v>
      </c>
      <c r="G351" s="186"/>
      <c r="H351" s="187"/>
      <c r="I351" s="193" t="s">
        <v>5470</v>
      </c>
      <c r="J351" s="192"/>
      <c r="K351" s="203"/>
      <c r="L351" s="207"/>
      <c r="M351" s="288"/>
      <c r="N351" s="437"/>
      <c r="O351" s="444"/>
      <c r="P351" s="213"/>
      <c r="Q351" s="245" t="s">
        <v>7378</v>
      </c>
      <c r="R351" s="245" t="s">
        <v>8045</v>
      </c>
      <c r="T351" s="255">
        <v>9.7500000000000003E-2</v>
      </c>
      <c r="U351" s="252">
        <v>9.5000000000000001E-2</v>
      </c>
      <c r="V351" s="151" t="s">
        <v>5597</v>
      </c>
      <c r="W351" s="155" t="s">
        <v>10352</v>
      </c>
      <c r="X351" s="64" t="s">
        <v>5597</v>
      </c>
      <c r="Y351" s="173" t="s">
        <v>4971</v>
      </c>
      <c r="Z351" s="119">
        <v>94560</v>
      </c>
      <c r="AA351" s="295" t="s">
        <v>8046</v>
      </c>
      <c r="AN351" s="116"/>
      <c r="AW351" s="396" t="s">
        <v>3244</v>
      </c>
      <c r="AX351" s="278" t="s">
        <v>4081</v>
      </c>
      <c r="AY351" s="155" t="s">
        <v>10352</v>
      </c>
      <c r="BA351" s="64" t="s">
        <v>5597</v>
      </c>
      <c r="BB351" s="173" t="s">
        <v>4971</v>
      </c>
      <c r="BC351" s="119">
        <v>94560</v>
      </c>
      <c r="BD351" s="66" t="s">
        <v>8045</v>
      </c>
      <c r="BH351" s="598"/>
      <c r="BI351" s="366"/>
      <c r="BJ351" s="366"/>
      <c r="BK351" s="366"/>
      <c r="BL351" s="366"/>
      <c r="BM351" s="366"/>
      <c r="BN351" s="366"/>
      <c r="BO351" s="366"/>
      <c r="BP351" s="366"/>
      <c r="BQ351" s="366"/>
      <c r="BR351" s="366"/>
      <c r="BS351" s="366"/>
      <c r="BT351" s="366"/>
      <c r="BU351" s="366"/>
      <c r="BV351" s="366"/>
      <c r="BW351" s="366"/>
      <c r="BX351" s="64"/>
      <c r="BY351" s="64"/>
      <c r="BZ351" s="64"/>
      <c r="CA351" s="64"/>
      <c r="CB351" s="64"/>
    </row>
    <row r="352" spans="1:80" ht="13.5" customHeight="1" x14ac:dyDescent="0.2">
      <c r="A352" s="86" t="s">
        <v>199</v>
      </c>
      <c r="B352" s="64" t="s">
        <v>2640</v>
      </c>
      <c r="C352" s="220" t="s">
        <v>8780</v>
      </c>
      <c r="F352" s="235" t="s">
        <v>5470</v>
      </c>
      <c r="G352" s="186"/>
      <c r="H352" s="187"/>
      <c r="I352" s="193" t="s">
        <v>5470</v>
      </c>
      <c r="J352" s="192"/>
      <c r="K352" s="203"/>
      <c r="L352" s="207">
        <v>43781</v>
      </c>
      <c r="M352" s="288"/>
      <c r="N352" s="437"/>
      <c r="O352" s="444"/>
      <c r="P352" s="213"/>
      <c r="Q352" s="245" t="s">
        <v>200</v>
      </c>
      <c r="R352" s="245" t="s">
        <v>4621</v>
      </c>
      <c r="S352" s="123" t="s">
        <v>1729</v>
      </c>
      <c r="T352" s="252">
        <v>7.7499999999999999E-2</v>
      </c>
      <c r="U352" s="252">
        <v>7.4999999999999997E-2</v>
      </c>
      <c r="V352" s="151" t="s">
        <v>5584</v>
      </c>
      <c r="W352" s="64" t="s">
        <v>4622</v>
      </c>
      <c r="X352" s="64" t="s">
        <v>5584</v>
      </c>
      <c r="Y352" s="173" t="s">
        <v>4971</v>
      </c>
      <c r="Z352" s="119">
        <v>95678</v>
      </c>
      <c r="AA352" s="295" t="s">
        <v>1730</v>
      </c>
      <c r="AL352" s="262" t="s">
        <v>4621</v>
      </c>
      <c r="AM352" s="260" t="s">
        <v>449</v>
      </c>
      <c r="AO352" s="280" t="s">
        <v>9774</v>
      </c>
      <c r="AQ352" s="280" t="s">
        <v>11717</v>
      </c>
      <c r="AV352" s="84" t="s">
        <v>5470</v>
      </c>
      <c r="AW352" s="396" t="s">
        <v>3244</v>
      </c>
      <c r="AX352" s="278" t="s">
        <v>4081</v>
      </c>
      <c r="AY352" s="64" t="s">
        <v>4622</v>
      </c>
      <c r="BA352" s="64" t="s">
        <v>5584</v>
      </c>
      <c r="BB352" s="173" t="s">
        <v>4971</v>
      </c>
      <c r="BC352" s="119">
        <v>95678</v>
      </c>
      <c r="BD352" s="66" t="s">
        <v>4621</v>
      </c>
      <c r="BH352" s="598"/>
      <c r="BI352" s="366"/>
      <c r="BJ352" s="366"/>
      <c r="BK352" s="366"/>
      <c r="BL352" s="366"/>
      <c r="BM352" s="366"/>
      <c r="BN352" s="366"/>
      <c r="BO352" s="366"/>
      <c r="BP352" s="366"/>
      <c r="BQ352" s="366"/>
      <c r="BR352" s="366"/>
      <c r="BS352" s="366"/>
      <c r="BT352" s="366"/>
      <c r="BU352" s="366"/>
      <c r="BV352" s="366"/>
      <c r="BW352" s="366"/>
      <c r="BX352" s="64"/>
      <c r="BY352" s="64"/>
      <c r="BZ352" s="64"/>
      <c r="CA352" s="64"/>
      <c r="CB352" s="64"/>
    </row>
    <row r="353" spans="1:80" s="73" customFormat="1" ht="14.1" customHeight="1" x14ac:dyDescent="0.2">
      <c r="A353" s="86" t="s">
        <v>5878</v>
      </c>
      <c r="B353" s="64" t="s">
        <v>2640</v>
      </c>
      <c r="C353" s="220" t="s">
        <v>8780</v>
      </c>
      <c r="D353" s="185"/>
      <c r="E353" s="600"/>
      <c r="F353" s="235" t="s">
        <v>5470</v>
      </c>
      <c r="G353" s="186"/>
      <c r="H353" s="187"/>
      <c r="I353" s="193" t="s">
        <v>5470</v>
      </c>
      <c r="J353" s="192"/>
      <c r="K353" s="203"/>
      <c r="L353" s="207"/>
      <c r="M353" s="288"/>
      <c r="N353" s="437"/>
      <c r="O353" s="444"/>
      <c r="P353" s="213"/>
      <c r="Q353" s="245" t="s">
        <v>7059</v>
      </c>
      <c r="R353" s="245" t="s">
        <v>5879</v>
      </c>
      <c r="S353" s="87"/>
      <c r="T353" s="252">
        <v>8.3750000000000005E-2</v>
      </c>
      <c r="U353" s="252">
        <v>8.1299999999999997E-2</v>
      </c>
      <c r="V353" s="151" t="s">
        <v>11159</v>
      </c>
      <c r="W353" s="64" t="s">
        <v>5880</v>
      </c>
      <c r="X353" s="64" t="s">
        <v>5881</v>
      </c>
      <c r="Y353" s="173" t="s">
        <v>4971</v>
      </c>
      <c r="Z353" s="119">
        <v>95468</v>
      </c>
      <c r="AA353" s="290"/>
      <c r="AB353" s="541"/>
      <c r="AC353" s="541"/>
      <c r="AD353" s="173"/>
      <c r="AE353" s="260"/>
      <c r="AF353" s="263"/>
      <c r="AG353" s="173"/>
      <c r="AH353" s="245"/>
      <c r="AI353" s="245"/>
      <c r="AJ353" s="245"/>
      <c r="AK353" s="245"/>
      <c r="AL353" s="260"/>
      <c r="AM353" s="260"/>
      <c r="AN353" s="79"/>
      <c r="AO353" s="280"/>
      <c r="AP353" s="285"/>
      <c r="AQ353" s="285"/>
      <c r="AR353" s="285"/>
      <c r="AS353" s="285"/>
      <c r="AT353" s="285"/>
      <c r="AU353" s="285"/>
      <c r="AV353" s="84"/>
      <c r="AW353" s="396" t="s">
        <v>3244</v>
      </c>
      <c r="AX353" s="278" t="s">
        <v>4081</v>
      </c>
      <c r="AY353" s="64" t="s">
        <v>5880</v>
      </c>
      <c r="AZ353" s="47"/>
      <c r="BA353" s="64" t="s">
        <v>5881</v>
      </c>
      <c r="BB353" s="173" t="s">
        <v>4971</v>
      </c>
      <c r="BC353" s="119">
        <v>95468</v>
      </c>
      <c r="BD353" s="66" t="s">
        <v>5879</v>
      </c>
      <c r="BE353" s="65"/>
      <c r="BF353" s="228"/>
      <c r="BG353" s="173"/>
      <c r="BH353" s="598"/>
      <c r="BI353" s="366"/>
      <c r="BJ353" s="366"/>
      <c r="BK353" s="366"/>
      <c r="BL353" s="366"/>
      <c r="BM353" s="366"/>
      <c r="BN353" s="366"/>
      <c r="BO353" s="366"/>
      <c r="BP353" s="366"/>
      <c r="BQ353" s="366"/>
      <c r="BR353" s="366"/>
      <c r="BS353" s="366"/>
      <c r="BT353" s="366"/>
      <c r="BU353" s="366"/>
      <c r="BV353" s="366"/>
      <c r="BW353" s="366"/>
      <c r="BX353" s="64"/>
      <c r="BY353" s="64"/>
      <c r="BZ353" s="64"/>
      <c r="CA353" s="64"/>
      <c r="CB353" s="64"/>
    </row>
    <row r="354" spans="1:80" s="73" customFormat="1" ht="14.1" customHeight="1" x14ac:dyDescent="0.3">
      <c r="A354" s="86" t="s">
        <v>11754</v>
      </c>
      <c r="B354" s="64" t="s">
        <v>2640</v>
      </c>
      <c r="C354" s="222" t="s">
        <v>8780</v>
      </c>
      <c r="D354" s="224"/>
      <c r="E354" s="649"/>
      <c r="F354" s="236" t="s">
        <v>5470</v>
      </c>
      <c r="G354" s="189"/>
      <c r="H354" s="399"/>
      <c r="I354" s="194" t="s">
        <v>5470</v>
      </c>
      <c r="J354" s="195"/>
      <c r="K354" s="205"/>
      <c r="L354" s="208"/>
      <c r="M354" s="211"/>
      <c r="N354" s="436"/>
      <c r="O354" s="443"/>
      <c r="P354" s="214"/>
      <c r="Q354" s="224"/>
      <c r="R354" s="246"/>
      <c r="S354" s="384"/>
      <c r="T354" s="252">
        <v>8.5000000000000006E-2</v>
      </c>
      <c r="U354" s="252">
        <v>8.7499999999999994E-2</v>
      </c>
      <c r="V354" s="151" t="s">
        <v>895</v>
      </c>
      <c r="W354" s="384" t="s">
        <v>10314</v>
      </c>
      <c r="X354" s="76" t="s">
        <v>3618</v>
      </c>
      <c r="Y354" s="246" t="s">
        <v>4971</v>
      </c>
      <c r="Z354" s="120">
        <v>94123</v>
      </c>
      <c r="AA354" s="274"/>
      <c r="AB354" s="120"/>
      <c r="AC354" s="120"/>
      <c r="AD354" s="249"/>
      <c r="AE354" s="394"/>
      <c r="AF354" s="264"/>
      <c r="AG354" s="249"/>
      <c r="AH354" s="120"/>
      <c r="AI354" s="120"/>
      <c r="AJ354" s="120"/>
      <c r="AK354" s="120"/>
      <c r="AL354" s="120" t="s">
        <v>3247</v>
      </c>
      <c r="AM354" s="260" t="s">
        <v>449</v>
      </c>
      <c r="AN354" s="81"/>
      <c r="AO354" s="280"/>
      <c r="AP354" s="285"/>
      <c r="AQ354" s="285"/>
      <c r="AR354" s="285"/>
      <c r="AS354" s="285"/>
      <c r="AT354" s="285"/>
      <c r="AU354" s="285"/>
      <c r="AV354" s="84"/>
      <c r="AW354" s="396" t="s">
        <v>3244</v>
      </c>
      <c r="AX354" s="278" t="s">
        <v>4081</v>
      </c>
      <c r="AY354" s="384" t="s">
        <v>10314</v>
      </c>
      <c r="AZ354" s="74"/>
      <c r="BA354" s="76" t="s">
        <v>3618</v>
      </c>
      <c r="BB354" s="246" t="s">
        <v>4971</v>
      </c>
      <c r="BC354" s="120">
        <v>94123</v>
      </c>
      <c r="BD354" s="76" t="s">
        <v>3579</v>
      </c>
      <c r="BE354" s="183"/>
      <c r="BF354" s="229"/>
      <c r="BG354" s="232"/>
      <c r="BH354" s="364"/>
      <c r="BI354" s="364"/>
      <c r="BJ354" s="364"/>
      <c r="BK354" s="364"/>
      <c r="BL354" s="364"/>
      <c r="BM354" s="364"/>
      <c r="BN354" s="364"/>
      <c r="BO354" s="364"/>
      <c r="BP354" s="364"/>
      <c r="BQ354" s="364"/>
      <c r="BR354" s="364"/>
      <c r="BS354" s="364"/>
      <c r="BT354" s="364"/>
      <c r="BU354" s="364"/>
      <c r="BV354" s="364"/>
      <c r="BW354" s="364"/>
      <c r="BX354" s="94"/>
      <c r="BY354" s="94"/>
      <c r="BZ354" s="94"/>
      <c r="CA354" s="64"/>
      <c r="CB354" s="64"/>
    </row>
    <row r="355" spans="1:80" s="73" customFormat="1" ht="14.1" customHeight="1" x14ac:dyDescent="0.25">
      <c r="A355" s="86" t="s">
        <v>12884</v>
      </c>
      <c r="B355" s="64" t="s">
        <v>2632</v>
      </c>
      <c r="C355" s="222" t="s">
        <v>8780</v>
      </c>
      <c r="D355" s="185" t="s">
        <v>4422</v>
      </c>
      <c r="E355" s="600"/>
      <c r="F355" s="235" t="s">
        <v>5470</v>
      </c>
      <c r="G355" s="186"/>
      <c r="H355" s="187"/>
      <c r="I355" s="193" t="s">
        <v>5470</v>
      </c>
      <c r="J355" s="192"/>
      <c r="K355" s="203"/>
      <c r="L355" s="207"/>
      <c r="M355" s="288"/>
      <c r="N355" s="437"/>
      <c r="O355" s="444"/>
      <c r="P355" s="213"/>
      <c r="Q355" s="245" t="s">
        <v>2543</v>
      </c>
      <c r="R355" s="245" t="s">
        <v>7122</v>
      </c>
      <c r="S355" s="87"/>
      <c r="T355" s="252">
        <v>9.2499999999999999E-2</v>
      </c>
      <c r="U355" s="252">
        <v>0.09</v>
      </c>
      <c r="V355" s="151" t="s">
        <v>9505</v>
      </c>
      <c r="W355" s="64" t="s">
        <v>7123</v>
      </c>
      <c r="X355" s="64" t="s">
        <v>5130</v>
      </c>
      <c r="Y355" s="173" t="s">
        <v>4971</v>
      </c>
      <c r="Z355" s="119">
        <v>95116</v>
      </c>
      <c r="AA355" s="291"/>
      <c r="AB355" s="541"/>
      <c r="AC355" s="541"/>
      <c r="AD355" s="173"/>
      <c r="AE355" s="260"/>
      <c r="AF355" s="263"/>
      <c r="AG355" s="173"/>
      <c r="AH355" s="245"/>
      <c r="AI355" s="245"/>
      <c r="AJ355" s="245"/>
      <c r="AK355" s="245"/>
      <c r="AL355" s="260"/>
      <c r="AM355" s="260"/>
      <c r="AN355" s="79"/>
      <c r="AO355" s="280"/>
      <c r="AP355" s="285"/>
      <c r="AQ355" s="285"/>
      <c r="AR355" s="285"/>
      <c r="AS355" s="285"/>
      <c r="AT355" s="285"/>
      <c r="AU355" s="285"/>
      <c r="AV355" s="84"/>
      <c r="AW355" s="396" t="s">
        <v>3244</v>
      </c>
      <c r="AX355" s="278" t="s">
        <v>4081</v>
      </c>
      <c r="AY355" s="64" t="s">
        <v>7123</v>
      </c>
      <c r="AZ355" s="47"/>
      <c r="BA355" s="64" t="s">
        <v>5130</v>
      </c>
      <c r="BB355" s="173" t="s">
        <v>4971</v>
      </c>
      <c r="BC355" s="119">
        <v>95116</v>
      </c>
      <c r="BD355" s="66" t="s">
        <v>7122</v>
      </c>
      <c r="BE355" s="65"/>
      <c r="BF355" s="228"/>
      <c r="BG355" s="173"/>
      <c r="BH355" s="598"/>
      <c r="BI355" s="366"/>
      <c r="BJ355" s="366"/>
      <c r="BK355" s="366"/>
      <c r="BL355" s="366"/>
      <c r="BM355" s="366"/>
      <c r="BN355" s="366"/>
      <c r="BO355" s="366"/>
      <c r="BP355" s="366"/>
      <c r="BQ355" s="366"/>
      <c r="BR355" s="366"/>
      <c r="BS355" s="366"/>
      <c r="BT355" s="366"/>
      <c r="BU355" s="366"/>
      <c r="BV355" s="366"/>
      <c r="BW355" s="366"/>
      <c r="BX355" s="64"/>
      <c r="BY355" s="64"/>
      <c r="BZ355" s="64"/>
      <c r="CA355" s="64"/>
      <c r="CB355" s="64"/>
    </row>
    <row r="356" spans="1:80" s="67" customFormat="1" ht="14.1" customHeight="1" x14ac:dyDescent="0.3">
      <c r="A356" s="86" t="s">
        <v>2643</v>
      </c>
      <c r="B356" s="64" t="s">
        <v>2632</v>
      </c>
      <c r="C356" s="222" t="s">
        <v>8780</v>
      </c>
      <c r="D356" s="173" t="s">
        <v>73</v>
      </c>
      <c r="E356" s="600"/>
      <c r="F356" s="236" t="s">
        <v>5470</v>
      </c>
      <c r="G356" s="189"/>
      <c r="H356" s="399"/>
      <c r="I356" s="194" t="s">
        <v>5470</v>
      </c>
      <c r="J356" s="195"/>
      <c r="K356" s="205"/>
      <c r="L356" s="208"/>
      <c r="M356" s="211"/>
      <c r="N356" s="436"/>
      <c r="O356" s="443"/>
      <c r="P356" s="214"/>
      <c r="Q356" s="246" t="s">
        <v>74</v>
      </c>
      <c r="R356" s="246" t="s">
        <v>75</v>
      </c>
      <c r="S356" s="76"/>
      <c r="T356" s="252">
        <v>8.5000000000000006E-2</v>
      </c>
      <c r="U356" s="252">
        <v>8.7499999999999994E-2</v>
      </c>
      <c r="V356" s="151" t="s">
        <v>895</v>
      </c>
      <c r="W356" s="76" t="s">
        <v>3086</v>
      </c>
      <c r="X356" s="76" t="s">
        <v>3618</v>
      </c>
      <c r="Y356" s="246" t="s">
        <v>4971</v>
      </c>
      <c r="Z356" s="120">
        <v>94124</v>
      </c>
      <c r="AA356" s="274"/>
      <c r="AB356" s="120"/>
      <c r="AC356" s="120"/>
      <c r="AD356" s="249"/>
      <c r="AE356" s="120"/>
      <c r="AF356" s="264"/>
      <c r="AG356" s="249"/>
      <c r="AH356" s="120"/>
      <c r="AI356" s="120"/>
      <c r="AJ356" s="120"/>
      <c r="AK356" s="120"/>
      <c r="AL356" s="120"/>
      <c r="AM356" s="260"/>
      <c r="AN356" s="81"/>
      <c r="AO356" s="280"/>
      <c r="AP356" s="285"/>
      <c r="AQ356" s="285"/>
      <c r="AR356" s="285"/>
      <c r="AS356" s="285"/>
      <c r="AT356" s="285"/>
      <c r="AU356" s="285"/>
      <c r="AV356" s="84"/>
      <c r="AW356" s="396" t="s">
        <v>3244</v>
      </c>
      <c r="AX356" s="278" t="s">
        <v>4081</v>
      </c>
      <c r="AY356" s="76" t="s">
        <v>3086</v>
      </c>
      <c r="AZ356" s="74"/>
      <c r="BA356" s="76" t="s">
        <v>3618</v>
      </c>
      <c r="BB356" s="246" t="s">
        <v>4971</v>
      </c>
      <c r="BC356" s="120">
        <v>94124</v>
      </c>
      <c r="BD356" s="76" t="s">
        <v>75</v>
      </c>
      <c r="BE356" s="65"/>
      <c r="BF356" s="229"/>
      <c r="BG356" s="232"/>
      <c r="BH356" s="364"/>
      <c r="BI356" s="364"/>
      <c r="BJ356" s="364"/>
      <c r="BK356" s="364"/>
      <c r="BL356" s="364"/>
      <c r="BM356" s="364"/>
      <c r="BN356" s="364"/>
      <c r="BO356" s="364"/>
      <c r="BP356" s="364"/>
      <c r="BQ356" s="364"/>
      <c r="BR356" s="364"/>
      <c r="BS356" s="364"/>
      <c r="BT356" s="364"/>
      <c r="BU356" s="364"/>
      <c r="BV356" s="364"/>
      <c r="BW356" s="364"/>
      <c r="BX356" s="94"/>
      <c r="BY356" s="94"/>
      <c r="BZ356" s="94"/>
      <c r="CA356" s="78"/>
      <c r="CB356" s="63"/>
    </row>
    <row r="357" spans="1:80" s="73" customFormat="1" ht="14.1" customHeight="1" x14ac:dyDescent="0.3">
      <c r="A357" s="86" t="s">
        <v>12447</v>
      </c>
      <c r="B357" s="155" t="s">
        <v>2640</v>
      </c>
      <c r="C357" s="222" t="s">
        <v>2637</v>
      </c>
      <c r="D357" s="227"/>
      <c r="E357" s="648"/>
      <c r="F357" s="237" t="s">
        <v>5470</v>
      </c>
      <c r="G357" s="188"/>
      <c r="H357" s="190"/>
      <c r="I357" s="196" t="s">
        <v>5470</v>
      </c>
      <c r="J357" s="197"/>
      <c r="K357" s="204"/>
      <c r="L357" s="209">
        <v>43682</v>
      </c>
      <c r="M357" s="289"/>
      <c r="N357" s="435"/>
      <c r="O357" s="442"/>
      <c r="P357" s="215"/>
      <c r="Q357" s="225" t="s">
        <v>12448</v>
      </c>
      <c r="R357" s="225" t="s">
        <v>12449</v>
      </c>
      <c r="S357" s="121"/>
      <c r="T357" s="252">
        <v>9.5000000000000001E-2</v>
      </c>
      <c r="U357" s="252"/>
      <c r="V357" s="151" t="s">
        <v>1859</v>
      </c>
      <c r="W357" s="155" t="s">
        <v>12450</v>
      </c>
      <c r="X357" s="155" t="s">
        <v>4848</v>
      </c>
      <c r="Y357" s="225" t="s">
        <v>4971</v>
      </c>
      <c r="Z357" s="256">
        <v>90038</v>
      </c>
      <c r="AA357" s="273"/>
      <c r="AB357" s="270" t="s">
        <v>12881</v>
      </c>
      <c r="AC357" s="542"/>
      <c r="AD357" s="233"/>
      <c r="AE357" s="261"/>
      <c r="AF357" s="265"/>
      <c r="AG357" s="233"/>
      <c r="AH357" s="174"/>
      <c r="AI357" s="174"/>
      <c r="AJ357" s="174"/>
      <c r="AK357" s="174"/>
      <c r="AL357" s="261"/>
      <c r="AM357" s="260"/>
      <c r="AN357" s="80"/>
      <c r="AO357" s="280" t="s">
        <v>9779</v>
      </c>
      <c r="AP357" s="285"/>
      <c r="AQ357" s="285"/>
      <c r="AR357" s="285"/>
      <c r="AS357" s="285"/>
      <c r="AT357" s="285"/>
      <c r="AU357" s="285"/>
      <c r="AV357" s="84" t="s">
        <v>5470</v>
      </c>
      <c r="AW357" s="396"/>
      <c r="AX357" s="278"/>
      <c r="AY357" s="155" t="s">
        <v>12450</v>
      </c>
      <c r="AZ357" s="67"/>
      <c r="BA357" s="155" t="s">
        <v>4848</v>
      </c>
      <c r="BB357" s="225" t="s">
        <v>4971</v>
      </c>
      <c r="BC357" s="256">
        <v>90038</v>
      </c>
      <c r="BD357" s="385" t="s">
        <v>12449</v>
      </c>
      <c r="BE357" s="183"/>
      <c r="BF357" s="230"/>
      <c r="BG357" s="233"/>
      <c r="BH357" s="599"/>
      <c r="BI357" s="365"/>
      <c r="BJ357" s="365"/>
      <c r="BK357" s="365"/>
      <c r="BL357" s="365"/>
      <c r="BM357" s="365"/>
      <c r="BN357" s="365"/>
      <c r="BO357" s="365"/>
      <c r="BP357" s="365"/>
      <c r="BQ357" s="365"/>
      <c r="BR357" s="365"/>
      <c r="BS357" s="365"/>
      <c r="BT357" s="365"/>
      <c r="BU357" s="365"/>
      <c r="BV357" s="365"/>
      <c r="BW357" s="365"/>
      <c r="BX357" s="369"/>
      <c r="BY357" s="369"/>
      <c r="BZ357" s="369"/>
      <c r="CA357" s="155"/>
      <c r="CB357" s="155"/>
    </row>
    <row r="358" spans="1:80" s="73" customFormat="1" ht="14.1" customHeight="1" x14ac:dyDescent="0.3">
      <c r="A358" s="86" t="s">
        <v>12574</v>
      </c>
      <c r="B358" s="155" t="s">
        <v>12575</v>
      </c>
      <c r="C358" s="222" t="s">
        <v>8780</v>
      </c>
      <c r="D358" s="227"/>
      <c r="E358" s="648"/>
      <c r="F358" s="237" t="s">
        <v>5470</v>
      </c>
      <c r="G358" s="188"/>
      <c r="H358" s="190"/>
      <c r="I358" s="196" t="s">
        <v>5470</v>
      </c>
      <c r="J358" s="197"/>
      <c r="K358" s="204"/>
      <c r="L358" s="209"/>
      <c r="M358" s="289"/>
      <c r="N358" s="435"/>
      <c r="O358" s="442"/>
      <c r="P358" s="215">
        <v>43776</v>
      </c>
      <c r="Q358" s="225" t="s">
        <v>12576</v>
      </c>
      <c r="R358" s="225" t="s">
        <v>12577</v>
      </c>
      <c r="S358" s="121"/>
      <c r="T358" s="252">
        <v>8.3750000000000005E-2</v>
      </c>
      <c r="U358" s="252"/>
      <c r="V358" s="151" t="s">
        <v>8818</v>
      </c>
      <c r="W358" s="155" t="s">
        <v>12578</v>
      </c>
      <c r="X358" s="155" t="s">
        <v>2812</v>
      </c>
      <c r="Y358" s="225" t="s">
        <v>4971</v>
      </c>
      <c r="Z358" s="256">
        <v>94590</v>
      </c>
      <c r="AA358" s="273"/>
      <c r="AB358" s="542"/>
      <c r="AC358" s="542"/>
      <c r="AD358" s="233"/>
      <c r="AE358" s="261"/>
      <c r="AF358" s="265"/>
      <c r="AG358" s="233"/>
      <c r="AH358" s="174"/>
      <c r="AI358" s="174"/>
      <c r="AJ358" s="174"/>
      <c r="AK358" s="174"/>
      <c r="AL358" s="261"/>
      <c r="AM358" s="260"/>
      <c r="AN358" s="80"/>
      <c r="AO358" s="280"/>
      <c r="AP358" s="285"/>
      <c r="AQ358" s="285"/>
      <c r="AR358" s="285"/>
      <c r="AS358" s="285"/>
      <c r="AT358" s="285"/>
      <c r="AU358" s="285"/>
      <c r="AV358" s="84"/>
      <c r="AW358" s="396"/>
      <c r="AX358" s="278" t="s">
        <v>12579</v>
      </c>
      <c r="AY358" s="155" t="s">
        <v>12578</v>
      </c>
      <c r="AZ358" s="67"/>
      <c r="BA358" s="155" t="s">
        <v>2812</v>
      </c>
      <c r="BB358" s="225" t="s">
        <v>4971</v>
      </c>
      <c r="BC358" s="256">
        <v>94590</v>
      </c>
      <c r="BD358" s="385" t="s">
        <v>12577</v>
      </c>
      <c r="BE358" s="183"/>
      <c r="BF358" s="230"/>
      <c r="BG358" s="233"/>
      <c r="BH358" s="599"/>
      <c r="BI358" s="365"/>
      <c r="BJ358" s="365"/>
      <c r="BK358" s="365"/>
      <c r="BL358" s="365"/>
      <c r="BM358" s="365"/>
      <c r="BN358" s="365"/>
      <c r="BO358" s="365"/>
      <c r="BP358" s="365"/>
      <c r="BQ358" s="365"/>
      <c r="BR358" s="365"/>
      <c r="BS358" s="365"/>
      <c r="BT358" s="365"/>
      <c r="BU358" s="365"/>
      <c r="BV358" s="365"/>
      <c r="BW358" s="365"/>
      <c r="BX358" s="369"/>
      <c r="BY358" s="369"/>
      <c r="BZ358" s="369"/>
      <c r="CA358" s="155"/>
      <c r="CB358" s="155"/>
    </row>
    <row r="359" spans="1:80" ht="14.1" customHeight="1" x14ac:dyDescent="0.3">
      <c r="A359" s="86" t="s">
        <v>8832</v>
      </c>
      <c r="B359" s="64" t="s">
        <v>2632</v>
      </c>
      <c r="C359" s="222" t="s">
        <v>8780</v>
      </c>
      <c r="D359" s="173" t="s">
        <v>8833</v>
      </c>
      <c r="F359" s="236" t="s">
        <v>5470</v>
      </c>
      <c r="G359" s="189"/>
      <c r="H359" s="399"/>
      <c r="I359" s="194" t="s">
        <v>5470</v>
      </c>
      <c r="J359" s="195"/>
      <c r="K359" s="205"/>
      <c r="L359" s="208">
        <v>42657</v>
      </c>
      <c r="M359" s="211"/>
      <c r="N359" s="436"/>
      <c r="O359" s="443"/>
      <c r="P359" s="214"/>
      <c r="Q359" s="246" t="s">
        <v>10886</v>
      </c>
      <c r="R359" s="246" t="s">
        <v>8957</v>
      </c>
      <c r="S359" s="76"/>
      <c r="T359" s="252">
        <v>8.5000000000000006E-2</v>
      </c>
      <c r="U359" s="252">
        <v>8.7499999999999994E-2</v>
      </c>
      <c r="V359" s="151" t="s">
        <v>5073</v>
      </c>
      <c r="W359" s="76" t="s">
        <v>10887</v>
      </c>
      <c r="X359" s="76" t="s">
        <v>5073</v>
      </c>
      <c r="Y359" s="246" t="s">
        <v>4971</v>
      </c>
      <c r="Z359" s="120">
        <v>94949</v>
      </c>
      <c r="AA359" s="274"/>
      <c r="AB359" s="120"/>
      <c r="AC359" s="120"/>
      <c r="AD359" s="249"/>
      <c r="AE359" s="120"/>
      <c r="AF359" s="264"/>
      <c r="AG359" s="249"/>
      <c r="AH359" s="120"/>
      <c r="AI359" s="120"/>
      <c r="AJ359" s="120"/>
      <c r="AK359" s="120"/>
      <c r="AL359" s="120"/>
      <c r="AN359" s="81"/>
      <c r="AO359" s="280" t="s">
        <v>10888</v>
      </c>
      <c r="AV359" s="84" t="s">
        <v>8852</v>
      </c>
      <c r="AW359" s="396" t="s">
        <v>3244</v>
      </c>
      <c r="AX359" s="278" t="s">
        <v>4081</v>
      </c>
      <c r="AY359" s="76" t="str">
        <f>W359</f>
        <v>275 Marin Valley Drive</v>
      </c>
      <c r="AZ359" s="74"/>
      <c r="BA359" s="76" t="s">
        <v>5073</v>
      </c>
      <c r="BB359" s="246" t="s">
        <v>4971</v>
      </c>
      <c r="BC359" s="120">
        <v>94949</v>
      </c>
      <c r="BD359" s="76" t="s">
        <v>8957</v>
      </c>
      <c r="BE359" s="462"/>
      <c r="BF359" s="229"/>
      <c r="BG359" s="232"/>
      <c r="BH359" s="364"/>
      <c r="BI359" s="364"/>
      <c r="BJ359" s="364"/>
      <c r="BK359" s="364"/>
      <c r="BL359" s="364"/>
      <c r="BM359" s="364"/>
      <c r="BN359" s="364"/>
      <c r="BO359" s="364"/>
      <c r="BP359" s="364"/>
      <c r="BQ359" s="364"/>
      <c r="BR359" s="364"/>
      <c r="BS359" s="364"/>
      <c r="BT359" s="364"/>
      <c r="BU359" s="364"/>
      <c r="BV359" s="364"/>
      <c r="BW359" s="364"/>
      <c r="BX359" s="94"/>
      <c r="BY359" s="94"/>
      <c r="BZ359" s="94"/>
      <c r="CA359" s="78"/>
      <c r="CB359" s="63"/>
    </row>
    <row r="360" spans="1:80" s="67" customFormat="1" ht="14.1" customHeight="1" x14ac:dyDescent="0.25">
      <c r="A360" s="86" t="s">
        <v>7711</v>
      </c>
      <c r="B360" s="155" t="s">
        <v>2632</v>
      </c>
      <c r="C360" s="222" t="s">
        <v>8780</v>
      </c>
      <c r="D360" s="185"/>
      <c r="E360" s="600"/>
      <c r="F360" s="235" t="s">
        <v>5470</v>
      </c>
      <c r="G360" s="186"/>
      <c r="H360" s="187"/>
      <c r="I360" s="198" t="s">
        <v>5470</v>
      </c>
      <c r="J360" s="192"/>
      <c r="K360" s="203"/>
      <c r="L360" s="207">
        <v>42878</v>
      </c>
      <c r="M360" s="288"/>
      <c r="N360" s="437"/>
      <c r="O360" s="444"/>
      <c r="P360" s="213">
        <v>42789</v>
      </c>
      <c r="Q360" s="247" t="s">
        <v>3181</v>
      </c>
      <c r="R360" s="247" t="s">
        <v>7712</v>
      </c>
      <c r="S360" s="123"/>
      <c r="T360" s="252">
        <v>8.2500000000000004E-2</v>
      </c>
      <c r="U360" s="253">
        <v>9.5000000000000001E-2</v>
      </c>
      <c r="V360" s="151" t="s">
        <v>5014</v>
      </c>
      <c r="W360" s="155" t="s">
        <v>10350</v>
      </c>
      <c r="X360" s="155" t="s">
        <v>1694</v>
      </c>
      <c r="Y360" s="185" t="s">
        <v>4971</v>
      </c>
      <c r="Z360" s="181">
        <v>94595</v>
      </c>
      <c r="AA360" s="291"/>
      <c r="AB360" s="544"/>
      <c r="AC360" s="544"/>
      <c r="AD360" s="185"/>
      <c r="AE360" s="262"/>
      <c r="AF360" s="266"/>
      <c r="AG360" s="185"/>
      <c r="AH360" s="247"/>
      <c r="AI360" s="247"/>
      <c r="AJ360" s="247"/>
      <c r="AK360" s="247"/>
      <c r="AL360" s="262"/>
      <c r="AM360" s="262"/>
      <c r="AN360" s="122"/>
      <c r="AO360" s="282"/>
      <c r="AP360" s="283"/>
      <c r="AQ360" s="282"/>
      <c r="AR360" s="282" t="s">
        <v>4023</v>
      </c>
      <c r="AS360" s="282"/>
      <c r="AT360" s="282"/>
      <c r="AU360" s="282"/>
      <c r="AV360" s="93"/>
      <c r="AW360" s="396" t="s">
        <v>3244</v>
      </c>
      <c r="AX360" s="278" t="s">
        <v>4081</v>
      </c>
      <c r="AY360" s="155" t="s">
        <v>10350</v>
      </c>
      <c r="AZ360" s="154"/>
      <c r="BA360" s="155" t="s">
        <v>1694</v>
      </c>
      <c r="BB360" s="185" t="s">
        <v>4971</v>
      </c>
      <c r="BC360" s="181">
        <v>94595</v>
      </c>
      <c r="BD360" s="182" t="s">
        <v>7712</v>
      </c>
      <c r="BE360" s="183"/>
      <c r="BF360" s="228"/>
      <c r="BG360" s="185"/>
      <c r="BH360" s="598"/>
      <c r="BI360" s="333"/>
      <c r="BJ360" s="333"/>
      <c r="BK360" s="333"/>
      <c r="BL360" s="333"/>
      <c r="BM360" s="333"/>
      <c r="BN360" s="333"/>
      <c r="BO360" s="333"/>
      <c r="BP360" s="333"/>
      <c r="BQ360" s="333"/>
      <c r="BR360" s="333"/>
      <c r="BS360" s="333"/>
      <c r="BT360" s="333"/>
      <c r="BU360" s="333"/>
      <c r="BV360" s="333"/>
      <c r="BW360" s="333"/>
      <c r="BX360" s="155"/>
      <c r="BY360" s="155"/>
      <c r="BZ360" s="155"/>
      <c r="CA360" s="78"/>
      <c r="CB360" s="63"/>
    </row>
    <row r="361" spans="1:80" s="67" customFormat="1" ht="14.1" customHeight="1" x14ac:dyDescent="0.2">
      <c r="A361" s="86" t="s">
        <v>10097</v>
      </c>
      <c r="B361" s="155" t="s">
        <v>11645</v>
      </c>
      <c r="C361" s="220" t="s">
        <v>2638</v>
      </c>
      <c r="D361" s="185"/>
      <c r="E361" s="600"/>
      <c r="F361" s="235" t="s">
        <v>5470</v>
      </c>
      <c r="G361" s="186"/>
      <c r="H361" s="187"/>
      <c r="I361" s="198" t="s">
        <v>5470</v>
      </c>
      <c r="J361" s="192"/>
      <c r="K361" s="203"/>
      <c r="L361" s="207">
        <v>43683</v>
      </c>
      <c r="M361" s="288" t="s">
        <v>2644</v>
      </c>
      <c r="N361" s="437" t="s">
        <v>10425</v>
      </c>
      <c r="O361" s="444"/>
      <c r="P361" s="213">
        <v>43461</v>
      </c>
      <c r="Q361" s="247" t="s">
        <v>10102</v>
      </c>
      <c r="R361" s="247" t="s">
        <v>11544</v>
      </c>
      <c r="S361" s="123" t="s">
        <v>10103</v>
      </c>
      <c r="T361" s="252">
        <v>8.7499999999999994E-2</v>
      </c>
      <c r="U361" s="253"/>
      <c r="V361" s="151" t="s">
        <v>11168</v>
      </c>
      <c r="W361" s="155" t="s">
        <v>10104</v>
      </c>
      <c r="X361" s="155" t="s">
        <v>4935</v>
      </c>
      <c r="Y361" s="185" t="s">
        <v>4971</v>
      </c>
      <c r="Z361" s="181">
        <v>94960</v>
      </c>
      <c r="AA361" s="496" t="s">
        <v>12141</v>
      </c>
      <c r="AB361" s="544"/>
      <c r="AC361" s="496" t="s">
        <v>12142</v>
      </c>
      <c r="AD361" s="185" t="s">
        <v>11543</v>
      </c>
      <c r="AE361" s="262"/>
      <c r="AF361" s="266"/>
      <c r="AG361" s="185"/>
      <c r="AH361" s="247"/>
      <c r="AI361" s="247"/>
      <c r="AJ361" s="247"/>
      <c r="AK361" s="247"/>
      <c r="AL361" s="262"/>
      <c r="AM361" s="262"/>
      <c r="AN361" s="122"/>
      <c r="AO361" s="282" t="s">
        <v>9816</v>
      </c>
      <c r="AP361" s="283" t="s">
        <v>9827</v>
      </c>
      <c r="AQ361" s="282" t="s">
        <v>9806</v>
      </c>
      <c r="AR361" s="282" t="s">
        <v>9987</v>
      </c>
      <c r="AS361" s="282"/>
      <c r="AT361" s="282"/>
      <c r="AU361" s="282"/>
      <c r="AV361" s="93" t="s">
        <v>5470</v>
      </c>
      <c r="AW361" s="396" t="s">
        <v>3244</v>
      </c>
      <c r="AX361" s="278" t="s">
        <v>4081</v>
      </c>
      <c r="AY361" s="155" t="s">
        <v>10104</v>
      </c>
      <c r="AZ361" s="154"/>
      <c r="BA361" s="155" t="s">
        <v>4935</v>
      </c>
      <c r="BB361" s="185" t="s">
        <v>4971</v>
      </c>
      <c r="BC361" s="181">
        <v>94960</v>
      </c>
      <c r="BD361" s="182" t="s">
        <v>11544</v>
      </c>
      <c r="BE361" s="183"/>
      <c r="BF361" s="228"/>
      <c r="BG361" s="185"/>
      <c r="BH361" s="598">
        <v>3</v>
      </c>
      <c r="BI361" s="333" t="s">
        <v>8005</v>
      </c>
      <c r="BJ361" s="333" t="s">
        <v>10105</v>
      </c>
      <c r="BK361" s="333" t="s">
        <v>9871</v>
      </c>
      <c r="BL361" s="333" t="s">
        <v>9790</v>
      </c>
      <c r="BM361" s="333"/>
      <c r="BN361" s="333"/>
      <c r="BO361" s="333" t="s">
        <v>10106</v>
      </c>
      <c r="BP361" s="333" t="s">
        <v>10107</v>
      </c>
      <c r="BQ361" s="333"/>
      <c r="BR361" s="333"/>
      <c r="BS361" s="333"/>
      <c r="BT361" s="333"/>
      <c r="BU361" s="333"/>
      <c r="BV361" s="333"/>
      <c r="BW361" s="333"/>
      <c r="BX361" s="155"/>
      <c r="BY361" s="155"/>
      <c r="BZ361" s="155"/>
      <c r="CA361" s="78"/>
      <c r="CB361" s="63"/>
    </row>
    <row r="362" spans="1:80" s="67" customFormat="1" ht="14.1" customHeight="1" x14ac:dyDescent="0.3">
      <c r="A362" s="86" t="s">
        <v>12469</v>
      </c>
      <c r="B362" s="155" t="s">
        <v>1900</v>
      </c>
      <c r="C362" s="222" t="s">
        <v>29</v>
      </c>
      <c r="D362" s="227"/>
      <c r="E362" s="648"/>
      <c r="F362" s="237" t="s">
        <v>5470</v>
      </c>
      <c r="G362" s="188"/>
      <c r="H362" s="190"/>
      <c r="I362" s="196" t="s">
        <v>5470</v>
      </c>
      <c r="J362" s="197"/>
      <c r="K362" s="204"/>
      <c r="L362" s="209">
        <v>43866</v>
      </c>
      <c r="M362" s="289"/>
      <c r="N362" s="435"/>
      <c r="O362" s="442"/>
      <c r="P362" s="215">
        <v>43584</v>
      </c>
      <c r="Q362" s="225" t="s">
        <v>11136</v>
      </c>
      <c r="R362" s="225" t="s">
        <v>12470</v>
      </c>
      <c r="S362" s="121"/>
      <c r="T362" s="252">
        <v>7.7499999999999999E-2</v>
      </c>
      <c r="U362" s="252"/>
      <c r="V362" s="151" t="s">
        <v>12471</v>
      </c>
      <c r="W362" s="155" t="s">
        <v>12472</v>
      </c>
      <c r="X362" s="155" t="s">
        <v>5587</v>
      </c>
      <c r="Y362" s="225" t="s">
        <v>4971</v>
      </c>
      <c r="Z362" s="256">
        <v>92252</v>
      </c>
      <c r="AA362" s="273"/>
      <c r="AB362" s="542"/>
      <c r="AC362" s="542"/>
      <c r="AD362" s="233"/>
      <c r="AE362" s="261"/>
      <c r="AF362" s="265"/>
      <c r="AG362" s="233"/>
      <c r="AH362" s="174"/>
      <c r="AI362" s="174"/>
      <c r="AJ362" s="174"/>
      <c r="AK362" s="174"/>
      <c r="AL362" s="261"/>
      <c r="AM362" s="260"/>
      <c r="AN362" s="80"/>
      <c r="AO362" s="280" t="s">
        <v>9779</v>
      </c>
      <c r="AP362" s="285" t="s">
        <v>9712</v>
      </c>
      <c r="AQ362" s="285"/>
      <c r="AR362" s="285"/>
      <c r="AS362" s="285"/>
      <c r="AT362" s="285"/>
      <c r="AU362" s="285"/>
      <c r="AV362" s="84" t="s">
        <v>5470</v>
      </c>
      <c r="AW362" s="396"/>
      <c r="AX362" s="278"/>
      <c r="AY362" s="155" t="s">
        <v>12472</v>
      </c>
      <c r="BA362" s="155" t="s">
        <v>5587</v>
      </c>
      <c r="BB362" s="225" t="s">
        <v>4971</v>
      </c>
      <c r="BC362" s="256">
        <v>92252</v>
      </c>
      <c r="BD362" s="385" t="s">
        <v>12470</v>
      </c>
      <c r="BE362" s="183"/>
      <c r="BF362" s="230"/>
      <c r="BG362" s="233"/>
      <c r="BH362" s="599"/>
      <c r="BI362" s="365"/>
      <c r="BJ362" s="365"/>
      <c r="BK362" s="365"/>
      <c r="BL362" s="365"/>
      <c r="BM362" s="365"/>
      <c r="BN362" s="365"/>
      <c r="BO362" s="365"/>
      <c r="BP362" s="365"/>
      <c r="BQ362" s="365"/>
      <c r="BR362" s="365"/>
      <c r="BS362" s="365"/>
      <c r="BT362" s="365"/>
      <c r="BU362" s="365"/>
      <c r="BV362" s="365"/>
      <c r="BW362" s="365"/>
      <c r="BX362" s="369"/>
      <c r="BY362" s="369"/>
      <c r="BZ362" s="369"/>
      <c r="CA362" s="155"/>
      <c r="CB362" s="155"/>
    </row>
    <row r="363" spans="1:80" s="67" customFormat="1" ht="14.1" customHeight="1" x14ac:dyDescent="0.25">
      <c r="A363" s="86" t="s">
        <v>9644</v>
      </c>
      <c r="B363" s="155" t="s">
        <v>2632</v>
      </c>
      <c r="C363" s="222" t="s">
        <v>8780</v>
      </c>
      <c r="D363" s="185" t="s">
        <v>6860</v>
      </c>
      <c r="E363" s="600"/>
      <c r="F363" s="235" t="s">
        <v>5470</v>
      </c>
      <c r="G363" s="186"/>
      <c r="H363" s="187"/>
      <c r="I363" s="198" t="s">
        <v>5470</v>
      </c>
      <c r="J363" s="192"/>
      <c r="K363" s="203"/>
      <c r="L363" s="207"/>
      <c r="M363" s="288"/>
      <c r="N363" s="437"/>
      <c r="O363" s="444"/>
      <c r="P363" s="213">
        <v>42907</v>
      </c>
      <c r="Q363" s="247" t="s">
        <v>9643</v>
      </c>
      <c r="R363" s="247" t="s">
        <v>9645</v>
      </c>
      <c r="S363" s="123"/>
      <c r="T363" s="252">
        <v>0.09</v>
      </c>
      <c r="U363" s="253"/>
      <c r="V363" s="151" t="s">
        <v>1879</v>
      </c>
      <c r="W363" s="155" t="s">
        <v>10348</v>
      </c>
      <c r="X363" s="155" t="s">
        <v>1955</v>
      </c>
      <c r="Y363" s="185" t="s">
        <v>4971</v>
      </c>
      <c r="Z363" s="181">
        <v>94303</v>
      </c>
      <c r="AA363" s="291"/>
      <c r="AB363" s="544"/>
      <c r="AC363" s="544"/>
      <c r="AD363" s="185"/>
      <c r="AE363" s="262"/>
      <c r="AF363" s="266"/>
      <c r="AG363" s="185"/>
      <c r="AH363" s="247"/>
      <c r="AI363" s="247"/>
      <c r="AJ363" s="247"/>
      <c r="AK363" s="247"/>
      <c r="AL363" s="262"/>
      <c r="AM363" s="262"/>
      <c r="AN363" s="122"/>
      <c r="AO363" s="282"/>
      <c r="AP363" s="283"/>
      <c r="AQ363" s="282"/>
      <c r="AR363" s="282"/>
      <c r="AS363" s="282"/>
      <c r="AT363" s="282"/>
      <c r="AU363" s="282"/>
      <c r="AV363" s="93"/>
      <c r="AW363" s="396" t="s">
        <v>3244</v>
      </c>
      <c r="AX363" s="278" t="s">
        <v>4081</v>
      </c>
      <c r="AY363" s="155" t="s">
        <v>10348</v>
      </c>
      <c r="AZ363" s="154"/>
      <c r="BA363" s="155" t="s">
        <v>1955</v>
      </c>
      <c r="BB363" s="185" t="s">
        <v>4971</v>
      </c>
      <c r="BC363" s="181">
        <v>94303</v>
      </c>
      <c r="BD363" s="182" t="s">
        <v>9645</v>
      </c>
      <c r="BE363" s="183"/>
      <c r="BF363" s="228"/>
      <c r="BG363" s="185"/>
      <c r="BH363" s="598"/>
      <c r="BI363" s="333"/>
      <c r="BJ363" s="333"/>
      <c r="BK363" s="333"/>
      <c r="BL363" s="333"/>
      <c r="BM363" s="333"/>
      <c r="BN363" s="333"/>
      <c r="BO363" s="333"/>
      <c r="BP363" s="333"/>
      <c r="BQ363" s="333"/>
      <c r="BR363" s="333"/>
      <c r="BS363" s="333"/>
      <c r="BT363" s="333"/>
      <c r="BU363" s="333"/>
      <c r="BV363" s="333"/>
      <c r="BW363" s="333"/>
      <c r="BX363" s="155"/>
      <c r="BY363" s="155"/>
      <c r="BZ363" s="155"/>
      <c r="CA363" s="78"/>
      <c r="CB363" s="63"/>
    </row>
    <row r="364" spans="1:80" s="67" customFormat="1" ht="14.1" customHeight="1" x14ac:dyDescent="0.3">
      <c r="A364" s="86" t="s">
        <v>5649</v>
      </c>
      <c r="B364" s="64" t="s">
        <v>2640</v>
      </c>
      <c r="C364" s="221" t="s">
        <v>2637</v>
      </c>
      <c r="D364" s="224"/>
      <c r="E364" s="649"/>
      <c r="F364" s="236" t="s">
        <v>5470</v>
      </c>
      <c r="G364" s="189"/>
      <c r="H364" s="399"/>
      <c r="I364" s="194" t="s">
        <v>5470</v>
      </c>
      <c r="J364" s="195"/>
      <c r="K364" s="205"/>
      <c r="L364" s="208">
        <v>43802</v>
      </c>
      <c r="M364" s="211"/>
      <c r="N364" s="436"/>
      <c r="O364" s="443"/>
      <c r="P364" s="214"/>
      <c r="Q364" s="246" t="s">
        <v>5650</v>
      </c>
      <c r="R364" s="246" t="s">
        <v>5651</v>
      </c>
      <c r="S364" s="76"/>
      <c r="T364" s="252">
        <v>8.5000000000000006E-2</v>
      </c>
      <c r="U364" s="252">
        <v>8.7499999999999994E-2</v>
      </c>
      <c r="V364" s="151" t="s">
        <v>895</v>
      </c>
      <c r="W364" s="384" t="s">
        <v>10053</v>
      </c>
      <c r="X364" s="76" t="s">
        <v>3618</v>
      </c>
      <c r="Y364" s="246" t="s">
        <v>4971</v>
      </c>
      <c r="Z364" s="120">
        <v>94123</v>
      </c>
      <c r="AA364" s="274"/>
      <c r="AB364" s="120"/>
      <c r="AC364" s="120"/>
      <c r="AD364" s="249"/>
      <c r="AE364" s="120"/>
      <c r="AF364" s="264"/>
      <c r="AG364" s="249"/>
      <c r="AH364" s="120"/>
      <c r="AI364" s="120"/>
      <c r="AJ364" s="120"/>
      <c r="AK364" s="120"/>
      <c r="AL364" s="120" t="s">
        <v>3247</v>
      </c>
      <c r="AM364" s="260" t="s">
        <v>449</v>
      </c>
      <c r="AN364" s="81"/>
      <c r="AO364" s="282" t="s">
        <v>9780</v>
      </c>
      <c r="AP364" s="283"/>
      <c r="AQ364" s="282"/>
      <c r="AR364" s="282"/>
      <c r="AS364" s="282"/>
      <c r="AT364" s="282"/>
      <c r="AU364" s="282"/>
      <c r="AV364" s="93" t="s">
        <v>5470</v>
      </c>
      <c r="AW364" s="396" t="s">
        <v>3244</v>
      </c>
      <c r="AX364" s="278" t="s">
        <v>4081</v>
      </c>
      <c r="AY364" s="384" t="s">
        <v>10053</v>
      </c>
      <c r="AZ364" s="74"/>
      <c r="BA364" s="76" t="s">
        <v>3618</v>
      </c>
      <c r="BB364" s="246" t="s">
        <v>4971</v>
      </c>
      <c r="BC364" s="120">
        <v>94123</v>
      </c>
      <c r="BD364" s="76" t="s">
        <v>5651</v>
      </c>
      <c r="BE364" s="183"/>
      <c r="BF364" s="229"/>
      <c r="BG364" s="232"/>
      <c r="BH364" s="364"/>
      <c r="BI364" s="364"/>
      <c r="BJ364" s="364"/>
      <c r="BK364" s="364"/>
      <c r="BL364" s="364"/>
      <c r="BM364" s="364"/>
      <c r="BN364" s="364"/>
      <c r="BO364" s="364"/>
      <c r="BP364" s="364"/>
      <c r="BQ364" s="364"/>
      <c r="BR364" s="364"/>
      <c r="BS364" s="364"/>
      <c r="BT364" s="364"/>
      <c r="BU364" s="364"/>
      <c r="BV364" s="364"/>
      <c r="BW364" s="364"/>
      <c r="BX364" s="94"/>
      <c r="BY364" s="94"/>
      <c r="BZ364" s="94"/>
      <c r="CA364" s="78"/>
      <c r="CB364" s="63"/>
    </row>
    <row r="365" spans="1:80" s="67" customFormat="1" ht="14.1" customHeight="1" x14ac:dyDescent="0.3">
      <c r="A365" s="86" t="s">
        <v>10685</v>
      </c>
      <c r="B365" s="155" t="s">
        <v>2640</v>
      </c>
      <c r="C365" s="221" t="s">
        <v>2638</v>
      </c>
      <c r="D365" s="224"/>
      <c r="E365" s="649"/>
      <c r="F365" s="236" t="s">
        <v>5470</v>
      </c>
      <c r="G365" s="189"/>
      <c r="H365" s="399"/>
      <c r="I365" s="194" t="s">
        <v>5470</v>
      </c>
      <c r="J365" s="195"/>
      <c r="K365" s="205"/>
      <c r="L365" s="208">
        <v>42997</v>
      </c>
      <c r="M365" s="211"/>
      <c r="N365" s="436"/>
      <c r="O365" s="443"/>
      <c r="P365" s="214"/>
      <c r="Q365" s="224" t="s">
        <v>10119</v>
      </c>
      <c r="R365" s="224" t="s">
        <v>10120</v>
      </c>
      <c r="S365" s="76"/>
      <c r="T365" s="252">
        <v>8.7499999999999994E-2</v>
      </c>
      <c r="U365" s="252"/>
      <c r="V365" s="151" t="s">
        <v>11168</v>
      </c>
      <c r="W365" s="384" t="s">
        <v>10121</v>
      </c>
      <c r="X365" s="384" t="s">
        <v>4935</v>
      </c>
      <c r="Y365" s="224" t="s">
        <v>4971</v>
      </c>
      <c r="Z365" s="120">
        <v>94960</v>
      </c>
      <c r="AA365" s="273" t="s">
        <v>10122</v>
      </c>
      <c r="AB365" s="120"/>
      <c r="AC365" s="270" t="s">
        <v>10122</v>
      </c>
      <c r="AD365" s="249"/>
      <c r="AE365" s="120"/>
      <c r="AF365" s="264"/>
      <c r="AG365" s="249"/>
      <c r="AH365" s="120"/>
      <c r="AI365" s="120"/>
      <c r="AJ365" s="120"/>
      <c r="AK365" s="120"/>
      <c r="AL365" s="120"/>
      <c r="AM365" s="260"/>
      <c r="AN365" s="81"/>
      <c r="AO365" s="282" t="s">
        <v>1419</v>
      </c>
      <c r="AP365" s="283" t="s">
        <v>9822</v>
      </c>
      <c r="AQ365" s="282"/>
      <c r="AR365" s="282"/>
      <c r="AS365" s="282"/>
      <c r="AT365" s="282"/>
      <c r="AU365" s="282"/>
      <c r="AV365" s="93" t="s">
        <v>9286</v>
      </c>
      <c r="AW365" s="396" t="s">
        <v>3244</v>
      </c>
      <c r="AX365" s="278" t="s">
        <v>4081</v>
      </c>
      <c r="AY365" s="384" t="s">
        <v>10121</v>
      </c>
      <c r="AZ365" s="74"/>
      <c r="BA365" s="384" t="s">
        <v>4935</v>
      </c>
      <c r="BB365" s="224" t="s">
        <v>4971</v>
      </c>
      <c r="BC365" s="120">
        <v>94960</v>
      </c>
      <c r="BD365" s="384" t="s">
        <v>10120</v>
      </c>
      <c r="BE365" s="183"/>
      <c r="BF365" s="229"/>
      <c r="BG365" s="232"/>
      <c r="BH365" s="364"/>
      <c r="BI365" s="364"/>
      <c r="BJ365" s="364"/>
      <c r="BK365" s="364"/>
      <c r="BL365" s="364"/>
      <c r="BM365" s="364"/>
      <c r="BN365" s="364"/>
      <c r="BO365" s="364"/>
      <c r="BP365" s="364"/>
      <c r="BQ365" s="364"/>
      <c r="BR365" s="364"/>
      <c r="BS365" s="364"/>
      <c r="BT365" s="364"/>
      <c r="BU365" s="364"/>
      <c r="BV365" s="364"/>
      <c r="BW365" s="364"/>
      <c r="BX365" s="94"/>
      <c r="BY365" s="94"/>
      <c r="BZ365" s="94"/>
      <c r="CA365" s="78"/>
      <c r="CB365" s="63"/>
    </row>
    <row r="366" spans="1:80" s="67" customFormat="1" ht="14.1" customHeight="1" x14ac:dyDescent="0.25">
      <c r="A366" s="86" t="s">
        <v>2429</v>
      </c>
      <c r="B366" s="64" t="s">
        <v>2632</v>
      </c>
      <c r="C366" s="222" t="s">
        <v>8780</v>
      </c>
      <c r="D366" s="173" t="s">
        <v>2430</v>
      </c>
      <c r="E366" s="600"/>
      <c r="F366" s="235" t="s">
        <v>5470</v>
      </c>
      <c r="G366" s="186"/>
      <c r="H366" s="187"/>
      <c r="I366" s="193" t="s">
        <v>5470</v>
      </c>
      <c r="J366" s="192"/>
      <c r="K366" s="203"/>
      <c r="L366" s="207"/>
      <c r="M366" s="288"/>
      <c r="N366" s="437"/>
      <c r="O366" s="444"/>
      <c r="P366" s="213"/>
      <c r="Q366" s="245" t="s">
        <v>1538</v>
      </c>
      <c r="R366" s="245" t="s">
        <v>921</v>
      </c>
      <c r="S366" s="87"/>
      <c r="T366" s="252">
        <v>7.8750000000000001E-2</v>
      </c>
      <c r="U366" s="252">
        <v>7.6200000000000004E-2</v>
      </c>
      <c r="V366" s="151" t="s">
        <v>1668</v>
      </c>
      <c r="W366" s="64" t="s">
        <v>923</v>
      </c>
      <c r="X366" s="64" t="s">
        <v>922</v>
      </c>
      <c r="Y366" s="173" t="s">
        <v>4971</v>
      </c>
      <c r="Z366" s="119">
        <v>95460</v>
      </c>
      <c r="AA366" s="290"/>
      <c r="AB366" s="541"/>
      <c r="AC366" s="541"/>
      <c r="AD366" s="173"/>
      <c r="AE366" s="260"/>
      <c r="AF366" s="263"/>
      <c r="AG366" s="173"/>
      <c r="AH366" s="245"/>
      <c r="AI366" s="245"/>
      <c r="AJ366" s="245"/>
      <c r="AK366" s="245"/>
      <c r="AL366" s="260"/>
      <c r="AM366" s="260"/>
      <c r="AN366" s="79"/>
      <c r="AO366" s="280"/>
      <c r="AP366" s="285"/>
      <c r="AQ366" s="285"/>
      <c r="AR366" s="285"/>
      <c r="AS366" s="285"/>
      <c r="AT366" s="285"/>
      <c r="AU366" s="285"/>
      <c r="AV366" s="84"/>
      <c r="AW366" s="396" t="s">
        <v>3244</v>
      </c>
      <c r="AX366" s="278" t="s">
        <v>4081</v>
      </c>
      <c r="AY366" s="64" t="s">
        <v>923</v>
      </c>
      <c r="AZ366" s="47"/>
      <c r="BA366" s="64" t="s">
        <v>3966</v>
      </c>
      <c r="BB366" s="173" t="s">
        <v>4971</v>
      </c>
      <c r="BC366" s="119">
        <v>95460</v>
      </c>
      <c r="BD366" s="66" t="s">
        <v>921</v>
      </c>
      <c r="BE366" s="65"/>
      <c r="BF366" s="228"/>
      <c r="BG366" s="173"/>
      <c r="BH366" s="598"/>
      <c r="BI366" s="366"/>
      <c r="BJ366" s="366"/>
      <c r="BK366" s="366"/>
      <c r="BL366" s="366"/>
      <c r="BM366" s="366"/>
      <c r="BN366" s="366"/>
      <c r="BO366" s="366"/>
      <c r="BP366" s="366"/>
      <c r="BQ366" s="366"/>
      <c r="BR366" s="366"/>
      <c r="BS366" s="366"/>
      <c r="BT366" s="366"/>
      <c r="BU366" s="366"/>
      <c r="BV366" s="366"/>
      <c r="BW366" s="366"/>
      <c r="BX366" s="64"/>
      <c r="BY366" s="64"/>
      <c r="BZ366" s="64"/>
      <c r="CA366" s="78"/>
      <c r="CB366" s="63"/>
    </row>
    <row r="367" spans="1:80" s="67" customFormat="1" ht="14.1" customHeight="1" x14ac:dyDescent="0.25">
      <c r="A367" s="86" t="s">
        <v>7312</v>
      </c>
      <c r="B367" s="64" t="s">
        <v>2634</v>
      </c>
      <c r="C367" s="221" t="s">
        <v>6614</v>
      </c>
      <c r="D367" s="185" t="s">
        <v>7078</v>
      </c>
      <c r="E367" s="600"/>
      <c r="F367" s="235" t="s">
        <v>5470</v>
      </c>
      <c r="G367" s="186"/>
      <c r="H367" s="187"/>
      <c r="I367" s="193" t="s">
        <v>5470</v>
      </c>
      <c r="J367" s="192"/>
      <c r="K367" s="203"/>
      <c r="L367" s="207"/>
      <c r="M367" s="288"/>
      <c r="N367" s="437"/>
      <c r="O367" s="444"/>
      <c r="P367" s="213"/>
      <c r="Q367" s="245" t="s">
        <v>4257</v>
      </c>
      <c r="R367" s="245" t="s">
        <v>7313</v>
      </c>
      <c r="S367" s="87"/>
      <c r="T367" s="252">
        <v>9.2499999999999999E-2</v>
      </c>
      <c r="U367" s="252">
        <v>8.7499999999999994E-2</v>
      </c>
      <c r="V367" s="151" t="s">
        <v>11399</v>
      </c>
      <c r="W367" s="155" t="s">
        <v>10347</v>
      </c>
      <c r="X367" s="64" t="s">
        <v>1242</v>
      </c>
      <c r="Y367" s="173" t="s">
        <v>4971</v>
      </c>
      <c r="Z367" s="119">
        <v>94080</v>
      </c>
      <c r="AA367" s="290"/>
      <c r="AB367" s="541"/>
      <c r="AC367" s="541"/>
      <c r="AD367" s="173"/>
      <c r="AE367" s="260"/>
      <c r="AF367" s="263"/>
      <c r="AG367" s="173"/>
      <c r="AH367" s="245"/>
      <c r="AI367" s="245"/>
      <c r="AJ367" s="245"/>
      <c r="AK367" s="245"/>
      <c r="AL367" s="260"/>
      <c r="AM367" s="260"/>
      <c r="AN367" s="79"/>
      <c r="AO367" s="280"/>
      <c r="AP367" s="285"/>
      <c r="AQ367" s="285"/>
      <c r="AR367" s="285"/>
      <c r="AS367" s="285"/>
      <c r="AT367" s="285"/>
      <c r="AU367" s="285"/>
      <c r="AV367" s="84"/>
      <c r="AW367" s="396" t="s">
        <v>3244</v>
      </c>
      <c r="AX367" s="278" t="s">
        <v>4081</v>
      </c>
      <c r="AY367" s="155" t="s">
        <v>10347</v>
      </c>
      <c r="AZ367" s="47"/>
      <c r="BA367" s="64" t="s">
        <v>1242</v>
      </c>
      <c r="BB367" s="173" t="s">
        <v>4971</v>
      </c>
      <c r="BC367" s="119">
        <v>94080</v>
      </c>
      <c r="BD367" s="66" t="s">
        <v>7313</v>
      </c>
      <c r="BE367" s="178"/>
      <c r="BF367" s="228"/>
      <c r="BG367" s="173"/>
      <c r="BH367" s="598"/>
      <c r="BI367" s="366"/>
      <c r="BJ367" s="366"/>
      <c r="BK367" s="366"/>
      <c r="BL367" s="366"/>
      <c r="BM367" s="366"/>
      <c r="BN367" s="366"/>
      <c r="BO367" s="366"/>
      <c r="BP367" s="366"/>
      <c r="BQ367" s="366"/>
      <c r="BR367" s="366"/>
      <c r="BS367" s="366"/>
      <c r="BT367" s="366"/>
      <c r="BU367" s="366"/>
      <c r="BV367" s="366"/>
      <c r="BW367" s="366"/>
      <c r="BX367" s="64"/>
      <c r="BY367" s="64"/>
      <c r="BZ367" s="64"/>
      <c r="CA367" s="78"/>
      <c r="CB367" s="63"/>
    </row>
    <row r="368" spans="1:80" ht="14.1" customHeight="1" x14ac:dyDescent="0.25">
      <c r="A368" s="86" t="s">
        <v>2022</v>
      </c>
      <c r="B368" s="64" t="s">
        <v>2632</v>
      </c>
      <c r="C368" s="222" t="s">
        <v>8780</v>
      </c>
      <c r="D368" s="173" t="s">
        <v>1160</v>
      </c>
      <c r="F368" s="235" t="s">
        <v>5470</v>
      </c>
      <c r="G368" s="186"/>
      <c r="H368" s="187"/>
      <c r="I368" s="193" t="s">
        <v>5470</v>
      </c>
      <c r="J368" s="192"/>
      <c r="K368" s="203"/>
      <c r="L368" s="207"/>
      <c r="M368" s="288"/>
      <c r="N368" s="437"/>
      <c r="O368" s="444"/>
      <c r="P368" s="213">
        <v>43658</v>
      </c>
      <c r="Q368" s="245" t="s">
        <v>5686</v>
      </c>
      <c r="R368" s="245" t="s">
        <v>3105</v>
      </c>
      <c r="T368" s="252">
        <v>8.7499999999999994E-2</v>
      </c>
      <c r="U368" s="252">
        <v>8.5000000000000006E-2</v>
      </c>
      <c r="V368" s="151" t="s">
        <v>5015</v>
      </c>
      <c r="W368" s="155" t="s">
        <v>10346</v>
      </c>
      <c r="X368" s="64" t="s">
        <v>1091</v>
      </c>
      <c r="Y368" s="173" t="s">
        <v>4971</v>
      </c>
      <c r="Z368" s="119">
        <v>94014</v>
      </c>
      <c r="AL368" s="260" t="s">
        <v>2074</v>
      </c>
      <c r="AW368" s="396" t="s">
        <v>3244</v>
      </c>
      <c r="AX368" s="278" t="s">
        <v>4081</v>
      </c>
      <c r="AY368" s="155" t="s">
        <v>10349</v>
      </c>
      <c r="BA368" s="64" t="s">
        <v>1091</v>
      </c>
      <c r="BB368" s="173" t="s">
        <v>4971</v>
      </c>
      <c r="BC368" s="119">
        <v>94014</v>
      </c>
      <c r="BD368" s="66" t="s">
        <v>5687</v>
      </c>
      <c r="BE368" s="178"/>
      <c r="BH368" s="598">
        <v>1</v>
      </c>
      <c r="BI368" s="366"/>
      <c r="BJ368" s="366"/>
      <c r="BK368" s="366"/>
      <c r="BL368" s="366"/>
      <c r="BM368" s="366"/>
      <c r="BN368" s="366"/>
      <c r="BO368" s="366"/>
      <c r="BP368" s="366"/>
      <c r="BQ368" s="366"/>
      <c r="BR368" s="366"/>
      <c r="BS368" s="366"/>
      <c r="BT368" s="366"/>
      <c r="BU368" s="366"/>
      <c r="BV368" s="366"/>
      <c r="BW368" s="366"/>
      <c r="BX368" s="64"/>
      <c r="BY368" s="64"/>
      <c r="BZ368" s="64"/>
      <c r="CA368" s="78"/>
      <c r="CB368" s="63"/>
    </row>
    <row r="369" spans="1:80" ht="14.1" customHeight="1" x14ac:dyDescent="0.25">
      <c r="A369" s="86" t="s">
        <v>2343</v>
      </c>
      <c r="B369" s="64" t="s">
        <v>2640</v>
      </c>
      <c r="C369" s="221" t="s">
        <v>8780</v>
      </c>
      <c r="F369" s="235" t="s">
        <v>5470</v>
      </c>
      <c r="G369" s="186"/>
      <c r="H369" s="187"/>
      <c r="I369" s="193" t="s">
        <v>5470</v>
      </c>
      <c r="J369" s="192"/>
      <c r="K369" s="203"/>
      <c r="L369" s="207">
        <v>42766</v>
      </c>
      <c r="M369" s="288"/>
      <c r="N369" s="437"/>
      <c r="O369" s="444"/>
      <c r="P369" s="213"/>
      <c r="Q369" s="245" t="s">
        <v>942</v>
      </c>
      <c r="R369" s="245" t="s">
        <v>5164</v>
      </c>
      <c r="T369" s="252">
        <v>8.3750000000000005E-2</v>
      </c>
      <c r="U369" s="252">
        <v>8.6249999999999993E-2</v>
      </c>
      <c r="V369" s="151" t="s">
        <v>8818</v>
      </c>
      <c r="W369" s="155" t="s">
        <v>10345</v>
      </c>
      <c r="X369" s="64" t="s">
        <v>1807</v>
      </c>
      <c r="Y369" s="173" t="s">
        <v>4971</v>
      </c>
      <c r="Z369" s="119">
        <v>94533</v>
      </c>
      <c r="AL369" s="260" t="s">
        <v>2483</v>
      </c>
      <c r="AM369" s="260" t="s">
        <v>449</v>
      </c>
      <c r="AR369" s="285" t="s">
        <v>9327</v>
      </c>
      <c r="AV369" s="84" t="s">
        <v>368</v>
      </c>
      <c r="AW369" s="396" t="s">
        <v>3244</v>
      </c>
      <c r="AX369" s="278" t="s">
        <v>4081</v>
      </c>
      <c r="AY369" s="155" t="s">
        <v>10345</v>
      </c>
      <c r="BA369" s="64" t="s">
        <v>1807</v>
      </c>
      <c r="BB369" s="173" t="s">
        <v>4971</v>
      </c>
      <c r="BC369" s="119">
        <v>94533</v>
      </c>
      <c r="BD369" s="66" t="s">
        <v>5164</v>
      </c>
      <c r="BE369" s="178"/>
      <c r="BH369" s="598"/>
      <c r="BI369" s="366"/>
      <c r="BJ369" s="366"/>
      <c r="BK369" s="366"/>
      <c r="BL369" s="366"/>
      <c r="BM369" s="366"/>
      <c r="BN369" s="366"/>
      <c r="BO369" s="366"/>
      <c r="BP369" s="366"/>
      <c r="BQ369" s="366"/>
      <c r="BR369" s="366"/>
      <c r="BS369" s="366"/>
      <c r="BT369" s="366"/>
      <c r="BU369" s="366"/>
      <c r="BV369" s="366"/>
      <c r="BW369" s="366"/>
      <c r="BX369" s="64"/>
      <c r="BY369" s="64"/>
      <c r="BZ369" s="64"/>
      <c r="CA369" s="64"/>
      <c r="CB369" s="64"/>
    </row>
    <row r="370" spans="1:80" ht="14.1" customHeight="1" x14ac:dyDescent="0.25">
      <c r="A370" s="86" t="s">
        <v>8797</v>
      </c>
      <c r="B370" s="64" t="s">
        <v>2632</v>
      </c>
      <c r="C370" s="222" t="s">
        <v>8780</v>
      </c>
      <c r="D370" s="173" t="s">
        <v>5483</v>
      </c>
      <c r="F370" s="235" t="s">
        <v>5470</v>
      </c>
      <c r="G370" s="186"/>
      <c r="H370" s="187"/>
      <c r="I370" s="193" t="s">
        <v>5470</v>
      </c>
      <c r="J370" s="192"/>
      <c r="K370" s="203"/>
      <c r="L370" s="207"/>
      <c r="M370" s="288"/>
      <c r="N370" s="437"/>
      <c r="O370" s="444"/>
      <c r="P370" s="213"/>
      <c r="Q370" s="245" t="s">
        <v>4726</v>
      </c>
      <c r="R370" s="245" t="s">
        <v>5482</v>
      </c>
      <c r="T370" s="252">
        <v>0.09</v>
      </c>
      <c r="U370" s="252">
        <v>9.2499999999999999E-2</v>
      </c>
      <c r="V370" s="151" t="s">
        <v>11169</v>
      </c>
      <c r="W370" s="155" t="s">
        <v>10351</v>
      </c>
      <c r="X370" s="64" t="s">
        <v>2907</v>
      </c>
      <c r="Y370" s="173" t="s">
        <v>4971</v>
      </c>
      <c r="Z370" s="119">
        <v>94903</v>
      </c>
      <c r="AG370" s="64"/>
      <c r="AW370" s="396" t="s">
        <v>3244</v>
      </c>
      <c r="AX370" s="278" t="s">
        <v>4081</v>
      </c>
      <c r="AY370" s="155" t="s">
        <v>10351</v>
      </c>
      <c r="BA370" s="64" t="s">
        <v>2907</v>
      </c>
      <c r="BB370" s="173" t="s">
        <v>4971</v>
      </c>
      <c r="BC370" s="119">
        <v>94903</v>
      </c>
      <c r="BD370" s="66" t="s">
        <v>5482</v>
      </c>
      <c r="BE370" s="178"/>
      <c r="BH370" s="598"/>
      <c r="BI370" s="366"/>
      <c r="BJ370" s="366"/>
      <c r="BK370" s="366"/>
      <c r="BL370" s="366"/>
      <c r="BM370" s="366"/>
      <c r="BN370" s="366"/>
      <c r="BO370" s="366"/>
      <c r="BP370" s="366"/>
      <c r="BQ370" s="366"/>
      <c r="BR370" s="366"/>
      <c r="BS370" s="366"/>
      <c r="BT370" s="366"/>
      <c r="BU370" s="366"/>
      <c r="BV370" s="366"/>
      <c r="BW370" s="366"/>
      <c r="BX370" s="64"/>
      <c r="BY370" s="64"/>
      <c r="BZ370" s="64"/>
      <c r="CA370" s="368"/>
      <c r="CB370" s="177"/>
    </row>
    <row r="371" spans="1:80" s="67" customFormat="1" ht="14.1" customHeight="1" x14ac:dyDescent="0.25">
      <c r="A371" s="86" t="s">
        <v>10642</v>
      </c>
      <c r="B371" s="155" t="s">
        <v>2634</v>
      </c>
      <c r="C371" s="221" t="s">
        <v>6614</v>
      </c>
      <c r="D371" s="185" t="s">
        <v>8505</v>
      </c>
      <c r="E371" s="600"/>
      <c r="F371" s="235" t="s">
        <v>5470</v>
      </c>
      <c r="G371" s="186"/>
      <c r="H371" s="187"/>
      <c r="I371" s="193" t="s">
        <v>5470</v>
      </c>
      <c r="J371" s="192"/>
      <c r="K371" s="203"/>
      <c r="L371" s="207">
        <v>43102</v>
      </c>
      <c r="M371" s="288"/>
      <c r="N371" s="437"/>
      <c r="O371" s="444"/>
      <c r="P371" s="213">
        <v>43087</v>
      </c>
      <c r="Q371" s="247" t="s">
        <v>1032</v>
      </c>
      <c r="R371" s="247" t="s">
        <v>10643</v>
      </c>
      <c r="S371" s="123" t="s">
        <v>10991</v>
      </c>
      <c r="T371" s="252">
        <v>8.2500000000000004E-2</v>
      </c>
      <c r="U371" s="252"/>
      <c r="V371" s="151" t="s">
        <v>5014</v>
      </c>
      <c r="W371" s="155" t="s">
        <v>10644</v>
      </c>
      <c r="X371" s="155" t="s">
        <v>1694</v>
      </c>
      <c r="Y371" s="185" t="s">
        <v>4971</v>
      </c>
      <c r="Z371" s="119">
        <v>94596</v>
      </c>
      <c r="AA371" s="290"/>
      <c r="AB371" s="541"/>
      <c r="AC371" s="541"/>
      <c r="AD371" s="173"/>
      <c r="AE371" s="260"/>
      <c r="AF371" s="263"/>
      <c r="AG371" s="173"/>
      <c r="AH371" s="245"/>
      <c r="AI371" s="245"/>
      <c r="AJ371" s="245"/>
      <c r="AK371" s="245"/>
      <c r="AL371" s="260"/>
      <c r="AM371" s="260"/>
      <c r="AN371" s="79"/>
      <c r="AO371" s="280" t="s">
        <v>8953</v>
      </c>
      <c r="AP371" s="285"/>
      <c r="AQ371" s="285"/>
      <c r="AR371" s="285"/>
      <c r="AS371" s="285"/>
      <c r="AT371" s="285"/>
      <c r="AU371" s="285"/>
      <c r="AV371" s="84" t="s">
        <v>368</v>
      </c>
      <c r="AW371" s="396" t="s">
        <v>3244</v>
      </c>
      <c r="AX371" s="278" t="s">
        <v>4081</v>
      </c>
      <c r="AY371" s="155" t="s">
        <v>10644</v>
      </c>
      <c r="AZ371" s="47"/>
      <c r="BA371" s="155" t="s">
        <v>1694</v>
      </c>
      <c r="BB371" s="185" t="s">
        <v>4971</v>
      </c>
      <c r="BC371" s="119">
        <v>94596</v>
      </c>
      <c r="BD371" s="182" t="s">
        <v>10643</v>
      </c>
      <c r="BE371" s="178"/>
      <c r="BF371" s="228"/>
      <c r="BG371" s="173"/>
      <c r="BH371" s="598"/>
      <c r="BI371" s="333" t="s">
        <v>8133</v>
      </c>
      <c r="BJ371" s="366"/>
      <c r="BK371" s="366"/>
      <c r="BL371" s="366"/>
      <c r="BM371" s="366"/>
      <c r="BN371" s="366"/>
      <c r="BO371" s="366"/>
      <c r="BP371" s="366"/>
      <c r="BQ371" s="366"/>
      <c r="BR371" s="366"/>
      <c r="BS371" s="366"/>
      <c r="BT371" s="366"/>
      <c r="BU371" s="366"/>
      <c r="BV371" s="366"/>
      <c r="BW371" s="366"/>
      <c r="BX371" s="64"/>
      <c r="BY371" s="64"/>
      <c r="BZ371" s="64"/>
      <c r="CA371" s="64"/>
      <c r="CB371" s="64"/>
    </row>
    <row r="372" spans="1:80" s="67" customFormat="1" ht="14.1" customHeight="1" x14ac:dyDescent="0.3">
      <c r="A372" s="86" t="s">
        <v>1762</v>
      </c>
      <c r="B372" s="64" t="s">
        <v>1900</v>
      </c>
      <c r="C372" s="222" t="s">
        <v>12652</v>
      </c>
      <c r="D372" s="225" t="s">
        <v>4195</v>
      </c>
      <c r="E372" s="600"/>
      <c r="F372" s="237" t="s">
        <v>5470</v>
      </c>
      <c r="G372" s="188" t="s">
        <v>2207</v>
      </c>
      <c r="H372" s="190"/>
      <c r="I372" s="196" t="s">
        <v>5470</v>
      </c>
      <c r="J372" s="197"/>
      <c r="K372" s="204"/>
      <c r="L372" s="209"/>
      <c r="M372" s="289"/>
      <c r="N372" s="435"/>
      <c r="O372" s="442"/>
      <c r="P372" s="215"/>
      <c r="Q372" s="174" t="s">
        <v>676</v>
      </c>
      <c r="R372" s="174" t="s">
        <v>4196</v>
      </c>
      <c r="S372" s="80"/>
      <c r="T372" s="252">
        <v>9.7500000000000003E-2</v>
      </c>
      <c r="U372" s="252">
        <v>9.5000000000000001E-2</v>
      </c>
      <c r="V372" s="151" t="s">
        <v>12183</v>
      </c>
      <c r="W372" s="64" t="s">
        <v>8298</v>
      </c>
      <c r="X372" s="64" t="s">
        <v>4751</v>
      </c>
      <c r="Y372" s="174" t="s">
        <v>4971</v>
      </c>
      <c r="Z372" s="256">
        <v>94502</v>
      </c>
      <c r="AA372" s="294"/>
      <c r="AB372" s="542"/>
      <c r="AC372" s="542"/>
      <c r="AD372" s="233" t="s">
        <v>648</v>
      </c>
      <c r="AE372" s="250" t="s">
        <v>8006</v>
      </c>
      <c r="AF372" s="265"/>
      <c r="AG372" s="233"/>
      <c r="AH372" s="174"/>
      <c r="AI372" s="174"/>
      <c r="AJ372" s="174"/>
      <c r="AK372" s="174"/>
      <c r="AL372" s="261" t="s">
        <v>3247</v>
      </c>
      <c r="AM372" s="260" t="s">
        <v>449</v>
      </c>
      <c r="AN372" s="80"/>
      <c r="AO372" s="280"/>
      <c r="AP372" s="285"/>
      <c r="AQ372" s="285"/>
      <c r="AR372" s="285"/>
      <c r="AS372" s="285"/>
      <c r="AT372" s="285"/>
      <c r="AU372" s="285"/>
      <c r="AV372" s="84"/>
      <c r="AW372" s="396" t="s">
        <v>3244</v>
      </c>
      <c r="AX372" s="278" t="s">
        <v>4081</v>
      </c>
      <c r="AY372" s="64" t="str">
        <f>PROPER(AZ372)</f>
        <v>1360 South Loop Road</v>
      </c>
      <c r="AZ372" s="67" t="s">
        <v>4197</v>
      </c>
      <c r="BA372" s="64" t="s">
        <v>4751</v>
      </c>
      <c r="BB372" s="174" t="s">
        <v>4971</v>
      </c>
      <c r="BC372" s="256">
        <v>94502</v>
      </c>
      <c r="BD372" s="63" t="s">
        <v>4196</v>
      </c>
      <c r="BE372" s="178"/>
      <c r="BF372" s="230"/>
      <c r="BG372" s="233"/>
      <c r="BH372" s="599">
        <v>2</v>
      </c>
      <c r="BI372" s="365"/>
      <c r="BJ372" s="365"/>
      <c r="BK372" s="365"/>
      <c r="BL372" s="365"/>
      <c r="BM372" s="365"/>
      <c r="BN372" s="365"/>
      <c r="BO372" s="365"/>
      <c r="BP372" s="365"/>
      <c r="BQ372" s="365"/>
      <c r="BR372" s="365"/>
      <c r="BS372" s="365"/>
      <c r="BT372" s="365"/>
      <c r="BU372" s="365"/>
      <c r="BV372" s="365"/>
      <c r="BW372" s="365"/>
      <c r="BX372" s="369"/>
      <c r="BY372" s="369"/>
      <c r="BZ372" s="369"/>
      <c r="CA372" s="64"/>
      <c r="CB372" s="64"/>
    </row>
    <row r="373" spans="1:80" s="73" customFormat="1" ht="14.1" customHeight="1" x14ac:dyDescent="0.3">
      <c r="A373" s="86" t="s">
        <v>7286</v>
      </c>
      <c r="B373" s="64" t="s">
        <v>2634</v>
      </c>
      <c r="C373" s="222" t="s">
        <v>6614</v>
      </c>
      <c r="D373" s="225" t="s">
        <v>7078</v>
      </c>
      <c r="E373" s="600"/>
      <c r="F373" s="237" t="s">
        <v>5470</v>
      </c>
      <c r="G373" s="188"/>
      <c r="H373" s="190"/>
      <c r="I373" s="196" t="s">
        <v>5470</v>
      </c>
      <c r="J373" s="197"/>
      <c r="K373" s="204"/>
      <c r="L373" s="209"/>
      <c r="M373" s="289"/>
      <c r="N373" s="435"/>
      <c r="O373" s="442"/>
      <c r="P373" s="215"/>
      <c r="Q373" s="174" t="s">
        <v>4257</v>
      </c>
      <c r="R373" s="174" t="s">
        <v>7287</v>
      </c>
      <c r="S373" s="80"/>
      <c r="T373" s="252">
        <v>8.3750000000000005E-2</v>
      </c>
      <c r="U373" s="252">
        <v>8.6249999999999993E-2</v>
      </c>
      <c r="V373" s="151" t="s">
        <v>8818</v>
      </c>
      <c r="W373" s="64" t="s">
        <v>7288</v>
      </c>
      <c r="X373" s="64" t="s">
        <v>1807</v>
      </c>
      <c r="Y373" s="174" t="s">
        <v>4971</v>
      </c>
      <c r="Z373" s="256">
        <v>94534</v>
      </c>
      <c r="AA373" s="294"/>
      <c r="AB373" s="542"/>
      <c r="AC373" s="542"/>
      <c r="AD373" s="233"/>
      <c r="AE373" s="261"/>
      <c r="AF373" s="265"/>
      <c r="AG373" s="233"/>
      <c r="AH373" s="174"/>
      <c r="AI373" s="174"/>
      <c r="AJ373" s="174"/>
      <c r="AK373" s="174"/>
      <c r="AL373" s="261"/>
      <c r="AM373" s="260"/>
      <c r="AN373" s="80"/>
      <c r="AO373" s="280"/>
      <c r="AP373" s="285"/>
      <c r="AQ373" s="285"/>
      <c r="AR373" s="285"/>
      <c r="AS373" s="285"/>
      <c r="AT373" s="285"/>
      <c r="AU373" s="285"/>
      <c r="AV373" s="84"/>
      <c r="AW373" s="396" t="s">
        <v>3244</v>
      </c>
      <c r="AX373" s="278" t="s">
        <v>4081</v>
      </c>
      <c r="AY373" s="64" t="s">
        <v>7288</v>
      </c>
      <c r="AZ373" s="67"/>
      <c r="BA373" s="64" t="s">
        <v>1807</v>
      </c>
      <c r="BB373" s="174" t="s">
        <v>4971</v>
      </c>
      <c r="BC373" s="256">
        <v>94534</v>
      </c>
      <c r="BD373" s="63" t="s">
        <v>7287</v>
      </c>
      <c r="BE373" s="178"/>
      <c r="BF373" s="230"/>
      <c r="BG373" s="233"/>
      <c r="BH373" s="599"/>
      <c r="BI373" s="365"/>
      <c r="BJ373" s="365"/>
      <c r="BK373" s="365"/>
      <c r="BL373" s="365"/>
      <c r="BM373" s="365"/>
      <c r="BN373" s="365"/>
      <c r="BO373" s="365"/>
      <c r="BP373" s="365"/>
      <c r="BQ373" s="365"/>
      <c r="BR373" s="365"/>
      <c r="BS373" s="365"/>
      <c r="BT373" s="365"/>
      <c r="BU373" s="365"/>
      <c r="BV373" s="365"/>
      <c r="BW373" s="365"/>
      <c r="BX373" s="369"/>
      <c r="BY373" s="369"/>
      <c r="BZ373" s="369"/>
      <c r="CA373" s="368"/>
      <c r="CB373" s="177"/>
    </row>
    <row r="374" spans="1:80" ht="14.1" customHeight="1" x14ac:dyDescent="0.3">
      <c r="A374" s="86" t="s">
        <v>7436</v>
      </c>
      <c r="B374" s="64" t="s">
        <v>2640</v>
      </c>
      <c r="C374" s="222" t="s">
        <v>8780</v>
      </c>
      <c r="D374" s="225"/>
      <c r="F374" s="237" t="s">
        <v>5470</v>
      </c>
      <c r="G374" s="188"/>
      <c r="H374" s="190"/>
      <c r="I374" s="196" t="s">
        <v>5470</v>
      </c>
      <c r="J374" s="197"/>
      <c r="K374" s="204"/>
      <c r="L374" s="209">
        <v>43802</v>
      </c>
      <c r="M374" s="289"/>
      <c r="N374" s="435"/>
      <c r="O374" s="442"/>
      <c r="P374" s="215"/>
      <c r="Q374" s="174" t="s">
        <v>7437</v>
      </c>
      <c r="R374" s="174" t="s">
        <v>7438</v>
      </c>
      <c r="S374" s="80"/>
      <c r="T374" s="252">
        <v>8.7499999999999994E-2</v>
      </c>
      <c r="U374" s="252">
        <v>0.08</v>
      </c>
      <c r="V374" s="151" t="s">
        <v>11185</v>
      </c>
      <c r="W374" s="155" t="s">
        <v>10344</v>
      </c>
      <c r="X374" s="64" t="s">
        <v>1361</v>
      </c>
      <c r="Y374" s="174" t="s">
        <v>4971</v>
      </c>
      <c r="Z374" s="256">
        <v>93101</v>
      </c>
      <c r="AA374" s="294"/>
      <c r="AB374" s="542"/>
      <c r="AC374" s="542"/>
      <c r="AD374" s="233"/>
      <c r="AE374" s="261"/>
      <c r="AF374" s="265"/>
      <c r="AG374" s="233"/>
      <c r="AH374" s="174"/>
      <c r="AI374" s="174"/>
      <c r="AJ374" s="174"/>
      <c r="AK374" s="174"/>
      <c r="AL374" s="261"/>
      <c r="AN374" s="80"/>
      <c r="AO374" s="280" t="s">
        <v>9156</v>
      </c>
      <c r="AP374" s="285" t="s">
        <v>12673</v>
      </c>
      <c r="AR374" s="285" t="s">
        <v>10406</v>
      </c>
      <c r="AS374" s="285" t="s">
        <v>9716</v>
      </c>
      <c r="AV374" s="84" t="s">
        <v>5470</v>
      </c>
      <c r="AW374" s="396" t="s">
        <v>3244</v>
      </c>
      <c r="AX374" s="278" t="s">
        <v>4081</v>
      </c>
      <c r="AY374" s="64" t="s">
        <v>7439</v>
      </c>
      <c r="AZ374" s="67"/>
      <c r="BA374" s="64" t="s">
        <v>1361</v>
      </c>
      <c r="BB374" s="174" t="s">
        <v>4971</v>
      </c>
      <c r="BC374" s="256">
        <v>93101</v>
      </c>
      <c r="BD374" s="63" t="s">
        <v>7438</v>
      </c>
      <c r="BE374" s="178"/>
      <c r="BF374" s="230"/>
      <c r="BG374" s="233"/>
      <c r="BH374" s="599"/>
      <c r="BI374" s="365"/>
      <c r="BJ374" s="365"/>
      <c r="BK374" s="365"/>
      <c r="BL374" s="365"/>
      <c r="BM374" s="365"/>
      <c r="BN374" s="365"/>
      <c r="BO374" s="365"/>
      <c r="BP374" s="365"/>
      <c r="BQ374" s="365"/>
      <c r="BR374" s="365"/>
      <c r="BS374" s="365"/>
      <c r="BT374" s="365"/>
      <c r="BU374" s="365"/>
      <c r="BV374" s="365"/>
      <c r="BW374" s="365"/>
      <c r="BX374" s="369"/>
      <c r="BY374" s="369"/>
      <c r="BZ374" s="369"/>
      <c r="CA374" s="368"/>
      <c r="CB374" s="177"/>
    </row>
    <row r="375" spans="1:80" ht="14.1" customHeight="1" x14ac:dyDescent="0.3">
      <c r="A375" s="86" t="s">
        <v>8215</v>
      </c>
      <c r="B375" s="64" t="s">
        <v>1900</v>
      </c>
      <c r="C375" s="222" t="s">
        <v>285</v>
      </c>
      <c r="D375" s="225" t="s">
        <v>5885</v>
      </c>
      <c r="F375" s="237" t="s">
        <v>4261</v>
      </c>
      <c r="G375" s="188">
        <v>44377</v>
      </c>
      <c r="H375" s="190">
        <v>500</v>
      </c>
      <c r="I375" s="196" t="s">
        <v>4261</v>
      </c>
      <c r="J375" s="197">
        <v>44377</v>
      </c>
      <c r="K375" s="204">
        <v>2492</v>
      </c>
      <c r="L375" s="209">
        <v>43769</v>
      </c>
      <c r="M375" s="289"/>
      <c r="N375" s="435"/>
      <c r="O375" s="442"/>
      <c r="P375" s="215">
        <v>43860</v>
      </c>
      <c r="Q375" s="225" t="s">
        <v>10376</v>
      </c>
      <c r="R375" s="174" t="s">
        <v>3710</v>
      </c>
      <c r="S375" s="80" t="s">
        <v>5010</v>
      </c>
      <c r="T375" s="252">
        <v>0.09</v>
      </c>
      <c r="U375" s="252">
        <v>8.7499999999999994E-2</v>
      </c>
      <c r="V375" s="151" t="s">
        <v>11175</v>
      </c>
      <c r="W375" s="64" t="s">
        <v>8299</v>
      </c>
      <c r="X375" s="64" t="s">
        <v>1090</v>
      </c>
      <c r="Y375" s="174" t="s">
        <v>4971</v>
      </c>
      <c r="Z375" s="256">
        <v>95014</v>
      </c>
      <c r="AA375" s="273" t="s">
        <v>11054</v>
      </c>
      <c r="AB375" s="273" t="s">
        <v>11054</v>
      </c>
      <c r="AC375" s="270" t="s">
        <v>13348</v>
      </c>
      <c r="AD375" s="233"/>
      <c r="AE375" s="261"/>
      <c r="AF375" s="265"/>
      <c r="AG375" s="233"/>
      <c r="AH375" s="174"/>
      <c r="AI375" s="174"/>
      <c r="AJ375" s="174" t="s">
        <v>2475</v>
      </c>
      <c r="AK375" s="174" t="s">
        <v>2476</v>
      </c>
      <c r="AL375" s="261" t="s">
        <v>3711</v>
      </c>
      <c r="AM375" s="260" t="s">
        <v>449</v>
      </c>
      <c r="AN375" s="80"/>
      <c r="AO375" s="280" t="s">
        <v>8975</v>
      </c>
      <c r="AV375" s="84" t="s">
        <v>5470</v>
      </c>
      <c r="AW375" s="396" t="s">
        <v>3244</v>
      </c>
      <c r="AX375" s="278" t="s">
        <v>4081</v>
      </c>
      <c r="AY375" s="64" t="str">
        <f>PROPER(AZ375)</f>
        <v>21250 Stevens Creek Blvd</v>
      </c>
      <c r="AZ375" s="67" t="s">
        <v>2454</v>
      </c>
      <c r="BA375" s="64" t="s">
        <v>1090</v>
      </c>
      <c r="BB375" s="174" t="s">
        <v>4971</v>
      </c>
      <c r="BC375" s="256">
        <v>95014</v>
      </c>
      <c r="BD375" s="63" t="s">
        <v>3710</v>
      </c>
      <c r="BE375" s="178"/>
      <c r="BF375" s="230"/>
      <c r="BG375" s="233"/>
      <c r="BH375" s="599">
        <v>5</v>
      </c>
      <c r="BI375" s="365"/>
      <c r="BJ375" s="365"/>
      <c r="BK375" s="397" t="s">
        <v>10377</v>
      </c>
      <c r="BL375" s="365"/>
      <c r="BM375" s="365"/>
      <c r="BN375" s="365"/>
      <c r="BO375" s="365"/>
      <c r="BP375" s="365"/>
      <c r="BQ375" s="365"/>
      <c r="BR375" s="365"/>
      <c r="BS375" s="365"/>
      <c r="BT375" s="365"/>
      <c r="BU375" s="365"/>
      <c r="BV375" s="365"/>
      <c r="BW375" s="365"/>
      <c r="BX375" s="369"/>
      <c r="BY375" s="369"/>
      <c r="BZ375" s="369"/>
      <c r="CA375" s="64"/>
      <c r="CB375" s="64"/>
    </row>
    <row r="376" spans="1:80" ht="14.1" customHeight="1" x14ac:dyDescent="0.3">
      <c r="A376" s="86" t="s">
        <v>2344</v>
      </c>
      <c r="B376" s="64" t="s">
        <v>1794</v>
      </c>
      <c r="C376" s="222" t="s">
        <v>1880</v>
      </c>
      <c r="D376" s="225"/>
      <c r="F376" s="237" t="s">
        <v>4261</v>
      </c>
      <c r="G376" s="188">
        <v>44255</v>
      </c>
      <c r="H376" s="190">
        <v>500</v>
      </c>
      <c r="I376" s="196" t="s">
        <v>4261</v>
      </c>
      <c r="J376" s="197">
        <v>44255</v>
      </c>
      <c r="K376" s="204">
        <v>3000</v>
      </c>
      <c r="L376" s="209">
        <v>44055</v>
      </c>
      <c r="M376" s="289" t="s">
        <v>11774</v>
      </c>
      <c r="N376" s="435"/>
      <c r="O376" s="442"/>
      <c r="P376" s="215">
        <v>43770</v>
      </c>
      <c r="Q376" s="174" t="s">
        <v>4570</v>
      </c>
      <c r="R376" s="174" t="s">
        <v>1707</v>
      </c>
      <c r="S376" s="80" t="s">
        <v>1710</v>
      </c>
      <c r="T376" s="252">
        <v>8.5000000000000006E-2</v>
      </c>
      <c r="U376" s="252">
        <v>8.7499999999999994E-2</v>
      </c>
      <c r="V376" s="151" t="s">
        <v>895</v>
      </c>
      <c r="W376" s="64" t="s">
        <v>8300</v>
      </c>
      <c r="X376" s="64" t="s">
        <v>3618</v>
      </c>
      <c r="Y376" s="174" t="s">
        <v>4971</v>
      </c>
      <c r="Z376" s="256">
        <v>94107</v>
      </c>
      <c r="AA376" s="294"/>
      <c r="AB376" s="542"/>
      <c r="AC376" s="542"/>
      <c r="AD376" s="233" t="s">
        <v>1092</v>
      </c>
      <c r="AE376" s="261" t="s">
        <v>1706</v>
      </c>
      <c r="AF376" s="265" t="s">
        <v>1708</v>
      </c>
      <c r="AG376" s="233" t="s">
        <v>1711</v>
      </c>
      <c r="AH376" s="174" t="s">
        <v>1708</v>
      </c>
      <c r="AI376" s="174" t="s">
        <v>1709</v>
      </c>
      <c r="AJ376" s="174" t="s">
        <v>6928</v>
      </c>
      <c r="AK376" s="174" t="s">
        <v>6929</v>
      </c>
      <c r="AL376" s="261" t="s">
        <v>624</v>
      </c>
      <c r="AM376" s="262" t="s">
        <v>1552</v>
      </c>
      <c r="AN376" s="80"/>
      <c r="AO376" s="280" t="s">
        <v>1568</v>
      </c>
      <c r="AP376" s="285" t="s">
        <v>3924</v>
      </c>
      <c r="AR376" s="285" t="s">
        <v>8955</v>
      </c>
      <c r="AV376" s="84" t="s">
        <v>368</v>
      </c>
      <c r="AW376" s="396" t="s">
        <v>3244</v>
      </c>
      <c r="AX376" s="278" t="s">
        <v>4081</v>
      </c>
      <c r="AY376" s="64" t="str">
        <f>PROPER(AZ376)</f>
        <v>600 Embarcadero</v>
      </c>
      <c r="AZ376" s="67" t="s">
        <v>1488</v>
      </c>
      <c r="BA376" s="64" t="s">
        <v>3618</v>
      </c>
      <c r="BB376" s="174" t="s">
        <v>4971</v>
      </c>
      <c r="BC376" s="256">
        <v>94107</v>
      </c>
      <c r="BD376" s="63" t="s">
        <v>1707</v>
      </c>
      <c r="BE376" s="178"/>
      <c r="BF376" s="230">
        <v>1404769</v>
      </c>
      <c r="BG376" s="233"/>
      <c r="BH376" s="599">
        <v>5</v>
      </c>
      <c r="BI376" s="365"/>
      <c r="BJ376" s="365"/>
      <c r="BK376" s="365"/>
      <c r="BL376" s="365"/>
      <c r="BM376" s="365"/>
      <c r="BN376" s="365"/>
      <c r="BO376" s="365"/>
      <c r="BP376" s="365"/>
      <c r="BQ376" s="365"/>
      <c r="BR376" s="365"/>
      <c r="BS376" s="365"/>
      <c r="BT376" s="365"/>
      <c r="BU376" s="365"/>
      <c r="BV376" s="365"/>
      <c r="BW376" s="365"/>
      <c r="BX376" s="369"/>
      <c r="BY376" s="369"/>
      <c r="BZ376" s="369"/>
      <c r="CA376" s="64"/>
      <c r="CB376" s="64"/>
    </row>
    <row r="377" spans="1:80" ht="14.1" customHeight="1" x14ac:dyDescent="0.3">
      <c r="A377" s="86" t="s">
        <v>10003</v>
      </c>
      <c r="B377" s="64" t="s">
        <v>1814</v>
      </c>
      <c r="C377" s="222" t="s">
        <v>2637</v>
      </c>
      <c r="D377" s="225"/>
      <c r="F377" s="237" t="s">
        <v>641</v>
      </c>
      <c r="G377" s="188">
        <v>44089</v>
      </c>
      <c r="H377" s="190"/>
      <c r="I377" s="196" t="s">
        <v>5470</v>
      </c>
      <c r="J377" s="197"/>
      <c r="K377" s="204"/>
      <c r="L377" s="209">
        <v>43468</v>
      </c>
      <c r="M377" s="289"/>
      <c r="N377" s="435"/>
      <c r="O377" s="442"/>
      <c r="P377" s="215">
        <v>43861</v>
      </c>
      <c r="Q377" s="174" t="s">
        <v>8752</v>
      </c>
      <c r="R377" s="174" t="s">
        <v>9105</v>
      </c>
      <c r="S377" s="121" t="s">
        <v>9706</v>
      </c>
      <c r="T377" s="252">
        <v>8.5000000000000006E-2</v>
      </c>
      <c r="U377" s="252">
        <v>8.7499999999999994E-2</v>
      </c>
      <c r="V377" s="151" t="s">
        <v>895</v>
      </c>
      <c r="W377" s="64" t="s">
        <v>10804</v>
      </c>
      <c r="X377" s="64" t="s">
        <v>3618</v>
      </c>
      <c r="Y377" s="174" t="s">
        <v>4971</v>
      </c>
      <c r="Z377" s="256">
        <v>94103</v>
      </c>
      <c r="AA377" s="273" t="s">
        <v>10805</v>
      </c>
      <c r="AB377" s="270" t="s">
        <v>13342</v>
      </c>
      <c r="AC377" s="270" t="s">
        <v>13345</v>
      </c>
      <c r="AD377" s="282" t="s">
        <v>13346</v>
      </c>
      <c r="AE377" s="261"/>
      <c r="AF377" s="265"/>
      <c r="AG377" s="233"/>
      <c r="AH377" s="174"/>
      <c r="AI377" s="174"/>
      <c r="AJ377" s="174"/>
      <c r="AK377" s="174"/>
      <c r="AL377" s="250"/>
      <c r="AM377" s="262"/>
      <c r="AN377" s="80"/>
      <c r="AO377" s="280" t="s">
        <v>10146</v>
      </c>
      <c r="AP377" s="285" t="s">
        <v>10143</v>
      </c>
      <c r="AQ377" s="285" t="s">
        <v>12018</v>
      </c>
      <c r="AR377" s="285" t="s">
        <v>12019</v>
      </c>
      <c r="AV377" s="84" t="s">
        <v>368</v>
      </c>
      <c r="AW377" s="396" t="s">
        <v>3244</v>
      </c>
      <c r="AX377" s="278" t="s">
        <v>4081</v>
      </c>
      <c r="AY377" s="155" t="s">
        <v>10804</v>
      </c>
      <c r="AZ377" s="67"/>
      <c r="BA377" s="64" t="s">
        <v>3618</v>
      </c>
      <c r="BB377" s="174" t="s">
        <v>4971</v>
      </c>
      <c r="BC377" s="256">
        <v>94103</v>
      </c>
      <c r="BD377" s="385" t="s">
        <v>9705</v>
      </c>
      <c r="BE377" s="178"/>
      <c r="BF377" s="230"/>
      <c r="BG377" s="233"/>
      <c r="BH377" s="599"/>
      <c r="BI377" s="365"/>
      <c r="BJ377" s="365"/>
      <c r="BK377" s="365"/>
      <c r="BL377" s="365"/>
      <c r="BM377" s="365"/>
      <c r="BN377" s="365"/>
      <c r="BO377" s="365"/>
      <c r="BP377" s="365"/>
      <c r="BQ377" s="365"/>
      <c r="BR377" s="365"/>
      <c r="BS377" s="365"/>
      <c r="BT377" s="365"/>
      <c r="BU377" s="365"/>
      <c r="BV377" s="365"/>
      <c r="BW377" s="365"/>
      <c r="BX377" s="369"/>
      <c r="BY377" s="369"/>
      <c r="BZ377" s="369"/>
      <c r="CA377" s="64"/>
      <c r="CB377" s="64"/>
    </row>
    <row r="378" spans="1:80" ht="14.1" customHeight="1" x14ac:dyDescent="0.3">
      <c r="A378" s="86" t="s">
        <v>10807</v>
      </c>
      <c r="B378" s="64" t="s">
        <v>1814</v>
      </c>
      <c r="C378" s="222" t="s">
        <v>2637</v>
      </c>
      <c r="D378" s="225"/>
      <c r="F378" s="237" t="s">
        <v>641</v>
      </c>
      <c r="G378" s="188">
        <v>44089</v>
      </c>
      <c r="H378" s="190"/>
      <c r="I378" s="196" t="s">
        <v>5470</v>
      </c>
      <c r="J378" s="197"/>
      <c r="K378" s="204"/>
      <c r="L378" s="209">
        <v>43529</v>
      </c>
      <c r="M378" s="289"/>
      <c r="N378" s="435"/>
      <c r="O378" s="442"/>
      <c r="P378" s="215">
        <v>43987</v>
      </c>
      <c r="Q378" s="174" t="s">
        <v>8752</v>
      </c>
      <c r="R378" s="174" t="s">
        <v>3334</v>
      </c>
      <c r="S378" s="121" t="s">
        <v>9706</v>
      </c>
      <c r="T378" s="252">
        <v>8.5000000000000006E-2</v>
      </c>
      <c r="U378" s="252">
        <v>8.7499999999999994E-2</v>
      </c>
      <c r="V378" s="151" t="s">
        <v>895</v>
      </c>
      <c r="W378" s="155" t="s">
        <v>10342</v>
      </c>
      <c r="X378" s="64" t="s">
        <v>3618</v>
      </c>
      <c r="Y378" s="174" t="s">
        <v>4971</v>
      </c>
      <c r="Z378" s="256">
        <v>94123</v>
      </c>
      <c r="AA378" s="273" t="s">
        <v>10806</v>
      </c>
      <c r="AB378" s="270" t="s">
        <v>13343</v>
      </c>
      <c r="AC378" s="270" t="s">
        <v>13345</v>
      </c>
      <c r="AD378" s="282" t="s">
        <v>13346</v>
      </c>
      <c r="AE378" s="261"/>
      <c r="AF378" s="265"/>
      <c r="AG378" s="233"/>
      <c r="AH378" s="174"/>
      <c r="AI378" s="174"/>
      <c r="AJ378" s="174"/>
      <c r="AK378" s="174"/>
      <c r="AL378" s="250" t="s">
        <v>3335</v>
      </c>
      <c r="AM378" s="262"/>
      <c r="AN378" s="80"/>
      <c r="AO378" s="280" t="s">
        <v>10146</v>
      </c>
      <c r="AP378" s="285" t="s">
        <v>10143</v>
      </c>
      <c r="AQ378" s="285" t="s">
        <v>12018</v>
      </c>
      <c r="AR378" s="285" t="s">
        <v>12019</v>
      </c>
      <c r="AV378" s="84" t="s">
        <v>368</v>
      </c>
      <c r="AW378" s="396" t="s">
        <v>3244</v>
      </c>
      <c r="AX378" s="278" t="s">
        <v>4081</v>
      </c>
      <c r="AY378" s="155" t="s">
        <v>10342</v>
      </c>
      <c r="AZ378" s="67"/>
      <c r="BA378" s="64" t="s">
        <v>3618</v>
      </c>
      <c r="BB378" s="174" t="s">
        <v>4971</v>
      </c>
      <c r="BC378" s="256">
        <v>94123</v>
      </c>
      <c r="BD378" s="385" t="s">
        <v>9705</v>
      </c>
      <c r="BE378" s="178"/>
      <c r="BF378" s="230"/>
      <c r="BG378" s="233"/>
      <c r="BH378" s="599"/>
      <c r="BI378" s="365"/>
      <c r="BJ378" s="365"/>
      <c r="BK378" s="365"/>
      <c r="BL378" s="365"/>
      <c r="BM378" s="365"/>
      <c r="BN378" s="365"/>
      <c r="BO378" s="365"/>
      <c r="BP378" s="365"/>
      <c r="BQ378" s="365"/>
      <c r="BR378" s="365"/>
      <c r="BS378" s="365"/>
      <c r="BT378" s="365"/>
      <c r="BU378" s="365"/>
      <c r="BV378" s="365"/>
      <c r="BW378" s="365"/>
      <c r="BX378" s="369"/>
      <c r="BY378" s="369"/>
      <c r="BZ378" s="369"/>
      <c r="CA378" s="64"/>
      <c r="CB378" s="64"/>
    </row>
    <row r="379" spans="1:80" s="73" customFormat="1" ht="14.1" customHeight="1" x14ac:dyDescent="0.3">
      <c r="A379" s="86" t="s">
        <v>12549</v>
      </c>
      <c r="B379" s="64" t="s">
        <v>1814</v>
      </c>
      <c r="C379" s="222" t="s">
        <v>2637</v>
      </c>
      <c r="D379" s="225"/>
      <c r="E379" s="600"/>
      <c r="F379" s="237" t="s">
        <v>641</v>
      </c>
      <c r="G379" s="188">
        <v>44089</v>
      </c>
      <c r="H379" s="190"/>
      <c r="I379" s="196" t="s">
        <v>5470</v>
      </c>
      <c r="J379" s="197"/>
      <c r="K379" s="204"/>
      <c r="L379" s="209"/>
      <c r="M379" s="289"/>
      <c r="N379" s="435"/>
      <c r="O379" s="442"/>
      <c r="P379" s="215">
        <v>43872</v>
      </c>
      <c r="Q379" s="174" t="s">
        <v>8752</v>
      </c>
      <c r="R379" s="225" t="s">
        <v>12764</v>
      </c>
      <c r="S379" s="121" t="s">
        <v>9706</v>
      </c>
      <c r="T379" s="252">
        <v>8.2500000000000004E-2</v>
      </c>
      <c r="U379" s="252">
        <v>8.7499999999999994E-2</v>
      </c>
      <c r="V379" s="151" t="s">
        <v>5014</v>
      </c>
      <c r="W379" s="155" t="s">
        <v>12550</v>
      </c>
      <c r="X379" s="155" t="s">
        <v>7031</v>
      </c>
      <c r="Y379" s="174" t="s">
        <v>4971</v>
      </c>
      <c r="Z379" s="256">
        <v>94583</v>
      </c>
      <c r="AA379" s="273"/>
      <c r="AB379" s="270" t="s">
        <v>13344</v>
      </c>
      <c r="AC379" s="270" t="s">
        <v>13345</v>
      </c>
      <c r="AD379" s="282" t="s">
        <v>13346</v>
      </c>
      <c r="AE379" s="261"/>
      <c r="AF379" s="265"/>
      <c r="AG379" s="233"/>
      <c r="AH379" s="174"/>
      <c r="AI379" s="174"/>
      <c r="AJ379" s="174"/>
      <c r="AK379" s="174"/>
      <c r="AL379" s="250"/>
      <c r="AM379" s="262"/>
      <c r="AN379" s="80"/>
      <c r="AO379" s="280" t="s">
        <v>10146</v>
      </c>
      <c r="AP379" s="285" t="s">
        <v>10143</v>
      </c>
      <c r="AQ379" s="285" t="s">
        <v>12018</v>
      </c>
      <c r="AR379" s="285" t="s">
        <v>12019</v>
      </c>
      <c r="AS379" s="285"/>
      <c r="AT379" s="285"/>
      <c r="AU379" s="285"/>
      <c r="AV379" s="84" t="s">
        <v>368</v>
      </c>
      <c r="AW379" s="396" t="s">
        <v>3244</v>
      </c>
      <c r="AX379" s="278" t="s">
        <v>4081</v>
      </c>
      <c r="AY379" s="155" t="s">
        <v>12550</v>
      </c>
      <c r="AZ379" s="67"/>
      <c r="BA379" s="155" t="s">
        <v>7031</v>
      </c>
      <c r="BB379" s="174" t="s">
        <v>4971</v>
      </c>
      <c r="BC379" s="256">
        <v>94123</v>
      </c>
      <c r="BD379" s="385"/>
      <c r="BE379" s="178"/>
      <c r="BF379" s="230"/>
      <c r="BG379" s="233"/>
      <c r="BH379" s="599"/>
      <c r="BI379" s="365"/>
      <c r="BJ379" s="365"/>
      <c r="BK379" s="365"/>
      <c r="BL379" s="365"/>
      <c r="BM379" s="365"/>
      <c r="BN379" s="365"/>
      <c r="BO379" s="365"/>
      <c r="BP379" s="365"/>
      <c r="BQ379" s="365"/>
      <c r="BR379" s="365"/>
      <c r="BS379" s="365"/>
      <c r="BT379" s="365"/>
      <c r="BU379" s="365"/>
      <c r="BV379" s="365"/>
      <c r="BW379" s="365"/>
      <c r="BX379" s="369"/>
      <c r="BY379" s="369"/>
      <c r="BZ379" s="369"/>
      <c r="CA379" s="64"/>
      <c r="CB379" s="64"/>
    </row>
    <row r="380" spans="1:80" s="73" customFormat="1" ht="14.1" customHeight="1" x14ac:dyDescent="0.3">
      <c r="A380" s="86" t="s">
        <v>8216</v>
      </c>
      <c r="B380" s="64" t="s">
        <v>2640</v>
      </c>
      <c r="C380" s="222" t="s">
        <v>8780</v>
      </c>
      <c r="D380" s="225"/>
      <c r="E380" s="600"/>
      <c r="F380" s="237" t="s">
        <v>5470</v>
      </c>
      <c r="G380" s="188"/>
      <c r="H380" s="190"/>
      <c r="I380" s="196" t="s">
        <v>5470</v>
      </c>
      <c r="J380" s="197"/>
      <c r="K380" s="204"/>
      <c r="L380" s="207"/>
      <c r="M380" s="288"/>
      <c r="N380" s="437"/>
      <c r="O380" s="444"/>
      <c r="P380" s="213"/>
      <c r="Q380" s="245" t="s">
        <v>1712</v>
      </c>
      <c r="R380" s="245" t="s">
        <v>1713</v>
      </c>
      <c r="S380" s="87"/>
      <c r="T380" s="252">
        <v>8.5000000000000006E-2</v>
      </c>
      <c r="U380" s="252">
        <v>8.7499999999999994E-2</v>
      </c>
      <c r="V380" s="151" t="s">
        <v>895</v>
      </c>
      <c r="W380" s="64" t="s">
        <v>9189</v>
      </c>
      <c r="X380" s="64" t="s">
        <v>3618</v>
      </c>
      <c r="Y380" s="173" t="s">
        <v>4971</v>
      </c>
      <c r="Z380" s="119">
        <v>94105</v>
      </c>
      <c r="AA380" s="290"/>
      <c r="AB380" s="541"/>
      <c r="AC380" s="541"/>
      <c r="AD380" s="173" t="s">
        <v>1571</v>
      </c>
      <c r="AE380" s="260"/>
      <c r="AF380" s="263"/>
      <c r="AG380" s="173"/>
      <c r="AH380" s="245"/>
      <c r="AI380" s="245"/>
      <c r="AJ380" s="245"/>
      <c r="AK380" s="245"/>
      <c r="AL380" s="260" t="s">
        <v>1714</v>
      </c>
      <c r="AM380" s="260" t="s">
        <v>449</v>
      </c>
      <c r="AN380" s="79"/>
      <c r="AO380" s="280"/>
      <c r="AP380" s="285"/>
      <c r="AQ380" s="285"/>
      <c r="AR380" s="285"/>
      <c r="AS380" s="285"/>
      <c r="AT380" s="285"/>
      <c r="AU380" s="285"/>
      <c r="AV380" s="84"/>
      <c r="AW380" s="396" t="s">
        <v>3244</v>
      </c>
      <c r="AX380" s="278" t="s">
        <v>4081</v>
      </c>
      <c r="AY380" s="155" t="s">
        <v>9189</v>
      </c>
      <c r="AZ380" s="47" t="s">
        <v>3402</v>
      </c>
      <c r="BA380" s="64" t="s">
        <v>3618</v>
      </c>
      <c r="BB380" s="173" t="s">
        <v>4971</v>
      </c>
      <c r="BC380" s="119">
        <v>94105</v>
      </c>
      <c r="BD380" s="66" t="s">
        <v>1713</v>
      </c>
      <c r="BE380" s="178"/>
      <c r="BF380" s="230"/>
      <c r="BG380" s="173"/>
      <c r="BH380" s="599"/>
      <c r="BI380" s="365"/>
      <c r="BJ380" s="365"/>
      <c r="BK380" s="365"/>
      <c r="BL380" s="365"/>
      <c r="BM380" s="365"/>
      <c r="BN380" s="365"/>
      <c r="BO380" s="365"/>
      <c r="BP380" s="365"/>
      <c r="BQ380" s="365"/>
      <c r="BR380" s="365"/>
      <c r="BS380" s="365"/>
      <c r="BT380" s="365"/>
      <c r="BU380" s="365"/>
      <c r="BV380" s="365"/>
      <c r="BW380" s="365"/>
      <c r="BX380" s="369"/>
      <c r="BY380" s="369"/>
      <c r="BZ380" s="369"/>
      <c r="CA380" s="368"/>
      <c r="CB380" s="177"/>
    </row>
    <row r="381" spans="1:80" s="73" customFormat="1" ht="14.1" customHeight="1" x14ac:dyDescent="0.2">
      <c r="A381" s="86" t="s">
        <v>751</v>
      </c>
      <c r="B381" s="64" t="s">
        <v>1900</v>
      </c>
      <c r="C381" s="220" t="s">
        <v>12652</v>
      </c>
      <c r="D381" s="185" t="s">
        <v>453</v>
      </c>
      <c r="E381" s="600"/>
      <c r="F381" s="235" t="s">
        <v>5470</v>
      </c>
      <c r="G381" s="186"/>
      <c r="H381" s="187"/>
      <c r="I381" s="193" t="s">
        <v>5470</v>
      </c>
      <c r="J381" s="192"/>
      <c r="K381" s="203"/>
      <c r="L381" s="207">
        <v>43878</v>
      </c>
      <c r="M381" s="288"/>
      <c r="N381" s="437"/>
      <c r="O381" s="444"/>
      <c r="P381" s="213">
        <v>43643</v>
      </c>
      <c r="Q381" s="247" t="s">
        <v>10087</v>
      </c>
      <c r="R381" s="245" t="s">
        <v>3606</v>
      </c>
      <c r="S381" s="87" t="s">
        <v>5065</v>
      </c>
      <c r="T381" s="252">
        <v>8.2500000000000004E-2</v>
      </c>
      <c r="U381" s="252">
        <v>0.08</v>
      </c>
      <c r="V381" s="151" t="s">
        <v>8102</v>
      </c>
      <c r="W381" s="155" t="s">
        <v>10343</v>
      </c>
      <c r="X381" s="64" t="s">
        <v>8102</v>
      </c>
      <c r="Y381" s="173" t="s">
        <v>4971</v>
      </c>
      <c r="Z381" s="119">
        <v>95242</v>
      </c>
      <c r="AA381" s="295" t="s">
        <v>8649</v>
      </c>
      <c r="AB381" s="541"/>
      <c r="AC381" s="541"/>
      <c r="AD381" s="173" t="s">
        <v>3102</v>
      </c>
      <c r="AE381" s="260" t="s">
        <v>3101</v>
      </c>
      <c r="AF381" s="263"/>
      <c r="AG381" s="173"/>
      <c r="AH381" s="245"/>
      <c r="AI381" s="245"/>
      <c r="AJ381" s="245"/>
      <c r="AK381" s="245"/>
      <c r="AL381" s="260" t="s">
        <v>3247</v>
      </c>
      <c r="AM381" s="260" t="s">
        <v>449</v>
      </c>
      <c r="AN381" s="79"/>
      <c r="AO381" s="282" t="s">
        <v>10379</v>
      </c>
      <c r="AP381" s="283" t="s">
        <v>9817</v>
      </c>
      <c r="AQ381" s="282"/>
      <c r="AR381" s="282" t="s">
        <v>9716</v>
      </c>
      <c r="AS381" s="282"/>
      <c r="AT381" s="282"/>
      <c r="AU381" s="282"/>
      <c r="AV381" s="93" t="s">
        <v>5470</v>
      </c>
      <c r="AW381" s="396" t="s">
        <v>3244</v>
      </c>
      <c r="AX381" s="278" t="s">
        <v>4081</v>
      </c>
      <c r="AY381" s="64" t="str">
        <f>PROPER(AZ381)</f>
        <v>1327 W Lockeford Street</v>
      </c>
      <c r="AZ381" s="47" t="s">
        <v>2455</v>
      </c>
      <c r="BA381" s="64" t="s">
        <v>8102</v>
      </c>
      <c r="BB381" s="173" t="s">
        <v>4971</v>
      </c>
      <c r="BC381" s="119">
        <v>95242</v>
      </c>
      <c r="BD381" s="66" t="s">
        <v>3606</v>
      </c>
      <c r="BE381" s="476"/>
      <c r="BF381" s="228"/>
      <c r="BG381" s="173"/>
      <c r="BH381" s="598">
        <v>1</v>
      </c>
      <c r="BI381" s="366"/>
      <c r="BJ381" s="366"/>
      <c r="BK381" s="366"/>
      <c r="BL381" s="366"/>
      <c r="BM381" s="366"/>
      <c r="BN381" s="366"/>
      <c r="BO381" s="366"/>
      <c r="BP381" s="366"/>
      <c r="BQ381" s="366"/>
      <c r="BR381" s="366"/>
      <c r="BS381" s="366"/>
      <c r="BT381" s="366"/>
      <c r="BU381" s="366"/>
      <c r="BV381" s="366"/>
      <c r="BW381" s="366"/>
      <c r="BX381" s="64"/>
      <c r="BY381" s="64"/>
      <c r="BZ381" s="64"/>
      <c r="CA381" s="368"/>
      <c r="CB381" s="177"/>
    </row>
    <row r="382" spans="1:80" s="67" customFormat="1" ht="14.1" customHeight="1" x14ac:dyDescent="0.2">
      <c r="A382" s="86" t="s">
        <v>8217</v>
      </c>
      <c r="B382" s="64" t="s">
        <v>1900</v>
      </c>
      <c r="C382" s="220" t="s">
        <v>12652</v>
      </c>
      <c r="D382" s="185" t="s">
        <v>3348</v>
      </c>
      <c r="E382" s="600"/>
      <c r="F382" s="235" t="s">
        <v>5470</v>
      </c>
      <c r="G382" s="186"/>
      <c r="H382" s="187"/>
      <c r="I382" s="193" t="s">
        <v>5470</v>
      </c>
      <c r="J382" s="192"/>
      <c r="K382" s="203"/>
      <c r="L382" s="207">
        <v>43469</v>
      </c>
      <c r="M382" s="288" t="s">
        <v>11774</v>
      </c>
      <c r="N382" s="437" t="s">
        <v>10425</v>
      </c>
      <c r="O382" s="444"/>
      <c r="P382" s="213">
        <v>43391</v>
      </c>
      <c r="Q382" s="247" t="s">
        <v>4257</v>
      </c>
      <c r="R382" s="245" t="s">
        <v>2201</v>
      </c>
      <c r="S382" s="123" t="s">
        <v>7532</v>
      </c>
      <c r="T382" s="252">
        <v>8.2500000000000004E-2</v>
      </c>
      <c r="U382" s="252">
        <v>8.5000000000000006E-2</v>
      </c>
      <c r="V382" s="151" t="s">
        <v>1530</v>
      </c>
      <c r="W382" s="64" t="s">
        <v>5092</v>
      </c>
      <c r="X382" s="64" t="s">
        <v>2680</v>
      </c>
      <c r="Y382" s="173" t="s">
        <v>4971</v>
      </c>
      <c r="Z382" s="119">
        <v>94941</v>
      </c>
      <c r="AA382" s="290"/>
      <c r="AB382" s="541"/>
      <c r="AC382" s="541"/>
      <c r="AD382" s="173" t="s">
        <v>2254</v>
      </c>
      <c r="AE382" s="260" t="s">
        <v>3026</v>
      </c>
      <c r="AF382" s="263" t="s">
        <v>2769</v>
      </c>
      <c r="AG382" s="173" t="s">
        <v>3766</v>
      </c>
      <c r="AH382" s="245" t="s">
        <v>601</v>
      </c>
      <c r="AI382" s="245"/>
      <c r="AJ382" s="247" t="s">
        <v>2574</v>
      </c>
      <c r="AK382" s="247" t="s">
        <v>9591</v>
      </c>
      <c r="AL382" s="260" t="s">
        <v>3766</v>
      </c>
      <c r="AM382" s="260" t="s">
        <v>449</v>
      </c>
      <c r="AN382" s="115" t="s">
        <v>2255</v>
      </c>
      <c r="AO382" s="282" t="s">
        <v>8979</v>
      </c>
      <c r="AP382" s="283"/>
      <c r="AQ382" s="282"/>
      <c r="AR382" s="282" t="s">
        <v>9716</v>
      </c>
      <c r="AS382" s="282"/>
      <c r="AT382" s="282"/>
      <c r="AU382" s="282"/>
      <c r="AV382" s="93" t="s">
        <v>5470</v>
      </c>
      <c r="AW382" s="396" t="s">
        <v>3244</v>
      </c>
      <c r="AX382" s="278" t="s">
        <v>4081</v>
      </c>
      <c r="AY382" s="64" t="s">
        <v>5092</v>
      </c>
      <c r="AZ382" s="47"/>
      <c r="BA382" s="64" t="s">
        <v>2680</v>
      </c>
      <c r="BB382" s="173" t="s">
        <v>4971</v>
      </c>
      <c r="BC382" s="119">
        <v>94941</v>
      </c>
      <c r="BD382" s="66" t="s">
        <v>2201</v>
      </c>
      <c r="BE382" s="183"/>
      <c r="BF382" s="228"/>
      <c r="BG382" s="173"/>
      <c r="BH382" s="598">
        <v>1</v>
      </c>
      <c r="BI382" s="366"/>
      <c r="BJ382" s="366"/>
      <c r="BK382" s="366"/>
      <c r="BL382" s="366"/>
      <c r="BM382" s="366"/>
      <c r="BN382" s="366"/>
      <c r="BO382" s="366"/>
      <c r="BP382" s="366"/>
      <c r="BQ382" s="366"/>
      <c r="BR382" s="366"/>
      <c r="BS382" s="366"/>
      <c r="BT382" s="366"/>
      <c r="BU382" s="366"/>
      <c r="BV382" s="366"/>
      <c r="BW382" s="366"/>
      <c r="BX382" s="64"/>
      <c r="BY382" s="64"/>
      <c r="BZ382" s="64"/>
      <c r="CA382" s="368"/>
      <c r="CB382" s="177"/>
    </row>
    <row r="383" spans="1:80" s="67" customFormat="1" ht="14.1" customHeight="1" x14ac:dyDescent="0.3">
      <c r="A383" s="86" t="s">
        <v>889</v>
      </c>
      <c r="B383" s="64" t="s">
        <v>2640</v>
      </c>
      <c r="C383" s="222" t="s">
        <v>8780</v>
      </c>
      <c r="D383" s="225"/>
      <c r="E383" s="600" t="s">
        <v>12877</v>
      </c>
      <c r="F383" s="237" t="s">
        <v>5470</v>
      </c>
      <c r="G383" s="188"/>
      <c r="H383" s="190"/>
      <c r="I383" s="196" t="s">
        <v>5470</v>
      </c>
      <c r="J383" s="197"/>
      <c r="K383" s="204"/>
      <c r="L383" s="209">
        <v>43815</v>
      </c>
      <c r="M383" s="289"/>
      <c r="N383" s="435"/>
      <c r="O383" s="442"/>
      <c r="P383" s="215"/>
      <c r="Q383" s="174" t="s">
        <v>890</v>
      </c>
      <c r="R383" s="174" t="s">
        <v>891</v>
      </c>
      <c r="S383" s="80"/>
      <c r="T383" s="252">
        <v>8.5000000000000006E-2</v>
      </c>
      <c r="U383" s="252">
        <v>8.7499999999999994E-2</v>
      </c>
      <c r="V383" s="151" t="s">
        <v>895</v>
      </c>
      <c r="W383" s="64" t="s">
        <v>4236</v>
      </c>
      <c r="X383" s="64" t="s">
        <v>3618</v>
      </c>
      <c r="Y383" s="174" t="s">
        <v>4971</v>
      </c>
      <c r="Z383" s="256">
        <v>94103</v>
      </c>
      <c r="AA383" s="273" t="s">
        <v>12616</v>
      </c>
      <c r="AB383" s="542"/>
      <c r="AC383" s="542"/>
      <c r="AD383" s="233"/>
      <c r="AE383" s="261"/>
      <c r="AF383" s="265"/>
      <c r="AG383" s="233"/>
      <c r="AH383" s="174"/>
      <c r="AI383" s="174"/>
      <c r="AJ383" s="174"/>
      <c r="AK383" s="174"/>
      <c r="AL383" s="261" t="s">
        <v>3247</v>
      </c>
      <c r="AM383" s="260" t="s">
        <v>449</v>
      </c>
      <c r="AN383" s="80"/>
      <c r="AO383" s="282" t="s">
        <v>2848</v>
      </c>
      <c r="AP383" s="283" t="s">
        <v>9445</v>
      </c>
      <c r="AQ383" s="282"/>
      <c r="AR383" s="282" t="s">
        <v>9716</v>
      </c>
      <c r="AS383" s="282"/>
      <c r="AT383" s="282"/>
      <c r="AU383" s="282"/>
      <c r="AV383" s="93" t="s">
        <v>5470</v>
      </c>
      <c r="AW383" s="396" t="s">
        <v>3244</v>
      </c>
      <c r="AX383" s="278" t="s">
        <v>4081</v>
      </c>
      <c r="AY383" s="64" t="s">
        <v>4236</v>
      </c>
      <c r="BA383" s="64" t="s">
        <v>3618</v>
      </c>
      <c r="BB383" s="174" t="s">
        <v>4971</v>
      </c>
      <c r="BC383" s="256">
        <v>94103</v>
      </c>
      <c r="BD383" s="63" t="s">
        <v>891</v>
      </c>
      <c r="BE383" s="178"/>
      <c r="BF383" s="230"/>
      <c r="BG383" s="233"/>
      <c r="BH383" s="599"/>
      <c r="BI383" s="365"/>
      <c r="BJ383" s="365"/>
      <c r="BK383" s="365"/>
      <c r="BL383" s="365"/>
      <c r="BM383" s="365"/>
      <c r="BN383" s="365"/>
      <c r="BO383" s="365"/>
      <c r="BP383" s="365"/>
      <c r="BQ383" s="365"/>
      <c r="BR383" s="365"/>
      <c r="BS383" s="365"/>
      <c r="BT383" s="365"/>
      <c r="BU383" s="365"/>
      <c r="BV383" s="365"/>
      <c r="BW383" s="365"/>
      <c r="BX383" s="369"/>
      <c r="BY383" s="369"/>
      <c r="BZ383" s="369"/>
      <c r="CA383" s="368"/>
      <c r="CB383" s="177"/>
    </row>
    <row r="384" spans="1:80" s="67" customFormat="1" ht="14.1" customHeight="1" x14ac:dyDescent="0.3">
      <c r="A384" s="86" t="s">
        <v>3000</v>
      </c>
      <c r="B384" s="64" t="s">
        <v>1794</v>
      </c>
      <c r="C384" s="221" t="s">
        <v>1880</v>
      </c>
      <c r="D384" s="224" t="s">
        <v>6888</v>
      </c>
      <c r="E384" s="649"/>
      <c r="F384" s="236" t="s">
        <v>5470</v>
      </c>
      <c r="G384" s="189"/>
      <c r="H384" s="399"/>
      <c r="I384" s="194" t="s">
        <v>5470</v>
      </c>
      <c r="J384" s="195"/>
      <c r="K384" s="205"/>
      <c r="L384" s="208">
        <v>43755</v>
      </c>
      <c r="M384" s="211"/>
      <c r="N384" s="436"/>
      <c r="O384" s="443"/>
      <c r="P384" s="214">
        <v>42773</v>
      </c>
      <c r="Q384" s="246" t="s">
        <v>5252</v>
      </c>
      <c r="R384" s="246" t="s">
        <v>4190</v>
      </c>
      <c r="S384" s="76"/>
      <c r="T384" s="252">
        <v>7.2499999999999995E-2</v>
      </c>
      <c r="U384" s="252">
        <v>7.4999999999999997E-2</v>
      </c>
      <c r="V384" s="151" t="s">
        <v>1532</v>
      </c>
      <c r="W384" s="384" t="s">
        <v>10341</v>
      </c>
      <c r="X384" s="76" t="s">
        <v>170</v>
      </c>
      <c r="Y384" s="246" t="s">
        <v>4971</v>
      </c>
      <c r="Z384" s="120">
        <v>93560</v>
      </c>
      <c r="AA384" s="273" t="s">
        <v>12445</v>
      </c>
      <c r="AB384" s="120"/>
      <c r="AC384" s="120"/>
      <c r="AD384" s="389" t="s">
        <v>12580</v>
      </c>
      <c r="AE384" s="120"/>
      <c r="AF384" s="264"/>
      <c r="AG384" s="249"/>
      <c r="AH384" s="120"/>
      <c r="AI384" s="120"/>
      <c r="AJ384" s="120"/>
      <c r="AK384" s="120"/>
      <c r="AL384" s="120" t="s">
        <v>755</v>
      </c>
      <c r="AM384" s="260" t="s">
        <v>449</v>
      </c>
      <c r="AN384" s="81"/>
      <c r="AO384" s="282" t="s">
        <v>8867</v>
      </c>
      <c r="AP384" s="283" t="s">
        <v>12087</v>
      </c>
      <c r="AQ384" s="282" t="s">
        <v>10398</v>
      </c>
      <c r="AR384" s="282" t="s">
        <v>11689</v>
      </c>
      <c r="AS384" s="282"/>
      <c r="AT384" s="282"/>
      <c r="AU384" s="282"/>
      <c r="AV384" s="93" t="s">
        <v>368</v>
      </c>
      <c r="AW384" s="396" t="s">
        <v>3244</v>
      </c>
      <c r="AX384" s="278" t="s">
        <v>4081</v>
      </c>
      <c r="AY384" s="76" t="s">
        <v>640</v>
      </c>
      <c r="AZ384" s="74"/>
      <c r="BA384" s="76" t="s">
        <v>170</v>
      </c>
      <c r="BB384" s="246" t="s">
        <v>4971</v>
      </c>
      <c r="BC384" s="120">
        <v>93560</v>
      </c>
      <c r="BD384" s="76" t="s">
        <v>4190</v>
      </c>
      <c r="BE384" s="183"/>
      <c r="BF384" s="229">
        <v>1406537</v>
      </c>
      <c r="BG384" s="232" t="s">
        <v>5251</v>
      </c>
      <c r="BH384" s="364">
        <v>3</v>
      </c>
      <c r="BI384" s="364"/>
      <c r="BJ384" s="364"/>
      <c r="BK384" s="364"/>
      <c r="BL384" s="364"/>
      <c r="BM384" s="364"/>
      <c r="BN384" s="364"/>
      <c r="BO384" s="364"/>
      <c r="BP384" s="364"/>
      <c r="BQ384" s="364"/>
      <c r="BR384" s="364"/>
      <c r="BS384" s="364"/>
      <c r="BT384" s="364"/>
      <c r="BU384" s="364"/>
      <c r="BV384" s="364"/>
      <c r="BW384" s="364"/>
      <c r="BX384" s="94"/>
      <c r="BY384" s="94"/>
      <c r="BZ384" s="94"/>
      <c r="CA384" s="368"/>
      <c r="CB384" s="177"/>
    </row>
    <row r="385" spans="1:80" s="73" customFormat="1" ht="14.1" customHeight="1" x14ac:dyDescent="0.3">
      <c r="A385" s="86" t="s">
        <v>5721</v>
      </c>
      <c r="B385" s="64" t="s">
        <v>1900</v>
      </c>
      <c r="C385" s="221" t="s">
        <v>12652</v>
      </c>
      <c r="D385" s="224" t="s">
        <v>3190</v>
      </c>
      <c r="E385" s="649"/>
      <c r="F385" s="236" t="s">
        <v>5470</v>
      </c>
      <c r="G385" s="189"/>
      <c r="H385" s="399"/>
      <c r="I385" s="194" t="s">
        <v>5470</v>
      </c>
      <c r="J385" s="195"/>
      <c r="K385" s="205"/>
      <c r="L385" s="208">
        <v>43691</v>
      </c>
      <c r="M385" s="211"/>
      <c r="N385" s="436"/>
      <c r="O385" s="443"/>
      <c r="P385" s="214">
        <v>42977</v>
      </c>
      <c r="Q385" s="246" t="s">
        <v>3455</v>
      </c>
      <c r="R385" s="246" t="s">
        <v>5722</v>
      </c>
      <c r="S385" s="76" t="s">
        <v>11273</v>
      </c>
      <c r="T385" s="252">
        <v>7.7499999999999999E-2</v>
      </c>
      <c r="U385" s="252">
        <v>0.08</v>
      </c>
      <c r="V385" s="151" t="s">
        <v>1532</v>
      </c>
      <c r="W385" s="76" t="s">
        <v>5723</v>
      </c>
      <c r="X385" s="76" t="s">
        <v>2711</v>
      </c>
      <c r="Y385" s="246" t="s">
        <v>4971</v>
      </c>
      <c r="Z385" s="120">
        <v>92395</v>
      </c>
      <c r="AA385" s="273" t="s">
        <v>11274</v>
      </c>
      <c r="AB385" s="120"/>
      <c r="AC385" s="120"/>
      <c r="AD385" s="249"/>
      <c r="AE385" s="120"/>
      <c r="AF385" s="264"/>
      <c r="AG385" s="249"/>
      <c r="AH385" s="120"/>
      <c r="AI385" s="120"/>
      <c r="AJ385" s="120"/>
      <c r="AK385" s="120"/>
      <c r="AL385" s="120"/>
      <c r="AM385" s="260"/>
      <c r="AN385" s="81"/>
      <c r="AO385" s="282" t="s">
        <v>10139</v>
      </c>
      <c r="AP385" s="283" t="s">
        <v>9712</v>
      </c>
      <c r="AQ385" s="282"/>
      <c r="AR385" s="282"/>
      <c r="AS385" s="282"/>
      <c r="AT385" s="282"/>
      <c r="AU385" s="282"/>
      <c r="AV385" s="93" t="s">
        <v>368</v>
      </c>
      <c r="AW385" s="396" t="s">
        <v>3244</v>
      </c>
      <c r="AX385" s="278" t="s">
        <v>4081</v>
      </c>
      <c r="AY385" s="76" t="s">
        <v>5723</v>
      </c>
      <c r="AZ385" s="74" t="s">
        <v>3247</v>
      </c>
      <c r="BA385" s="76" t="s">
        <v>2711</v>
      </c>
      <c r="BB385" s="246" t="s">
        <v>4971</v>
      </c>
      <c r="BC385" s="120">
        <v>92395</v>
      </c>
      <c r="BD385" s="76" t="s">
        <v>5722</v>
      </c>
      <c r="BE385" s="183"/>
      <c r="BF385" s="229"/>
      <c r="BG385" s="232"/>
      <c r="BH385" s="364"/>
      <c r="BI385" s="364"/>
      <c r="BJ385" s="364"/>
      <c r="BK385" s="364"/>
      <c r="BL385" s="364"/>
      <c r="BM385" s="364"/>
      <c r="BN385" s="364"/>
      <c r="BO385" s="364"/>
      <c r="BP385" s="364"/>
      <c r="BQ385" s="364"/>
      <c r="BR385" s="364"/>
      <c r="BS385" s="364"/>
      <c r="BT385" s="364"/>
      <c r="BU385" s="364"/>
      <c r="BV385" s="364"/>
      <c r="BW385" s="364"/>
      <c r="BX385" s="94"/>
      <c r="BY385" s="94"/>
      <c r="BZ385" s="94"/>
      <c r="CA385" s="64"/>
      <c r="CB385" s="64"/>
    </row>
    <row r="386" spans="1:80" s="73" customFormat="1" ht="14.1" customHeight="1" x14ac:dyDescent="0.3">
      <c r="A386" s="86" t="s">
        <v>8218</v>
      </c>
      <c r="B386" s="64" t="s">
        <v>2632</v>
      </c>
      <c r="C386" s="222" t="s">
        <v>8780</v>
      </c>
      <c r="D386" s="225" t="s">
        <v>798</v>
      </c>
      <c r="E386" s="600"/>
      <c r="F386" s="237" t="s">
        <v>5470</v>
      </c>
      <c r="G386" s="188" t="s">
        <v>2207</v>
      </c>
      <c r="H386" s="190"/>
      <c r="I386" s="196" t="s">
        <v>5470</v>
      </c>
      <c r="J386" s="197"/>
      <c r="K386" s="204"/>
      <c r="L386" s="209"/>
      <c r="M386" s="289"/>
      <c r="N386" s="435"/>
      <c r="O386" s="442"/>
      <c r="P386" s="215"/>
      <c r="Q386" s="174" t="s">
        <v>4370</v>
      </c>
      <c r="R386" s="174" t="s">
        <v>4270</v>
      </c>
      <c r="S386" s="80" t="s">
        <v>3830</v>
      </c>
      <c r="T386" s="252">
        <v>8.2500000000000004E-2</v>
      </c>
      <c r="U386" s="252">
        <v>8.2500000000000004E-2</v>
      </c>
      <c r="V386" s="151" t="s">
        <v>1670</v>
      </c>
      <c r="W386" s="64" t="s">
        <v>8301</v>
      </c>
      <c r="X386" s="64" t="s">
        <v>1691</v>
      </c>
      <c r="Y386" s="174" t="s">
        <v>4971</v>
      </c>
      <c r="Z386" s="256">
        <v>94923</v>
      </c>
      <c r="AA386" s="275"/>
      <c r="AB386" s="277"/>
      <c r="AC386" s="277"/>
      <c r="AD386" s="233" t="s">
        <v>4271</v>
      </c>
      <c r="AE386" s="261" t="s">
        <v>4272</v>
      </c>
      <c r="AF386" s="265"/>
      <c r="AG386" s="233"/>
      <c r="AH386" s="174"/>
      <c r="AI386" s="174"/>
      <c r="AJ386" s="174"/>
      <c r="AK386" s="174"/>
      <c r="AL386" s="261" t="s">
        <v>3247</v>
      </c>
      <c r="AM386" s="260" t="s">
        <v>449</v>
      </c>
      <c r="AN386" s="80"/>
      <c r="AO386" s="282"/>
      <c r="AP386" s="283"/>
      <c r="AQ386" s="282"/>
      <c r="AR386" s="282"/>
      <c r="AS386" s="282"/>
      <c r="AT386" s="282"/>
      <c r="AU386" s="282"/>
      <c r="AV386" s="93"/>
      <c r="AW386" s="396" t="s">
        <v>3244</v>
      </c>
      <c r="AX386" s="278" t="s">
        <v>4081</v>
      </c>
      <c r="AY386" s="64" t="str">
        <f>PROPER(AZ386)</f>
        <v>1275 Highway 1</v>
      </c>
      <c r="AZ386" s="67" t="s">
        <v>819</v>
      </c>
      <c r="BA386" s="64" t="s">
        <v>1691</v>
      </c>
      <c r="BB386" s="174" t="s">
        <v>4971</v>
      </c>
      <c r="BC386" s="256">
        <v>94923</v>
      </c>
      <c r="BD386" s="63" t="s">
        <v>4270</v>
      </c>
      <c r="BE386" s="183"/>
      <c r="BF386" s="230"/>
      <c r="BG386" s="233"/>
      <c r="BH386" s="599">
        <v>2</v>
      </c>
      <c r="BI386" s="365"/>
      <c r="BJ386" s="365"/>
      <c r="BK386" s="365"/>
      <c r="BL386" s="365"/>
      <c r="BM386" s="365"/>
      <c r="BN386" s="365"/>
      <c r="BO386" s="365"/>
      <c r="BP386" s="365"/>
      <c r="BQ386" s="365"/>
      <c r="BR386" s="365"/>
      <c r="BS386" s="365"/>
      <c r="BT386" s="365"/>
      <c r="BU386" s="365"/>
      <c r="BV386" s="365"/>
      <c r="BW386" s="365"/>
      <c r="BX386" s="369"/>
      <c r="BY386" s="369"/>
      <c r="BZ386" s="369"/>
      <c r="CA386" s="78"/>
      <c r="CB386" s="63"/>
    </row>
    <row r="387" spans="1:80" s="73" customFormat="1" ht="14.1" customHeight="1" x14ac:dyDescent="0.3">
      <c r="A387" s="86" t="s">
        <v>9440</v>
      </c>
      <c r="B387" s="155" t="s">
        <v>2634</v>
      </c>
      <c r="C387" s="222" t="s">
        <v>6614</v>
      </c>
      <c r="D387" s="225" t="s">
        <v>7487</v>
      </c>
      <c r="E387" s="600"/>
      <c r="F387" s="237" t="s">
        <v>5470</v>
      </c>
      <c r="G387" s="188"/>
      <c r="H387" s="190"/>
      <c r="I387" s="196" t="s">
        <v>5470</v>
      </c>
      <c r="J387" s="197"/>
      <c r="K387" s="204"/>
      <c r="L387" s="209">
        <v>43481</v>
      </c>
      <c r="M387" s="289"/>
      <c r="N387" s="435"/>
      <c r="O387" s="442"/>
      <c r="P387" s="215">
        <v>43644</v>
      </c>
      <c r="Q387" s="225" t="s">
        <v>9441</v>
      </c>
      <c r="R387" s="225" t="s">
        <v>9442</v>
      </c>
      <c r="S387" s="80"/>
      <c r="T387" s="252">
        <v>0.09</v>
      </c>
      <c r="U387" s="252">
        <v>8.2500000000000004E-2</v>
      </c>
      <c r="V387" s="151" t="s">
        <v>9508</v>
      </c>
      <c r="W387" s="155" t="s">
        <v>9443</v>
      </c>
      <c r="X387" s="155" t="s">
        <v>3349</v>
      </c>
      <c r="Y387" s="225" t="s">
        <v>4971</v>
      </c>
      <c r="Z387" s="256">
        <v>95401</v>
      </c>
      <c r="AA387" s="275"/>
      <c r="AB387" s="277"/>
      <c r="AC387" s="277"/>
      <c r="AD387" s="233"/>
      <c r="AE387" s="261"/>
      <c r="AF387" s="265"/>
      <c r="AG387" s="233"/>
      <c r="AH387" s="174"/>
      <c r="AI387" s="174"/>
      <c r="AJ387" s="174"/>
      <c r="AK387" s="174"/>
      <c r="AL387" s="261"/>
      <c r="AM387" s="260"/>
      <c r="AN387" s="80"/>
      <c r="AO387" s="282" t="s">
        <v>12032</v>
      </c>
      <c r="AP387" s="283"/>
      <c r="AQ387" s="282"/>
      <c r="AR387" s="282"/>
      <c r="AS387" s="282"/>
      <c r="AT387" s="282"/>
      <c r="AU387" s="282"/>
      <c r="AV387" s="93" t="s">
        <v>368</v>
      </c>
      <c r="AW387" s="396" t="s">
        <v>3244</v>
      </c>
      <c r="AX387" s="278" t="s">
        <v>4081</v>
      </c>
      <c r="AY387" s="155" t="s">
        <v>9443</v>
      </c>
      <c r="AZ387" s="67"/>
      <c r="BA387" s="155" t="s">
        <v>3349</v>
      </c>
      <c r="BB387" s="225" t="s">
        <v>4971</v>
      </c>
      <c r="BC387" s="256">
        <v>95401</v>
      </c>
      <c r="BD387" s="385" t="s">
        <v>9442</v>
      </c>
      <c r="BE387" s="183"/>
      <c r="BF387" s="230"/>
      <c r="BG387" s="233"/>
      <c r="BH387" s="599"/>
      <c r="BI387" s="594"/>
      <c r="BJ387" s="365"/>
      <c r="BK387" s="365"/>
      <c r="BL387" s="365"/>
      <c r="BM387" s="365"/>
      <c r="BN387" s="365"/>
      <c r="BO387" s="365"/>
      <c r="BP387" s="365"/>
      <c r="BQ387" s="365"/>
      <c r="BR387" s="365"/>
      <c r="BS387" s="365"/>
      <c r="BT387" s="365"/>
      <c r="BU387" s="365"/>
      <c r="BV387" s="365"/>
      <c r="BW387" s="365"/>
      <c r="BX387" s="369"/>
      <c r="BY387" s="369"/>
      <c r="BZ387" s="369"/>
      <c r="CA387" s="78"/>
      <c r="CB387" s="63"/>
    </row>
    <row r="388" spans="1:80" s="73" customFormat="1" ht="14.1" customHeight="1" x14ac:dyDescent="0.3">
      <c r="A388" s="86" t="s">
        <v>4125</v>
      </c>
      <c r="B388" s="64" t="s">
        <v>2640</v>
      </c>
      <c r="C388" s="222" t="s">
        <v>8780</v>
      </c>
      <c r="D388" s="225"/>
      <c r="E388" s="600"/>
      <c r="F388" s="237" t="s">
        <v>5470</v>
      </c>
      <c r="G388" s="188"/>
      <c r="H388" s="190"/>
      <c r="I388" s="196" t="s">
        <v>5470</v>
      </c>
      <c r="J388" s="197"/>
      <c r="K388" s="204"/>
      <c r="L388" s="209">
        <v>43962</v>
      </c>
      <c r="M388" s="289"/>
      <c r="N388" s="435"/>
      <c r="O388" s="442"/>
      <c r="P388" s="215"/>
      <c r="Q388" s="174" t="s">
        <v>3997</v>
      </c>
      <c r="R388" s="174" t="s">
        <v>3194</v>
      </c>
      <c r="S388" s="80"/>
      <c r="T388" s="252">
        <v>9.2499999999999999E-2</v>
      </c>
      <c r="U388" s="252">
        <v>0.08</v>
      </c>
      <c r="V388" s="151" t="s">
        <v>12188</v>
      </c>
      <c r="W388" s="155" t="s">
        <v>10340</v>
      </c>
      <c r="X388" s="64" t="s">
        <v>2373</v>
      </c>
      <c r="Y388" s="174" t="s">
        <v>4971</v>
      </c>
      <c r="Z388" s="256">
        <v>92703</v>
      </c>
      <c r="AA388" s="275"/>
      <c r="AB388" s="277"/>
      <c r="AC388" s="277"/>
      <c r="AD388" s="233"/>
      <c r="AE388" s="261"/>
      <c r="AF388" s="265"/>
      <c r="AG388" s="233"/>
      <c r="AH388" s="174"/>
      <c r="AI388" s="174"/>
      <c r="AJ388" s="174"/>
      <c r="AK388" s="174"/>
      <c r="AL388" s="261" t="s">
        <v>3247</v>
      </c>
      <c r="AM388" s="260" t="s">
        <v>449</v>
      </c>
      <c r="AN388" s="80"/>
      <c r="AO388" s="280" t="s">
        <v>1568</v>
      </c>
      <c r="AP388" s="285" t="s">
        <v>8844</v>
      </c>
      <c r="AQ388" s="285" t="s">
        <v>9355</v>
      </c>
      <c r="AR388" s="285" t="s">
        <v>4023</v>
      </c>
      <c r="AS388" s="285"/>
      <c r="AT388" s="285"/>
      <c r="AU388" s="285"/>
      <c r="AV388" s="84" t="s">
        <v>368</v>
      </c>
      <c r="AW388" s="396" t="s">
        <v>3244</v>
      </c>
      <c r="AX388" s="278" t="s">
        <v>4081</v>
      </c>
      <c r="AY388" s="155" t="s">
        <v>10340</v>
      </c>
      <c r="AZ388" s="67"/>
      <c r="BA388" s="64" t="s">
        <v>2373</v>
      </c>
      <c r="BB388" s="174" t="s">
        <v>4971</v>
      </c>
      <c r="BC388" s="256">
        <v>92703</v>
      </c>
      <c r="BD388" s="63" t="s">
        <v>3194</v>
      </c>
      <c r="BE388" s="183"/>
      <c r="BF388" s="230"/>
      <c r="BG388" s="233"/>
      <c r="BH388" s="599"/>
      <c r="BI388" s="594"/>
      <c r="BJ388" s="365"/>
      <c r="BK388" s="365"/>
      <c r="BL388" s="365"/>
      <c r="BM388" s="365"/>
      <c r="BN388" s="365"/>
      <c r="BO388" s="365"/>
      <c r="BP388" s="365"/>
      <c r="BQ388" s="365"/>
      <c r="BR388" s="365"/>
      <c r="BS388" s="365"/>
      <c r="BT388" s="365"/>
      <c r="BU388" s="365"/>
      <c r="BV388" s="365"/>
      <c r="BW388" s="365"/>
      <c r="BX388" s="369"/>
      <c r="BY388" s="369"/>
      <c r="BZ388" s="369"/>
      <c r="CA388" s="78"/>
      <c r="CB388" s="63"/>
    </row>
    <row r="389" spans="1:80" s="73" customFormat="1" ht="14.1" customHeight="1" x14ac:dyDescent="0.3">
      <c r="A389" s="86" t="s">
        <v>4485</v>
      </c>
      <c r="B389" s="64" t="s">
        <v>2632</v>
      </c>
      <c r="C389" s="222" t="s">
        <v>8780</v>
      </c>
      <c r="D389" s="173" t="s">
        <v>1156</v>
      </c>
      <c r="E389" s="600"/>
      <c r="F389" s="237" t="s">
        <v>5470</v>
      </c>
      <c r="G389" s="188"/>
      <c r="H389" s="190"/>
      <c r="I389" s="196" t="s">
        <v>5470</v>
      </c>
      <c r="J389" s="197"/>
      <c r="K389" s="204"/>
      <c r="L389" s="209"/>
      <c r="M389" s="289"/>
      <c r="N389" s="435"/>
      <c r="O389" s="442"/>
      <c r="P389" s="215"/>
      <c r="Q389" s="174" t="s">
        <v>4486</v>
      </c>
      <c r="R389" s="174" t="s">
        <v>4487</v>
      </c>
      <c r="S389" s="80"/>
      <c r="T389" s="252">
        <v>8.5000000000000006E-2</v>
      </c>
      <c r="U389" s="252">
        <v>8.7499999999999994E-2</v>
      </c>
      <c r="V389" s="151" t="s">
        <v>895</v>
      </c>
      <c r="W389" s="64" t="s">
        <v>5111</v>
      </c>
      <c r="X389" s="64" t="s">
        <v>5112</v>
      </c>
      <c r="Y389" s="174" t="s">
        <v>4971</v>
      </c>
      <c r="Z389" s="256">
        <v>94115</v>
      </c>
      <c r="AA389" s="275"/>
      <c r="AB389" s="277"/>
      <c r="AC389" s="277"/>
      <c r="AD389" s="233"/>
      <c r="AE389" s="261"/>
      <c r="AF389" s="265"/>
      <c r="AG389" s="233"/>
      <c r="AH389" s="174"/>
      <c r="AI389" s="174"/>
      <c r="AJ389" s="174"/>
      <c r="AK389" s="174"/>
      <c r="AL389" s="261"/>
      <c r="AM389" s="260"/>
      <c r="AN389" s="80"/>
      <c r="AO389" s="280"/>
      <c r="AP389" s="285"/>
      <c r="AQ389" s="285"/>
      <c r="AR389" s="285"/>
      <c r="AS389" s="285"/>
      <c r="AT389" s="285"/>
      <c r="AU389" s="285"/>
      <c r="AV389" s="84"/>
      <c r="AW389" s="396" t="s">
        <v>3244</v>
      </c>
      <c r="AX389" s="278" t="s">
        <v>4081</v>
      </c>
      <c r="AY389" s="64" t="s">
        <v>5111</v>
      </c>
      <c r="AZ389" s="67" t="s">
        <v>3618</v>
      </c>
      <c r="BA389" s="64" t="s">
        <v>3618</v>
      </c>
      <c r="BB389" s="174" t="s">
        <v>4971</v>
      </c>
      <c r="BC389" s="256">
        <v>94115</v>
      </c>
      <c r="BD389" s="63" t="s">
        <v>4487</v>
      </c>
      <c r="BE389" s="65"/>
      <c r="BF389" s="230"/>
      <c r="BG389" s="233"/>
      <c r="BH389" s="599"/>
      <c r="BI389" s="365"/>
      <c r="BJ389" s="365"/>
      <c r="BK389" s="365"/>
      <c r="BL389" s="365"/>
      <c r="BM389" s="365"/>
      <c r="BN389" s="365"/>
      <c r="BO389" s="365"/>
      <c r="BP389" s="365"/>
      <c r="BQ389" s="365"/>
      <c r="BR389" s="365"/>
      <c r="BS389" s="365"/>
      <c r="BT389" s="365"/>
      <c r="BU389" s="365"/>
      <c r="BV389" s="365"/>
      <c r="BW389" s="365"/>
      <c r="BX389" s="369"/>
      <c r="BY389" s="369"/>
      <c r="BZ389" s="369"/>
      <c r="CA389" s="78"/>
      <c r="CB389" s="63"/>
    </row>
    <row r="390" spans="1:80" s="73" customFormat="1" ht="14.1" customHeight="1" x14ac:dyDescent="0.3">
      <c r="A390" s="86" t="s">
        <v>684</v>
      </c>
      <c r="B390" s="64" t="s">
        <v>2640</v>
      </c>
      <c r="C390" s="221" t="s">
        <v>2637</v>
      </c>
      <c r="D390" s="224"/>
      <c r="E390" s="649"/>
      <c r="F390" s="236" t="s">
        <v>5470</v>
      </c>
      <c r="G390" s="189"/>
      <c r="H390" s="399"/>
      <c r="I390" s="194" t="s">
        <v>5470</v>
      </c>
      <c r="J390" s="195"/>
      <c r="K390" s="205"/>
      <c r="L390" s="208">
        <v>43801</v>
      </c>
      <c r="M390" s="211"/>
      <c r="N390" s="436"/>
      <c r="O390" s="443"/>
      <c r="P390" s="214">
        <v>43175</v>
      </c>
      <c r="Q390" s="224" t="s">
        <v>12670</v>
      </c>
      <c r="R390" s="246" t="s">
        <v>694</v>
      </c>
      <c r="S390" s="76"/>
      <c r="T390" s="252">
        <v>8.5000000000000006E-2</v>
      </c>
      <c r="U390" s="252">
        <v>8.7499999999999994E-2</v>
      </c>
      <c r="V390" s="151" t="s">
        <v>895</v>
      </c>
      <c r="W390" s="384" t="s">
        <v>10339</v>
      </c>
      <c r="X390" s="76" t="s">
        <v>3618</v>
      </c>
      <c r="Y390" s="246" t="s">
        <v>4971</v>
      </c>
      <c r="Z390" s="120">
        <v>94103</v>
      </c>
      <c r="AA390" s="273" t="s">
        <v>11499</v>
      </c>
      <c r="AB390" s="270" t="s">
        <v>10726</v>
      </c>
      <c r="AC390" s="120"/>
      <c r="AD390" s="249" t="s">
        <v>8094</v>
      </c>
      <c r="AE390" s="120" t="s">
        <v>8095</v>
      </c>
      <c r="AF390" s="264" t="s">
        <v>10725</v>
      </c>
      <c r="AG390" s="246" t="s">
        <v>10727</v>
      </c>
      <c r="AH390" s="120"/>
      <c r="AI390" s="120"/>
      <c r="AJ390" s="120"/>
      <c r="AK390" s="120"/>
      <c r="AL390" s="120" t="s">
        <v>695</v>
      </c>
      <c r="AM390" s="260" t="s">
        <v>449</v>
      </c>
      <c r="AN390" s="81"/>
      <c r="AO390" s="280" t="s">
        <v>8867</v>
      </c>
      <c r="AP390" s="285" t="s">
        <v>9278</v>
      </c>
      <c r="AQ390" s="285" t="s">
        <v>9032</v>
      </c>
      <c r="AR390" s="285" t="s">
        <v>9326</v>
      </c>
      <c r="AS390" s="285"/>
      <c r="AT390" s="285"/>
      <c r="AU390" s="285"/>
      <c r="AV390" s="84" t="s">
        <v>5470</v>
      </c>
      <c r="AW390" s="396" t="s">
        <v>3244</v>
      </c>
      <c r="AX390" s="278" t="s">
        <v>4081</v>
      </c>
      <c r="AY390" s="384" t="s">
        <v>10339</v>
      </c>
      <c r="AZ390" s="74"/>
      <c r="BA390" s="76" t="s">
        <v>3618</v>
      </c>
      <c r="BB390" s="246" t="s">
        <v>4971</v>
      </c>
      <c r="BC390" s="120">
        <v>94103</v>
      </c>
      <c r="BD390" s="76" t="s">
        <v>694</v>
      </c>
      <c r="BE390" s="65"/>
      <c r="BF390" s="229"/>
      <c r="BG390" s="232"/>
      <c r="BH390" s="364"/>
      <c r="BI390" s="364"/>
      <c r="BJ390" s="364"/>
      <c r="BK390" s="364"/>
      <c r="BL390" s="364"/>
      <c r="BM390" s="364"/>
      <c r="BN390" s="364"/>
      <c r="BO390" s="364"/>
      <c r="BP390" s="364"/>
      <c r="BQ390" s="364"/>
      <c r="BR390" s="364"/>
      <c r="BS390" s="364"/>
      <c r="BT390" s="364"/>
      <c r="BU390" s="364"/>
      <c r="BV390" s="364"/>
      <c r="BW390" s="364"/>
      <c r="BX390" s="94"/>
      <c r="BY390" s="94"/>
      <c r="BZ390" s="94"/>
      <c r="CA390" s="78"/>
      <c r="CB390" s="63"/>
    </row>
    <row r="391" spans="1:80" s="73" customFormat="1" ht="14.1" customHeight="1" x14ac:dyDescent="0.25">
      <c r="A391" s="86" t="s">
        <v>7738</v>
      </c>
      <c r="B391" s="155" t="s">
        <v>2634</v>
      </c>
      <c r="C391" s="222" t="s">
        <v>6614</v>
      </c>
      <c r="D391" s="185"/>
      <c r="E391" s="600"/>
      <c r="F391" s="235" t="s">
        <v>5470</v>
      </c>
      <c r="G391" s="186"/>
      <c r="H391" s="187"/>
      <c r="I391" s="198" t="s">
        <v>5470</v>
      </c>
      <c r="J391" s="192"/>
      <c r="K391" s="203"/>
      <c r="L391" s="207"/>
      <c r="M391" s="288"/>
      <c r="N391" s="437"/>
      <c r="O391" s="444"/>
      <c r="P391" s="213"/>
      <c r="Q391" s="247" t="s">
        <v>6301</v>
      </c>
      <c r="R391" s="247" t="s">
        <v>7739</v>
      </c>
      <c r="S391" s="123"/>
      <c r="T391" s="252">
        <v>8.5000000000000006E-2</v>
      </c>
      <c r="U391" s="253">
        <v>8.7499999999999994E-2</v>
      </c>
      <c r="V391" s="151" t="s">
        <v>895</v>
      </c>
      <c r="W391" s="155" t="s">
        <v>10338</v>
      </c>
      <c r="X391" s="155" t="s">
        <v>3618</v>
      </c>
      <c r="Y391" s="185" t="s">
        <v>4971</v>
      </c>
      <c r="Z391" s="181">
        <v>94133</v>
      </c>
      <c r="AA391" s="291"/>
      <c r="AB391" s="544"/>
      <c r="AC391" s="544"/>
      <c r="AD391" s="185"/>
      <c r="AE391" s="262"/>
      <c r="AF391" s="266"/>
      <c r="AG391" s="185"/>
      <c r="AH391" s="247"/>
      <c r="AI391" s="247"/>
      <c r="AJ391" s="247"/>
      <c r="AK391" s="247"/>
      <c r="AL391" s="262"/>
      <c r="AM391" s="262"/>
      <c r="AN391" s="122"/>
      <c r="AO391" s="280"/>
      <c r="AP391" s="285"/>
      <c r="AQ391" s="285"/>
      <c r="AR391" s="285"/>
      <c r="AS391" s="285"/>
      <c r="AT391" s="285"/>
      <c r="AU391" s="285"/>
      <c r="AV391" s="84"/>
      <c r="AW391" s="396" t="s">
        <v>3244</v>
      </c>
      <c r="AX391" s="278" t="s">
        <v>4081</v>
      </c>
      <c r="AY391" s="155" t="s">
        <v>10338</v>
      </c>
      <c r="AZ391" s="154"/>
      <c r="BA391" s="155" t="s">
        <v>3618</v>
      </c>
      <c r="BB391" s="185" t="s">
        <v>4971</v>
      </c>
      <c r="BC391" s="181">
        <v>94133</v>
      </c>
      <c r="BD391" s="182" t="s">
        <v>7739</v>
      </c>
      <c r="BE391" s="65"/>
      <c r="BF391" s="228"/>
      <c r="BG391" s="185"/>
      <c r="BH391" s="598"/>
      <c r="BI391" s="333"/>
      <c r="BJ391" s="333"/>
      <c r="BK391" s="333"/>
      <c r="BL391" s="333"/>
      <c r="BM391" s="333"/>
      <c r="BN391" s="333"/>
      <c r="BO391" s="333"/>
      <c r="BP391" s="333"/>
      <c r="BQ391" s="333"/>
      <c r="BR391" s="333"/>
      <c r="BS391" s="333"/>
      <c r="BT391" s="333"/>
      <c r="BU391" s="333"/>
      <c r="BV391" s="333"/>
      <c r="BW391" s="333"/>
      <c r="BX391" s="155"/>
      <c r="BY391" s="155"/>
      <c r="BZ391" s="155"/>
      <c r="CA391" s="78"/>
      <c r="CB391" s="63"/>
    </row>
    <row r="392" spans="1:80" s="73" customFormat="1" ht="14.1" customHeight="1" x14ac:dyDescent="0.25">
      <c r="A392" s="86" t="s">
        <v>7716</v>
      </c>
      <c r="B392" s="155" t="s">
        <v>2634</v>
      </c>
      <c r="C392" s="222" t="s">
        <v>6614</v>
      </c>
      <c r="D392" s="185" t="s">
        <v>8584</v>
      </c>
      <c r="E392" s="600"/>
      <c r="F392" s="235" t="s">
        <v>5470</v>
      </c>
      <c r="G392" s="186"/>
      <c r="H392" s="187"/>
      <c r="I392" s="198" t="s">
        <v>5470</v>
      </c>
      <c r="J392" s="192"/>
      <c r="K392" s="203"/>
      <c r="L392" s="207"/>
      <c r="M392" s="288"/>
      <c r="N392" s="437"/>
      <c r="O392" s="444"/>
      <c r="P392" s="213">
        <v>43131</v>
      </c>
      <c r="Q392" s="247" t="s">
        <v>7652</v>
      </c>
      <c r="R392" s="247" t="s">
        <v>7717</v>
      </c>
      <c r="S392" s="123"/>
      <c r="T392" s="252">
        <v>8.7499999999999994E-2</v>
      </c>
      <c r="U392" s="253">
        <v>9.5000000000000001E-2</v>
      </c>
      <c r="V392" s="151" t="s">
        <v>175</v>
      </c>
      <c r="W392" s="155" t="s">
        <v>7718</v>
      </c>
      <c r="X392" s="155" t="s">
        <v>175</v>
      </c>
      <c r="Y392" s="185" t="s">
        <v>4971</v>
      </c>
      <c r="Z392" s="181">
        <v>94519</v>
      </c>
      <c r="AA392" s="291"/>
      <c r="AB392" s="544"/>
      <c r="AC392" s="544"/>
      <c r="AD392" s="185" t="s">
        <v>10952</v>
      </c>
      <c r="AE392" s="262"/>
      <c r="AF392" s="266"/>
      <c r="AG392" s="185"/>
      <c r="AH392" s="247"/>
      <c r="AI392" s="247"/>
      <c r="AJ392" s="247"/>
      <c r="AK392" s="247"/>
      <c r="AL392" s="262"/>
      <c r="AM392" s="262"/>
      <c r="AN392" s="122"/>
      <c r="AO392" s="280"/>
      <c r="AP392" s="285"/>
      <c r="AQ392" s="285"/>
      <c r="AR392" s="285"/>
      <c r="AS392" s="285"/>
      <c r="AT392" s="285"/>
      <c r="AU392" s="285"/>
      <c r="AV392" s="84"/>
      <c r="AW392" s="396" t="s">
        <v>3244</v>
      </c>
      <c r="AX392" s="278" t="s">
        <v>4081</v>
      </c>
      <c r="AY392" s="155" t="s">
        <v>7718</v>
      </c>
      <c r="AZ392" s="154"/>
      <c r="BA392" s="155" t="s">
        <v>175</v>
      </c>
      <c r="BB392" s="185" t="s">
        <v>4971</v>
      </c>
      <c r="BC392" s="181">
        <v>94519</v>
      </c>
      <c r="BD392" s="182" t="s">
        <v>7717</v>
      </c>
      <c r="BE392" s="65"/>
      <c r="BF392" s="228"/>
      <c r="BG392" s="185"/>
      <c r="BH392" s="598"/>
      <c r="BI392" s="333"/>
      <c r="BJ392" s="333"/>
      <c r="BK392" s="333" t="s">
        <v>9087</v>
      </c>
      <c r="BL392" s="333"/>
      <c r="BM392" s="333"/>
      <c r="BN392" s="333"/>
      <c r="BO392" s="333"/>
      <c r="BP392" s="333"/>
      <c r="BQ392" s="333"/>
      <c r="BR392" s="333"/>
      <c r="BS392" s="333"/>
      <c r="BT392" s="333"/>
      <c r="BU392" s="333"/>
      <c r="BV392" s="333"/>
      <c r="BW392" s="333"/>
      <c r="BX392" s="155"/>
      <c r="BY392" s="155"/>
      <c r="BZ392" s="155"/>
      <c r="CA392" s="78"/>
      <c r="CB392" s="63"/>
    </row>
    <row r="393" spans="1:80" ht="14.1" customHeight="1" x14ac:dyDescent="0.25">
      <c r="A393" s="86" t="s">
        <v>7740</v>
      </c>
      <c r="B393" s="155" t="s">
        <v>2634</v>
      </c>
      <c r="C393" s="222" t="s">
        <v>6614</v>
      </c>
      <c r="F393" s="235" t="s">
        <v>5470</v>
      </c>
      <c r="G393" s="186"/>
      <c r="H393" s="187"/>
      <c r="I393" s="198" t="s">
        <v>5470</v>
      </c>
      <c r="J393" s="192"/>
      <c r="K393" s="203"/>
      <c r="L393" s="207"/>
      <c r="M393" s="288"/>
      <c r="N393" s="437"/>
      <c r="O393" s="444"/>
      <c r="P393" s="213">
        <v>42915</v>
      </c>
      <c r="Q393" s="247" t="s">
        <v>9675</v>
      </c>
      <c r="R393" s="247" t="s">
        <v>7741</v>
      </c>
      <c r="S393" s="123"/>
      <c r="T393" s="252">
        <v>8.5000000000000006E-2</v>
      </c>
      <c r="U393" s="253">
        <v>8.7499999999999994E-2</v>
      </c>
      <c r="V393" s="151" t="s">
        <v>8827</v>
      </c>
      <c r="W393" s="155" t="s">
        <v>7742</v>
      </c>
      <c r="X393" s="155" t="s">
        <v>7698</v>
      </c>
      <c r="Y393" s="185" t="s">
        <v>4971</v>
      </c>
      <c r="Z393" s="181">
        <v>95501</v>
      </c>
      <c r="AA393" s="291"/>
      <c r="AB393" s="544"/>
      <c r="AC393" s="544"/>
      <c r="AD393" s="185"/>
      <c r="AE393" s="262"/>
      <c r="AF393" s="266"/>
      <c r="AG393" s="185"/>
      <c r="AH393" s="247"/>
      <c r="AI393" s="247"/>
      <c r="AJ393" s="247"/>
      <c r="AK393" s="247"/>
      <c r="AL393" s="262"/>
      <c r="AM393" s="262"/>
      <c r="AN393" s="122"/>
      <c r="AW393" s="396" t="s">
        <v>3244</v>
      </c>
      <c r="AX393" s="278" t="s">
        <v>4081</v>
      </c>
      <c r="AY393" s="155" t="s">
        <v>7742</v>
      </c>
      <c r="AZ393" s="154"/>
      <c r="BA393" s="155" t="s">
        <v>7698</v>
      </c>
      <c r="BB393" s="185" t="s">
        <v>4971</v>
      </c>
      <c r="BC393" s="181">
        <v>95501</v>
      </c>
      <c r="BD393" s="182" t="s">
        <v>7741</v>
      </c>
      <c r="BG393" s="185"/>
      <c r="BH393" s="598"/>
      <c r="BI393" s="333"/>
      <c r="BJ393" s="333"/>
      <c r="BK393" s="333"/>
      <c r="BL393" s="333"/>
      <c r="BM393" s="333"/>
      <c r="BN393" s="333"/>
      <c r="BO393" s="333"/>
      <c r="BP393" s="333"/>
      <c r="BQ393" s="333"/>
      <c r="BR393" s="333"/>
      <c r="BS393" s="333"/>
      <c r="BT393" s="333"/>
      <c r="BU393" s="333"/>
      <c r="BV393" s="333"/>
      <c r="BW393" s="333"/>
      <c r="BX393" s="155"/>
      <c r="BY393" s="155"/>
      <c r="BZ393" s="155"/>
      <c r="CA393" s="78"/>
      <c r="CB393" s="64"/>
    </row>
    <row r="394" spans="1:80" ht="14.1" customHeight="1" x14ac:dyDescent="0.25">
      <c r="A394" s="86" t="s">
        <v>7743</v>
      </c>
      <c r="B394" s="155" t="s">
        <v>2634</v>
      </c>
      <c r="C394" s="222" t="s">
        <v>6614</v>
      </c>
      <c r="F394" s="235" t="s">
        <v>5470</v>
      </c>
      <c r="G394" s="186"/>
      <c r="H394" s="187"/>
      <c r="I394" s="198" t="s">
        <v>5470</v>
      </c>
      <c r="J394" s="192"/>
      <c r="K394" s="203"/>
      <c r="L394" s="207"/>
      <c r="M394" s="288"/>
      <c r="N394" s="437"/>
      <c r="O394" s="444"/>
      <c r="P394" s="213"/>
      <c r="Q394" s="247" t="s">
        <v>7744</v>
      </c>
      <c r="R394" s="247" t="s">
        <v>7745</v>
      </c>
      <c r="S394" s="123"/>
      <c r="T394" s="252">
        <v>8.3750000000000005E-2</v>
      </c>
      <c r="U394" s="253">
        <v>8.6300000000000002E-2</v>
      </c>
      <c r="V394" s="151" t="s">
        <v>8818</v>
      </c>
      <c r="W394" s="155" t="s">
        <v>10337</v>
      </c>
      <c r="X394" s="155" t="s">
        <v>1807</v>
      </c>
      <c r="Y394" s="185" t="s">
        <v>4971</v>
      </c>
      <c r="Z394" s="181">
        <v>94533</v>
      </c>
      <c r="AA394" s="291"/>
      <c r="AB394" s="544"/>
      <c r="AC394" s="544"/>
      <c r="AD394" s="185"/>
      <c r="AE394" s="262"/>
      <c r="AF394" s="266"/>
      <c r="AG394" s="185"/>
      <c r="AH394" s="247"/>
      <c r="AI394" s="247"/>
      <c r="AJ394" s="247"/>
      <c r="AK394" s="247"/>
      <c r="AL394" s="262"/>
      <c r="AM394" s="262"/>
      <c r="AN394" s="122"/>
      <c r="AO394" s="282"/>
      <c r="AP394" s="283"/>
      <c r="AQ394" s="282"/>
      <c r="AR394" s="282"/>
      <c r="AS394" s="282"/>
      <c r="AT394" s="282"/>
      <c r="AU394" s="282"/>
      <c r="AV394" s="93"/>
      <c r="AW394" s="396" t="s">
        <v>3244</v>
      </c>
      <c r="AX394" s="278" t="s">
        <v>4081</v>
      </c>
      <c r="AY394" s="155" t="s">
        <v>10337</v>
      </c>
      <c r="AZ394" s="154"/>
      <c r="BA394" s="155" t="s">
        <v>1807</v>
      </c>
      <c r="BB394" s="185" t="s">
        <v>4971</v>
      </c>
      <c r="BC394" s="181">
        <v>94533</v>
      </c>
      <c r="BD394" s="182" t="s">
        <v>7745</v>
      </c>
      <c r="BG394" s="185"/>
      <c r="BH394" s="598"/>
      <c r="BI394" s="333"/>
      <c r="BJ394" s="333"/>
      <c r="BK394" s="333"/>
      <c r="BL394" s="333"/>
      <c r="BM394" s="333"/>
      <c r="BN394" s="333"/>
      <c r="BO394" s="333"/>
      <c r="BP394" s="333"/>
      <c r="BQ394" s="333"/>
      <c r="BR394" s="333"/>
      <c r="BS394" s="333"/>
      <c r="BT394" s="333"/>
      <c r="BU394" s="333"/>
      <c r="BV394" s="333"/>
      <c r="BW394" s="333"/>
      <c r="BX394" s="155"/>
      <c r="BY394" s="155"/>
      <c r="BZ394" s="155"/>
      <c r="CA394" s="64"/>
      <c r="CB394" s="64"/>
    </row>
    <row r="395" spans="1:80" s="67" customFormat="1" ht="14.1" customHeight="1" x14ac:dyDescent="0.25">
      <c r="A395" s="86" t="s">
        <v>7746</v>
      </c>
      <c r="B395" s="155" t="s">
        <v>2634</v>
      </c>
      <c r="C395" s="222" t="s">
        <v>6614</v>
      </c>
      <c r="D395" s="185"/>
      <c r="E395" s="600"/>
      <c r="F395" s="235" t="s">
        <v>5470</v>
      </c>
      <c r="G395" s="186"/>
      <c r="H395" s="187"/>
      <c r="I395" s="198" t="s">
        <v>5470</v>
      </c>
      <c r="J395" s="192"/>
      <c r="K395" s="203"/>
      <c r="L395" s="207"/>
      <c r="M395" s="288"/>
      <c r="N395" s="437"/>
      <c r="O395" s="444"/>
      <c r="P395" s="213"/>
      <c r="Q395" s="247" t="s">
        <v>6301</v>
      </c>
      <c r="R395" s="247" t="s">
        <v>7739</v>
      </c>
      <c r="S395" s="123"/>
      <c r="T395" s="252">
        <v>8.5000000000000006E-2</v>
      </c>
      <c r="U395" s="253">
        <v>8.7499999999999994E-2</v>
      </c>
      <c r="V395" s="151" t="s">
        <v>895</v>
      </c>
      <c r="W395" s="155" t="s">
        <v>10335</v>
      </c>
      <c r="X395" s="155" t="s">
        <v>3618</v>
      </c>
      <c r="Y395" s="185" t="s">
        <v>4971</v>
      </c>
      <c r="Z395" s="181">
        <v>94115</v>
      </c>
      <c r="AA395" s="291"/>
      <c r="AB395" s="544"/>
      <c r="AC395" s="544"/>
      <c r="AD395" s="185"/>
      <c r="AE395" s="262"/>
      <c r="AF395" s="266"/>
      <c r="AG395" s="185"/>
      <c r="AH395" s="247"/>
      <c r="AI395" s="247"/>
      <c r="AJ395" s="247"/>
      <c r="AK395" s="247"/>
      <c r="AL395" s="262"/>
      <c r="AM395" s="262"/>
      <c r="AN395" s="122"/>
      <c r="AO395" s="281"/>
      <c r="AP395" s="281"/>
      <c r="AQ395" s="281"/>
      <c r="AR395" s="281"/>
      <c r="AS395" s="281"/>
      <c r="AT395" s="281"/>
      <c r="AU395" s="281"/>
      <c r="AV395" s="94"/>
      <c r="AW395" s="396" t="s">
        <v>3244</v>
      </c>
      <c r="AX395" s="278" t="s">
        <v>4081</v>
      </c>
      <c r="AY395" s="155" t="s">
        <v>10335</v>
      </c>
      <c r="AZ395" s="154"/>
      <c r="BA395" s="155" t="s">
        <v>3618</v>
      </c>
      <c r="BB395" s="185" t="s">
        <v>4971</v>
      </c>
      <c r="BC395" s="181">
        <v>94115</v>
      </c>
      <c r="BD395" s="182" t="s">
        <v>7739</v>
      </c>
      <c r="BE395" s="183"/>
      <c r="BF395" s="228"/>
      <c r="BG395" s="185"/>
      <c r="BH395" s="598"/>
      <c r="BI395" s="333"/>
      <c r="BJ395" s="333"/>
      <c r="BK395" s="333"/>
      <c r="BL395" s="333"/>
      <c r="BM395" s="333"/>
      <c r="BN395" s="333"/>
      <c r="BO395" s="333"/>
      <c r="BP395" s="333"/>
      <c r="BQ395" s="333"/>
      <c r="BR395" s="333"/>
      <c r="BS395" s="333"/>
      <c r="BT395" s="333"/>
      <c r="BU395" s="333"/>
      <c r="BV395" s="333"/>
      <c r="BW395" s="333"/>
      <c r="BX395" s="155"/>
      <c r="BY395" s="155"/>
      <c r="BZ395" s="155"/>
      <c r="CA395" s="64"/>
      <c r="CB395" s="64"/>
    </row>
    <row r="396" spans="1:80" s="67" customFormat="1" ht="14.1" customHeight="1" x14ac:dyDescent="0.25">
      <c r="A396" s="86" t="s">
        <v>9953</v>
      </c>
      <c r="B396" s="155" t="s">
        <v>2634</v>
      </c>
      <c r="C396" s="222" t="s">
        <v>6614</v>
      </c>
      <c r="D396" s="185"/>
      <c r="E396" s="600"/>
      <c r="F396" s="235" t="s">
        <v>5470</v>
      </c>
      <c r="G396" s="186"/>
      <c r="H396" s="187"/>
      <c r="I396" s="198" t="s">
        <v>5470</v>
      </c>
      <c r="J396" s="192"/>
      <c r="K396" s="203"/>
      <c r="L396" s="207"/>
      <c r="M396" s="288"/>
      <c r="N396" s="437"/>
      <c r="O396" s="444"/>
      <c r="P396" s="213"/>
      <c r="Q396" s="247" t="s">
        <v>7713</v>
      </c>
      <c r="R396" s="247" t="s">
        <v>7714</v>
      </c>
      <c r="S396" s="123"/>
      <c r="T396" s="252">
        <v>9.2499999999999999E-2</v>
      </c>
      <c r="U396" s="253">
        <v>8.2500000000000004E-2</v>
      </c>
      <c r="V396" s="151" t="s">
        <v>8825</v>
      </c>
      <c r="W396" s="155" t="s">
        <v>7715</v>
      </c>
      <c r="X396" s="155" t="s">
        <v>1560</v>
      </c>
      <c r="Y396" s="185" t="s">
        <v>4971</v>
      </c>
      <c r="Z396" s="181">
        <v>95019</v>
      </c>
      <c r="AA396" s="291"/>
      <c r="AB396" s="544"/>
      <c r="AC396" s="544"/>
      <c r="AD396" s="185"/>
      <c r="AE396" s="262"/>
      <c r="AF396" s="266"/>
      <c r="AG396" s="185"/>
      <c r="AH396" s="247"/>
      <c r="AI396" s="247"/>
      <c r="AJ396" s="247"/>
      <c r="AK396" s="247"/>
      <c r="AL396" s="262"/>
      <c r="AM396" s="262"/>
      <c r="AN396" s="122"/>
      <c r="AO396" s="280"/>
      <c r="AP396" s="285"/>
      <c r="AQ396" s="285"/>
      <c r="AR396" s="285"/>
      <c r="AS396" s="285"/>
      <c r="AT396" s="285"/>
      <c r="AU396" s="285"/>
      <c r="AV396" s="84"/>
      <c r="AW396" s="396" t="s">
        <v>3244</v>
      </c>
      <c r="AX396" s="278" t="s">
        <v>4081</v>
      </c>
      <c r="AY396" s="155" t="s">
        <v>7715</v>
      </c>
      <c r="AZ396" s="154"/>
      <c r="BA396" s="155" t="s">
        <v>1560</v>
      </c>
      <c r="BB396" s="185" t="s">
        <v>4971</v>
      </c>
      <c r="BC396" s="181">
        <v>95019</v>
      </c>
      <c r="BD396" s="182" t="s">
        <v>7714</v>
      </c>
      <c r="BE396" s="476"/>
      <c r="BF396" s="228"/>
      <c r="BG396" s="185"/>
      <c r="BH396" s="598"/>
      <c r="BI396" s="333"/>
      <c r="BJ396" s="333"/>
      <c r="BK396" s="333"/>
      <c r="BL396" s="333"/>
      <c r="BM396" s="333"/>
      <c r="BN396" s="333"/>
      <c r="BO396" s="333"/>
      <c r="BP396" s="333"/>
      <c r="BQ396" s="333"/>
      <c r="BR396" s="333"/>
      <c r="BS396" s="333"/>
      <c r="BT396" s="333"/>
      <c r="BU396" s="333"/>
      <c r="BV396" s="333"/>
      <c r="BW396" s="333"/>
      <c r="BX396" s="155"/>
      <c r="BY396" s="155"/>
      <c r="BZ396" s="155"/>
      <c r="CA396" s="78"/>
      <c r="CB396" s="63"/>
    </row>
    <row r="397" spans="1:80" s="67" customFormat="1" ht="14.1" customHeight="1" x14ac:dyDescent="0.25">
      <c r="A397" s="86" t="s">
        <v>7747</v>
      </c>
      <c r="B397" s="155" t="s">
        <v>2634</v>
      </c>
      <c r="C397" s="222" t="s">
        <v>6614</v>
      </c>
      <c r="D397" s="185"/>
      <c r="E397" s="600"/>
      <c r="F397" s="235" t="s">
        <v>5470</v>
      </c>
      <c r="G397" s="186"/>
      <c r="H397" s="187"/>
      <c r="I397" s="198" t="s">
        <v>5470</v>
      </c>
      <c r="J397" s="192"/>
      <c r="K397" s="203"/>
      <c r="L397" s="207"/>
      <c r="M397" s="288"/>
      <c r="N397" s="437"/>
      <c r="O397" s="444"/>
      <c r="P397" s="213"/>
      <c r="Q397" s="247" t="s">
        <v>7748</v>
      </c>
      <c r="R397" s="247" t="s">
        <v>7749</v>
      </c>
      <c r="S397" s="123"/>
      <c r="T397" s="252">
        <v>0.09</v>
      </c>
      <c r="U397" s="252">
        <v>8.7499999999999994E-2</v>
      </c>
      <c r="V397" s="151" t="s">
        <v>1879</v>
      </c>
      <c r="W397" s="155" t="s">
        <v>10334</v>
      </c>
      <c r="X397" s="155" t="s">
        <v>4007</v>
      </c>
      <c r="Y397" s="185" t="s">
        <v>4971</v>
      </c>
      <c r="Z397" s="181">
        <v>94020</v>
      </c>
      <c r="AA397" s="291"/>
      <c r="AB397" s="544"/>
      <c r="AC397" s="544"/>
      <c r="AD397" s="185"/>
      <c r="AE397" s="262"/>
      <c r="AF397" s="266"/>
      <c r="AG397" s="185"/>
      <c r="AH397" s="247"/>
      <c r="AI397" s="247"/>
      <c r="AJ397" s="247"/>
      <c r="AK397" s="247"/>
      <c r="AL397" s="262"/>
      <c r="AM397" s="262"/>
      <c r="AN397" s="122"/>
      <c r="AO397" s="281"/>
      <c r="AP397" s="281"/>
      <c r="AQ397" s="281"/>
      <c r="AR397" s="281"/>
      <c r="AS397" s="281"/>
      <c r="AT397" s="281"/>
      <c r="AU397" s="281"/>
      <c r="AV397" s="94"/>
      <c r="AW397" s="396" t="s">
        <v>3244</v>
      </c>
      <c r="AX397" s="278" t="s">
        <v>4081</v>
      </c>
      <c r="AY397" s="155" t="s">
        <v>10334</v>
      </c>
      <c r="AZ397" s="154"/>
      <c r="BA397" s="155" t="s">
        <v>4007</v>
      </c>
      <c r="BB397" s="185" t="s">
        <v>4971</v>
      </c>
      <c r="BC397" s="181">
        <v>94020</v>
      </c>
      <c r="BD397" s="182" t="s">
        <v>7749</v>
      </c>
      <c r="BE397" s="477"/>
      <c r="BF397" s="228"/>
      <c r="BG397" s="185"/>
      <c r="BH397" s="598"/>
      <c r="BI397" s="333"/>
      <c r="BJ397" s="333"/>
      <c r="BK397" s="333"/>
      <c r="BL397" s="333"/>
      <c r="BM397" s="333"/>
      <c r="BN397" s="333"/>
      <c r="BO397" s="333"/>
      <c r="BP397" s="333"/>
      <c r="BQ397" s="333"/>
      <c r="BR397" s="333"/>
      <c r="BS397" s="333"/>
      <c r="BT397" s="333"/>
      <c r="BU397" s="333"/>
      <c r="BV397" s="333"/>
      <c r="BW397" s="333"/>
      <c r="BX397" s="155"/>
      <c r="BY397" s="155"/>
      <c r="BZ397" s="155"/>
      <c r="CA397" s="64"/>
      <c r="CB397" s="63"/>
    </row>
    <row r="398" spans="1:80" s="67" customFormat="1" ht="14.1" customHeight="1" x14ac:dyDescent="0.25">
      <c r="A398" s="86" t="s">
        <v>8563</v>
      </c>
      <c r="B398" s="64" t="s">
        <v>2634</v>
      </c>
      <c r="C398" s="222" t="s">
        <v>6614</v>
      </c>
      <c r="D398" s="185" t="s">
        <v>7458</v>
      </c>
      <c r="E398" s="600"/>
      <c r="F398" s="235" t="s">
        <v>5470</v>
      </c>
      <c r="G398" s="186" t="s">
        <v>3247</v>
      </c>
      <c r="H398" s="187" t="s">
        <v>3247</v>
      </c>
      <c r="I398" s="198" t="s">
        <v>5470</v>
      </c>
      <c r="J398" s="192" t="s">
        <v>3247</v>
      </c>
      <c r="K398" s="203" t="s">
        <v>3247</v>
      </c>
      <c r="L398" s="207"/>
      <c r="M398" s="288"/>
      <c r="N398" s="437"/>
      <c r="O398" s="444"/>
      <c r="P398" s="213">
        <v>43756</v>
      </c>
      <c r="Q398" s="247" t="s">
        <v>8564</v>
      </c>
      <c r="R398" s="247" t="s">
        <v>8565</v>
      </c>
      <c r="S398" s="123"/>
      <c r="T398" s="252">
        <v>8.7499999999999994E-2</v>
      </c>
      <c r="U398" s="253">
        <v>0.09</v>
      </c>
      <c r="V398" s="151" t="s">
        <v>5015</v>
      </c>
      <c r="W398" s="155" t="s">
        <v>8566</v>
      </c>
      <c r="X398" s="155" t="s">
        <v>5772</v>
      </c>
      <c r="Y398" s="185" t="s">
        <v>4971</v>
      </c>
      <c r="Z398" s="181">
        <v>94019</v>
      </c>
      <c r="AA398" s="291"/>
      <c r="AB398" s="544"/>
      <c r="AC398" s="544"/>
      <c r="AD398" s="185"/>
      <c r="AE398" s="262"/>
      <c r="AF398" s="266"/>
      <c r="AG398" s="185"/>
      <c r="AH398" s="247"/>
      <c r="AI398" s="247"/>
      <c r="AJ398" s="247"/>
      <c r="AK398" s="247"/>
      <c r="AL398" s="262"/>
      <c r="AM398" s="262"/>
      <c r="AN398" s="122"/>
      <c r="AO398" s="280"/>
      <c r="AP398" s="285"/>
      <c r="AQ398" s="285"/>
      <c r="AR398" s="285"/>
      <c r="AS398" s="285"/>
      <c r="AT398" s="285"/>
      <c r="AU398" s="285"/>
      <c r="AV398" s="84"/>
      <c r="AW398" s="396" t="s">
        <v>3244</v>
      </c>
      <c r="AX398" s="278" t="s">
        <v>4081</v>
      </c>
      <c r="AY398" s="155" t="s">
        <v>8566</v>
      </c>
      <c r="AZ398" s="154"/>
      <c r="BA398" s="155" t="s">
        <v>5772</v>
      </c>
      <c r="BB398" s="185" t="s">
        <v>4971</v>
      </c>
      <c r="BC398" s="181">
        <v>94019</v>
      </c>
      <c r="BD398" s="182" t="s">
        <v>8565</v>
      </c>
      <c r="BE398" s="159"/>
      <c r="BF398" s="228"/>
      <c r="BG398" s="185"/>
      <c r="BH398" s="598">
        <v>1</v>
      </c>
      <c r="BI398" s="333"/>
      <c r="BJ398" s="333"/>
      <c r="BK398" s="333"/>
      <c r="BL398" s="333"/>
      <c r="BM398" s="333"/>
      <c r="BN398" s="333"/>
      <c r="BO398" s="333"/>
      <c r="BP398" s="333"/>
      <c r="BQ398" s="333"/>
      <c r="BR398" s="333"/>
      <c r="BS398" s="333"/>
      <c r="BT398" s="333"/>
      <c r="BU398" s="333"/>
      <c r="BV398" s="333"/>
      <c r="BW398" s="333"/>
      <c r="BX398" s="155"/>
      <c r="BY398" s="155"/>
      <c r="BZ398" s="155"/>
      <c r="CA398" s="78"/>
      <c r="CB398" s="63"/>
    </row>
    <row r="399" spans="1:80" s="67" customFormat="1" ht="14.1" customHeight="1" x14ac:dyDescent="0.25">
      <c r="A399" s="86" t="s">
        <v>7774</v>
      </c>
      <c r="B399" s="155" t="s">
        <v>2634</v>
      </c>
      <c r="C399" s="222" t="s">
        <v>6614</v>
      </c>
      <c r="D399" s="185"/>
      <c r="E399" s="600"/>
      <c r="F399" s="235" t="s">
        <v>5470</v>
      </c>
      <c r="G399" s="186"/>
      <c r="H399" s="187"/>
      <c r="I399" s="198" t="s">
        <v>5470</v>
      </c>
      <c r="J399" s="192"/>
      <c r="K399" s="203"/>
      <c r="L399" s="207"/>
      <c r="M399" s="288"/>
      <c r="N399" s="437"/>
      <c r="O399" s="444"/>
      <c r="P399" s="213"/>
      <c r="Q399" s="247" t="s">
        <v>549</v>
      </c>
      <c r="R399" s="247" t="s">
        <v>7737</v>
      </c>
      <c r="S399" s="123"/>
      <c r="T399" s="252">
        <v>9.2499999999999999E-2</v>
      </c>
      <c r="U399" s="253">
        <v>8.5000000000000006E-2</v>
      </c>
      <c r="V399" s="151" t="s">
        <v>12185</v>
      </c>
      <c r="W399" s="155" t="s">
        <v>10336</v>
      </c>
      <c r="X399" s="155" t="s">
        <v>365</v>
      </c>
      <c r="Y399" s="185" t="s">
        <v>4971</v>
      </c>
      <c r="Z399" s="181">
        <v>95023</v>
      </c>
      <c r="AA399" s="291"/>
      <c r="AB399" s="544"/>
      <c r="AC399" s="544"/>
      <c r="AD399" s="185"/>
      <c r="AE399" s="262"/>
      <c r="AF399" s="266"/>
      <c r="AG399" s="185"/>
      <c r="AH399" s="247"/>
      <c r="AI399" s="247"/>
      <c r="AJ399" s="247"/>
      <c r="AK399" s="247"/>
      <c r="AL399" s="262"/>
      <c r="AM399" s="262"/>
      <c r="AN399" s="122"/>
      <c r="AO399" s="282"/>
      <c r="AP399" s="283"/>
      <c r="AQ399" s="282"/>
      <c r="AR399" s="282"/>
      <c r="AS399" s="282"/>
      <c r="AT399" s="282"/>
      <c r="AU399" s="282"/>
      <c r="AV399" s="93"/>
      <c r="AW399" s="396" t="s">
        <v>3244</v>
      </c>
      <c r="AX399" s="278" t="s">
        <v>4081</v>
      </c>
      <c r="AY399" s="155" t="s">
        <v>10336</v>
      </c>
      <c r="AZ399" s="154"/>
      <c r="BA399" s="155" t="s">
        <v>365</v>
      </c>
      <c r="BB399" s="185" t="s">
        <v>4971</v>
      </c>
      <c r="BC399" s="181">
        <v>95023</v>
      </c>
      <c r="BD399" s="182" t="s">
        <v>7737</v>
      </c>
      <c r="BE399" s="476"/>
      <c r="BF399" s="228"/>
      <c r="BG399" s="185"/>
      <c r="BH399" s="598"/>
      <c r="BI399" s="333"/>
      <c r="BJ399" s="333"/>
      <c r="BK399" s="333"/>
      <c r="BL399" s="333"/>
      <c r="BM399" s="333"/>
      <c r="BN399" s="333"/>
      <c r="BO399" s="333"/>
      <c r="BP399" s="333"/>
      <c r="BQ399" s="333"/>
      <c r="BR399" s="333"/>
      <c r="BS399" s="333"/>
      <c r="BT399" s="333"/>
      <c r="BU399" s="333"/>
      <c r="BV399" s="333"/>
      <c r="BW399" s="333"/>
      <c r="BX399" s="155"/>
      <c r="BY399" s="155"/>
      <c r="BZ399" s="155"/>
      <c r="CA399" s="78"/>
      <c r="CB399" s="177"/>
    </row>
    <row r="400" spans="1:80" s="67" customFormat="1" ht="14.1" customHeight="1" x14ac:dyDescent="0.25">
      <c r="A400" s="86" t="s">
        <v>7750</v>
      </c>
      <c r="B400" s="155" t="s">
        <v>2634</v>
      </c>
      <c r="C400" s="222" t="s">
        <v>6614</v>
      </c>
      <c r="D400" s="185"/>
      <c r="E400" s="600"/>
      <c r="F400" s="235" t="s">
        <v>5470</v>
      </c>
      <c r="G400" s="186"/>
      <c r="H400" s="187"/>
      <c r="I400" s="198" t="s">
        <v>5470</v>
      </c>
      <c r="J400" s="192"/>
      <c r="K400" s="203"/>
      <c r="L400" s="207"/>
      <c r="M400" s="288"/>
      <c r="N400" s="437"/>
      <c r="O400" s="444"/>
      <c r="P400" s="213"/>
      <c r="Q400" s="247" t="s">
        <v>4580</v>
      </c>
      <c r="R400" s="247" t="s">
        <v>7751</v>
      </c>
      <c r="S400" s="123"/>
      <c r="T400" s="252">
        <v>9.2499999999999999E-2</v>
      </c>
      <c r="U400" s="253">
        <v>9.5000000000000001E-2</v>
      </c>
      <c r="V400" s="151" t="s">
        <v>2787</v>
      </c>
      <c r="W400" s="155" t="s">
        <v>10333</v>
      </c>
      <c r="X400" s="155" t="s">
        <v>3437</v>
      </c>
      <c r="Y400" s="185" t="s">
        <v>4971</v>
      </c>
      <c r="Z400" s="181">
        <v>94550</v>
      </c>
      <c r="AA400" s="291"/>
      <c r="AB400" s="544"/>
      <c r="AC400" s="544"/>
      <c r="AD400" s="185"/>
      <c r="AE400" s="262"/>
      <c r="AF400" s="266"/>
      <c r="AG400" s="185"/>
      <c r="AH400" s="247"/>
      <c r="AI400" s="247"/>
      <c r="AJ400" s="247"/>
      <c r="AK400" s="247"/>
      <c r="AL400" s="262"/>
      <c r="AM400" s="262"/>
      <c r="AN400" s="122"/>
      <c r="AO400" s="282"/>
      <c r="AP400" s="283"/>
      <c r="AQ400" s="282"/>
      <c r="AR400" s="282"/>
      <c r="AS400" s="282"/>
      <c r="AT400" s="282"/>
      <c r="AU400" s="282"/>
      <c r="AV400" s="93"/>
      <c r="AW400" s="396" t="s">
        <v>3244</v>
      </c>
      <c r="AX400" s="278" t="s">
        <v>4081</v>
      </c>
      <c r="AY400" s="155" t="s">
        <v>10333</v>
      </c>
      <c r="AZ400" s="154"/>
      <c r="BA400" s="155" t="s">
        <v>3437</v>
      </c>
      <c r="BB400" s="185" t="s">
        <v>4971</v>
      </c>
      <c r="BC400" s="181">
        <v>94550</v>
      </c>
      <c r="BD400" s="182" t="s">
        <v>7751</v>
      </c>
      <c r="BE400" s="478"/>
      <c r="BF400" s="228"/>
      <c r="BG400" s="185"/>
      <c r="BH400" s="598"/>
      <c r="BI400" s="333"/>
      <c r="BJ400" s="333"/>
      <c r="BK400" s="333"/>
      <c r="BL400" s="333"/>
      <c r="BM400" s="333"/>
      <c r="BN400" s="333"/>
      <c r="BO400" s="333"/>
      <c r="BP400" s="333"/>
      <c r="BQ400" s="333"/>
      <c r="BR400" s="333"/>
      <c r="BS400" s="333"/>
      <c r="BT400" s="333"/>
      <c r="BU400" s="333"/>
      <c r="BV400" s="333"/>
      <c r="BW400" s="333"/>
      <c r="BX400" s="155"/>
      <c r="BY400" s="155"/>
      <c r="BZ400" s="155"/>
      <c r="CA400" s="78"/>
      <c r="CB400" s="64"/>
    </row>
    <row r="401" spans="1:80" s="67" customFormat="1" ht="14.1" customHeight="1" x14ac:dyDescent="0.25">
      <c r="A401" s="86" t="s">
        <v>7719</v>
      </c>
      <c r="B401" s="155" t="s">
        <v>2634</v>
      </c>
      <c r="C401" s="222" t="s">
        <v>6614</v>
      </c>
      <c r="D401" s="185"/>
      <c r="E401" s="600"/>
      <c r="F401" s="235" t="s">
        <v>5470</v>
      </c>
      <c r="G401" s="186"/>
      <c r="H401" s="187"/>
      <c r="I401" s="198" t="s">
        <v>5470</v>
      </c>
      <c r="J401" s="192"/>
      <c r="K401" s="203"/>
      <c r="L401" s="207"/>
      <c r="M401" s="288"/>
      <c r="N401" s="437"/>
      <c r="O401" s="444"/>
      <c r="P401" s="213"/>
      <c r="Q401" s="247" t="s">
        <v>4580</v>
      </c>
      <c r="R401" s="247" t="s">
        <v>7720</v>
      </c>
      <c r="S401" s="123"/>
      <c r="T401" s="252">
        <v>0.09</v>
      </c>
      <c r="U401" s="252">
        <v>8.7499999999999994E-2</v>
      </c>
      <c r="V401" s="151" t="s">
        <v>1879</v>
      </c>
      <c r="W401" s="155" t="s">
        <v>7721</v>
      </c>
      <c r="X401" s="155" t="s">
        <v>4251</v>
      </c>
      <c r="Y401" s="185" t="s">
        <v>4971</v>
      </c>
      <c r="Z401" s="181">
        <v>95037</v>
      </c>
      <c r="AA401" s="291"/>
      <c r="AB401" s="544"/>
      <c r="AC401" s="544"/>
      <c r="AD401" s="185"/>
      <c r="AE401" s="262"/>
      <c r="AF401" s="266"/>
      <c r="AG401" s="185"/>
      <c r="AH401" s="247"/>
      <c r="AI401" s="247"/>
      <c r="AJ401" s="247"/>
      <c r="AK401" s="247"/>
      <c r="AL401" s="262"/>
      <c r="AM401" s="262"/>
      <c r="AN401" s="122"/>
      <c r="AO401" s="280"/>
      <c r="AP401" s="285"/>
      <c r="AQ401" s="285"/>
      <c r="AR401" s="285"/>
      <c r="AS401" s="285"/>
      <c r="AT401" s="285"/>
      <c r="AU401" s="285"/>
      <c r="AV401" s="84"/>
      <c r="AW401" s="396" t="s">
        <v>3244</v>
      </c>
      <c r="AX401" s="278" t="s">
        <v>4081</v>
      </c>
      <c r="AY401" s="155" t="s">
        <v>7721</v>
      </c>
      <c r="AZ401" s="154"/>
      <c r="BA401" s="155" t="s">
        <v>4251</v>
      </c>
      <c r="BB401" s="185" t="s">
        <v>4971</v>
      </c>
      <c r="BC401" s="181">
        <v>95037</v>
      </c>
      <c r="BD401" s="182" t="s">
        <v>7720</v>
      </c>
      <c r="BE401" s="478"/>
      <c r="BF401" s="228"/>
      <c r="BG401" s="185"/>
      <c r="BH401" s="598"/>
      <c r="BI401" s="333"/>
      <c r="BJ401" s="333"/>
      <c r="BK401" s="333"/>
      <c r="BL401" s="333"/>
      <c r="BM401" s="333"/>
      <c r="BN401" s="333"/>
      <c r="BO401" s="333"/>
      <c r="BP401" s="333"/>
      <c r="BQ401" s="333"/>
      <c r="BR401" s="333"/>
      <c r="BS401" s="333"/>
      <c r="BT401" s="333"/>
      <c r="BU401" s="333"/>
      <c r="BV401" s="333"/>
      <c r="BW401" s="333"/>
      <c r="BX401" s="155"/>
      <c r="BY401" s="155"/>
      <c r="BZ401" s="155"/>
      <c r="CA401" s="368"/>
      <c r="CB401" s="64"/>
    </row>
    <row r="402" spans="1:80" s="67" customFormat="1" ht="14.1" customHeight="1" x14ac:dyDescent="0.25">
      <c r="A402" s="86" t="s">
        <v>7724</v>
      </c>
      <c r="B402" s="155" t="s">
        <v>2634</v>
      </c>
      <c r="C402" s="222" t="s">
        <v>6614</v>
      </c>
      <c r="D402" s="185"/>
      <c r="E402" s="600"/>
      <c r="F402" s="235" t="s">
        <v>5470</v>
      </c>
      <c r="G402" s="186"/>
      <c r="H402" s="187"/>
      <c r="I402" s="198" t="s">
        <v>5470</v>
      </c>
      <c r="J402" s="192"/>
      <c r="K402" s="203"/>
      <c r="L402" s="207">
        <v>43370</v>
      </c>
      <c r="M402" s="288"/>
      <c r="N402" s="437"/>
      <c r="O402" s="444"/>
      <c r="P402" s="213"/>
      <c r="Q402" s="247" t="s">
        <v>2401</v>
      </c>
      <c r="R402" s="247" t="s">
        <v>7725</v>
      </c>
      <c r="S402" s="123" t="s">
        <v>11429</v>
      </c>
      <c r="T402" s="252">
        <v>8.5000000000000006E-2</v>
      </c>
      <c r="U402" s="253">
        <v>8.5000000000000006E-2</v>
      </c>
      <c r="V402" s="151" t="s">
        <v>5073</v>
      </c>
      <c r="W402" s="155" t="s">
        <v>11505</v>
      </c>
      <c r="X402" s="155" t="s">
        <v>5073</v>
      </c>
      <c r="Y402" s="185" t="s">
        <v>4971</v>
      </c>
      <c r="Z402" s="181">
        <v>94947</v>
      </c>
      <c r="AA402" s="291"/>
      <c r="AB402" s="544"/>
      <c r="AC402" s="544"/>
      <c r="AD402" s="185"/>
      <c r="AE402" s="262"/>
      <c r="AF402" s="266"/>
      <c r="AG402" s="185"/>
      <c r="AH402" s="247"/>
      <c r="AI402" s="247"/>
      <c r="AJ402" s="247"/>
      <c r="AK402" s="247"/>
      <c r="AL402" s="262"/>
      <c r="AM402" s="262"/>
      <c r="AN402" s="122"/>
      <c r="AO402" s="280"/>
      <c r="AP402" s="285"/>
      <c r="AQ402" s="285"/>
      <c r="AR402" s="285"/>
      <c r="AS402" s="285"/>
      <c r="AT402" s="285"/>
      <c r="AU402" s="285"/>
      <c r="AV402" s="84"/>
      <c r="AW402" s="396" t="s">
        <v>3244</v>
      </c>
      <c r="AX402" s="278" t="s">
        <v>4081</v>
      </c>
      <c r="AY402" s="155" t="s">
        <v>7726</v>
      </c>
      <c r="AZ402" s="154"/>
      <c r="BA402" s="155" t="s">
        <v>5073</v>
      </c>
      <c r="BB402" s="185" t="s">
        <v>4971</v>
      </c>
      <c r="BC402" s="181">
        <v>94547</v>
      </c>
      <c r="BD402" s="182" t="s">
        <v>7725</v>
      </c>
      <c r="BE402" s="476"/>
      <c r="BF402" s="228"/>
      <c r="BG402" s="185"/>
      <c r="BH402" s="598"/>
      <c r="BI402" s="333"/>
      <c r="BJ402" s="333"/>
      <c r="BK402" s="333"/>
      <c r="BL402" s="333"/>
      <c r="BM402" s="333"/>
      <c r="BN402" s="333"/>
      <c r="BO402" s="333"/>
      <c r="BP402" s="333"/>
      <c r="BQ402" s="333"/>
      <c r="BR402" s="333"/>
      <c r="BS402" s="333"/>
      <c r="BT402" s="333"/>
      <c r="BU402" s="333"/>
      <c r="BV402" s="333"/>
      <c r="BW402" s="333"/>
      <c r="BX402" s="155"/>
      <c r="BY402" s="155"/>
      <c r="BZ402" s="155"/>
      <c r="CA402" s="64"/>
      <c r="CB402" s="64"/>
    </row>
    <row r="403" spans="1:80" s="67" customFormat="1" ht="14.1" customHeight="1" x14ac:dyDescent="0.25">
      <c r="A403" s="86" t="s">
        <v>7727</v>
      </c>
      <c r="B403" s="155" t="s">
        <v>2634</v>
      </c>
      <c r="C403" s="222" t="s">
        <v>6614</v>
      </c>
      <c r="D403" s="185"/>
      <c r="E403" s="600"/>
      <c r="F403" s="235" t="s">
        <v>5470</v>
      </c>
      <c r="G403" s="186"/>
      <c r="H403" s="187"/>
      <c r="I403" s="198" t="s">
        <v>5470</v>
      </c>
      <c r="J403" s="192"/>
      <c r="K403" s="203"/>
      <c r="L403" s="207"/>
      <c r="M403" s="288"/>
      <c r="N403" s="437"/>
      <c r="O403" s="444"/>
      <c r="P403" s="213"/>
      <c r="Q403" s="247" t="s">
        <v>4580</v>
      </c>
      <c r="R403" s="247" t="s">
        <v>7728</v>
      </c>
      <c r="S403" s="123"/>
      <c r="T403" s="252">
        <v>8.2500000000000004E-2</v>
      </c>
      <c r="U403" s="253">
        <v>7.4999999999999997E-2</v>
      </c>
      <c r="V403" s="151" t="s">
        <v>1531</v>
      </c>
      <c r="W403" s="155" t="s">
        <v>7729</v>
      </c>
      <c r="X403" s="155" t="s">
        <v>7731</v>
      </c>
      <c r="Y403" s="185" t="s">
        <v>4971</v>
      </c>
      <c r="Z403" s="181">
        <v>95965</v>
      </c>
      <c r="AA403" s="291"/>
      <c r="AB403" s="544"/>
      <c r="AC403" s="544"/>
      <c r="AD403" s="185"/>
      <c r="AE403" s="262"/>
      <c r="AF403" s="266"/>
      <c r="AG403" s="185"/>
      <c r="AH403" s="247"/>
      <c r="AI403" s="247"/>
      <c r="AJ403" s="247"/>
      <c r="AK403" s="247"/>
      <c r="AL403" s="262"/>
      <c r="AM403" s="262"/>
      <c r="AN403" s="122"/>
      <c r="AO403" s="281"/>
      <c r="AP403" s="281"/>
      <c r="AQ403" s="281"/>
      <c r="AR403" s="281"/>
      <c r="AS403" s="281"/>
      <c r="AT403" s="281"/>
      <c r="AU403" s="281"/>
      <c r="AV403" s="94"/>
      <c r="AW403" s="396" t="s">
        <v>3244</v>
      </c>
      <c r="AX403" s="278" t="s">
        <v>4081</v>
      </c>
      <c r="AY403" s="155" t="s">
        <v>7729</v>
      </c>
      <c r="AZ403" s="154" t="s">
        <v>7730</v>
      </c>
      <c r="BA403" s="155" t="s">
        <v>7731</v>
      </c>
      <c r="BB403" s="185" t="s">
        <v>4971</v>
      </c>
      <c r="BC403" s="181">
        <v>95965</v>
      </c>
      <c r="BD403" s="182" t="s">
        <v>7728</v>
      </c>
      <c r="BE403" s="476"/>
      <c r="BF403" s="228"/>
      <c r="BG403" s="185"/>
      <c r="BH403" s="598"/>
      <c r="BI403" s="333"/>
      <c r="BJ403" s="333"/>
      <c r="BK403" s="333"/>
      <c r="BL403" s="333"/>
      <c r="BM403" s="333"/>
      <c r="BN403" s="333"/>
      <c r="BO403" s="333"/>
      <c r="BP403" s="333"/>
      <c r="BQ403" s="333"/>
      <c r="BR403" s="333"/>
      <c r="BS403" s="333"/>
      <c r="BT403" s="333"/>
      <c r="BU403" s="333"/>
      <c r="BV403" s="333"/>
      <c r="BW403" s="333"/>
      <c r="BX403" s="155"/>
      <c r="BY403" s="155"/>
      <c r="BZ403" s="155"/>
      <c r="CA403" s="64"/>
      <c r="CB403" s="64"/>
    </row>
    <row r="404" spans="1:80" s="67" customFormat="1" ht="14.1" customHeight="1" x14ac:dyDescent="0.25">
      <c r="A404" s="86" t="s">
        <v>7755</v>
      </c>
      <c r="B404" s="155" t="s">
        <v>2634</v>
      </c>
      <c r="C404" s="222" t="s">
        <v>6614</v>
      </c>
      <c r="D404" s="185"/>
      <c r="E404" s="600"/>
      <c r="F404" s="235" t="s">
        <v>5470</v>
      </c>
      <c r="G404" s="186"/>
      <c r="H404" s="187"/>
      <c r="I404" s="198" t="s">
        <v>5470</v>
      </c>
      <c r="J404" s="192"/>
      <c r="K404" s="203"/>
      <c r="L404" s="207"/>
      <c r="M404" s="288"/>
      <c r="N404" s="437"/>
      <c r="O404" s="444"/>
      <c r="P404" s="213"/>
      <c r="Q404" s="247" t="s">
        <v>4580</v>
      </c>
      <c r="R404" s="247" t="s">
        <v>7756</v>
      </c>
      <c r="S404" s="123"/>
      <c r="T404" s="252">
        <v>7.2499999999999995E-2</v>
      </c>
      <c r="U404" s="253">
        <v>7.4999999999999997E-2</v>
      </c>
      <c r="V404" s="151" t="s">
        <v>1531</v>
      </c>
      <c r="W404" s="155" t="s">
        <v>10332</v>
      </c>
      <c r="X404" s="155" t="s">
        <v>7757</v>
      </c>
      <c r="Y404" s="185" t="s">
        <v>4971</v>
      </c>
      <c r="Z404" s="181">
        <v>95969</v>
      </c>
      <c r="AA404" s="291"/>
      <c r="AB404" s="544"/>
      <c r="AC404" s="544"/>
      <c r="AD404" s="185"/>
      <c r="AE404" s="262"/>
      <c r="AF404" s="266"/>
      <c r="AG404" s="185"/>
      <c r="AH404" s="247"/>
      <c r="AI404" s="247"/>
      <c r="AJ404" s="247"/>
      <c r="AK404" s="247"/>
      <c r="AL404" s="262"/>
      <c r="AM404" s="262"/>
      <c r="AN404" s="122"/>
      <c r="AO404" s="280"/>
      <c r="AP404" s="285"/>
      <c r="AQ404" s="285"/>
      <c r="AR404" s="285"/>
      <c r="AS404" s="285"/>
      <c r="AT404" s="285"/>
      <c r="AU404" s="285"/>
      <c r="AV404" s="84"/>
      <c r="AW404" s="396" t="s">
        <v>3244</v>
      </c>
      <c r="AX404" s="278" t="s">
        <v>4081</v>
      </c>
      <c r="AY404" s="155" t="s">
        <v>10332</v>
      </c>
      <c r="AZ404" s="154"/>
      <c r="BA404" s="155" t="s">
        <v>7757</v>
      </c>
      <c r="BB404" s="185" t="s">
        <v>4971</v>
      </c>
      <c r="BC404" s="181">
        <v>95969</v>
      </c>
      <c r="BD404" s="182" t="s">
        <v>7756</v>
      </c>
      <c r="BE404" s="477"/>
      <c r="BF404" s="228"/>
      <c r="BG404" s="185"/>
      <c r="BH404" s="598"/>
      <c r="BI404" s="333"/>
      <c r="BJ404" s="333"/>
      <c r="BK404" s="333"/>
      <c r="BL404" s="333"/>
      <c r="BM404" s="333"/>
      <c r="BN404" s="333"/>
      <c r="BO404" s="333"/>
      <c r="BP404" s="333"/>
      <c r="BQ404" s="333"/>
      <c r="BR404" s="333"/>
      <c r="BS404" s="333"/>
      <c r="BT404" s="333"/>
      <c r="BU404" s="333"/>
      <c r="BV404" s="333"/>
      <c r="BW404" s="333"/>
      <c r="BX404" s="155"/>
      <c r="BY404" s="155"/>
      <c r="BZ404" s="155"/>
      <c r="CA404" s="64"/>
      <c r="CB404" s="64"/>
    </row>
    <row r="405" spans="1:80" s="67" customFormat="1" ht="14.1" customHeight="1" x14ac:dyDescent="0.25">
      <c r="A405" s="86" t="s">
        <v>7758</v>
      </c>
      <c r="B405" s="155" t="s">
        <v>2634</v>
      </c>
      <c r="C405" s="222" t="s">
        <v>6614</v>
      </c>
      <c r="D405" s="185"/>
      <c r="E405" s="600"/>
      <c r="F405" s="235" t="s">
        <v>5470</v>
      </c>
      <c r="G405" s="186"/>
      <c r="H405" s="187"/>
      <c r="I405" s="198" t="s">
        <v>5470</v>
      </c>
      <c r="J405" s="192"/>
      <c r="K405" s="203"/>
      <c r="L405" s="207"/>
      <c r="M405" s="288"/>
      <c r="N405" s="437"/>
      <c r="O405" s="444"/>
      <c r="P405" s="213">
        <v>43201</v>
      </c>
      <c r="Q405" s="247" t="s">
        <v>2401</v>
      </c>
      <c r="R405" s="247" t="s">
        <v>7759</v>
      </c>
      <c r="S405" s="123"/>
      <c r="T405" s="252">
        <v>8.2500000000000004E-2</v>
      </c>
      <c r="U405" s="253">
        <v>8.2500000000000004E-2</v>
      </c>
      <c r="V405" s="151" t="s">
        <v>1670</v>
      </c>
      <c r="W405" s="155" t="s">
        <v>7760</v>
      </c>
      <c r="X405" s="155" t="s">
        <v>3742</v>
      </c>
      <c r="Y405" s="185" t="s">
        <v>4971</v>
      </c>
      <c r="Z405" s="181">
        <v>94954</v>
      </c>
      <c r="AA405" s="291"/>
      <c r="AB405" s="544"/>
      <c r="AC405" s="544"/>
      <c r="AD405" s="185" t="s">
        <v>1895</v>
      </c>
      <c r="AE405" s="262"/>
      <c r="AF405" s="266"/>
      <c r="AG405" s="185"/>
      <c r="AH405" s="247"/>
      <c r="AI405" s="247"/>
      <c r="AJ405" s="247"/>
      <c r="AK405" s="247"/>
      <c r="AL405" s="262"/>
      <c r="AM405" s="262"/>
      <c r="AN405" s="122"/>
      <c r="AO405" s="280"/>
      <c r="AP405" s="285"/>
      <c r="AQ405" s="285"/>
      <c r="AR405" s="285"/>
      <c r="AS405" s="285"/>
      <c r="AT405" s="285"/>
      <c r="AU405" s="285"/>
      <c r="AV405" s="84"/>
      <c r="AW405" s="396" t="s">
        <v>3244</v>
      </c>
      <c r="AX405" s="278" t="s">
        <v>4081</v>
      </c>
      <c r="AY405" s="155" t="s">
        <v>7760</v>
      </c>
      <c r="AZ405" s="154"/>
      <c r="BA405" s="155" t="s">
        <v>3742</v>
      </c>
      <c r="BB405" s="185" t="s">
        <v>4971</v>
      </c>
      <c r="BC405" s="181">
        <v>94954</v>
      </c>
      <c r="BD405" s="182" t="s">
        <v>7759</v>
      </c>
      <c r="BE405" s="462"/>
      <c r="BF405" s="228"/>
      <c r="BG405" s="185"/>
      <c r="BH405" s="598"/>
      <c r="BI405" s="333"/>
      <c r="BJ405" s="333"/>
      <c r="BK405" s="333"/>
      <c r="BL405" s="333"/>
      <c r="BM405" s="333"/>
      <c r="BN405" s="333"/>
      <c r="BO405" s="333"/>
      <c r="BP405" s="333"/>
      <c r="BQ405" s="333"/>
      <c r="BR405" s="333"/>
      <c r="BS405" s="333"/>
      <c r="BT405" s="333"/>
      <c r="BU405" s="333"/>
      <c r="BV405" s="333"/>
      <c r="BW405" s="333"/>
      <c r="BX405" s="155"/>
      <c r="BY405" s="155"/>
      <c r="BZ405" s="155"/>
      <c r="CA405" s="64"/>
      <c r="CB405" s="177"/>
    </row>
    <row r="406" spans="1:80" s="67" customFormat="1" ht="14.1" customHeight="1" x14ac:dyDescent="0.25">
      <c r="A406" s="86" t="s">
        <v>7732</v>
      </c>
      <c r="B406" s="155" t="s">
        <v>2634</v>
      </c>
      <c r="C406" s="222" t="s">
        <v>6614</v>
      </c>
      <c r="D406" s="185"/>
      <c r="E406" s="600"/>
      <c r="F406" s="235" t="s">
        <v>5470</v>
      </c>
      <c r="G406" s="186"/>
      <c r="H406" s="187"/>
      <c r="I406" s="198" t="s">
        <v>5470</v>
      </c>
      <c r="J406" s="192"/>
      <c r="K406" s="203"/>
      <c r="L406" s="207"/>
      <c r="M406" s="288"/>
      <c r="N406" s="437"/>
      <c r="O406" s="444"/>
      <c r="P406" s="213"/>
      <c r="Q406" s="247" t="s">
        <v>7733</v>
      </c>
      <c r="R406" s="247" t="s">
        <v>7734</v>
      </c>
      <c r="S406" s="123"/>
      <c r="T406" s="252">
        <v>9.2499999999999999E-2</v>
      </c>
      <c r="U406" s="253">
        <v>0.09</v>
      </c>
      <c r="V406" s="151" t="s">
        <v>12191</v>
      </c>
      <c r="W406" s="155" t="s">
        <v>7735</v>
      </c>
      <c r="X406" s="155" t="s">
        <v>3568</v>
      </c>
      <c r="Y406" s="185" t="s">
        <v>4971</v>
      </c>
      <c r="Z406" s="181">
        <v>94063</v>
      </c>
      <c r="AA406" s="291"/>
      <c r="AB406" s="544"/>
      <c r="AC406" s="544"/>
      <c r="AD406" s="185"/>
      <c r="AE406" s="262"/>
      <c r="AF406" s="266"/>
      <c r="AG406" s="185"/>
      <c r="AH406" s="247"/>
      <c r="AI406" s="247"/>
      <c r="AJ406" s="247"/>
      <c r="AK406" s="247"/>
      <c r="AL406" s="262"/>
      <c r="AM406" s="262"/>
      <c r="AN406" s="122"/>
      <c r="AO406" s="280"/>
      <c r="AP406" s="285"/>
      <c r="AQ406" s="285"/>
      <c r="AR406" s="285"/>
      <c r="AS406" s="285"/>
      <c r="AT406" s="285"/>
      <c r="AU406" s="285"/>
      <c r="AV406" s="84"/>
      <c r="AW406" s="396" t="s">
        <v>3244</v>
      </c>
      <c r="AX406" s="278" t="s">
        <v>4081</v>
      </c>
      <c r="AY406" s="155" t="s">
        <v>7735</v>
      </c>
      <c r="AZ406" s="154"/>
      <c r="BA406" s="155" t="s">
        <v>3568</v>
      </c>
      <c r="BB406" s="185" t="s">
        <v>4971</v>
      </c>
      <c r="BC406" s="181">
        <v>94063</v>
      </c>
      <c r="BD406" s="182" t="s">
        <v>7734</v>
      </c>
      <c r="BE406" s="462"/>
      <c r="BF406" s="228"/>
      <c r="BG406" s="185"/>
      <c r="BH406" s="598"/>
      <c r="BI406" s="333"/>
      <c r="BJ406" s="333"/>
      <c r="BK406" s="333"/>
      <c r="BL406" s="333"/>
      <c r="BM406" s="333"/>
      <c r="BN406" s="333"/>
      <c r="BO406" s="333"/>
      <c r="BP406" s="333"/>
      <c r="BQ406" s="333"/>
      <c r="BR406" s="333"/>
      <c r="BS406" s="333"/>
      <c r="BT406" s="333"/>
      <c r="BU406" s="333"/>
      <c r="BV406" s="333"/>
      <c r="BW406" s="333"/>
      <c r="BX406" s="155"/>
      <c r="BY406" s="155"/>
      <c r="BZ406" s="155"/>
      <c r="CA406" s="64"/>
      <c r="CB406" s="177"/>
    </row>
    <row r="407" spans="1:80" s="67" customFormat="1" ht="14.1" customHeight="1" x14ac:dyDescent="0.25">
      <c r="A407" s="86" t="s">
        <v>11565</v>
      </c>
      <c r="B407" s="155" t="s">
        <v>2632</v>
      </c>
      <c r="C407" s="222" t="s">
        <v>8780</v>
      </c>
      <c r="D407" s="185" t="s">
        <v>11539</v>
      </c>
      <c r="E407" s="600"/>
      <c r="F407" s="235" t="s">
        <v>5470</v>
      </c>
      <c r="G407" s="186"/>
      <c r="H407" s="187"/>
      <c r="I407" s="198" t="s">
        <v>5470</v>
      </c>
      <c r="J407" s="192"/>
      <c r="K407" s="203"/>
      <c r="L407" s="207"/>
      <c r="M407" s="288"/>
      <c r="N407" s="437"/>
      <c r="O407" s="444"/>
      <c r="P407" s="213"/>
      <c r="Q407" s="247" t="s">
        <v>11536</v>
      </c>
      <c r="R407" s="247" t="s">
        <v>11540</v>
      </c>
      <c r="S407" s="123" t="s">
        <v>11537</v>
      </c>
      <c r="T407" s="252">
        <v>9.2499999999999999E-2</v>
      </c>
      <c r="U407" s="253"/>
      <c r="V407" s="151" t="s">
        <v>11163</v>
      </c>
      <c r="W407" s="155" t="s">
        <v>11541</v>
      </c>
      <c r="X407" s="155" t="s">
        <v>2714</v>
      </c>
      <c r="Y407" s="185" t="s">
        <v>4971</v>
      </c>
      <c r="Z407" s="181">
        <v>94804</v>
      </c>
      <c r="AA407" s="291"/>
      <c r="AB407" s="544"/>
      <c r="AC407" s="544"/>
      <c r="AD407" s="185"/>
      <c r="AE407" s="262"/>
      <c r="AF407" s="266"/>
      <c r="AG407" s="185"/>
      <c r="AH407" s="247"/>
      <c r="AI407" s="247"/>
      <c r="AJ407" s="247"/>
      <c r="AK407" s="247"/>
      <c r="AL407" s="262"/>
      <c r="AM407" s="262"/>
      <c r="AN407" s="122"/>
      <c r="AO407" s="280"/>
      <c r="AP407" s="285"/>
      <c r="AQ407" s="285"/>
      <c r="AR407" s="285"/>
      <c r="AS407" s="285"/>
      <c r="AT407" s="285"/>
      <c r="AU407" s="285"/>
      <c r="AV407" s="84"/>
      <c r="AW407" s="396" t="s">
        <v>3244</v>
      </c>
      <c r="AX407" s="278" t="s">
        <v>4081</v>
      </c>
      <c r="AY407" s="155" t="s">
        <v>11541</v>
      </c>
      <c r="AZ407" s="154"/>
      <c r="BA407" s="155" t="s">
        <v>2714</v>
      </c>
      <c r="BB407" s="185" t="s">
        <v>4971</v>
      </c>
      <c r="BC407" s="181">
        <v>94804</v>
      </c>
      <c r="BD407" s="182" t="s">
        <v>11540</v>
      </c>
      <c r="BE407" s="462"/>
      <c r="BF407" s="228"/>
      <c r="BG407" s="185"/>
      <c r="BH407" s="598">
        <v>1</v>
      </c>
      <c r="BI407" s="155" t="s">
        <v>9866</v>
      </c>
      <c r="BJ407" s="333"/>
      <c r="BK407" s="333"/>
      <c r="BL407" s="333"/>
      <c r="BM407" s="333"/>
      <c r="BN407" s="333"/>
      <c r="BO407" s="333"/>
      <c r="BP407" s="333"/>
      <c r="BQ407" s="333"/>
      <c r="BR407" s="333"/>
      <c r="BS407" s="333"/>
      <c r="BT407" s="333"/>
      <c r="BU407" s="333"/>
      <c r="BV407" s="333"/>
      <c r="BW407" s="333"/>
      <c r="BX407" s="155"/>
      <c r="BY407" s="155"/>
      <c r="BZ407" s="155"/>
      <c r="CA407" s="368"/>
      <c r="CB407" s="177"/>
    </row>
    <row r="408" spans="1:80" s="67" customFormat="1" ht="14.1" customHeight="1" x14ac:dyDescent="0.25">
      <c r="A408" s="86" t="s">
        <v>11538</v>
      </c>
      <c r="B408" s="155" t="s">
        <v>2632</v>
      </c>
      <c r="C408" s="222" t="s">
        <v>8780</v>
      </c>
      <c r="D408" s="185" t="s">
        <v>11539</v>
      </c>
      <c r="E408" s="600"/>
      <c r="F408" s="235" t="s">
        <v>5470</v>
      </c>
      <c r="G408" s="186"/>
      <c r="H408" s="187"/>
      <c r="I408" s="198" t="s">
        <v>5470</v>
      </c>
      <c r="J408" s="192"/>
      <c r="K408" s="203"/>
      <c r="L408" s="207">
        <v>43990</v>
      </c>
      <c r="M408" s="288"/>
      <c r="N408" s="437"/>
      <c r="O408" s="444"/>
      <c r="P408" s="213">
        <v>43361</v>
      </c>
      <c r="Q408" s="247" t="s">
        <v>11536</v>
      </c>
      <c r="R408" s="247" t="s">
        <v>7761</v>
      </c>
      <c r="S408" s="123" t="s">
        <v>11537</v>
      </c>
      <c r="T408" s="252">
        <v>9.2499999999999999E-2</v>
      </c>
      <c r="U408" s="253">
        <v>9.5000000000000001E-2</v>
      </c>
      <c r="V408" s="151" t="s">
        <v>11163</v>
      </c>
      <c r="W408" s="155" t="s">
        <v>7762</v>
      </c>
      <c r="X408" s="155" t="s">
        <v>2714</v>
      </c>
      <c r="Y408" s="185" t="s">
        <v>4971</v>
      </c>
      <c r="Z408" s="181">
        <v>94801</v>
      </c>
      <c r="AA408" s="291"/>
      <c r="AB408" s="544"/>
      <c r="AC408" s="544"/>
      <c r="AD408" s="185"/>
      <c r="AE408" s="262"/>
      <c r="AF408" s="266"/>
      <c r="AG408" s="185"/>
      <c r="AH408" s="247"/>
      <c r="AI408" s="247"/>
      <c r="AJ408" s="247"/>
      <c r="AK408" s="247"/>
      <c r="AL408" s="262"/>
      <c r="AM408" s="262"/>
      <c r="AN408" s="122"/>
      <c r="AO408" s="280" t="s">
        <v>11889</v>
      </c>
      <c r="AP408" s="285" t="s">
        <v>9712</v>
      </c>
      <c r="AQ408" s="285"/>
      <c r="AR408" s="285"/>
      <c r="AS408" s="285"/>
      <c r="AT408" s="285"/>
      <c r="AU408" s="285"/>
      <c r="AV408" s="84" t="s">
        <v>5470</v>
      </c>
      <c r="AW408" s="396" t="s">
        <v>3244</v>
      </c>
      <c r="AX408" s="278" t="s">
        <v>4081</v>
      </c>
      <c r="AY408" s="155" t="s">
        <v>7762</v>
      </c>
      <c r="AZ408" s="154"/>
      <c r="BA408" s="155" t="s">
        <v>2714</v>
      </c>
      <c r="BB408" s="185" t="s">
        <v>4971</v>
      </c>
      <c r="BC408" s="181">
        <v>94801</v>
      </c>
      <c r="BD408" s="182" t="s">
        <v>7761</v>
      </c>
      <c r="BE408" s="462"/>
      <c r="BF408" s="228"/>
      <c r="BG408" s="185"/>
      <c r="BH408" s="598">
        <v>1</v>
      </c>
      <c r="BI408" s="155" t="s">
        <v>9866</v>
      </c>
      <c r="BJ408" s="333"/>
      <c r="BK408" s="333"/>
      <c r="BL408" s="333"/>
      <c r="BM408" s="333"/>
      <c r="BN408" s="333"/>
      <c r="BO408" s="333"/>
      <c r="BP408" s="333"/>
      <c r="BQ408" s="333"/>
      <c r="BR408" s="333"/>
      <c r="BS408" s="333"/>
      <c r="BT408" s="333"/>
      <c r="BU408" s="333"/>
      <c r="BV408" s="333"/>
      <c r="BW408" s="333"/>
      <c r="BX408" s="155"/>
      <c r="BY408" s="155"/>
      <c r="BZ408" s="155"/>
      <c r="CA408" s="368"/>
      <c r="CB408" s="177"/>
    </row>
    <row r="409" spans="1:80" ht="14.1" customHeight="1" x14ac:dyDescent="0.25">
      <c r="A409" s="86" t="s">
        <v>7775</v>
      </c>
      <c r="B409" s="155" t="s">
        <v>2634</v>
      </c>
      <c r="C409" s="222" t="s">
        <v>6614</v>
      </c>
      <c r="F409" s="235" t="s">
        <v>5470</v>
      </c>
      <c r="G409" s="186"/>
      <c r="H409" s="187"/>
      <c r="I409" s="198" t="s">
        <v>5470</v>
      </c>
      <c r="J409" s="192"/>
      <c r="K409" s="203"/>
      <c r="L409" s="207"/>
      <c r="M409" s="288"/>
      <c r="N409" s="437"/>
      <c r="O409" s="444"/>
      <c r="P409" s="213"/>
      <c r="Q409" s="247" t="s">
        <v>7776</v>
      </c>
      <c r="R409" s="247" t="s">
        <v>7777</v>
      </c>
      <c r="S409" s="123"/>
      <c r="T409" s="252">
        <v>7.7499999999999999E-2</v>
      </c>
      <c r="U409" s="253">
        <v>0.08</v>
      </c>
      <c r="V409" s="151" t="s">
        <v>8826</v>
      </c>
      <c r="W409" s="155" t="s">
        <v>10329</v>
      </c>
      <c r="X409" s="155" t="s">
        <v>7778</v>
      </c>
      <c r="Y409" s="185" t="s">
        <v>4971</v>
      </c>
      <c r="Z409" s="181">
        <v>95366</v>
      </c>
      <c r="AA409" s="291"/>
      <c r="AB409" s="544"/>
      <c r="AC409" s="544"/>
      <c r="AD409" s="185"/>
      <c r="AE409" s="262"/>
      <c r="AF409" s="266"/>
      <c r="AG409" s="185"/>
      <c r="AH409" s="247"/>
      <c r="AI409" s="247"/>
      <c r="AJ409" s="247"/>
      <c r="AK409" s="247"/>
      <c r="AL409" s="262"/>
      <c r="AM409" s="262"/>
      <c r="AN409" s="122"/>
      <c r="AW409" s="396" t="s">
        <v>3244</v>
      </c>
      <c r="AX409" s="278" t="s">
        <v>4081</v>
      </c>
      <c r="AY409" s="155" t="s">
        <v>10329</v>
      </c>
      <c r="AZ409" s="154"/>
      <c r="BA409" s="155" t="s">
        <v>7778</v>
      </c>
      <c r="BB409" s="185" t="s">
        <v>4971</v>
      </c>
      <c r="BC409" s="181">
        <v>95366</v>
      </c>
      <c r="BD409" s="182" t="s">
        <v>7777</v>
      </c>
      <c r="BE409" s="462"/>
      <c r="BG409" s="185"/>
      <c r="BH409" s="598"/>
      <c r="BI409" s="333"/>
      <c r="BJ409" s="333"/>
      <c r="BK409" s="333"/>
      <c r="BL409" s="333"/>
      <c r="BM409" s="333"/>
      <c r="BN409" s="333"/>
      <c r="BO409" s="333"/>
      <c r="BP409" s="333"/>
      <c r="BQ409" s="333"/>
      <c r="BR409" s="333"/>
      <c r="BS409" s="333"/>
      <c r="BT409" s="333"/>
      <c r="BU409" s="333"/>
      <c r="BV409" s="333"/>
      <c r="BW409" s="333"/>
      <c r="BX409" s="155"/>
      <c r="BY409" s="155"/>
      <c r="BZ409" s="155"/>
      <c r="CA409" s="368"/>
      <c r="CB409" s="63"/>
    </row>
    <row r="410" spans="1:80" ht="14.1" customHeight="1" x14ac:dyDescent="0.25">
      <c r="A410" s="86" t="s">
        <v>8160</v>
      </c>
      <c r="B410" s="155" t="s">
        <v>2634</v>
      </c>
      <c r="C410" s="222" t="s">
        <v>6614</v>
      </c>
      <c r="F410" s="235" t="s">
        <v>5470</v>
      </c>
      <c r="G410" s="186"/>
      <c r="H410" s="187"/>
      <c r="I410" s="198" t="s">
        <v>5470</v>
      </c>
      <c r="J410" s="192"/>
      <c r="K410" s="203"/>
      <c r="L410" s="207"/>
      <c r="M410" s="288"/>
      <c r="N410" s="437"/>
      <c r="O410" s="444"/>
      <c r="P410" s="213"/>
      <c r="Q410" s="247" t="s">
        <v>4580</v>
      </c>
      <c r="R410" s="247" t="s">
        <v>7763</v>
      </c>
      <c r="S410" s="123"/>
      <c r="T410" s="252">
        <v>9.2499999999999999E-2</v>
      </c>
      <c r="U410" s="253">
        <v>0.09</v>
      </c>
      <c r="V410" s="151" t="s">
        <v>12191</v>
      </c>
      <c r="W410" s="155" t="s">
        <v>10330</v>
      </c>
      <c r="X410" s="155" t="s">
        <v>3568</v>
      </c>
      <c r="Y410" s="185" t="s">
        <v>4971</v>
      </c>
      <c r="Z410" s="181">
        <v>94061</v>
      </c>
      <c r="AA410" s="291"/>
      <c r="AB410" s="544"/>
      <c r="AC410" s="544"/>
      <c r="AD410" s="185"/>
      <c r="AE410" s="262"/>
      <c r="AF410" s="266"/>
      <c r="AG410" s="185"/>
      <c r="AH410" s="247"/>
      <c r="AI410" s="247"/>
      <c r="AJ410" s="247"/>
      <c r="AK410" s="247"/>
      <c r="AL410" s="262"/>
      <c r="AM410" s="262"/>
      <c r="AN410" s="122"/>
      <c r="AO410" s="282"/>
      <c r="AP410" s="283"/>
      <c r="AQ410" s="282"/>
      <c r="AR410" s="282"/>
      <c r="AS410" s="282"/>
      <c r="AT410" s="282"/>
      <c r="AU410" s="282"/>
      <c r="AV410" s="93"/>
      <c r="AW410" s="396" t="s">
        <v>3244</v>
      </c>
      <c r="AX410" s="278" t="s">
        <v>4081</v>
      </c>
      <c r="AY410" s="155" t="s">
        <v>10330</v>
      </c>
      <c r="AZ410" s="154"/>
      <c r="BA410" s="155" t="s">
        <v>3568</v>
      </c>
      <c r="BB410" s="185" t="s">
        <v>4971</v>
      </c>
      <c r="BC410" s="181">
        <v>94061</v>
      </c>
      <c r="BD410" s="182" t="s">
        <v>7763</v>
      </c>
      <c r="BE410" s="462"/>
      <c r="BG410" s="185"/>
      <c r="BH410" s="598"/>
      <c r="BI410" s="333"/>
      <c r="BJ410" s="333"/>
      <c r="BK410" s="333"/>
      <c r="BL410" s="333"/>
      <c r="BM410" s="333"/>
      <c r="BN410" s="333"/>
      <c r="BO410" s="333"/>
      <c r="BP410" s="333"/>
      <c r="BQ410" s="333"/>
      <c r="BR410" s="333"/>
      <c r="BS410" s="333"/>
      <c r="BT410" s="333"/>
      <c r="BU410" s="333"/>
      <c r="BV410" s="333"/>
      <c r="BW410" s="333"/>
      <c r="BX410" s="155"/>
      <c r="BY410" s="155"/>
      <c r="BZ410" s="155"/>
      <c r="CA410" s="368"/>
      <c r="CB410" s="63"/>
    </row>
    <row r="411" spans="1:80" ht="14.1" customHeight="1" x14ac:dyDescent="0.25">
      <c r="A411" s="86" t="s">
        <v>7736</v>
      </c>
      <c r="B411" s="155" t="s">
        <v>2634</v>
      </c>
      <c r="C411" s="222" t="s">
        <v>6614</v>
      </c>
      <c r="F411" s="235" t="s">
        <v>5470</v>
      </c>
      <c r="G411" s="186"/>
      <c r="H411" s="187"/>
      <c r="I411" s="198" t="s">
        <v>5470</v>
      </c>
      <c r="J411" s="192"/>
      <c r="K411" s="203"/>
      <c r="L411" s="207"/>
      <c r="M411" s="288"/>
      <c r="N411" s="437"/>
      <c r="O411" s="444"/>
      <c r="P411" s="213"/>
      <c r="Q411" s="247" t="s">
        <v>648</v>
      </c>
      <c r="R411" s="247" t="s">
        <v>7737</v>
      </c>
      <c r="S411" s="123"/>
      <c r="T411" s="252">
        <v>9.2499999999999999E-2</v>
      </c>
      <c r="U411" s="253">
        <v>9.1300000000000006E-2</v>
      </c>
      <c r="V411" s="151" t="s">
        <v>4520</v>
      </c>
      <c r="W411" s="155" t="s">
        <v>10331</v>
      </c>
      <c r="X411" s="155" t="s">
        <v>4520</v>
      </c>
      <c r="Y411" s="185" t="s">
        <v>4971</v>
      </c>
      <c r="Z411" s="181">
        <v>93906</v>
      </c>
      <c r="AA411" s="291"/>
      <c r="AB411" s="544"/>
      <c r="AC411" s="544"/>
      <c r="AD411" s="185"/>
      <c r="AE411" s="262"/>
      <c r="AF411" s="266"/>
      <c r="AG411" s="185"/>
      <c r="AH411" s="247"/>
      <c r="AI411" s="247"/>
      <c r="AJ411" s="247"/>
      <c r="AK411" s="247"/>
      <c r="AL411" s="262"/>
      <c r="AM411" s="262"/>
      <c r="AN411" s="122"/>
      <c r="AW411" s="396" t="s">
        <v>3244</v>
      </c>
      <c r="AX411" s="278" t="s">
        <v>4081</v>
      </c>
      <c r="AY411" s="155" t="s">
        <v>10331</v>
      </c>
      <c r="AZ411" s="154"/>
      <c r="BA411" s="155" t="s">
        <v>4520</v>
      </c>
      <c r="BB411" s="185" t="s">
        <v>4971</v>
      </c>
      <c r="BC411" s="181">
        <v>93906</v>
      </c>
      <c r="BD411" s="182" t="s">
        <v>7737</v>
      </c>
      <c r="BE411" s="478"/>
      <c r="BG411" s="185"/>
      <c r="BH411" s="598"/>
      <c r="BI411" s="333"/>
      <c r="BJ411" s="333"/>
      <c r="BK411" s="333"/>
      <c r="BL411" s="333"/>
      <c r="BM411" s="333"/>
      <c r="BN411" s="333"/>
      <c r="BO411" s="333"/>
      <c r="BP411" s="333"/>
      <c r="BQ411" s="333"/>
      <c r="BR411" s="333"/>
      <c r="BS411" s="333"/>
      <c r="BT411" s="333"/>
      <c r="BU411" s="333"/>
      <c r="BV411" s="333"/>
      <c r="BW411" s="333"/>
      <c r="BX411" s="155"/>
      <c r="BY411" s="155"/>
      <c r="BZ411" s="155"/>
      <c r="CA411" s="78"/>
      <c r="CB411" s="63"/>
    </row>
    <row r="412" spans="1:80" ht="14.1" customHeight="1" x14ac:dyDescent="0.25">
      <c r="A412" s="86" t="s">
        <v>7752</v>
      </c>
      <c r="B412" s="155" t="s">
        <v>2634</v>
      </c>
      <c r="C412" s="222" t="s">
        <v>6614</v>
      </c>
      <c r="F412" s="235" t="s">
        <v>5470</v>
      </c>
      <c r="G412" s="186"/>
      <c r="H412" s="187"/>
      <c r="I412" s="198" t="s">
        <v>5470</v>
      </c>
      <c r="J412" s="192"/>
      <c r="K412" s="203"/>
      <c r="L412" s="207"/>
      <c r="M412" s="288"/>
      <c r="N412" s="437"/>
      <c r="O412" s="444"/>
      <c r="P412" s="213"/>
      <c r="Q412" s="247" t="s">
        <v>7753</v>
      </c>
      <c r="R412" s="247" t="s">
        <v>7754</v>
      </c>
      <c r="S412" s="123"/>
      <c r="T412" s="252">
        <v>9.2499999999999999E-2</v>
      </c>
      <c r="U412" s="252">
        <v>0.09</v>
      </c>
      <c r="V412" s="151" t="s">
        <v>9505</v>
      </c>
      <c r="W412" s="155" t="s">
        <v>10328</v>
      </c>
      <c r="X412" s="155" t="s">
        <v>5130</v>
      </c>
      <c r="Y412" s="185" t="s">
        <v>4971</v>
      </c>
      <c r="Z412" s="181">
        <v>95116</v>
      </c>
      <c r="AA412" s="291"/>
      <c r="AB412" s="544"/>
      <c r="AC412" s="544"/>
      <c r="AD412" s="185"/>
      <c r="AE412" s="262"/>
      <c r="AF412" s="266"/>
      <c r="AG412" s="185"/>
      <c r="AH412" s="247"/>
      <c r="AI412" s="247"/>
      <c r="AJ412" s="247"/>
      <c r="AK412" s="247"/>
      <c r="AL412" s="262"/>
      <c r="AM412" s="262"/>
      <c r="AN412" s="122"/>
      <c r="AW412" s="396" t="s">
        <v>3244</v>
      </c>
      <c r="AX412" s="278" t="s">
        <v>4081</v>
      </c>
      <c r="AY412" s="155" t="s">
        <v>10328</v>
      </c>
      <c r="AZ412" s="154"/>
      <c r="BA412" s="155" t="s">
        <v>5130</v>
      </c>
      <c r="BB412" s="185" t="s">
        <v>4971</v>
      </c>
      <c r="BC412" s="181">
        <v>95116</v>
      </c>
      <c r="BD412" s="182" t="s">
        <v>7754</v>
      </c>
      <c r="BE412" s="462"/>
      <c r="BG412" s="185"/>
      <c r="BH412" s="598"/>
      <c r="BI412" s="333"/>
      <c r="BJ412" s="333"/>
      <c r="BK412" s="333"/>
      <c r="BL412" s="333"/>
      <c r="BM412" s="333"/>
      <c r="BN412" s="333"/>
      <c r="BO412" s="333"/>
      <c r="BP412" s="333"/>
      <c r="BQ412" s="333"/>
      <c r="BR412" s="333"/>
      <c r="BS412" s="333"/>
      <c r="BT412" s="333"/>
      <c r="BU412" s="333"/>
      <c r="BV412" s="333"/>
      <c r="BW412" s="333"/>
      <c r="BX412" s="155"/>
      <c r="BY412" s="155"/>
      <c r="BZ412" s="155"/>
      <c r="CA412" s="78"/>
      <c r="CB412" s="177"/>
    </row>
    <row r="413" spans="1:80" ht="14.1" customHeight="1" x14ac:dyDescent="0.25">
      <c r="A413" s="86" t="s">
        <v>7766</v>
      </c>
      <c r="B413" s="155" t="s">
        <v>2634</v>
      </c>
      <c r="C413" s="222" t="s">
        <v>6614</v>
      </c>
      <c r="F413" s="235" t="s">
        <v>5470</v>
      </c>
      <c r="G413" s="186"/>
      <c r="H413" s="187"/>
      <c r="I413" s="198" t="s">
        <v>5470</v>
      </c>
      <c r="J413" s="192"/>
      <c r="K413" s="203"/>
      <c r="L413" s="207"/>
      <c r="M413" s="288"/>
      <c r="N413" s="437"/>
      <c r="O413" s="444"/>
      <c r="P413" s="213"/>
      <c r="Q413" s="247" t="s">
        <v>7667</v>
      </c>
      <c r="R413" s="247" t="s">
        <v>7754</v>
      </c>
      <c r="S413" s="123"/>
      <c r="T413" s="252">
        <v>9.2499999999999999E-2</v>
      </c>
      <c r="U413" s="252">
        <v>0.09</v>
      </c>
      <c r="V413" s="151" t="s">
        <v>9505</v>
      </c>
      <c r="W413" s="155" t="s">
        <v>10327</v>
      </c>
      <c r="X413" s="155" t="s">
        <v>5130</v>
      </c>
      <c r="Y413" s="185" t="s">
        <v>4971</v>
      </c>
      <c r="Z413" s="181">
        <v>95125</v>
      </c>
      <c r="AA413" s="291"/>
      <c r="AB413" s="544"/>
      <c r="AC413" s="544"/>
      <c r="AD413" s="185"/>
      <c r="AE413" s="262"/>
      <c r="AF413" s="266"/>
      <c r="AG413" s="185"/>
      <c r="AH413" s="247"/>
      <c r="AI413" s="247"/>
      <c r="AJ413" s="247"/>
      <c r="AK413" s="247"/>
      <c r="AL413" s="262"/>
      <c r="AM413" s="262"/>
      <c r="AN413" s="122"/>
      <c r="AO413" s="282"/>
      <c r="AP413" s="283"/>
      <c r="AQ413" s="282"/>
      <c r="AR413" s="282"/>
      <c r="AS413" s="282"/>
      <c r="AT413" s="282"/>
      <c r="AU413" s="282"/>
      <c r="AV413" s="93"/>
      <c r="AW413" s="396" t="s">
        <v>3244</v>
      </c>
      <c r="AX413" s="278" t="s">
        <v>4081</v>
      </c>
      <c r="AY413" s="155" t="s">
        <v>10327</v>
      </c>
      <c r="AZ413" s="154"/>
      <c r="BA413" s="155" t="s">
        <v>5130</v>
      </c>
      <c r="BB413" s="185" t="s">
        <v>4971</v>
      </c>
      <c r="BC413" s="181">
        <v>95125</v>
      </c>
      <c r="BD413" s="182" t="s">
        <v>7754</v>
      </c>
      <c r="BE413" s="462"/>
      <c r="BG413" s="185"/>
      <c r="BH413" s="598"/>
      <c r="BI413" s="333"/>
      <c r="BJ413" s="333"/>
      <c r="BK413" s="333"/>
      <c r="BL413" s="333"/>
      <c r="BM413" s="333"/>
      <c r="BN413" s="333"/>
      <c r="BO413" s="333"/>
      <c r="BP413" s="333"/>
      <c r="BQ413" s="333"/>
      <c r="BR413" s="333"/>
      <c r="BS413" s="333"/>
      <c r="BT413" s="333"/>
      <c r="BU413" s="333"/>
      <c r="BV413" s="333"/>
      <c r="BW413" s="333"/>
      <c r="BX413" s="155"/>
      <c r="BY413" s="155"/>
      <c r="BZ413" s="155"/>
      <c r="CA413" s="78"/>
      <c r="CB413" s="177"/>
    </row>
    <row r="414" spans="1:80" ht="14.1" customHeight="1" x14ac:dyDescent="0.25">
      <c r="A414" s="86" t="s">
        <v>7772</v>
      </c>
      <c r="B414" s="155" t="s">
        <v>2634</v>
      </c>
      <c r="C414" s="222" t="s">
        <v>6614</v>
      </c>
      <c r="F414" s="235" t="s">
        <v>5470</v>
      </c>
      <c r="G414" s="186"/>
      <c r="H414" s="187"/>
      <c r="I414" s="198" t="s">
        <v>5470</v>
      </c>
      <c r="J414" s="192"/>
      <c r="K414" s="203"/>
      <c r="L414" s="207"/>
      <c r="M414" s="288"/>
      <c r="N414" s="437"/>
      <c r="O414" s="444"/>
      <c r="P414" s="213"/>
      <c r="Q414" s="247" t="s">
        <v>7667</v>
      </c>
      <c r="R414" s="247" t="s">
        <v>7773</v>
      </c>
      <c r="S414" s="123"/>
      <c r="T414" s="252">
        <v>9.2499999999999999E-2</v>
      </c>
      <c r="U414" s="252">
        <v>0.09</v>
      </c>
      <c r="V414" s="151" t="s">
        <v>9505</v>
      </c>
      <c r="W414" s="155" t="s">
        <v>10326</v>
      </c>
      <c r="X414" s="155" t="s">
        <v>5130</v>
      </c>
      <c r="Y414" s="185" t="s">
        <v>4971</v>
      </c>
      <c r="Z414" s="181">
        <v>95124</v>
      </c>
      <c r="AA414" s="291"/>
      <c r="AB414" s="544"/>
      <c r="AC414" s="544"/>
      <c r="AD414" s="185"/>
      <c r="AE414" s="262"/>
      <c r="AF414" s="266"/>
      <c r="AG414" s="185"/>
      <c r="AH414" s="247"/>
      <c r="AI414" s="247"/>
      <c r="AJ414" s="247"/>
      <c r="AK414" s="247"/>
      <c r="AL414" s="262"/>
      <c r="AM414" s="262"/>
      <c r="AN414" s="122"/>
      <c r="AW414" s="396" t="s">
        <v>3244</v>
      </c>
      <c r="AX414" s="278" t="s">
        <v>4081</v>
      </c>
      <c r="AY414" s="155" t="s">
        <v>10326</v>
      </c>
      <c r="AZ414" s="154"/>
      <c r="BA414" s="155" t="s">
        <v>5130</v>
      </c>
      <c r="BB414" s="185" t="s">
        <v>4971</v>
      </c>
      <c r="BC414" s="181">
        <v>95124</v>
      </c>
      <c r="BD414" s="182" t="s">
        <v>7773</v>
      </c>
      <c r="BE414" s="478"/>
      <c r="BG414" s="185"/>
      <c r="BH414" s="598"/>
      <c r="BI414" s="333"/>
      <c r="BJ414" s="333"/>
      <c r="BK414" s="333"/>
      <c r="BL414" s="333"/>
      <c r="BM414" s="333"/>
      <c r="BN414" s="333"/>
      <c r="BO414" s="333"/>
      <c r="BP414" s="333"/>
      <c r="BQ414" s="333"/>
      <c r="BR414" s="333"/>
      <c r="BS414" s="333"/>
      <c r="BT414" s="333"/>
      <c r="BU414" s="333"/>
      <c r="BV414" s="333"/>
      <c r="BW414" s="333"/>
      <c r="BX414" s="155"/>
      <c r="BY414" s="155"/>
      <c r="BZ414" s="155"/>
      <c r="CA414" s="368"/>
      <c r="CB414" s="177"/>
    </row>
    <row r="415" spans="1:80" ht="14.1" customHeight="1" x14ac:dyDescent="0.25">
      <c r="A415" s="86" t="s">
        <v>7764</v>
      </c>
      <c r="B415" s="155" t="s">
        <v>2634</v>
      </c>
      <c r="C415" s="222" t="s">
        <v>6614</v>
      </c>
      <c r="F415" s="235" t="s">
        <v>5470</v>
      </c>
      <c r="G415" s="186"/>
      <c r="H415" s="187"/>
      <c r="I415" s="198" t="s">
        <v>5470</v>
      </c>
      <c r="J415" s="192"/>
      <c r="K415" s="203"/>
      <c r="L415" s="207"/>
      <c r="M415" s="288"/>
      <c r="N415" s="437"/>
      <c r="O415" s="444"/>
      <c r="P415" s="213"/>
      <c r="Q415" s="247" t="s">
        <v>7667</v>
      </c>
      <c r="R415" s="247" t="s">
        <v>7765</v>
      </c>
      <c r="S415" s="123"/>
      <c r="T415" s="252">
        <v>0.09</v>
      </c>
      <c r="U415" s="252">
        <v>8.2500000000000004E-2</v>
      </c>
      <c r="V415" s="151" t="s">
        <v>9508</v>
      </c>
      <c r="W415" s="155" t="s">
        <v>10325</v>
      </c>
      <c r="X415" s="155" t="s">
        <v>3349</v>
      </c>
      <c r="Y415" s="185" t="s">
        <v>4971</v>
      </c>
      <c r="Z415" s="181">
        <v>95405</v>
      </c>
      <c r="AA415" s="291"/>
      <c r="AB415" s="544"/>
      <c r="AC415" s="544"/>
      <c r="AD415" s="185"/>
      <c r="AE415" s="262"/>
      <c r="AF415" s="266"/>
      <c r="AG415" s="185"/>
      <c r="AH415" s="247"/>
      <c r="AI415" s="247"/>
      <c r="AJ415" s="247"/>
      <c r="AK415" s="247"/>
      <c r="AL415" s="262"/>
      <c r="AM415" s="262"/>
      <c r="AN415" s="122"/>
      <c r="AO415" s="282"/>
      <c r="AP415" s="283"/>
      <c r="AQ415" s="282"/>
      <c r="AR415" s="268"/>
      <c r="AS415" s="282"/>
      <c r="AT415" s="282"/>
      <c r="AU415" s="282"/>
      <c r="AV415" s="93"/>
      <c r="AW415" s="396" t="s">
        <v>3244</v>
      </c>
      <c r="AX415" s="278" t="s">
        <v>4081</v>
      </c>
      <c r="AY415" s="155" t="s">
        <v>10325</v>
      </c>
      <c r="AZ415" s="154"/>
      <c r="BA415" s="155" t="s">
        <v>3349</v>
      </c>
      <c r="BB415" s="185" t="s">
        <v>4971</v>
      </c>
      <c r="BC415" s="181">
        <v>95405</v>
      </c>
      <c r="BD415" s="182" t="s">
        <v>7765</v>
      </c>
      <c r="BE415" s="476"/>
      <c r="BG415" s="185"/>
      <c r="BH415" s="598"/>
      <c r="BI415" s="333"/>
      <c r="BJ415" s="333"/>
      <c r="BK415" s="333"/>
      <c r="BL415" s="333"/>
      <c r="BM415" s="333"/>
      <c r="BN415" s="333"/>
      <c r="BO415" s="333"/>
      <c r="BP415" s="333"/>
      <c r="BQ415" s="333"/>
      <c r="BR415" s="333"/>
      <c r="BS415" s="333"/>
      <c r="BT415" s="333"/>
      <c r="BU415" s="333"/>
      <c r="BV415" s="333"/>
      <c r="BW415" s="333"/>
      <c r="BX415" s="155"/>
      <c r="BY415" s="155"/>
      <c r="BZ415" s="155"/>
      <c r="CA415" s="368"/>
      <c r="CB415" s="177"/>
    </row>
    <row r="416" spans="1:80" ht="14.1" customHeight="1" x14ac:dyDescent="0.25">
      <c r="A416" s="86" t="s">
        <v>7767</v>
      </c>
      <c r="B416" s="155" t="s">
        <v>2634</v>
      </c>
      <c r="C416" s="222" t="s">
        <v>6614</v>
      </c>
      <c r="F416" s="235" t="s">
        <v>5470</v>
      </c>
      <c r="G416" s="186"/>
      <c r="H416" s="187"/>
      <c r="I416" s="198" t="s">
        <v>5470</v>
      </c>
      <c r="J416" s="192"/>
      <c r="K416" s="203"/>
      <c r="L416" s="207"/>
      <c r="M416" s="288"/>
      <c r="N416" s="437"/>
      <c r="O416" s="444"/>
      <c r="P416" s="213"/>
      <c r="Q416" s="247" t="s">
        <v>1895</v>
      </c>
      <c r="R416" s="247" t="s">
        <v>7765</v>
      </c>
      <c r="S416" s="123"/>
      <c r="T416" s="252">
        <v>0.09</v>
      </c>
      <c r="U416" s="252">
        <v>8.2500000000000004E-2</v>
      </c>
      <c r="V416" s="151" t="s">
        <v>9508</v>
      </c>
      <c r="W416" s="155" t="s">
        <v>10324</v>
      </c>
      <c r="X416" s="155" t="s">
        <v>3349</v>
      </c>
      <c r="Y416" s="185" t="s">
        <v>4971</v>
      </c>
      <c r="Z416" s="181">
        <v>95407</v>
      </c>
      <c r="AA416" s="291"/>
      <c r="AB416" s="544"/>
      <c r="AC416" s="544"/>
      <c r="AD416" s="185"/>
      <c r="AE416" s="262"/>
      <c r="AF416" s="266"/>
      <c r="AG416" s="185"/>
      <c r="AH416" s="247"/>
      <c r="AI416" s="247"/>
      <c r="AJ416" s="247"/>
      <c r="AK416" s="247"/>
      <c r="AL416" s="262"/>
      <c r="AM416" s="262"/>
      <c r="AN416" s="122"/>
      <c r="AO416" s="282"/>
      <c r="AP416" s="283"/>
      <c r="AQ416" s="282"/>
      <c r="AR416" s="282"/>
      <c r="AS416" s="282"/>
      <c r="AT416" s="282"/>
      <c r="AU416" s="282"/>
      <c r="AV416" s="93"/>
      <c r="AW416" s="396" t="s">
        <v>3244</v>
      </c>
      <c r="AX416" s="278" t="s">
        <v>4081</v>
      </c>
      <c r="AY416" s="155" t="s">
        <v>10324</v>
      </c>
      <c r="AZ416" s="154"/>
      <c r="BA416" s="155" t="s">
        <v>3349</v>
      </c>
      <c r="BB416" s="185" t="s">
        <v>4971</v>
      </c>
      <c r="BC416" s="181">
        <v>95407</v>
      </c>
      <c r="BD416" s="182" t="s">
        <v>7765</v>
      </c>
      <c r="BE416" s="478"/>
      <c r="BG416" s="185"/>
      <c r="BH416" s="598"/>
      <c r="BI416" s="333"/>
      <c r="BJ416" s="333"/>
      <c r="BK416" s="333"/>
      <c r="BL416" s="333"/>
      <c r="BM416" s="333"/>
      <c r="BN416" s="333"/>
      <c r="BO416" s="333"/>
      <c r="BP416" s="333"/>
      <c r="BQ416" s="333"/>
      <c r="BR416" s="333"/>
      <c r="BS416" s="333"/>
      <c r="BT416" s="333"/>
      <c r="BU416" s="333"/>
      <c r="BV416" s="333"/>
      <c r="BW416" s="333"/>
      <c r="BX416" s="155"/>
      <c r="BY416" s="155"/>
      <c r="BZ416" s="155"/>
      <c r="CA416" s="368"/>
      <c r="CB416" s="177"/>
    </row>
    <row r="417" spans="1:80" ht="14.1" customHeight="1" x14ac:dyDescent="0.25">
      <c r="A417" s="86" t="s">
        <v>7722</v>
      </c>
      <c r="B417" s="155" t="s">
        <v>2634</v>
      </c>
      <c r="C417" s="222" t="s">
        <v>6614</v>
      </c>
      <c r="D417" s="185" t="s">
        <v>7078</v>
      </c>
      <c r="F417" s="235" t="s">
        <v>5470</v>
      </c>
      <c r="G417" s="186"/>
      <c r="H417" s="187"/>
      <c r="I417" s="198" t="s">
        <v>5470</v>
      </c>
      <c r="J417" s="192"/>
      <c r="K417" s="203"/>
      <c r="L417" s="207"/>
      <c r="M417" s="288"/>
      <c r="N417" s="437"/>
      <c r="O417" s="444"/>
      <c r="P417" s="213"/>
      <c r="Q417" s="247" t="s">
        <v>7667</v>
      </c>
      <c r="R417" s="247" t="s">
        <v>7723</v>
      </c>
      <c r="S417" s="123"/>
      <c r="T417" s="252">
        <v>9.2499999999999999E-2</v>
      </c>
      <c r="U417" s="253">
        <v>8.2500000000000004E-2</v>
      </c>
      <c r="V417" s="151" t="s">
        <v>11171</v>
      </c>
      <c r="W417" s="155" t="s">
        <v>10323</v>
      </c>
      <c r="X417" s="155" t="s">
        <v>4175</v>
      </c>
      <c r="Y417" s="185" t="s">
        <v>4971</v>
      </c>
      <c r="Z417" s="181">
        <v>95062</v>
      </c>
      <c r="AA417" s="291"/>
      <c r="AB417" s="544"/>
      <c r="AC417" s="544"/>
      <c r="AD417" s="185" t="s">
        <v>8002</v>
      </c>
      <c r="AE417" s="262"/>
      <c r="AF417" s="266"/>
      <c r="AG417" s="185"/>
      <c r="AH417" s="247"/>
      <c r="AI417" s="247"/>
      <c r="AJ417" s="247"/>
      <c r="AK417" s="247"/>
      <c r="AL417" s="262"/>
      <c r="AM417" s="262"/>
      <c r="AN417" s="122"/>
      <c r="AO417" s="282"/>
      <c r="AP417" s="283"/>
      <c r="AQ417" s="282"/>
      <c r="AR417" s="282"/>
      <c r="AS417" s="282"/>
      <c r="AT417" s="282"/>
      <c r="AU417" s="282"/>
      <c r="AV417" s="93"/>
      <c r="AW417" s="396" t="s">
        <v>3244</v>
      </c>
      <c r="AX417" s="278" t="s">
        <v>4081</v>
      </c>
      <c r="AY417" s="155" t="s">
        <v>10323</v>
      </c>
      <c r="AZ417" s="154"/>
      <c r="BA417" s="155" t="s">
        <v>4175</v>
      </c>
      <c r="BB417" s="185" t="s">
        <v>4971</v>
      </c>
      <c r="BC417" s="181">
        <v>95062</v>
      </c>
      <c r="BD417" s="182" t="s">
        <v>7723</v>
      </c>
      <c r="BE417" s="183"/>
      <c r="BG417" s="185"/>
      <c r="BH417" s="598"/>
      <c r="BI417" s="333"/>
      <c r="BJ417" s="333"/>
      <c r="BK417" s="333"/>
      <c r="BL417" s="333"/>
      <c r="BM417" s="333"/>
      <c r="BN417" s="333"/>
      <c r="BO417" s="333"/>
      <c r="BP417" s="333"/>
      <c r="BQ417" s="333"/>
      <c r="BR417" s="333"/>
      <c r="BS417" s="333"/>
      <c r="BT417" s="333"/>
      <c r="BU417" s="333"/>
      <c r="BV417" s="333"/>
      <c r="BW417" s="333"/>
      <c r="BX417" s="155"/>
      <c r="BY417" s="155"/>
      <c r="BZ417" s="155"/>
      <c r="CA417" s="368"/>
      <c r="CB417" s="177"/>
    </row>
    <row r="418" spans="1:80" s="73" customFormat="1" ht="14.1" customHeight="1" x14ac:dyDescent="0.25">
      <c r="A418" s="86" t="s">
        <v>9952</v>
      </c>
      <c r="B418" s="155" t="s">
        <v>2634</v>
      </c>
      <c r="C418" s="222" t="s">
        <v>6614</v>
      </c>
      <c r="D418" s="185" t="s">
        <v>7078</v>
      </c>
      <c r="E418" s="600"/>
      <c r="F418" s="235" t="s">
        <v>5470</v>
      </c>
      <c r="G418" s="186"/>
      <c r="H418" s="187"/>
      <c r="I418" s="198" t="s">
        <v>5470</v>
      </c>
      <c r="J418" s="192"/>
      <c r="K418" s="203"/>
      <c r="L418" s="207"/>
      <c r="M418" s="288"/>
      <c r="N418" s="437"/>
      <c r="O418" s="444"/>
      <c r="P418" s="213"/>
      <c r="Q418" s="247" t="s">
        <v>8002</v>
      </c>
      <c r="R418" s="247" t="s">
        <v>7661</v>
      </c>
      <c r="S418" s="123"/>
      <c r="T418" s="252">
        <v>8.2500000000000004E-2</v>
      </c>
      <c r="U418" s="253">
        <v>0.08</v>
      </c>
      <c r="V418" s="151" t="s">
        <v>1650</v>
      </c>
      <c r="W418" s="155" t="s">
        <v>8003</v>
      </c>
      <c r="X418" s="155" t="s">
        <v>1650</v>
      </c>
      <c r="Y418" s="185" t="s">
        <v>4971</v>
      </c>
      <c r="Z418" s="181">
        <v>95376</v>
      </c>
      <c r="AA418" s="291"/>
      <c r="AB418" s="544"/>
      <c r="AC418" s="544"/>
      <c r="AD418" s="185"/>
      <c r="AE418" s="262"/>
      <c r="AF418" s="266"/>
      <c r="AG418" s="185"/>
      <c r="AH418" s="247"/>
      <c r="AI418" s="247"/>
      <c r="AJ418" s="247"/>
      <c r="AK418" s="247"/>
      <c r="AL418" s="262"/>
      <c r="AM418" s="262"/>
      <c r="AN418" s="122"/>
      <c r="AO418" s="282"/>
      <c r="AP418" s="283"/>
      <c r="AQ418" s="282"/>
      <c r="AR418" s="282"/>
      <c r="AS418" s="282"/>
      <c r="AT418" s="282"/>
      <c r="AU418" s="282"/>
      <c r="AV418" s="93"/>
      <c r="AW418" s="396" t="s">
        <v>3244</v>
      </c>
      <c r="AX418" s="278" t="s">
        <v>4081</v>
      </c>
      <c r="AY418" s="155" t="s">
        <v>8003</v>
      </c>
      <c r="AZ418" s="154"/>
      <c r="BA418" s="155" t="s">
        <v>1650</v>
      </c>
      <c r="BB418" s="185" t="s">
        <v>4971</v>
      </c>
      <c r="BC418" s="181">
        <v>95376</v>
      </c>
      <c r="BD418" s="182" t="s">
        <v>7661</v>
      </c>
      <c r="BE418" s="183"/>
      <c r="BF418" s="228"/>
      <c r="BG418" s="185"/>
      <c r="BH418" s="598"/>
      <c r="BI418" s="333"/>
      <c r="BJ418" s="333"/>
      <c r="BK418" s="333"/>
      <c r="BL418" s="333"/>
      <c r="BM418" s="333"/>
      <c r="BN418" s="333"/>
      <c r="BO418" s="333"/>
      <c r="BP418" s="333"/>
      <c r="BQ418" s="333"/>
      <c r="BR418" s="333"/>
      <c r="BS418" s="333"/>
      <c r="BT418" s="333"/>
      <c r="BU418" s="333"/>
      <c r="BV418" s="333"/>
      <c r="BW418" s="333"/>
      <c r="BX418" s="155"/>
      <c r="BY418" s="155"/>
      <c r="BZ418" s="155"/>
      <c r="CA418" s="368"/>
      <c r="CB418" s="64"/>
    </row>
    <row r="419" spans="1:80" s="73" customFormat="1" ht="14.1" customHeight="1" x14ac:dyDescent="0.25">
      <c r="A419" s="86" t="s">
        <v>7768</v>
      </c>
      <c r="B419" s="155" t="s">
        <v>2634</v>
      </c>
      <c r="C419" s="222" t="s">
        <v>6614</v>
      </c>
      <c r="D419" s="185"/>
      <c r="E419" s="600"/>
      <c r="F419" s="235" t="s">
        <v>5470</v>
      </c>
      <c r="G419" s="186"/>
      <c r="H419" s="187"/>
      <c r="I419" s="198" t="s">
        <v>5470</v>
      </c>
      <c r="J419" s="192"/>
      <c r="K419" s="203"/>
      <c r="L419" s="207"/>
      <c r="M419" s="288"/>
      <c r="N419" s="437"/>
      <c r="O419" s="444"/>
      <c r="P419" s="213"/>
      <c r="Q419" s="247" t="s">
        <v>7667</v>
      </c>
      <c r="R419" s="247" t="s">
        <v>7769</v>
      </c>
      <c r="S419" s="123"/>
      <c r="T419" s="252">
        <v>8.8749999999999996E-2</v>
      </c>
      <c r="U419" s="253">
        <v>8.1299999999999997E-2</v>
      </c>
      <c r="V419" s="151" t="s">
        <v>3092</v>
      </c>
      <c r="W419" s="155" t="s">
        <v>10320</v>
      </c>
      <c r="X419" s="155" t="s">
        <v>3092</v>
      </c>
      <c r="Y419" s="185" t="s">
        <v>4971</v>
      </c>
      <c r="Z419" s="181">
        <v>95482</v>
      </c>
      <c r="AA419" s="291"/>
      <c r="AB419" s="544"/>
      <c r="AC419" s="544"/>
      <c r="AD419" s="185"/>
      <c r="AE419" s="262"/>
      <c r="AF419" s="266"/>
      <c r="AG419" s="185"/>
      <c r="AH419" s="247"/>
      <c r="AI419" s="247"/>
      <c r="AJ419" s="247"/>
      <c r="AK419" s="247"/>
      <c r="AL419" s="262"/>
      <c r="AM419" s="262"/>
      <c r="AN419" s="122"/>
      <c r="AO419" s="282"/>
      <c r="AP419" s="283"/>
      <c r="AQ419" s="282"/>
      <c r="AR419" s="282"/>
      <c r="AS419" s="282"/>
      <c r="AT419" s="282"/>
      <c r="AU419" s="282"/>
      <c r="AV419" s="93"/>
      <c r="AW419" s="396" t="s">
        <v>3244</v>
      </c>
      <c r="AX419" s="278" t="s">
        <v>4081</v>
      </c>
      <c r="AY419" s="155" t="s">
        <v>10320</v>
      </c>
      <c r="AZ419" s="154"/>
      <c r="BA419" s="155" t="s">
        <v>3092</v>
      </c>
      <c r="BB419" s="185" t="s">
        <v>4971</v>
      </c>
      <c r="BC419" s="181">
        <v>95482</v>
      </c>
      <c r="BD419" s="182" t="s">
        <v>7769</v>
      </c>
      <c r="BE419" s="183"/>
      <c r="BF419" s="228"/>
      <c r="BG419" s="185"/>
      <c r="BH419" s="598"/>
      <c r="BI419" s="333"/>
      <c r="BJ419" s="333"/>
      <c r="BK419" s="333"/>
      <c r="BL419" s="333"/>
      <c r="BM419" s="333"/>
      <c r="BN419" s="333"/>
      <c r="BO419" s="333"/>
      <c r="BP419" s="333"/>
      <c r="BQ419" s="333"/>
      <c r="BR419" s="333"/>
      <c r="BS419" s="333"/>
      <c r="BT419" s="333"/>
      <c r="BU419" s="333"/>
      <c r="BV419" s="333"/>
      <c r="BW419" s="333"/>
      <c r="BX419" s="155"/>
      <c r="BY419" s="155"/>
      <c r="BZ419" s="155"/>
      <c r="CA419" s="368"/>
      <c r="CB419" s="177"/>
    </row>
    <row r="420" spans="1:80" ht="14.1" customHeight="1" x14ac:dyDescent="0.3">
      <c r="A420" s="86" t="s">
        <v>12433</v>
      </c>
      <c r="B420" s="155" t="s">
        <v>2640</v>
      </c>
      <c r="C420" s="222" t="s">
        <v>8780</v>
      </c>
      <c r="D420" s="227"/>
      <c r="E420" s="648"/>
      <c r="F420" s="237" t="s">
        <v>5470</v>
      </c>
      <c r="G420" s="188"/>
      <c r="H420" s="190"/>
      <c r="I420" s="196" t="s">
        <v>5470</v>
      </c>
      <c r="J420" s="197"/>
      <c r="K420" s="204"/>
      <c r="L420" s="209">
        <v>43670</v>
      </c>
      <c r="M420" s="289"/>
      <c r="N420" s="435"/>
      <c r="O420" s="442"/>
      <c r="P420" s="215"/>
      <c r="Q420" s="225" t="s">
        <v>12434</v>
      </c>
      <c r="R420" s="225" t="s">
        <v>12435</v>
      </c>
      <c r="S420" s="121"/>
      <c r="T420" s="252">
        <v>8.7499999999999994E-2</v>
      </c>
      <c r="U420" s="252"/>
      <c r="V420" s="151" t="s">
        <v>8818</v>
      </c>
      <c r="W420" s="155" t="s">
        <v>12436</v>
      </c>
      <c r="X420" s="155" t="s">
        <v>2812</v>
      </c>
      <c r="Y420" s="225" t="s">
        <v>4971</v>
      </c>
      <c r="Z420" s="256">
        <v>94590</v>
      </c>
      <c r="AA420" s="273"/>
      <c r="AB420" s="542"/>
      <c r="AC420" s="542"/>
      <c r="AD420" s="233"/>
      <c r="AE420" s="261"/>
      <c r="AF420" s="265"/>
      <c r="AG420" s="233"/>
      <c r="AH420" s="174"/>
      <c r="AI420" s="174"/>
      <c r="AJ420" s="174"/>
      <c r="AK420" s="174"/>
      <c r="AL420" s="261"/>
      <c r="AN420" s="80"/>
      <c r="AO420" s="280" t="s">
        <v>11475</v>
      </c>
      <c r="AV420" s="84" t="s">
        <v>5470</v>
      </c>
      <c r="AW420" s="396"/>
      <c r="AY420" s="155" t="s">
        <v>12436</v>
      </c>
      <c r="AZ420" s="67"/>
      <c r="BA420" s="155" t="s">
        <v>2812</v>
      </c>
      <c r="BB420" s="225" t="s">
        <v>4971</v>
      </c>
      <c r="BC420" s="256">
        <v>94590</v>
      </c>
      <c r="BD420" s="385" t="s">
        <v>12435</v>
      </c>
      <c r="BE420" s="183"/>
      <c r="BF420" s="230"/>
      <c r="BG420" s="233"/>
      <c r="BH420" s="599"/>
      <c r="BI420" s="365"/>
      <c r="BJ420" s="365"/>
      <c r="BK420" s="365"/>
      <c r="BL420" s="365"/>
      <c r="BM420" s="365"/>
      <c r="BN420" s="365"/>
      <c r="BO420" s="365"/>
      <c r="BP420" s="365"/>
      <c r="BQ420" s="365"/>
      <c r="BR420" s="365"/>
      <c r="BS420" s="365"/>
      <c r="BT420" s="365"/>
      <c r="BU420" s="365"/>
      <c r="BV420" s="365"/>
      <c r="BW420" s="365"/>
      <c r="BX420" s="369"/>
      <c r="BY420" s="369"/>
      <c r="BZ420" s="369"/>
      <c r="CA420" s="155"/>
      <c r="CB420" s="155"/>
    </row>
    <row r="421" spans="1:80" ht="14.1" customHeight="1" x14ac:dyDescent="0.25">
      <c r="A421" s="86" t="s">
        <v>7770</v>
      </c>
      <c r="B421" s="155" t="s">
        <v>2634</v>
      </c>
      <c r="C421" s="222" t="s">
        <v>6614</v>
      </c>
      <c r="F421" s="235" t="s">
        <v>5470</v>
      </c>
      <c r="G421" s="186"/>
      <c r="H421" s="187"/>
      <c r="I421" s="198" t="s">
        <v>5470</v>
      </c>
      <c r="J421" s="192"/>
      <c r="K421" s="203"/>
      <c r="L421" s="207"/>
      <c r="M421" s="288"/>
      <c r="N421" s="437"/>
      <c r="O421" s="444"/>
      <c r="P421" s="213"/>
      <c r="Q421" s="247" t="s">
        <v>7667</v>
      </c>
      <c r="R421" s="247" t="s">
        <v>7771</v>
      </c>
      <c r="S421" s="123"/>
      <c r="T421" s="252">
        <v>9.2499999999999999E-2</v>
      </c>
      <c r="U421" s="253">
        <v>8.2500000000000004E-2</v>
      </c>
      <c r="V421" s="151" t="s">
        <v>9506</v>
      </c>
      <c r="W421" s="155" t="s">
        <v>10319</v>
      </c>
      <c r="X421" s="155" t="s">
        <v>7645</v>
      </c>
      <c r="Y421" s="185" t="s">
        <v>4971</v>
      </c>
      <c r="Z421" s="181">
        <v>95076</v>
      </c>
      <c r="AA421" s="291"/>
      <c r="AB421" s="544"/>
      <c r="AC421" s="544"/>
      <c r="AD421" s="185"/>
      <c r="AE421" s="262"/>
      <c r="AF421" s="266"/>
      <c r="AG421" s="185"/>
      <c r="AH421" s="247"/>
      <c r="AI421" s="247"/>
      <c r="AJ421" s="247"/>
      <c r="AK421" s="247"/>
      <c r="AL421" s="262"/>
      <c r="AM421" s="262"/>
      <c r="AN421" s="122"/>
      <c r="AO421" s="282"/>
      <c r="AP421" s="283"/>
      <c r="AQ421" s="282"/>
      <c r="AR421" s="282"/>
      <c r="AS421" s="282"/>
      <c r="AT421" s="282"/>
      <c r="AU421" s="282"/>
      <c r="AV421" s="93"/>
      <c r="AW421" s="396" t="s">
        <v>3244</v>
      </c>
      <c r="AX421" s="278" t="s">
        <v>4081</v>
      </c>
      <c r="AY421" s="155" t="s">
        <v>10319</v>
      </c>
      <c r="AZ421" s="154"/>
      <c r="BA421" s="155" t="s">
        <v>7645</v>
      </c>
      <c r="BB421" s="185" t="s">
        <v>4971</v>
      </c>
      <c r="BC421" s="181">
        <v>95076</v>
      </c>
      <c r="BD421" s="182" t="s">
        <v>7771</v>
      </c>
      <c r="BE421" s="183"/>
      <c r="BG421" s="185"/>
      <c r="BH421" s="598"/>
      <c r="BI421" s="333"/>
      <c r="BJ421" s="333"/>
      <c r="BK421" s="333"/>
      <c r="BL421" s="333"/>
      <c r="BM421" s="333"/>
      <c r="BN421" s="333"/>
      <c r="BO421" s="333"/>
      <c r="BP421" s="333"/>
      <c r="BQ421" s="333"/>
      <c r="BR421" s="333"/>
      <c r="BS421" s="333"/>
      <c r="BT421" s="333"/>
      <c r="BU421" s="333"/>
      <c r="BV421" s="333"/>
      <c r="BW421" s="333"/>
      <c r="BX421" s="155"/>
      <c r="BY421" s="155"/>
      <c r="BZ421" s="155"/>
      <c r="CA421" s="368"/>
      <c r="CB421" s="64"/>
    </row>
    <row r="422" spans="1:80" s="67" customFormat="1" ht="14.1" customHeight="1" x14ac:dyDescent="0.2">
      <c r="A422" s="86" t="s">
        <v>10757</v>
      </c>
      <c r="B422" s="155" t="s">
        <v>2634</v>
      </c>
      <c r="C422" s="220" t="s">
        <v>6614</v>
      </c>
      <c r="D422" s="185" t="s">
        <v>10166</v>
      </c>
      <c r="E422" s="600"/>
      <c r="F422" s="235" t="s">
        <v>5470</v>
      </c>
      <c r="G422" s="186"/>
      <c r="H422" s="187"/>
      <c r="I422" s="198" t="s">
        <v>5470</v>
      </c>
      <c r="J422" s="192"/>
      <c r="K422" s="203"/>
      <c r="L422" s="207"/>
      <c r="M422" s="288"/>
      <c r="N422" s="437"/>
      <c r="O422" s="444"/>
      <c r="P422" s="213">
        <v>44011</v>
      </c>
      <c r="Q422" s="247" t="s">
        <v>10758</v>
      </c>
      <c r="R422" s="247" t="s">
        <v>10759</v>
      </c>
      <c r="S422" s="123"/>
      <c r="T422" s="252">
        <v>9.2499999999999999E-2</v>
      </c>
      <c r="U422" s="253"/>
      <c r="V422" s="151" t="s">
        <v>2787</v>
      </c>
      <c r="W422" s="155" t="s">
        <v>10760</v>
      </c>
      <c r="X422" s="155" t="s">
        <v>4000</v>
      </c>
      <c r="Y422" s="185" t="s">
        <v>4971</v>
      </c>
      <c r="Z422" s="181">
        <v>94702</v>
      </c>
      <c r="AA422" s="291"/>
      <c r="AB422" s="544"/>
      <c r="AC422" s="544"/>
      <c r="AD422" s="185"/>
      <c r="AE422" s="262"/>
      <c r="AF422" s="266"/>
      <c r="AG422" s="185"/>
      <c r="AH422" s="247"/>
      <c r="AI422" s="247"/>
      <c r="AJ422" s="247"/>
      <c r="AK422" s="247"/>
      <c r="AL422" s="262"/>
      <c r="AM422" s="262"/>
      <c r="AN422" s="122"/>
      <c r="AO422" s="282"/>
      <c r="AP422" s="283"/>
      <c r="AQ422" s="282"/>
      <c r="AR422" s="282"/>
      <c r="AS422" s="282"/>
      <c r="AT422" s="282"/>
      <c r="AU422" s="282"/>
      <c r="AV422" s="93"/>
      <c r="AW422" s="396" t="s">
        <v>3244</v>
      </c>
      <c r="AX422" s="278" t="s">
        <v>4081</v>
      </c>
      <c r="AY422" s="155" t="s">
        <v>10760</v>
      </c>
      <c r="AZ422" s="154"/>
      <c r="BA422" s="155" t="s">
        <v>4000</v>
      </c>
      <c r="BB422" s="185" t="s">
        <v>4971</v>
      </c>
      <c r="BC422" s="181">
        <v>94702</v>
      </c>
      <c r="BD422" s="182" t="s">
        <v>10759</v>
      </c>
      <c r="BE422" s="183"/>
      <c r="BF422" s="228"/>
      <c r="BG422" s="185"/>
      <c r="BH422" s="598"/>
      <c r="BI422" s="333"/>
      <c r="BJ422" s="333"/>
      <c r="BK422" s="333"/>
      <c r="BL422" s="333"/>
      <c r="BM422" s="333"/>
      <c r="BN422" s="333"/>
      <c r="BO422" s="333"/>
      <c r="BP422" s="333"/>
      <c r="BQ422" s="333"/>
      <c r="BR422" s="333"/>
      <c r="BS422" s="333"/>
      <c r="BT422" s="333"/>
      <c r="BU422" s="333"/>
      <c r="BV422" s="333"/>
      <c r="BW422" s="333"/>
      <c r="BX422" s="155"/>
      <c r="BY422" s="155"/>
      <c r="BZ422" s="155"/>
      <c r="CA422" s="368"/>
      <c r="CB422" s="64"/>
    </row>
    <row r="423" spans="1:80" ht="14.1" customHeight="1" x14ac:dyDescent="0.2">
      <c r="A423" s="86" t="s">
        <v>10756</v>
      </c>
      <c r="B423" s="155" t="s">
        <v>2634</v>
      </c>
      <c r="C423" s="220" t="s">
        <v>6614</v>
      </c>
      <c r="D423" s="185" t="s">
        <v>10166</v>
      </c>
      <c r="F423" s="235" t="s">
        <v>5470</v>
      </c>
      <c r="G423" s="186"/>
      <c r="H423" s="187"/>
      <c r="I423" s="198" t="s">
        <v>5470</v>
      </c>
      <c r="J423" s="192"/>
      <c r="K423" s="203"/>
      <c r="L423" s="207">
        <v>43776</v>
      </c>
      <c r="M423" s="288"/>
      <c r="N423" s="437"/>
      <c r="O423" s="444"/>
      <c r="P423" s="213">
        <v>43005</v>
      </c>
      <c r="Q423" s="247" t="s">
        <v>3833</v>
      </c>
      <c r="R423" s="247" t="s">
        <v>8497</v>
      </c>
      <c r="S423" s="123"/>
      <c r="T423" s="252">
        <v>8.5000000000000006E-2</v>
      </c>
      <c r="U423" s="253">
        <v>8.7499999999999994E-2</v>
      </c>
      <c r="V423" s="151" t="s">
        <v>895</v>
      </c>
      <c r="W423" s="155" t="s">
        <v>10318</v>
      </c>
      <c r="X423" s="155" t="s">
        <v>3618</v>
      </c>
      <c r="Y423" s="185" t="s">
        <v>4971</v>
      </c>
      <c r="Z423" s="181">
        <v>94124</v>
      </c>
      <c r="AA423" s="291"/>
      <c r="AB423" s="544"/>
      <c r="AC423" s="544"/>
      <c r="AD423" s="185" t="s">
        <v>5122</v>
      </c>
      <c r="AE423" s="262"/>
      <c r="AF423" s="266"/>
      <c r="AG423" s="185"/>
      <c r="AH423" s="247"/>
      <c r="AI423" s="247"/>
      <c r="AJ423" s="247"/>
      <c r="AK423" s="247"/>
      <c r="AL423" s="262"/>
      <c r="AM423" s="262"/>
      <c r="AN423" s="122"/>
      <c r="AO423" s="282" t="s">
        <v>10488</v>
      </c>
      <c r="AP423" s="283" t="s">
        <v>8838</v>
      </c>
      <c r="AQ423" s="282"/>
      <c r="AR423" s="282"/>
      <c r="AS423" s="282"/>
      <c r="AT423" s="282"/>
      <c r="AU423" s="282"/>
      <c r="AV423" s="93" t="s">
        <v>368</v>
      </c>
      <c r="AW423" s="396" t="s">
        <v>3244</v>
      </c>
      <c r="AX423" s="278" t="s">
        <v>4081</v>
      </c>
      <c r="AY423" s="155" t="s">
        <v>10318</v>
      </c>
      <c r="AZ423" s="154"/>
      <c r="BA423" s="155" t="s">
        <v>3618</v>
      </c>
      <c r="BB423" s="185" t="s">
        <v>4971</v>
      </c>
      <c r="BC423" s="181">
        <v>94124</v>
      </c>
      <c r="BD423" s="76" t="s">
        <v>8497</v>
      </c>
      <c r="BE423" s="183"/>
      <c r="BG423" s="185"/>
      <c r="BH423" s="598"/>
      <c r="BI423" s="333"/>
      <c r="BJ423" s="333"/>
      <c r="BK423" s="333"/>
      <c r="BL423" s="333"/>
      <c r="BM423" s="333"/>
      <c r="BN423" s="333"/>
      <c r="BO423" s="333"/>
      <c r="BP423" s="333"/>
      <c r="BQ423" s="333"/>
      <c r="BR423" s="333"/>
      <c r="BS423" s="333"/>
      <c r="BT423" s="333"/>
      <c r="BU423" s="333"/>
      <c r="BV423" s="333"/>
      <c r="BW423" s="333"/>
      <c r="BX423" s="155"/>
      <c r="BY423" s="155"/>
      <c r="BZ423" s="155"/>
      <c r="CA423" s="64"/>
      <c r="CB423" s="63"/>
    </row>
    <row r="424" spans="1:80" ht="14.1" customHeight="1" x14ac:dyDescent="0.3">
      <c r="A424" s="86" t="s">
        <v>2222</v>
      </c>
      <c r="B424" s="64" t="s">
        <v>2632</v>
      </c>
      <c r="C424" s="222" t="s">
        <v>8780</v>
      </c>
      <c r="D424" s="173" t="s">
        <v>2223</v>
      </c>
      <c r="F424" s="237" t="s">
        <v>5470</v>
      </c>
      <c r="G424" s="188"/>
      <c r="H424" s="190"/>
      <c r="I424" s="196" t="s">
        <v>5470</v>
      </c>
      <c r="J424" s="197"/>
      <c r="K424" s="204"/>
      <c r="L424" s="209"/>
      <c r="M424" s="289"/>
      <c r="N424" s="435"/>
      <c r="O424" s="442"/>
      <c r="P424" s="215"/>
      <c r="Q424" s="174" t="s">
        <v>3069</v>
      </c>
      <c r="R424" s="174" t="s">
        <v>2078</v>
      </c>
      <c r="S424" s="80"/>
      <c r="T424" s="252">
        <v>8.2500000000000004E-2</v>
      </c>
      <c r="U424" s="252">
        <v>8.5000000000000006E-2</v>
      </c>
      <c r="V424" s="151" t="s">
        <v>1530</v>
      </c>
      <c r="W424" s="155" t="s">
        <v>10317</v>
      </c>
      <c r="X424" s="64" t="s">
        <v>2680</v>
      </c>
      <c r="Y424" s="174" t="s">
        <v>4971</v>
      </c>
      <c r="Z424" s="256">
        <v>94941</v>
      </c>
      <c r="AA424" s="273"/>
      <c r="AB424" s="277"/>
      <c r="AC424" s="277"/>
      <c r="AD424" s="233" t="s">
        <v>5764</v>
      </c>
      <c r="AE424" s="261"/>
      <c r="AF424" s="265"/>
      <c r="AG424" s="233"/>
      <c r="AH424" s="174"/>
      <c r="AI424" s="174"/>
      <c r="AJ424" s="174"/>
      <c r="AK424" s="174"/>
      <c r="AL424" s="261" t="s">
        <v>3856</v>
      </c>
      <c r="AN424" s="115"/>
      <c r="AO424" s="282"/>
      <c r="AP424" s="283"/>
      <c r="AQ424" s="282"/>
      <c r="AR424" s="282"/>
      <c r="AS424" s="282"/>
      <c r="AT424" s="282"/>
      <c r="AU424" s="282"/>
      <c r="AV424" s="93"/>
      <c r="AW424" s="396" t="s">
        <v>3244</v>
      </c>
      <c r="AX424" s="278" t="s">
        <v>4081</v>
      </c>
      <c r="AY424" s="155" t="s">
        <v>10321</v>
      </c>
      <c r="AZ424" s="67"/>
      <c r="BA424" s="64" t="s">
        <v>2680</v>
      </c>
      <c r="BB424" s="174" t="s">
        <v>4971</v>
      </c>
      <c r="BC424" s="256">
        <v>94941</v>
      </c>
      <c r="BD424" s="63" t="s">
        <v>2078</v>
      </c>
      <c r="BE424" s="183"/>
      <c r="BF424" s="230"/>
      <c r="BG424" s="233"/>
      <c r="BH424" s="599"/>
      <c r="BI424" s="365"/>
      <c r="BJ424" s="365"/>
      <c r="BK424" s="365"/>
      <c r="BL424" s="365"/>
      <c r="BM424" s="365"/>
      <c r="BN424" s="365"/>
      <c r="BO424" s="365"/>
      <c r="BP424" s="365"/>
      <c r="BQ424" s="365"/>
      <c r="BR424" s="365"/>
      <c r="BS424" s="365"/>
      <c r="BT424" s="365"/>
      <c r="BU424" s="365"/>
      <c r="BV424" s="365"/>
      <c r="BW424" s="365"/>
      <c r="BX424" s="369"/>
      <c r="BY424" s="369"/>
      <c r="BZ424" s="369"/>
      <c r="CA424" s="64"/>
      <c r="CB424" s="63"/>
    </row>
    <row r="425" spans="1:80" s="67" customFormat="1" ht="14.1" customHeight="1" x14ac:dyDescent="0.3">
      <c r="A425" s="86" t="s">
        <v>1106</v>
      </c>
      <c r="B425" s="64" t="s">
        <v>2640</v>
      </c>
      <c r="C425" s="222" t="s">
        <v>2637</v>
      </c>
      <c r="D425" s="225"/>
      <c r="E425" s="600"/>
      <c r="F425" s="237" t="s">
        <v>5470</v>
      </c>
      <c r="G425" s="188"/>
      <c r="H425" s="190"/>
      <c r="I425" s="196" t="s">
        <v>5470</v>
      </c>
      <c r="J425" s="197"/>
      <c r="K425" s="204"/>
      <c r="L425" s="209">
        <v>44026</v>
      </c>
      <c r="M425" s="289"/>
      <c r="N425" s="435"/>
      <c r="O425" s="442"/>
      <c r="P425" s="215"/>
      <c r="Q425" s="174" t="s">
        <v>1107</v>
      </c>
      <c r="R425" s="174" t="s">
        <v>5091</v>
      </c>
      <c r="S425" s="80"/>
      <c r="T425" s="252">
        <v>9.5000000000000001E-2</v>
      </c>
      <c r="U425" s="252">
        <v>0.09</v>
      </c>
      <c r="V425" s="151" t="s">
        <v>1859</v>
      </c>
      <c r="W425" s="64" t="s">
        <v>3246</v>
      </c>
      <c r="X425" s="64" t="s">
        <v>4848</v>
      </c>
      <c r="Y425" s="174" t="s">
        <v>4971</v>
      </c>
      <c r="Z425" s="256">
        <v>90049</v>
      </c>
      <c r="AA425" s="273" t="s">
        <v>13214</v>
      </c>
      <c r="AB425" s="270" t="s">
        <v>13214</v>
      </c>
      <c r="AC425" s="270" t="s">
        <v>13214</v>
      </c>
      <c r="AD425" s="233" t="s">
        <v>10963</v>
      </c>
      <c r="AE425" s="261"/>
      <c r="AF425" s="265"/>
      <c r="AG425" s="233"/>
      <c r="AH425" s="174"/>
      <c r="AI425" s="174"/>
      <c r="AJ425" s="174"/>
      <c r="AK425" s="174"/>
      <c r="AL425" s="261" t="s">
        <v>1421</v>
      </c>
      <c r="AM425" s="260" t="s">
        <v>449</v>
      </c>
      <c r="AN425" s="80"/>
      <c r="AO425" s="282" t="s">
        <v>1419</v>
      </c>
      <c r="AP425" s="283"/>
      <c r="AQ425" s="282"/>
      <c r="AR425" s="282"/>
      <c r="AS425" s="282"/>
      <c r="AT425" s="282"/>
      <c r="AU425" s="282"/>
      <c r="AV425" s="93" t="s">
        <v>368</v>
      </c>
      <c r="AW425" s="396" t="s">
        <v>3244</v>
      </c>
      <c r="AX425" s="278" t="s">
        <v>4081</v>
      </c>
      <c r="AY425" s="64" t="s">
        <v>3246</v>
      </c>
      <c r="BA425" s="64" t="s">
        <v>4848</v>
      </c>
      <c r="BB425" s="174" t="s">
        <v>4971</v>
      </c>
      <c r="BC425" s="256">
        <v>90049</v>
      </c>
      <c r="BD425" s="63" t="s">
        <v>5091</v>
      </c>
      <c r="BE425" s="183"/>
      <c r="BF425" s="230"/>
      <c r="BG425" s="233"/>
      <c r="BH425" s="599"/>
      <c r="BI425" s="365"/>
      <c r="BJ425" s="365"/>
      <c r="BK425" s="365"/>
      <c r="BL425" s="365"/>
      <c r="BM425" s="365"/>
      <c r="BN425" s="365"/>
      <c r="BO425" s="365"/>
      <c r="BP425" s="365"/>
      <c r="BQ425" s="365"/>
      <c r="BR425" s="365"/>
      <c r="BS425" s="365"/>
      <c r="BT425" s="365"/>
      <c r="BU425" s="365"/>
      <c r="BV425" s="365"/>
      <c r="BW425" s="365"/>
      <c r="BX425" s="369"/>
      <c r="BY425" s="369"/>
      <c r="BZ425" s="369"/>
      <c r="CA425" s="78"/>
      <c r="CB425" s="63"/>
    </row>
    <row r="426" spans="1:80" s="67" customFormat="1" ht="12.75" customHeight="1" x14ac:dyDescent="0.3">
      <c r="A426" s="86" t="s">
        <v>8007</v>
      </c>
      <c r="B426" s="64" t="s">
        <v>2640</v>
      </c>
      <c r="C426" s="222" t="s">
        <v>8780</v>
      </c>
      <c r="D426" s="225"/>
      <c r="E426" s="600"/>
      <c r="F426" s="237" t="s">
        <v>5470</v>
      </c>
      <c r="G426" s="188"/>
      <c r="H426" s="190"/>
      <c r="I426" s="196" t="s">
        <v>5470</v>
      </c>
      <c r="J426" s="197"/>
      <c r="K426" s="204"/>
      <c r="L426" s="209">
        <v>43738</v>
      </c>
      <c r="M426" s="289"/>
      <c r="N426" s="435"/>
      <c r="O426" s="442"/>
      <c r="P426" s="215"/>
      <c r="Q426" s="225" t="s">
        <v>7303</v>
      </c>
      <c r="R426" s="174" t="s">
        <v>8009</v>
      </c>
      <c r="S426" s="80"/>
      <c r="T426" s="252">
        <v>9.2499999999999999E-2</v>
      </c>
      <c r="U426" s="252">
        <v>9.5000000000000001E-2</v>
      </c>
      <c r="V426" s="151" t="s">
        <v>2787</v>
      </c>
      <c r="W426" s="155" t="s">
        <v>10316</v>
      </c>
      <c r="X426" s="64" t="s">
        <v>4000</v>
      </c>
      <c r="Y426" s="174" t="s">
        <v>4971</v>
      </c>
      <c r="Z426" s="256">
        <v>94704</v>
      </c>
      <c r="AA426" s="294"/>
      <c r="AB426" s="542"/>
      <c r="AC426" s="542"/>
      <c r="AD426" s="233"/>
      <c r="AE426" s="261"/>
      <c r="AF426" s="265"/>
      <c r="AG426" s="233"/>
      <c r="AH426" s="174"/>
      <c r="AI426" s="174"/>
      <c r="AJ426" s="174"/>
      <c r="AK426" s="174"/>
      <c r="AL426" s="261"/>
      <c r="AM426" s="260"/>
      <c r="AN426" s="80"/>
      <c r="AO426" s="280" t="s">
        <v>1419</v>
      </c>
      <c r="AP426" s="285" t="s">
        <v>8844</v>
      </c>
      <c r="AQ426" s="285" t="s">
        <v>8847</v>
      </c>
      <c r="AR426" s="285"/>
      <c r="AS426" s="285" t="s">
        <v>11627</v>
      </c>
      <c r="AT426" s="285"/>
      <c r="AU426" s="285"/>
      <c r="AV426" s="84" t="s">
        <v>9286</v>
      </c>
      <c r="AW426" s="396" t="s">
        <v>3244</v>
      </c>
      <c r="AX426" s="278" t="s">
        <v>4081</v>
      </c>
      <c r="AY426" s="155" t="s">
        <v>10316</v>
      </c>
      <c r="BA426" s="64" t="s">
        <v>4000</v>
      </c>
      <c r="BB426" s="174" t="s">
        <v>4971</v>
      </c>
      <c r="BC426" s="256">
        <v>94704</v>
      </c>
      <c r="BD426" s="63" t="s">
        <v>8009</v>
      </c>
      <c r="BE426" s="183"/>
      <c r="BF426" s="230"/>
      <c r="BG426" s="233"/>
      <c r="BH426" s="599"/>
      <c r="BI426" s="365"/>
      <c r="BJ426" s="365"/>
      <c r="BK426" s="365"/>
      <c r="BL426" s="365"/>
      <c r="BM426" s="365"/>
      <c r="BN426" s="365"/>
      <c r="BO426" s="365"/>
      <c r="BP426" s="365"/>
      <c r="BQ426" s="365"/>
      <c r="BR426" s="365"/>
      <c r="BS426" s="365"/>
      <c r="BT426" s="365"/>
      <c r="BU426" s="365"/>
      <c r="BV426" s="365"/>
      <c r="BW426" s="365"/>
      <c r="BX426" s="369"/>
      <c r="BY426" s="369"/>
      <c r="BZ426" s="369"/>
      <c r="CA426" s="78"/>
      <c r="CB426" s="63"/>
    </row>
    <row r="427" spans="1:80" s="67" customFormat="1" ht="14.1" customHeight="1" x14ac:dyDescent="0.3">
      <c r="A427" s="86" t="s">
        <v>9419</v>
      </c>
      <c r="B427" s="155" t="s">
        <v>2640</v>
      </c>
      <c r="C427" s="222" t="s">
        <v>8780</v>
      </c>
      <c r="D427" s="225"/>
      <c r="E427" s="600"/>
      <c r="F427" s="237" t="s">
        <v>5470</v>
      </c>
      <c r="G427" s="188"/>
      <c r="H427" s="190"/>
      <c r="I427" s="196" t="s">
        <v>5470</v>
      </c>
      <c r="J427" s="197"/>
      <c r="K427" s="204"/>
      <c r="L427" s="209">
        <v>43738</v>
      </c>
      <c r="M427" s="289"/>
      <c r="N427" s="435"/>
      <c r="O427" s="442"/>
      <c r="P427" s="215"/>
      <c r="Q427" s="225" t="s">
        <v>8008</v>
      </c>
      <c r="R427" s="225" t="s">
        <v>8009</v>
      </c>
      <c r="S427" s="80"/>
      <c r="T427" s="252">
        <v>9.2499999999999999E-2</v>
      </c>
      <c r="U427" s="252"/>
      <c r="V427" s="151" t="s">
        <v>2787</v>
      </c>
      <c r="W427" s="155" t="s">
        <v>10158</v>
      </c>
      <c r="X427" s="155" t="s">
        <v>4000</v>
      </c>
      <c r="Y427" s="225" t="s">
        <v>4971</v>
      </c>
      <c r="Z427" s="256">
        <v>94704</v>
      </c>
      <c r="AA427" s="294"/>
      <c r="AB427" s="542"/>
      <c r="AC427" s="542"/>
      <c r="AD427" s="233"/>
      <c r="AE427" s="261"/>
      <c r="AF427" s="265"/>
      <c r="AG427" s="233"/>
      <c r="AH427" s="174"/>
      <c r="AI427" s="174"/>
      <c r="AJ427" s="174"/>
      <c r="AK427" s="174"/>
      <c r="AL427" s="261"/>
      <c r="AM427" s="260"/>
      <c r="AN427" s="80"/>
      <c r="AO427" s="280" t="s">
        <v>1419</v>
      </c>
      <c r="AP427" s="285" t="s">
        <v>9827</v>
      </c>
      <c r="AQ427" s="285" t="s">
        <v>10059</v>
      </c>
      <c r="AR427" s="285"/>
      <c r="AS427" s="285" t="s">
        <v>10378</v>
      </c>
      <c r="AT427" s="285"/>
      <c r="AU427" s="285"/>
      <c r="AV427" s="84" t="s">
        <v>9286</v>
      </c>
      <c r="AW427" s="396" t="s">
        <v>3244</v>
      </c>
      <c r="AX427" s="278" t="s">
        <v>4081</v>
      </c>
      <c r="AY427" s="155" t="s">
        <v>10158</v>
      </c>
      <c r="BA427" s="155" t="s">
        <v>4000</v>
      </c>
      <c r="BB427" s="225" t="s">
        <v>4971</v>
      </c>
      <c r="BC427" s="256">
        <v>94704</v>
      </c>
      <c r="BD427" s="385" t="s">
        <v>8009</v>
      </c>
      <c r="BE427" s="183"/>
      <c r="BF427" s="230"/>
      <c r="BG427" s="233"/>
      <c r="BH427" s="599"/>
      <c r="BI427" s="365"/>
      <c r="BJ427" s="365"/>
      <c r="BK427" s="365"/>
      <c r="BL427" s="365"/>
      <c r="BM427" s="365"/>
      <c r="BN427" s="365"/>
      <c r="BO427" s="365"/>
      <c r="BP427" s="365"/>
      <c r="BQ427" s="365"/>
      <c r="BR427" s="365"/>
      <c r="BS427" s="365"/>
      <c r="BT427" s="365"/>
      <c r="BU427" s="365"/>
      <c r="BV427" s="365"/>
      <c r="BW427" s="365"/>
      <c r="BX427" s="369"/>
      <c r="BY427" s="369"/>
      <c r="BZ427" s="369"/>
      <c r="CA427" s="78"/>
      <c r="CB427" s="63"/>
    </row>
    <row r="428" spans="1:80" s="67" customFormat="1" ht="14.1" customHeight="1" x14ac:dyDescent="0.2">
      <c r="A428" s="86" t="s">
        <v>8681</v>
      </c>
      <c r="B428" s="64" t="s">
        <v>2640</v>
      </c>
      <c r="C428" s="220" t="s">
        <v>8780</v>
      </c>
      <c r="D428" s="185"/>
      <c r="E428" s="600"/>
      <c r="F428" s="235" t="s">
        <v>5470</v>
      </c>
      <c r="G428" s="186"/>
      <c r="H428" s="187"/>
      <c r="I428" s="198" t="s">
        <v>5470</v>
      </c>
      <c r="J428" s="192"/>
      <c r="K428" s="203"/>
      <c r="L428" s="207">
        <v>43991</v>
      </c>
      <c r="M428" s="288"/>
      <c r="N428" s="437"/>
      <c r="O428" s="444"/>
      <c r="P428" s="213"/>
      <c r="Q428" s="245" t="s">
        <v>8682</v>
      </c>
      <c r="R428" s="245" t="s">
        <v>8683</v>
      </c>
      <c r="S428" s="87"/>
      <c r="T428" s="252">
        <v>8.5000000000000006E-2</v>
      </c>
      <c r="U428" s="252">
        <v>8.7499999999999994E-2</v>
      </c>
      <c r="V428" s="151" t="s">
        <v>895</v>
      </c>
      <c r="W428" s="155" t="s">
        <v>10315</v>
      </c>
      <c r="X428" s="64" t="s">
        <v>3618</v>
      </c>
      <c r="Y428" s="173" t="s">
        <v>4971</v>
      </c>
      <c r="Z428" s="119">
        <v>94110</v>
      </c>
      <c r="AA428" s="295" t="s">
        <v>12904</v>
      </c>
      <c r="AB428" s="496" t="s">
        <v>12904</v>
      </c>
      <c r="AC428" s="541"/>
      <c r="AD428" s="173"/>
      <c r="AE428" s="260"/>
      <c r="AF428" s="263"/>
      <c r="AG428" s="173"/>
      <c r="AH428" s="245"/>
      <c r="AI428" s="245"/>
      <c r="AJ428" s="245"/>
      <c r="AK428" s="245"/>
      <c r="AL428" s="260"/>
      <c r="AM428" s="260"/>
      <c r="AN428" s="116"/>
      <c r="AO428" s="281" t="s">
        <v>10128</v>
      </c>
      <c r="AP428" s="281" t="s">
        <v>10130</v>
      </c>
      <c r="AQ428" s="281"/>
      <c r="AR428" s="281" t="s">
        <v>9716</v>
      </c>
      <c r="AS428" s="281"/>
      <c r="AT428" s="281"/>
      <c r="AU428" s="281"/>
      <c r="AV428" s="94" t="s">
        <v>5470</v>
      </c>
      <c r="AW428" s="396" t="s">
        <v>3244</v>
      </c>
      <c r="AX428" s="278" t="s">
        <v>4081</v>
      </c>
      <c r="AY428" s="155" t="s">
        <v>10315</v>
      </c>
      <c r="AZ428" s="47"/>
      <c r="BA428" s="64" t="s">
        <v>3618</v>
      </c>
      <c r="BB428" s="173" t="s">
        <v>4971</v>
      </c>
      <c r="BC428" s="119">
        <v>94110</v>
      </c>
      <c r="BD428" s="66" t="s">
        <v>8683</v>
      </c>
      <c r="BE428" s="65"/>
      <c r="BF428" s="228"/>
      <c r="BG428" s="173"/>
      <c r="BH428" s="598"/>
      <c r="BI428" s="366"/>
      <c r="BJ428" s="366"/>
      <c r="BK428" s="366"/>
      <c r="BL428" s="366"/>
      <c r="BM428" s="366"/>
      <c r="BN428" s="366"/>
      <c r="BO428" s="366"/>
      <c r="BP428" s="366"/>
      <c r="BQ428" s="366"/>
      <c r="BR428" s="366"/>
      <c r="BS428" s="366"/>
      <c r="BT428" s="366"/>
      <c r="BU428" s="366"/>
      <c r="BV428" s="366"/>
      <c r="BW428" s="366"/>
      <c r="BX428" s="64"/>
      <c r="BY428" s="64"/>
      <c r="BZ428" s="64"/>
      <c r="CA428" s="78"/>
      <c r="CB428" s="63"/>
    </row>
    <row r="429" spans="1:80" s="67" customFormat="1" ht="14.1" customHeight="1" x14ac:dyDescent="0.3">
      <c r="A429" s="86" t="s">
        <v>7125</v>
      </c>
      <c r="B429" s="64" t="s">
        <v>2640</v>
      </c>
      <c r="C429" s="222" t="s">
        <v>8780</v>
      </c>
      <c r="D429" s="227"/>
      <c r="E429" s="648"/>
      <c r="F429" s="237" t="s">
        <v>5470</v>
      </c>
      <c r="G429" s="188"/>
      <c r="H429" s="190"/>
      <c r="I429" s="196" t="s">
        <v>5470</v>
      </c>
      <c r="J429" s="197"/>
      <c r="K429" s="204"/>
      <c r="L429" s="209">
        <v>44048</v>
      </c>
      <c r="M429" s="289"/>
      <c r="N429" s="435"/>
      <c r="O429" s="442"/>
      <c r="P429" s="215"/>
      <c r="Q429" s="174" t="s">
        <v>3614</v>
      </c>
      <c r="R429" s="174" t="s">
        <v>5714</v>
      </c>
      <c r="S429" s="121" t="s">
        <v>3615</v>
      </c>
      <c r="T429" s="252">
        <v>8.7499999999999994E-2</v>
      </c>
      <c r="U429" s="252">
        <v>0.09</v>
      </c>
      <c r="V429" s="151" t="s">
        <v>175</v>
      </c>
      <c r="W429" s="64" t="s">
        <v>5713</v>
      </c>
      <c r="X429" s="64" t="s">
        <v>175</v>
      </c>
      <c r="Y429" s="174" t="s">
        <v>4971</v>
      </c>
      <c r="Z429" s="256">
        <v>94520</v>
      </c>
      <c r="AA429" s="294"/>
      <c r="AB429" s="542"/>
      <c r="AC429" s="542"/>
      <c r="AD429" s="386" t="s">
        <v>10646</v>
      </c>
      <c r="AE429" s="250" t="s">
        <v>10647</v>
      </c>
      <c r="AF429" s="265"/>
      <c r="AG429" s="233"/>
      <c r="AH429" s="174"/>
      <c r="AI429" s="174"/>
      <c r="AJ429" s="174"/>
      <c r="AK429" s="174"/>
      <c r="AL429" s="261" t="s">
        <v>3616</v>
      </c>
      <c r="AM429" s="260"/>
      <c r="AN429" s="80"/>
      <c r="AO429" s="281" t="s">
        <v>1568</v>
      </c>
      <c r="AP429" s="281"/>
      <c r="AQ429" s="281" t="s">
        <v>8847</v>
      </c>
      <c r="AR429" s="281"/>
      <c r="AS429" s="281"/>
      <c r="AT429" s="281"/>
      <c r="AU429" s="281"/>
      <c r="AV429" s="94" t="s">
        <v>368</v>
      </c>
      <c r="AW429" s="396" t="s">
        <v>3244</v>
      </c>
      <c r="AX429" s="278" t="s">
        <v>3614</v>
      </c>
      <c r="AY429" s="64" t="s">
        <v>5712</v>
      </c>
      <c r="BA429" s="64" t="s">
        <v>175</v>
      </c>
      <c r="BB429" s="174" t="s">
        <v>4971</v>
      </c>
      <c r="BC429" s="256">
        <v>94521</v>
      </c>
      <c r="BD429" s="63" t="s">
        <v>3615</v>
      </c>
      <c r="BE429" s="159"/>
      <c r="BF429" s="230"/>
      <c r="BG429" s="233"/>
      <c r="BH429" s="599"/>
      <c r="BI429" s="365"/>
      <c r="BJ429" s="365"/>
      <c r="BK429" s="365"/>
      <c r="BL429" s="365"/>
      <c r="BM429" s="365"/>
      <c r="BN429" s="365"/>
      <c r="BO429" s="365"/>
      <c r="BP429" s="365"/>
      <c r="BQ429" s="365"/>
      <c r="BR429" s="365"/>
      <c r="BS429" s="365"/>
      <c r="BT429" s="365"/>
      <c r="BU429" s="365"/>
      <c r="BV429" s="365"/>
      <c r="BW429" s="365"/>
      <c r="BX429" s="369"/>
      <c r="BY429" s="369"/>
      <c r="BZ429" s="369"/>
      <c r="CA429" s="78"/>
      <c r="CB429" s="63"/>
    </row>
    <row r="430" spans="1:80" s="67" customFormat="1" ht="14.1" customHeight="1" x14ac:dyDescent="0.3">
      <c r="A430" s="86" t="s">
        <v>9951</v>
      </c>
      <c r="B430" s="64" t="s">
        <v>2640</v>
      </c>
      <c r="C430" s="222" t="s">
        <v>8780</v>
      </c>
      <c r="D430" s="227"/>
      <c r="E430" s="648"/>
      <c r="F430" s="237" t="s">
        <v>5470</v>
      </c>
      <c r="G430" s="188"/>
      <c r="H430" s="190"/>
      <c r="I430" s="196" t="s">
        <v>5470</v>
      </c>
      <c r="J430" s="197"/>
      <c r="K430" s="204"/>
      <c r="L430" s="209"/>
      <c r="M430" s="289"/>
      <c r="N430" s="435"/>
      <c r="O430" s="442"/>
      <c r="P430" s="215"/>
      <c r="Q430" s="174" t="s">
        <v>7126</v>
      </c>
      <c r="R430" s="174" t="s">
        <v>7127</v>
      </c>
      <c r="S430" s="80"/>
      <c r="T430" s="252">
        <v>8.2500000000000004E-2</v>
      </c>
      <c r="U430" s="252">
        <v>7.6200000000000004E-2</v>
      </c>
      <c r="V430" s="151" t="s">
        <v>4748</v>
      </c>
      <c r="W430" s="64" t="s">
        <v>7128</v>
      </c>
      <c r="X430" s="64" t="s">
        <v>4748</v>
      </c>
      <c r="Y430" s="174" t="s">
        <v>4971</v>
      </c>
      <c r="Z430" s="256">
        <v>93637</v>
      </c>
      <c r="AA430" s="294"/>
      <c r="AB430" s="542"/>
      <c r="AC430" s="542"/>
      <c r="AD430" s="233"/>
      <c r="AE430" s="261"/>
      <c r="AF430" s="265"/>
      <c r="AG430" s="233"/>
      <c r="AH430" s="174"/>
      <c r="AI430" s="174"/>
      <c r="AJ430" s="174"/>
      <c r="AK430" s="174"/>
      <c r="AL430" s="261"/>
      <c r="AM430" s="260"/>
      <c r="AN430" s="80"/>
      <c r="AO430" s="281"/>
      <c r="AP430" s="281"/>
      <c r="AQ430" s="281"/>
      <c r="AR430" s="281"/>
      <c r="AS430" s="281"/>
      <c r="AT430" s="281"/>
      <c r="AU430" s="281"/>
      <c r="AV430" s="94"/>
      <c r="AW430" s="396" t="s">
        <v>3244</v>
      </c>
      <c r="AX430" s="278" t="s">
        <v>7129</v>
      </c>
      <c r="AY430" s="64" t="s">
        <v>7130</v>
      </c>
      <c r="BA430" s="64" t="s">
        <v>3320</v>
      </c>
      <c r="BB430" s="174" t="s">
        <v>4971</v>
      </c>
      <c r="BC430" s="256">
        <v>95382</v>
      </c>
      <c r="BD430" s="63" t="s">
        <v>7127</v>
      </c>
      <c r="BE430" s="159"/>
      <c r="BF430" s="230"/>
      <c r="BG430" s="233"/>
      <c r="BH430" s="599"/>
      <c r="BI430" s="365"/>
      <c r="BJ430" s="365"/>
      <c r="BK430" s="365"/>
      <c r="BL430" s="365"/>
      <c r="BM430" s="365"/>
      <c r="BN430" s="365"/>
      <c r="BO430" s="365"/>
      <c r="BP430" s="365"/>
      <c r="BQ430" s="365"/>
      <c r="BR430" s="365"/>
      <c r="BS430" s="365"/>
      <c r="BT430" s="365"/>
      <c r="BU430" s="365"/>
      <c r="BV430" s="365"/>
      <c r="BW430" s="365"/>
      <c r="BX430" s="369"/>
      <c r="BY430" s="369"/>
      <c r="BZ430" s="369"/>
      <c r="CA430" s="78"/>
      <c r="CB430" s="63"/>
    </row>
    <row r="431" spans="1:80" s="67" customFormat="1" ht="14.1" customHeight="1" x14ac:dyDescent="0.3">
      <c r="A431" s="86" t="s">
        <v>8219</v>
      </c>
      <c r="B431" s="64" t="s">
        <v>1900</v>
      </c>
      <c r="C431" s="222" t="s">
        <v>12652</v>
      </c>
      <c r="D431" s="225" t="s">
        <v>5296</v>
      </c>
      <c r="E431" s="600"/>
      <c r="F431" s="237" t="s">
        <v>5470</v>
      </c>
      <c r="G431" s="188" t="s">
        <v>2207</v>
      </c>
      <c r="H431" s="190"/>
      <c r="I431" s="196" t="s">
        <v>5470</v>
      </c>
      <c r="J431" s="197"/>
      <c r="K431" s="204"/>
      <c r="L431" s="209">
        <v>43633</v>
      </c>
      <c r="M431" s="289"/>
      <c r="N431" s="435"/>
      <c r="O431" s="442"/>
      <c r="P431" s="215"/>
      <c r="Q431" s="174" t="s">
        <v>3052</v>
      </c>
      <c r="R431" s="174" t="s">
        <v>1165</v>
      </c>
      <c r="S431" s="80" t="s">
        <v>3532</v>
      </c>
      <c r="T431" s="252">
        <v>8.5000000000000006E-2</v>
      </c>
      <c r="U431" s="252">
        <v>8.7499999999999994E-2</v>
      </c>
      <c r="V431" s="151" t="s">
        <v>895</v>
      </c>
      <c r="W431" s="64" t="s">
        <v>8302</v>
      </c>
      <c r="X431" s="64" t="s">
        <v>3618</v>
      </c>
      <c r="Y431" s="174" t="s">
        <v>4971</v>
      </c>
      <c r="Z431" s="256">
        <v>94102</v>
      </c>
      <c r="AA431" s="294"/>
      <c r="AB431" s="542"/>
      <c r="AC431" s="542"/>
      <c r="AD431" s="233" t="s">
        <v>5515</v>
      </c>
      <c r="AE431" s="261"/>
      <c r="AF431" s="265"/>
      <c r="AG431" s="233"/>
      <c r="AH431" s="174"/>
      <c r="AI431" s="174"/>
      <c r="AJ431" s="174"/>
      <c r="AK431" s="174"/>
      <c r="AL431" s="261" t="s">
        <v>3247</v>
      </c>
      <c r="AM431" s="260" t="s">
        <v>449</v>
      </c>
      <c r="AN431" s="80"/>
      <c r="AO431" s="280" t="s">
        <v>1568</v>
      </c>
      <c r="AP431" s="285" t="s">
        <v>3924</v>
      </c>
      <c r="AQ431" s="285" t="s">
        <v>9378</v>
      </c>
      <c r="AR431" s="285" t="s">
        <v>8851</v>
      </c>
      <c r="AS431" s="285"/>
      <c r="AT431" s="285"/>
      <c r="AU431" s="285"/>
      <c r="AV431" s="84" t="s">
        <v>368</v>
      </c>
      <c r="AW431" s="396" t="s">
        <v>3244</v>
      </c>
      <c r="AX431" s="278" t="s">
        <v>2735</v>
      </c>
      <c r="AY431" s="64" t="str">
        <f>PROPER(AZ431)</f>
        <v>511 Laguna Street</v>
      </c>
      <c r="AZ431" s="67" t="s">
        <v>3533</v>
      </c>
      <c r="BA431" s="64" t="s">
        <v>3618</v>
      </c>
      <c r="BB431" s="174" t="s">
        <v>4971</v>
      </c>
      <c r="BC431" s="256">
        <v>94102</v>
      </c>
      <c r="BD431" s="63" t="s">
        <v>1165</v>
      </c>
      <c r="BE431" s="159"/>
      <c r="BF431" s="230"/>
      <c r="BG431" s="233"/>
      <c r="BH431" s="599">
        <v>1</v>
      </c>
      <c r="BI431" s="365"/>
      <c r="BJ431" s="365"/>
      <c r="BK431" s="365"/>
      <c r="BL431" s="365"/>
      <c r="BM431" s="365"/>
      <c r="BN431" s="365"/>
      <c r="BO431" s="365"/>
      <c r="BP431" s="365"/>
      <c r="BQ431" s="365"/>
      <c r="BR431" s="365"/>
      <c r="BS431" s="365"/>
      <c r="BT431" s="365"/>
      <c r="BU431" s="365"/>
      <c r="BV431" s="365"/>
      <c r="BW431" s="365"/>
      <c r="BX431" s="369"/>
      <c r="BY431" s="369"/>
      <c r="BZ431" s="369"/>
      <c r="CA431" s="78"/>
      <c r="CB431" s="63"/>
    </row>
    <row r="432" spans="1:80" s="67" customFormat="1" ht="14.1" customHeight="1" x14ac:dyDescent="0.3">
      <c r="A432" s="86" t="s">
        <v>11109</v>
      </c>
      <c r="B432" s="64" t="s">
        <v>2640</v>
      </c>
      <c r="C432" s="222" t="s">
        <v>8780</v>
      </c>
      <c r="D432" s="225"/>
      <c r="E432" s="600"/>
      <c r="F432" s="237" t="s">
        <v>5470</v>
      </c>
      <c r="G432" s="188"/>
      <c r="H432" s="190"/>
      <c r="I432" s="196" t="s">
        <v>5470</v>
      </c>
      <c r="J432" s="197"/>
      <c r="K432" s="204"/>
      <c r="L432" s="209">
        <v>43182</v>
      </c>
      <c r="M432" s="289"/>
      <c r="N432" s="435"/>
      <c r="O432" s="442"/>
      <c r="P432" s="215"/>
      <c r="Q432" s="174" t="s">
        <v>10110</v>
      </c>
      <c r="R432" s="174" t="s">
        <v>11110</v>
      </c>
      <c r="S432" s="80"/>
      <c r="T432" s="252">
        <v>9.5000000000000001E-2</v>
      </c>
      <c r="U432" s="252"/>
      <c r="V432" s="151" t="s">
        <v>1859</v>
      </c>
      <c r="W432" s="64" t="s">
        <v>11111</v>
      </c>
      <c r="X432" s="64" t="s">
        <v>1954</v>
      </c>
      <c r="Y432" s="174" t="s">
        <v>4971</v>
      </c>
      <c r="Z432" s="256">
        <v>93550</v>
      </c>
      <c r="AA432" s="294"/>
      <c r="AB432" s="542"/>
      <c r="AC432" s="542"/>
      <c r="AD432" s="233"/>
      <c r="AE432" s="261"/>
      <c r="AF432" s="265"/>
      <c r="AG432" s="233"/>
      <c r="AH432" s="174"/>
      <c r="AI432" s="174"/>
      <c r="AJ432" s="174"/>
      <c r="AK432" s="174"/>
      <c r="AL432" s="261"/>
      <c r="AM432" s="260"/>
      <c r="AN432" s="80"/>
      <c r="AO432" s="280" t="s">
        <v>9774</v>
      </c>
      <c r="AP432" s="285"/>
      <c r="AQ432" s="285"/>
      <c r="AR432" s="285" t="s">
        <v>9987</v>
      </c>
      <c r="AS432" s="285"/>
      <c r="AT432" s="285"/>
      <c r="AU432" s="285"/>
      <c r="AV432" s="84" t="s">
        <v>5470</v>
      </c>
      <c r="AW432" s="396" t="s">
        <v>3244</v>
      </c>
      <c r="AX432" s="278" t="s">
        <v>2735</v>
      </c>
      <c r="AY432" s="64" t="s">
        <v>11111</v>
      </c>
      <c r="BA432" s="64" t="s">
        <v>1954</v>
      </c>
      <c r="BB432" s="174" t="s">
        <v>4971</v>
      </c>
      <c r="BC432" s="256">
        <v>93550</v>
      </c>
      <c r="BD432" s="63" t="s">
        <v>11110</v>
      </c>
      <c r="BE432" s="159"/>
      <c r="BF432" s="230"/>
      <c r="BG432" s="233"/>
      <c r="BH432" s="599"/>
      <c r="BI432" s="365"/>
      <c r="BJ432" s="365"/>
      <c r="BK432" s="365"/>
      <c r="BL432" s="365"/>
      <c r="BM432" s="365"/>
      <c r="BN432" s="365"/>
      <c r="BO432" s="365"/>
      <c r="BP432" s="365"/>
      <c r="BQ432" s="365"/>
      <c r="BR432" s="365"/>
      <c r="BS432" s="365"/>
      <c r="BT432" s="365"/>
      <c r="BU432" s="365"/>
      <c r="BV432" s="365"/>
      <c r="BW432" s="365"/>
      <c r="BX432" s="369"/>
      <c r="BY432" s="369"/>
      <c r="BZ432" s="369"/>
      <c r="CA432" s="78"/>
      <c r="CB432" s="63"/>
    </row>
    <row r="433" spans="1:80" s="67" customFormat="1" ht="14.1" customHeight="1" x14ac:dyDescent="0.3">
      <c r="A433" s="86" t="s">
        <v>11040</v>
      </c>
      <c r="B433" s="64" t="s">
        <v>1794</v>
      </c>
      <c r="C433" s="222" t="s">
        <v>1880</v>
      </c>
      <c r="D433" s="225" t="s">
        <v>8592</v>
      </c>
      <c r="E433" s="600"/>
      <c r="F433" s="237" t="s">
        <v>4261</v>
      </c>
      <c r="G433" s="188">
        <v>44144</v>
      </c>
      <c r="H433" s="190">
        <v>600</v>
      </c>
      <c r="I433" s="196" t="s">
        <v>5470</v>
      </c>
      <c r="J433" s="197"/>
      <c r="K433" s="204"/>
      <c r="L433" s="209">
        <v>43315</v>
      </c>
      <c r="M433" s="289" t="s">
        <v>11774</v>
      </c>
      <c r="N433" s="435"/>
      <c r="O433" s="442"/>
      <c r="P433" s="215">
        <v>44036</v>
      </c>
      <c r="Q433" s="174" t="s">
        <v>7386</v>
      </c>
      <c r="R433" s="174" t="s">
        <v>7469</v>
      </c>
      <c r="S433" s="121" t="s">
        <v>7387</v>
      </c>
      <c r="T433" s="252">
        <v>7.2499999999999995E-2</v>
      </c>
      <c r="U433" s="252">
        <v>7.4999999999999997E-2</v>
      </c>
      <c r="V433" s="151" t="s">
        <v>1532</v>
      </c>
      <c r="W433" s="64" t="s">
        <v>7470</v>
      </c>
      <c r="X433" s="64" t="s">
        <v>2865</v>
      </c>
      <c r="Y433" s="174" t="s">
        <v>4971</v>
      </c>
      <c r="Z433" s="256">
        <v>93561</v>
      </c>
      <c r="AA433" s="273" t="s">
        <v>7388</v>
      </c>
      <c r="AB433" s="542"/>
      <c r="AC433" s="542"/>
      <c r="AD433" s="386" t="s">
        <v>10604</v>
      </c>
      <c r="AE433" s="250" t="s">
        <v>10605</v>
      </c>
      <c r="AF433" s="265"/>
      <c r="AG433" s="233"/>
      <c r="AH433" s="174"/>
      <c r="AI433" s="174"/>
      <c r="AJ433" s="174"/>
      <c r="AK433" s="174"/>
      <c r="AL433" s="261"/>
      <c r="AM433" s="260"/>
      <c r="AN433" s="80"/>
      <c r="AO433" s="281" t="s">
        <v>8867</v>
      </c>
      <c r="AP433" s="281" t="s">
        <v>9278</v>
      </c>
      <c r="AQ433" s="281" t="s">
        <v>9707</v>
      </c>
      <c r="AR433" s="281" t="s">
        <v>9049</v>
      </c>
      <c r="AS433" s="281"/>
      <c r="AT433" s="281"/>
      <c r="AU433" s="281"/>
      <c r="AV433" s="94" t="s">
        <v>5470</v>
      </c>
      <c r="AW433" s="396" t="s">
        <v>3244</v>
      </c>
      <c r="AX433" s="278" t="s">
        <v>2735</v>
      </c>
      <c r="AY433" s="155" t="s">
        <v>10322</v>
      </c>
      <c r="BA433" s="64" t="s">
        <v>2865</v>
      </c>
      <c r="BB433" s="174" t="s">
        <v>4971</v>
      </c>
      <c r="BC433" s="256">
        <v>93561</v>
      </c>
      <c r="BD433" s="63" t="s">
        <v>7387</v>
      </c>
      <c r="BE433" s="159"/>
      <c r="BF433" s="230"/>
      <c r="BG433" s="233"/>
      <c r="BH433" s="599"/>
      <c r="BI433" s="397" t="s">
        <v>10606</v>
      </c>
      <c r="BJ433" s="365"/>
      <c r="BK433" s="365"/>
      <c r="BL433" s="365"/>
      <c r="BM433" s="365"/>
      <c r="BN433" s="365"/>
      <c r="BO433" s="365"/>
      <c r="BP433" s="365"/>
      <c r="BQ433" s="365"/>
      <c r="BR433" s="365"/>
      <c r="BS433" s="365"/>
      <c r="BT433" s="365"/>
      <c r="BU433" s="365"/>
      <c r="BV433" s="365"/>
      <c r="BW433" s="365"/>
      <c r="BX433" s="369"/>
      <c r="BY433" s="369"/>
      <c r="BZ433" s="369"/>
      <c r="CA433" s="78"/>
      <c r="CB433" s="385" t="s">
        <v>10607</v>
      </c>
    </row>
    <row r="434" spans="1:80" s="67" customFormat="1" ht="14.1" customHeight="1" x14ac:dyDescent="0.3">
      <c r="A434" s="86" t="s">
        <v>8504</v>
      </c>
      <c r="B434" s="64" t="s">
        <v>2634</v>
      </c>
      <c r="C434" s="220" t="s">
        <v>6614</v>
      </c>
      <c r="D434" s="225" t="s">
        <v>8505</v>
      </c>
      <c r="E434" s="600"/>
      <c r="F434" s="237" t="s">
        <v>5470</v>
      </c>
      <c r="G434" s="188"/>
      <c r="H434" s="190"/>
      <c r="I434" s="196" t="s">
        <v>5470</v>
      </c>
      <c r="J434" s="197"/>
      <c r="K434" s="204"/>
      <c r="L434" s="209">
        <v>42898</v>
      </c>
      <c r="M434" s="289"/>
      <c r="N434" s="435"/>
      <c r="O434" s="442"/>
      <c r="P434" s="215"/>
      <c r="Q434" s="174" t="s">
        <v>8506</v>
      </c>
      <c r="R434" s="174" t="s">
        <v>8507</v>
      </c>
      <c r="S434" s="121"/>
      <c r="T434" s="252">
        <v>8.7499999999999994E-2</v>
      </c>
      <c r="U434" s="252">
        <v>0.09</v>
      </c>
      <c r="V434" s="151" t="s">
        <v>9500</v>
      </c>
      <c r="W434" s="64" t="s">
        <v>8508</v>
      </c>
      <c r="X434" s="64" t="s">
        <v>5488</v>
      </c>
      <c r="Y434" s="174" t="s">
        <v>4971</v>
      </c>
      <c r="Z434" s="256">
        <v>94523</v>
      </c>
      <c r="AA434" s="273"/>
      <c r="AB434" s="542"/>
      <c r="AC434" s="542"/>
      <c r="AD434" s="233"/>
      <c r="AE434" s="261"/>
      <c r="AF434" s="265"/>
      <c r="AG434" s="233"/>
      <c r="AH434" s="174"/>
      <c r="AI434" s="174"/>
      <c r="AJ434" s="174"/>
      <c r="AK434" s="174"/>
      <c r="AL434" s="261"/>
      <c r="AM434" s="260"/>
      <c r="AN434" s="80"/>
      <c r="AO434" s="281" t="s">
        <v>8838</v>
      </c>
      <c r="AP434" s="281"/>
      <c r="AQ434" s="281"/>
      <c r="AR434" s="281"/>
      <c r="AS434" s="281"/>
      <c r="AT434" s="281"/>
      <c r="AU434" s="281"/>
      <c r="AV434" s="94" t="s">
        <v>368</v>
      </c>
      <c r="AW434" s="396" t="s">
        <v>3244</v>
      </c>
      <c r="AX434" s="278" t="s">
        <v>2735</v>
      </c>
      <c r="AY434" s="64" t="s">
        <v>8508</v>
      </c>
      <c r="BA434" s="64" t="s">
        <v>5488</v>
      </c>
      <c r="BB434" s="174" t="s">
        <v>4971</v>
      </c>
      <c r="BC434" s="256">
        <v>94523</v>
      </c>
      <c r="BD434" s="63" t="s">
        <v>8507</v>
      </c>
      <c r="BE434" s="159"/>
      <c r="BF434" s="230"/>
      <c r="BG434" s="233"/>
      <c r="BH434" s="599"/>
      <c r="BI434" s="365"/>
      <c r="BJ434" s="365"/>
      <c r="BK434" s="365"/>
      <c r="BL434" s="365"/>
      <c r="BM434" s="365"/>
      <c r="BN434" s="365"/>
      <c r="BO434" s="365"/>
      <c r="BP434" s="365"/>
      <c r="BQ434" s="365"/>
      <c r="BR434" s="365"/>
      <c r="BS434" s="365"/>
      <c r="BT434" s="365"/>
      <c r="BU434" s="365"/>
      <c r="BV434" s="365"/>
      <c r="BW434" s="365"/>
      <c r="BX434" s="369"/>
      <c r="BY434" s="369"/>
      <c r="BZ434" s="369"/>
      <c r="CA434" s="78"/>
      <c r="CB434" s="63"/>
    </row>
    <row r="435" spans="1:80" s="67" customFormat="1" ht="14.1" customHeight="1" x14ac:dyDescent="0.3">
      <c r="A435" s="86" t="s">
        <v>7329</v>
      </c>
      <c r="B435" s="64" t="s">
        <v>2632</v>
      </c>
      <c r="C435" s="222" t="s">
        <v>8780</v>
      </c>
      <c r="D435" s="225" t="s">
        <v>12517</v>
      </c>
      <c r="E435" s="600"/>
      <c r="F435" s="237" t="s">
        <v>5470</v>
      </c>
      <c r="G435" s="188"/>
      <c r="H435" s="190"/>
      <c r="I435" s="196" t="s">
        <v>5470</v>
      </c>
      <c r="J435" s="197"/>
      <c r="K435" s="204"/>
      <c r="L435" s="209">
        <v>43952</v>
      </c>
      <c r="M435" s="289"/>
      <c r="N435" s="435"/>
      <c r="O435" s="442"/>
      <c r="P435" s="215">
        <v>43724</v>
      </c>
      <c r="Q435" s="225" t="s">
        <v>12518</v>
      </c>
      <c r="R435" s="174" t="s">
        <v>7330</v>
      </c>
      <c r="S435" s="121"/>
      <c r="T435" s="252">
        <v>9.2499999999999999E-2</v>
      </c>
      <c r="U435" s="252">
        <v>9.5000000000000001E-2</v>
      </c>
      <c r="V435" s="151" t="s">
        <v>2787</v>
      </c>
      <c r="W435" s="64" t="s">
        <v>7331</v>
      </c>
      <c r="X435" s="64" t="s">
        <v>3437</v>
      </c>
      <c r="Y435" s="174" t="s">
        <v>4971</v>
      </c>
      <c r="Z435" s="256">
        <v>94550</v>
      </c>
      <c r="AA435" s="273"/>
      <c r="AB435" s="542"/>
      <c r="AC435" s="542"/>
      <c r="AD435" s="233"/>
      <c r="AE435" s="250"/>
      <c r="AF435" s="265"/>
      <c r="AG435" s="233"/>
      <c r="AH435" s="174"/>
      <c r="AI435" s="174"/>
      <c r="AJ435" s="174"/>
      <c r="AK435" s="174"/>
      <c r="AL435" s="261"/>
      <c r="AM435" s="260"/>
      <c r="AN435" s="80"/>
      <c r="AO435" s="280" t="s">
        <v>10897</v>
      </c>
      <c r="AP435" s="285"/>
      <c r="AQ435" s="285"/>
      <c r="AR435" s="285"/>
      <c r="AS435" s="285"/>
      <c r="AT435" s="285"/>
      <c r="AU435" s="285"/>
      <c r="AV435" s="84" t="s">
        <v>368</v>
      </c>
      <c r="AW435" s="396" t="s">
        <v>3244</v>
      </c>
      <c r="AX435" s="278" t="s">
        <v>2735</v>
      </c>
      <c r="AY435" s="64" t="s">
        <v>7331</v>
      </c>
      <c r="BA435" s="64" t="s">
        <v>3437</v>
      </c>
      <c r="BB435" s="174" t="s">
        <v>4971</v>
      </c>
      <c r="BC435" s="256">
        <v>94550</v>
      </c>
      <c r="BD435" s="63" t="s">
        <v>7330</v>
      </c>
      <c r="BE435" s="159"/>
      <c r="BF435" s="230"/>
      <c r="BG435" s="233"/>
      <c r="BH435" s="599"/>
      <c r="BI435" s="365" t="s">
        <v>8981</v>
      </c>
      <c r="BJ435" s="365"/>
      <c r="BK435" s="365"/>
      <c r="BL435" s="365"/>
      <c r="BM435" s="365"/>
      <c r="BN435" s="365"/>
      <c r="BO435" s="365"/>
      <c r="BP435" s="365"/>
      <c r="BQ435" s="365"/>
      <c r="BR435" s="365"/>
      <c r="BS435" s="365"/>
      <c r="BT435" s="365"/>
      <c r="BU435" s="365"/>
      <c r="BV435" s="365"/>
      <c r="BW435" s="365"/>
      <c r="BX435" s="369"/>
      <c r="BY435" s="369"/>
      <c r="BZ435" s="369"/>
      <c r="CA435" s="78"/>
      <c r="CB435" s="63"/>
    </row>
    <row r="436" spans="1:80" s="67" customFormat="1" ht="14.1" customHeight="1" x14ac:dyDescent="0.3">
      <c r="A436" s="86" t="s">
        <v>8010</v>
      </c>
      <c r="B436" s="64" t="s">
        <v>2632</v>
      </c>
      <c r="C436" s="222" t="s">
        <v>8780</v>
      </c>
      <c r="D436" s="225" t="s">
        <v>8011</v>
      </c>
      <c r="E436" s="600"/>
      <c r="F436" s="237" t="s">
        <v>5470</v>
      </c>
      <c r="G436" s="188" t="s">
        <v>3247</v>
      </c>
      <c r="H436" s="190" t="s">
        <v>3247</v>
      </c>
      <c r="I436" s="196" t="s">
        <v>5470</v>
      </c>
      <c r="J436" s="197" t="s">
        <v>3247</v>
      </c>
      <c r="K436" s="204" t="s">
        <v>3247</v>
      </c>
      <c r="L436" s="209"/>
      <c r="M436" s="289"/>
      <c r="N436" s="435"/>
      <c r="O436" s="442"/>
      <c r="P436" s="215"/>
      <c r="Q436" s="174" t="s">
        <v>5018</v>
      </c>
      <c r="R436" s="174" t="s">
        <v>8012</v>
      </c>
      <c r="S436" s="80"/>
      <c r="T436" s="252">
        <v>8.5000000000000006E-2</v>
      </c>
      <c r="U436" s="252">
        <v>8.7499999999999994E-2</v>
      </c>
      <c r="V436" s="151" t="s">
        <v>895</v>
      </c>
      <c r="W436" s="64" t="s">
        <v>8013</v>
      </c>
      <c r="X436" s="64" t="s">
        <v>3618</v>
      </c>
      <c r="Y436" s="174" t="s">
        <v>4971</v>
      </c>
      <c r="Z436" s="256">
        <v>94109</v>
      </c>
      <c r="AA436" s="523"/>
      <c r="AB436" s="586"/>
      <c r="AC436" s="542"/>
      <c r="AD436" s="233"/>
      <c r="AE436" s="261"/>
      <c r="AF436" s="265"/>
      <c r="AG436" s="233"/>
      <c r="AH436" s="174"/>
      <c r="AI436" s="174"/>
      <c r="AJ436" s="174"/>
      <c r="AK436" s="174"/>
      <c r="AL436" s="261"/>
      <c r="AM436" s="260"/>
      <c r="AN436" s="80"/>
      <c r="AO436" s="280"/>
      <c r="AP436" s="285"/>
      <c r="AQ436" s="285"/>
      <c r="AR436" s="285"/>
      <c r="AS436" s="285"/>
      <c r="AT436" s="285"/>
      <c r="AU436" s="285"/>
      <c r="AV436" s="84"/>
      <c r="AW436" s="396" t="s">
        <v>3244</v>
      </c>
      <c r="AX436" s="278" t="s">
        <v>2735</v>
      </c>
      <c r="AY436" s="64" t="s">
        <v>8013</v>
      </c>
      <c r="BA436" s="64" t="s">
        <v>3618</v>
      </c>
      <c r="BB436" s="174" t="s">
        <v>4971</v>
      </c>
      <c r="BC436" s="256">
        <v>94109</v>
      </c>
      <c r="BD436" s="63" t="s">
        <v>8012</v>
      </c>
      <c r="BE436" s="65"/>
      <c r="BF436" s="230"/>
      <c r="BG436" s="233"/>
      <c r="BH436" s="599">
        <v>1</v>
      </c>
      <c r="BI436" s="365"/>
      <c r="BJ436" s="365"/>
      <c r="BK436" s="365"/>
      <c r="BL436" s="365"/>
      <c r="BM436" s="365"/>
      <c r="BN436" s="365"/>
      <c r="BO436" s="365"/>
      <c r="BP436" s="365"/>
      <c r="BQ436" s="365"/>
      <c r="BR436" s="365"/>
      <c r="BS436" s="365"/>
      <c r="BT436" s="365"/>
      <c r="BU436" s="365"/>
      <c r="BV436" s="365"/>
      <c r="BW436" s="365"/>
      <c r="BX436" s="369"/>
      <c r="BY436" s="369"/>
      <c r="BZ436" s="369"/>
      <c r="CA436" s="78"/>
      <c r="CB436" s="63"/>
    </row>
    <row r="437" spans="1:80" s="67" customFormat="1" ht="14.1" customHeight="1" x14ac:dyDescent="0.3">
      <c r="A437" s="86" t="s">
        <v>8779</v>
      </c>
      <c r="B437" s="64" t="s">
        <v>2640</v>
      </c>
      <c r="C437" s="222" t="s">
        <v>8780</v>
      </c>
      <c r="D437" s="225"/>
      <c r="E437" s="600"/>
      <c r="F437" s="237" t="s">
        <v>5470</v>
      </c>
      <c r="G437" s="188"/>
      <c r="H437" s="190"/>
      <c r="I437" s="196" t="s">
        <v>5470</v>
      </c>
      <c r="J437" s="197"/>
      <c r="K437" s="204"/>
      <c r="L437" s="209">
        <v>43202</v>
      </c>
      <c r="M437" s="289"/>
      <c r="N437" s="435"/>
      <c r="O437" s="442"/>
      <c r="P437" s="215"/>
      <c r="Q437" s="174" t="s">
        <v>4580</v>
      </c>
      <c r="R437" s="174" t="s">
        <v>8781</v>
      </c>
      <c r="S437" s="80"/>
      <c r="T437" s="252">
        <v>8.3750000000000005E-2</v>
      </c>
      <c r="U437" s="252">
        <v>8.6249999999999993E-2</v>
      </c>
      <c r="V437" s="151" t="s">
        <v>8818</v>
      </c>
      <c r="W437" s="64" t="s">
        <v>8782</v>
      </c>
      <c r="X437" s="64" t="s">
        <v>2812</v>
      </c>
      <c r="Y437" s="174" t="s">
        <v>4971</v>
      </c>
      <c r="Z437" s="256">
        <v>94590</v>
      </c>
      <c r="AA437" s="273"/>
      <c r="AB437" s="542"/>
      <c r="AC437" s="542"/>
      <c r="AD437" s="233"/>
      <c r="AE437" s="261"/>
      <c r="AF437" s="265"/>
      <c r="AG437" s="233"/>
      <c r="AH437" s="174"/>
      <c r="AI437" s="174"/>
      <c r="AJ437" s="174"/>
      <c r="AK437" s="174"/>
      <c r="AL437" s="261"/>
      <c r="AM437" s="260"/>
      <c r="AN437" s="80"/>
      <c r="AO437" s="280" t="s">
        <v>9712</v>
      </c>
      <c r="AP437" s="285"/>
      <c r="AQ437" s="285"/>
      <c r="AR437" s="285"/>
      <c r="AS437" s="285"/>
      <c r="AT437" s="285"/>
      <c r="AU437" s="285"/>
      <c r="AV437" s="84"/>
      <c r="AW437" s="396" t="s">
        <v>3244</v>
      </c>
      <c r="AX437" s="278" t="s">
        <v>2735</v>
      </c>
      <c r="AY437" s="155" t="s">
        <v>8782</v>
      </c>
      <c r="BA437" s="64" t="s">
        <v>2812</v>
      </c>
      <c r="BB437" s="174" t="s">
        <v>4971</v>
      </c>
      <c r="BC437" s="256">
        <v>94590</v>
      </c>
      <c r="BD437" s="63" t="s">
        <v>8781</v>
      </c>
      <c r="BE437" s="65"/>
      <c r="BF437" s="230"/>
      <c r="BG437" s="233"/>
      <c r="BH437" s="599"/>
      <c r="BI437" s="365"/>
      <c r="BJ437" s="365"/>
      <c r="BK437" s="365"/>
      <c r="BL437" s="365"/>
      <c r="BM437" s="365"/>
      <c r="BN437" s="365"/>
      <c r="BO437" s="365"/>
      <c r="BP437" s="365"/>
      <c r="BQ437" s="365"/>
      <c r="BR437" s="365"/>
      <c r="BS437" s="365"/>
      <c r="BT437" s="365"/>
      <c r="BU437" s="365"/>
      <c r="BV437" s="365"/>
      <c r="BW437" s="365"/>
      <c r="BX437" s="369"/>
      <c r="BY437" s="369"/>
      <c r="BZ437" s="369"/>
      <c r="CA437" s="78"/>
      <c r="CB437" s="64"/>
    </row>
    <row r="438" spans="1:80" s="67" customFormat="1" ht="14.1" customHeight="1" x14ac:dyDescent="0.3">
      <c r="A438" s="86" t="s">
        <v>7000</v>
      </c>
      <c r="B438" s="64" t="s">
        <v>2632</v>
      </c>
      <c r="C438" s="222" t="s">
        <v>8780</v>
      </c>
      <c r="D438" s="225" t="s">
        <v>380</v>
      </c>
      <c r="E438" s="600"/>
      <c r="F438" s="237" t="s">
        <v>5470</v>
      </c>
      <c r="G438" s="188"/>
      <c r="H438" s="190"/>
      <c r="I438" s="196" t="s">
        <v>5470</v>
      </c>
      <c r="J438" s="197"/>
      <c r="K438" s="204"/>
      <c r="L438" s="209"/>
      <c r="M438" s="289"/>
      <c r="N438" s="435"/>
      <c r="O438" s="442"/>
      <c r="P438" s="215"/>
      <c r="Q438" s="174" t="s">
        <v>7001</v>
      </c>
      <c r="R438" s="174" t="s">
        <v>7002</v>
      </c>
      <c r="S438" s="80"/>
      <c r="T438" s="252">
        <v>0.09</v>
      </c>
      <c r="U438" s="252">
        <v>9.2499999999999999E-2</v>
      </c>
      <c r="V438" s="151" t="s">
        <v>11169</v>
      </c>
      <c r="W438" s="64" t="s">
        <v>7003</v>
      </c>
      <c r="X438" s="64" t="s">
        <v>2907</v>
      </c>
      <c r="Y438" s="174" t="s">
        <v>4971</v>
      </c>
      <c r="Z438" s="256">
        <v>94901</v>
      </c>
      <c r="AA438" s="294"/>
      <c r="AB438" s="542"/>
      <c r="AC438" s="542"/>
      <c r="AD438" s="233"/>
      <c r="AE438" s="261"/>
      <c r="AF438" s="265"/>
      <c r="AG438" s="233"/>
      <c r="AH438" s="174"/>
      <c r="AI438" s="174"/>
      <c r="AJ438" s="174"/>
      <c r="AK438" s="174"/>
      <c r="AL438" s="261"/>
      <c r="AM438" s="260"/>
      <c r="AN438" s="115"/>
      <c r="AO438" s="280"/>
      <c r="AP438" s="285"/>
      <c r="AQ438" s="285"/>
      <c r="AR438" s="285"/>
      <c r="AS438" s="285"/>
      <c r="AT438" s="285"/>
      <c r="AU438" s="285"/>
      <c r="AV438" s="84"/>
      <c r="AW438" s="396" t="s">
        <v>3244</v>
      </c>
      <c r="AX438" s="278" t="s">
        <v>2735</v>
      </c>
      <c r="AY438" s="64" t="s">
        <v>7003</v>
      </c>
      <c r="BA438" s="64" t="s">
        <v>2907</v>
      </c>
      <c r="BB438" s="174" t="s">
        <v>4971</v>
      </c>
      <c r="BC438" s="256">
        <v>94901</v>
      </c>
      <c r="BD438" s="63" t="s">
        <v>7002</v>
      </c>
      <c r="BE438" s="65"/>
      <c r="BF438" s="230"/>
      <c r="BG438" s="233"/>
      <c r="BH438" s="599"/>
      <c r="BI438" s="365"/>
      <c r="BJ438" s="365"/>
      <c r="BK438" s="365"/>
      <c r="BL438" s="365"/>
      <c r="BM438" s="365"/>
      <c r="BN438" s="365"/>
      <c r="BO438" s="365"/>
      <c r="BP438" s="365"/>
      <c r="BQ438" s="365"/>
      <c r="BR438" s="365"/>
      <c r="BS438" s="365"/>
      <c r="BT438" s="365"/>
      <c r="BU438" s="365"/>
      <c r="BV438" s="365"/>
      <c r="BW438" s="365"/>
      <c r="BX438" s="369"/>
      <c r="BY438" s="369"/>
      <c r="BZ438" s="369"/>
      <c r="CA438" s="78"/>
      <c r="CB438" s="64"/>
    </row>
    <row r="439" spans="1:80" s="67" customFormat="1" ht="14.1" customHeight="1" x14ac:dyDescent="0.3">
      <c r="A439" s="86" t="s">
        <v>806</v>
      </c>
      <c r="B439" s="64" t="s">
        <v>2640</v>
      </c>
      <c r="C439" s="222" t="s">
        <v>8780</v>
      </c>
      <c r="D439" s="225"/>
      <c r="E439" s="600"/>
      <c r="F439" s="237" t="s">
        <v>5470</v>
      </c>
      <c r="G439" s="188"/>
      <c r="H439" s="190"/>
      <c r="I439" s="196" t="s">
        <v>5470</v>
      </c>
      <c r="J439" s="197"/>
      <c r="K439" s="204"/>
      <c r="L439" s="209"/>
      <c r="M439" s="289"/>
      <c r="N439" s="435"/>
      <c r="O439" s="442"/>
      <c r="P439" s="215"/>
      <c r="Q439" s="174" t="s">
        <v>807</v>
      </c>
      <c r="R439" s="174" t="s">
        <v>808</v>
      </c>
      <c r="S439" s="80"/>
      <c r="T439" s="252">
        <v>7.7499999999999999E-2</v>
      </c>
      <c r="U439" s="252">
        <v>0.08</v>
      </c>
      <c r="V439" s="151" t="s">
        <v>4983</v>
      </c>
      <c r="W439" s="155" t="s">
        <v>10313</v>
      </c>
      <c r="X439" s="64" t="s">
        <v>3922</v>
      </c>
      <c r="Y439" s="174" t="s">
        <v>4971</v>
      </c>
      <c r="Z439" s="256">
        <v>94559</v>
      </c>
      <c r="AA439" s="294"/>
      <c r="AB439" s="542"/>
      <c r="AC439" s="542"/>
      <c r="AD439" s="233"/>
      <c r="AE439" s="261"/>
      <c r="AF439" s="265"/>
      <c r="AG439" s="233"/>
      <c r="AH439" s="174"/>
      <c r="AI439" s="174"/>
      <c r="AJ439" s="174"/>
      <c r="AK439" s="174"/>
      <c r="AL439" s="261" t="s">
        <v>3577</v>
      </c>
      <c r="AM439" s="260" t="s">
        <v>449</v>
      </c>
      <c r="AN439" s="115"/>
      <c r="AO439" s="280"/>
      <c r="AP439" s="285"/>
      <c r="AQ439" s="285"/>
      <c r="AR439" s="285"/>
      <c r="AS439" s="285"/>
      <c r="AT439" s="285"/>
      <c r="AU439" s="285"/>
      <c r="AV439" s="84"/>
      <c r="AW439" s="396" t="s">
        <v>3244</v>
      </c>
      <c r="AX439" s="278" t="s">
        <v>2735</v>
      </c>
      <c r="AY439" s="155" t="s">
        <v>10313</v>
      </c>
      <c r="BA439" s="64" t="s">
        <v>3922</v>
      </c>
      <c r="BB439" s="174" t="s">
        <v>4971</v>
      </c>
      <c r="BC439" s="256">
        <v>94559</v>
      </c>
      <c r="BD439" s="63" t="s">
        <v>808</v>
      </c>
      <c r="BE439" s="65"/>
      <c r="BF439" s="230"/>
      <c r="BG439" s="233"/>
      <c r="BH439" s="599"/>
      <c r="BI439" s="365"/>
      <c r="BJ439" s="365"/>
      <c r="BK439" s="365"/>
      <c r="BL439" s="365"/>
      <c r="BM439" s="365"/>
      <c r="BN439" s="365"/>
      <c r="BO439" s="365"/>
      <c r="BP439" s="365"/>
      <c r="BQ439" s="365"/>
      <c r="BR439" s="365"/>
      <c r="BS439" s="365"/>
      <c r="BT439" s="365"/>
      <c r="BU439" s="365"/>
      <c r="BV439" s="365"/>
      <c r="BW439" s="365"/>
      <c r="BX439" s="369"/>
      <c r="BY439" s="369"/>
      <c r="BZ439" s="369"/>
      <c r="CA439" s="78"/>
      <c r="CB439" s="64"/>
    </row>
    <row r="440" spans="1:80" s="67" customFormat="1" ht="14.1" customHeight="1" x14ac:dyDescent="0.3">
      <c r="A440" s="86" t="s">
        <v>11115</v>
      </c>
      <c r="B440" s="64" t="s">
        <v>2632</v>
      </c>
      <c r="C440" s="222" t="s">
        <v>8780</v>
      </c>
      <c r="D440" s="225" t="s">
        <v>10563</v>
      </c>
      <c r="E440" s="600"/>
      <c r="F440" s="237" t="s">
        <v>5470</v>
      </c>
      <c r="G440" s="188"/>
      <c r="H440" s="190"/>
      <c r="I440" s="196" t="s">
        <v>5470</v>
      </c>
      <c r="J440" s="197"/>
      <c r="K440" s="204"/>
      <c r="L440" s="209">
        <v>43675</v>
      </c>
      <c r="M440" s="289"/>
      <c r="N440" s="435"/>
      <c r="O440" s="442"/>
      <c r="P440" s="215">
        <v>43181</v>
      </c>
      <c r="Q440" s="174" t="s">
        <v>11117</v>
      </c>
      <c r="R440" s="174" t="s">
        <v>11113</v>
      </c>
      <c r="S440" s="80"/>
      <c r="T440" s="252">
        <v>9.2499999999999999E-2</v>
      </c>
      <c r="U440" s="252">
        <v>8.7499999999999994E-2</v>
      </c>
      <c r="V440" s="151" t="s">
        <v>11399</v>
      </c>
      <c r="W440" s="155" t="s">
        <v>11114</v>
      </c>
      <c r="X440" s="64" t="s">
        <v>1242</v>
      </c>
      <c r="Y440" s="174" t="s">
        <v>4971</v>
      </c>
      <c r="Z440" s="256">
        <v>94080</v>
      </c>
      <c r="AA440" s="294"/>
      <c r="AB440" s="542"/>
      <c r="AC440" s="542"/>
      <c r="AD440" s="233" t="s">
        <v>11112</v>
      </c>
      <c r="AE440" s="261"/>
      <c r="AF440" s="265"/>
      <c r="AG440" s="233"/>
      <c r="AH440" s="174"/>
      <c r="AI440" s="174"/>
      <c r="AJ440" s="174"/>
      <c r="AK440" s="174"/>
      <c r="AL440" s="261"/>
      <c r="AM440" s="260"/>
      <c r="AN440" s="115"/>
      <c r="AO440" s="280" t="s">
        <v>11957</v>
      </c>
      <c r="AP440" s="285"/>
      <c r="AQ440" s="285"/>
      <c r="AR440" s="285"/>
      <c r="AS440" s="285"/>
      <c r="AT440" s="285"/>
      <c r="AU440" s="285"/>
      <c r="AV440" s="84" t="s">
        <v>9286</v>
      </c>
      <c r="AW440" s="396" t="s">
        <v>3244</v>
      </c>
      <c r="AX440" s="278" t="s">
        <v>2735</v>
      </c>
      <c r="AY440" s="155" t="s">
        <v>11114</v>
      </c>
      <c r="BA440" s="64" t="s">
        <v>1242</v>
      </c>
      <c r="BB440" s="174" t="s">
        <v>4971</v>
      </c>
      <c r="BC440" s="256">
        <v>94080</v>
      </c>
      <c r="BD440" s="63" t="s">
        <v>11113</v>
      </c>
      <c r="BE440" s="65"/>
      <c r="BF440" s="230"/>
      <c r="BG440" s="233"/>
      <c r="BH440" s="599">
        <v>1</v>
      </c>
      <c r="BI440" s="365" t="s">
        <v>10562</v>
      </c>
      <c r="BJ440" s="365"/>
      <c r="BK440" s="365"/>
      <c r="BL440" s="365"/>
      <c r="BM440" s="365" t="s">
        <v>11118</v>
      </c>
      <c r="BN440" s="365"/>
      <c r="BO440" s="365"/>
      <c r="BP440" s="365"/>
      <c r="BQ440" s="365"/>
      <c r="BR440" s="365"/>
      <c r="BS440" s="365"/>
      <c r="BT440" s="365"/>
      <c r="BU440" s="365"/>
      <c r="BV440" s="365"/>
      <c r="BW440" s="365"/>
      <c r="BX440" s="369"/>
      <c r="BY440" s="369"/>
      <c r="BZ440" s="369"/>
      <c r="CA440" s="78"/>
      <c r="CB440" s="64"/>
    </row>
    <row r="441" spans="1:80" s="67" customFormat="1" ht="14.1" customHeight="1" x14ac:dyDescent="0.3">
      <c r="A441" s="86" t="s">
        <v>9729</v>
      </c>
      <c r="B441" s="155" t="s">
        <v>2640</v>
      </c>
      <c r="C441" s="222" t="s">
        <v>8780</v>
      </c>
      <c r="D441" s="225"/>
      <c r="E441" s="600"/>
      <c r="F441" s="237" t="s">
        <v>5470</v>
      </c>
      <c r="G441" s="188"/>
      <c r="H441" s="190"/>
      <c r="I441" s="196" t="s">
        <v>5470</v>
      </c>
      <c r="J441" s="197"/>
      <c r="K441" s="204"/>
      <c r="L441" s="209">
        <v>43746</v>
      </c>
      <c r="M441" s="289"/>
      <c r="N441" s="435"/>
      <c r="O441" s="442"/>
      <c r="P441" s="215"/>
      <c r="Q441" s="225" t="s">
        <v>9730</v>
      </c>
      <c r="R441" s="225" t="s">
        <v>9731</v>
      </c>
      <c r="S441" s="80"/>
      <c r="T441" s="252">
        <v>7.7499999999999999E-2</v>
      </c>
      <c r="U441" s="252"/>
      <c r="V441" s="151" t="s">
        <v>4548</v>
      </c>
      <c r="W441" s="155" t="s">
        <v>9732</v>
      </c>
      <c r="X441" s="155" t="s">
        <v>4548</v>
      </c>
      <c r="Y441" s="225" t="s">
        <v>4971</v>
      </c>
      <c r="Z441" s="256">
        <v>95630</v>
      </c>
      <c r="AA441" s="585" t="s">
        <v>13108</v>
      </c>
      <c r="AB441" s="585" t="s">
        <v>13108</v>
      </c>
      <c r="AC441" s="542"/>
      <c r="AD441" s="233"/>
      <c r="AE441" s="261"/>
      <c r="AF441" s="265"/>
      <c r="AG441" s="233"/>
      <c r="AH441" s="174"/>
      <c r="AI441" s="174"/>
      <c r="AJ441" s="174"/>
      <c r="AK441" s="174"/>
      <c r="AL441" s="261"/>
      <c r="AM441" s="260"/>
      <c r="AN441" s="115"/>
      <c r="AO441" s="280" t="s">
        <v>8867</v>
      </c>
      <c r="AP441" s="285" t="s">
        <v>9822</v>
      </c>
      <c r="AQ441" s="285"/>
      <c r="AR441" s="285" t="s">
        <v>4023</v>
      </c>
      <c r="AS441" s="285" t="s">
        <v>10406</v>
      </c>
      <c r="AT441" s="285" t="s">
        <v>12152</v>
      </c>
      <c r="AU441" s="285" t="s">
        <v>12151</v>
      </c>
      <c r="AV441" s="84" t="s">
        <v>5470</v>
      </c>
      <c r="AW441" s="396" t="s">
        <v>3244</v>
      </c>
      <c r="AX441" s="278" t="s">
        <v>2735</v>
      </c>
      <c r="AY441" s="155" t="s">
        <v>9732</v>
      </c>
      <c r="BA441" s="155" t="s">
        <v>4548</v>
      </c>
      <c r="BB441" s="225" t="s">
        <v>4971</v>
      </c>
      <c r="BC441" s="256">
        <v>95630</v>
      </c>
      <c r="BD441" s="385" t="s">
        <v>9731</v>
      </c>
      <c r="BE441" s="65"/>
      <c r="BF441" s="230"/>
      <c r="BG441" s="233"/>
      <c r="BH441" s="599"/>
      <c r="BI441" s="365"/>
      <c r="BJ441" s="365"/>
      <c r="BK441" s="365"/>
      <c r="BL441" s="365"/>
      <c r="BM441" s="365"/>
      <c r="BN441" s="365"/>
      <c r="BO441" s="365"/>
      <c r="BP441" s="365"/>
      <c r="BQ441" s="365"/>
      <c r="BR441" s="365"/>
      <c r="BS441" s="365"/>
      <c r="BT441" s="365"/>
      <c r="BU441" s="365"/>
      <c r="BV441" s="365"/>
      <c r="BW441" s="365"/>
      <c r="BX441" s="369"/>
      <c r="BY441" s="369"/>
      <c r="BZ441" s="369"/>
      <c r="CA441" s="78"/>
      <c r="CB441" s="64"/>
    </row>
    <row r="442" spans="1:80" ht="14.1" customHeight="1" x14ac:dyDescent="0.3">
      <c r="A442" s="86" t="s">
        <v>1865</v>
      </c>
      <c r="B442" s="64" t="s">
        <v>2632</v>
      </c>
      <c r="C442" s="222" t="s">
        <v>8780</v>
      </c>
      <c r="D442" s="185" t="s">
        <v>10686</v>
      </c>
      <c r="F442" s="237" t="s">
        <v>5470</v>
      </c>
      <c r="G442" s="188"/>
      <c r="H442" s="190"/>
      <c r="I442" s="196" t="s">
        <v>5470</v>
      </c>
      <c r="J442" s="197"/>
      <c r="K442" s="204"/>
      <c r="L442" s="209"/>
      <c r="M442" s="289"/>
      <c r="N442" s="435"/>
      <c r="O442" s="442"/>
      <c r="P442" s="215"/>
      <c r="Q442" s="174" t="s">
        <v>1866</v>
      </c>
      <c r="R442" s="174" t="s">
        <v>1867</v>
      </c>
      <c r="S442" s="80" t="s">
        <v>1175</v>
      </c>
      <c r="T442" s="252">
        <v>8.5000000000000006E-2</v>
      </c>
      <c r="U442" s="252">
        <v>8.7499999999999994E-2</v>
      </c>
      <c r="V442" s="151" t="s">
        <v>895</v>
      </c>
      <c r="W442" s="64" t="s">
        <v>1868</v>
      </c>
      <c r="X442" s="64" t="s">
        <v>3618</v>
      </c>
      <c r="Y442" s="174" t="s">
        <v>4971</v>
      </c>
      <c r="Z442" s="256">
        <v>94103</v>
      </c>
      <c r="AA442" s="294"/>
      <c r="AB442" s="542"/>
      <c r="AC442" s="542"/>
      <c r="AD442" s="233"/>
      <c r="AE442" s="261"/>
      <c r="AF442" s="265"/>
      <c r="AG442" s="233"/>
      <c r="AH442" s="174"/>
      <c r="AI442" s="174"/>
      <c r="AJ442" s="174"/>
      <c r="AK442" s="174"/>
      <c r="AL442" s="261"/>
      <c r="AN442" s="80"/>
      <c r="AW442" s="396" t="s">
        <v>3244</v>
      </c>
      <c r="AX442" s="278" t="s">
        <v>2735</v>
      </c>
      <c r="AY442" s="155" t="s">
        <v>1868</v>
      </c>
      <c r="AZ442" s="67"/>
      <c r="BA442" s="64" t="s">
        <v>3618</v>
      </c>
      <c r="BB442" s="174" t="s">
        <v>4971</v>
      </c>
      <c r="BC442" s="256">
        <v>94103</v>
      </c>
      <c r="BD442" s="63" t="s">
        <v>1867</v>
      </c>
      <c r="BF442" s="230"/>
      <c r="BG442" s="233"/>
      <c r="BH442" s="599"/>
      <c r="BI442" s="365"/>
      <c r="BJ442" s="365"/>
      <c r="BK442" s="365"/>
      <c r="BL442" s="365"/>
      <c r="BM442" s="365"/>
      <c r="BN442" s="365"/>
      <c r="BO442" s="365"/>
      <c r="BP442" s="365"/>
      <c r="BQ442" s="365"/>
      <c r="BR442" s="365"/>
      <c r="BS442" s="365"/>
      <c r="BT442" s="365"/>
      <c r="BU442" s="365"/>
      <c r="BV442" s="365"/>
      <c r="BW442" s="365"/>
      <c r="BX442" s="369"/>
      <c r="BY442" s="369"/>
      <c r="BZ442" s="369"/>
      <c r="CA442" s="64"/>
      <c r="CB442" s="64"/>
    </row>
    <row r="443" spans="1:80" ht="14.1" customHeight="1" x14ac:dyDescent="0.3">
      <c r="A443" s="86" t="s">
        <v>6646</v>
      </c>
      <c r="B443" s="64" t="s">
        <v>2632</v>
      </c>
      <c r="C443" s="222" t="s">
        <v>8780</v>
      </c>
      <c r="D443" s="173" t="s">
        <v>6647</v>
      </c>
      <c r="F443" s="237" t="s">
        <v>5470</v>
      </c>
      <c r="G443" s="188"/>
      <c r="H443" s="190"/>
      <c r="I443" s="196" t="s">
        <v>5470</v>
      </c>
      <c r="J443" s="197"/>
      <c r="K443" s="204"/>
      <c r="L443" s="209"/>
      <c r="M443" s="289"/>
      <c r="N443" s="435"/>
      <c r="O443" s="442"/>
      <c r="P443" s="215">
        <v>43250</v>
      </c>
      <c r="Q443" s="174" t="s">
        <v>6648</v>
      </c>
      <c r="R443" s="174" t="s">
        <v>6649</v>
      </c>
      <c r="S443" s="80"/>
      <c r="T443" s="252">
        <v>8.5000000000000006E-2</v>
      </c>
      <c r="U443" s="252">
        <v>8.7499999999999994E-2</v>
      </c>
      <c r="V443" s="151" t="s">
        <v>895</v>
      </c>
      <c r="W443" s="64" t="s">
        <v>6650</v>
      </c>
      <c r="X443" s="64" t="s">
        <v>3618</v>
      </c>
      <c r="Y443" s="174" t="s">
        <v>4971</v>
      </c>
      <c r="Z443" s="256">
        <v>94119</v>
      </c>
      <c r="AA443" s="273"/>
      <c r="AB443" s="270" t="s">
        <v>9251</v>
      </c>
      <c r="AC443" s="542"/>
      <c r="AD443" s="233"/>
      <c r="AE443" s="261"/>
      <c r="AF443" s="265"/>
      <c r="AG443" s="233"/>
      <c r="AH443" s="174"/>
      <c r="AI443" s="174"/>
      <c r="AJ443" s="174"/>
      <c r="AK443" s="174"/>
      <c r="AL443" s="261"/>
      <c r="AN443" s="80"/>
      <c r="AW443" s="396" t="s">
        <v>3244</v>
      </c>
      <c r="AX443" s="278" t="s">
        <v>2735</v>
      </c>
      <c r="AY443" s="64" t="s">
        <v>6651</v>
      </c>
      <c r="AZ443" s="67"/>
      <c r="BA443" s="64" t="s">
        <v>3618</v>
      </c>
      <c r="BB443" s="174" t="s">
        <v>4971</v>
      </c>
      <c r="BC443" s="256">
        <v>94119</v>
      </c>
      <c r="BD443" s="63" t="s">
        <v>6649</v>
      </c>
      <c r="BF443" s="230"/>
      <c r="BG443" s="233"/>
      <c r="BH443" s="599"/>
      <c r="BI443" s="365"/>
      <c r="BJ443" s="365"/>
      <c r="BK443" s="365"/>
      <c r="BL443" s="365"/>
      <c r="BM443" s="365"/>
      <c r="BN443" s="365"/>
      <c r="BO443" s="365"/>
      <c r="BP443" s="365"/>
      <c r="BQ443" s="365"/>
      <c r="BR443" s="365"/>
      <c r="BS443" s="365"/>
      <c r="BT443" s="365"/>
      <c r="BU443" s="365"/>
      <c r="BV443" s="365"/>
      <c r="BW443" s="365"/>
      <c r="BX443" s="369"/>
      <c r="BY443" s="369"/>
      <c r="BZ443" s="369"/>
      <c r="CA443" s="64"/>
      <c r="CB443" s="64"/>
    </row>
    <row r="444" spans="1:80" s="73" customFormat="1" ht="14.1" customHeight="1" x14ac:dyDescent="0.3">
      <c r="A444" s="86" t="s">
        <v>11012</v>
      </c>
      <c r="B444" s="64" t="s">
        <v>2640</v>
      </c>
      <c r="C444" s="221" t="s">
        <v>8780</v>
      </c>
      <c r="D444" s="227"/>
      <c r="E444" s="648"/>
      <c r="F444" s="237" t="s">
        <v>5470</v>
      </c>
      <c r="G444" s="188" t="s">
        <v>2207</v>
      </c>
      <c r="H444" s="190"/>
      <c r="I444" s="196" t="s">
        <v>5470</v>
      </c>
      <c r="J444" s="197"/>
      <c r="K444" s="204"/>
      <c r="L444" s="209"/>
      <c r="M444" s="289"/>
      <c r="N444" s="435"/>
      <c r="O444" s="442"/>
      <c r="P444" s="215"/>
      <c r="Q444" s="174" t="s">
        <v>3016</v>
      </c>
      <c r="R444" s="174" t="s">
        <v>3017</v>
      </c>
      <c r="S444" s="80" t="s">
        <v>4260</v>
      </c>
      <c r="T444" s="252">
        <v>8.5000000000000006E-2</v>
      </c>
      <c r="U444" s="252">
        <v>8.7499999999999994E-2</v>
      </c>
      <c r="V444" s="151" t="s">
        <v>895</v>
      </c>
      <c r="W444" s="64" t="s">
        <v>639</v>
      </c>
      <c r="X444" s="64" t="s">
        <v>3618</v>
      </c>
      <c r="Y444" s="174" t="s">
        <v>4971</v>
      </c>
      <c r="Z444" s="256">
        <v>94114</v>
      </c>
      <c r="AA444" s="273" t="s">
        <v>3395</v>
      </c>
      <c r="AB444" s="542"/>
      <c r="AC444" s="542"/>
      <c r="AD444" s="233" t="s">
        <v>3732</v>
      </c>
      <c r="AE444" s="261" t="s">
        <v>3733</v>
      </c>
      <c r="AF444" s="265"/>
      <c r="AG444" s="233"/>
      <c r="AH444" s="174"/>
      <c r="AI444" s="174"/>
      <c r="AJ444" s="174"/>
      <c r="AK444" s="174"/>
      <c r="AL444" s="261" t="s">
        <v>3247</v>
      </c>
      <c r="AM444" s="260" t="s">
        <v>449</v>
      </c>
      <c r="AN444" s="80"/>
      <c r="AO444" s="280"/>
      <c r="AP444" s="285"/>
      <c r="AQ444" s="285"/>
      <c r="AR444" s="285"/>
      <c r="AS444" s="285"/>
      <c r="AT444" s="285"/>
      <c r="AU444" s="285"/>
      <c r="AV444" s="84"/>
      <c r="AW444" s="396" t="s">
        <v>3244</v>
      </c>
      <c r="AX444" s="278" t="s">
        <v>2735</v>
      </c>
      <c r="AY444" s="64" t="s">
        <v>639</v>
      </c>
      <c r="AZ444" s="67" t="s">
        <v>1037</v>
      </c>
      <c r="BA444" s="64" t="s">
        <v>3618</v>
      </c>
      <c r="BB444" s="174" t="s">
        <v>4971</v>
      </c>
      <c r="BC444" s="256">
        <v>94114</v>
      </c>
      <c r="BD444" s="63" t="s">
        <v>4259</v>
      </c>
      <c r="BE444" s="65"/>
      <c r="BF444" s="230"/>
      <c r="BG444" s="233"/>
      <c r="BH444" s="599">
        <v>2</v>
      </c>
      <c r="BI444" s="365"/>
      <c r="BJ444" s="365"/>
      <c r="BK444" s="365"/>
      <c r="BL444" s="365"/>
      <c r="BM444" s="365"/>
      <c r="BN444" s="365"/>
      <c r="BO444" s="365"/>
      <c r="BP444" s="365"/>
      <c r="BQ444" s="365"/>
      <c r="BR444" s="365"/>
      <c r="BS444" s="365"/>
      <c r="BT444" s="365"/>
      <c r="BU444" s="365"/>
      <c r="BV444" s="365"/>
      <c r="BW444" s="365"/>
      <c r="BX444" s="369"/>
      <c r="BY444" s="369"/>
      <c r="BZ444" s="369"/>
      <c r="CA444" s="64"/>
      <c r="CB444" s="64"/>
    </row>
    <row r="445" spans="1:80" s="73" customFormat="1" ht="14.1" customHeight="1" x14ac:dyDescent="0.3">
      <c r="A445" s="86" t="s">
        <v>8675</v>
      </c>
      <c r="B445" s="64" t="s">
        <v>2640</v>
      </c>
      <c r="C445" s="221" t="s">
        <v>8780</v>
      </c>
      <c r="D445" s="227"/>
      <c r="E445" s="648"/>
      <c r="F445" s="237" t="s">
        <v>5470</v>
      </c>
      <c r="G445" s="188"/>
      <c r="H445" s="190"/>
      <c r="I445" s="196" t="s">
        <v>5470</v>
      </c>
      <c r="J445" s="197"/>
      <c r="K445" s="204"/>
      <c r="L445" s="209">
        <v>43979</v>
      </c>
      <c r="M445" s="289"/>
      <c r="N445" s="435"/>
      <c r="O445" s="442"/>
      <c r="P445" s="215"/>
      <c r="Q445" s="174" t="s">
        <v>3827</v>
      </c>
      <c r="R445" s="174" t="s">
        <v>8676</v>
      </c>
      <c r="S445" s="80"/>
      <c r="T445" s="252">
        <v>8.5000000000000006E-2</v>
      </c>
      <c r="U445" s="252">
        <v>8.7499999999999994E-2</v>
      </c>
      <c r="V445" s="151" t="s">
        <v>895</v>
      </c>
      <c r="W445" s="155" t="s">
        <v>10127</v>
      </c>
      <c r="X445" s="64" t="s">
        <v>3618</v>
      </c>
      <c r="Y445" s="174" t="s">
        <v>4971</v>
      </c>
      <c r="Z445" s="256">
        <v>94114</v>
      </c>
      <c r="AA445" s="273" t="s">
        <v>12008</v>
      </c>
      <c r="AB445" s="270" t="s">
        <v>12904</v>
      </c>
      <c r="AC445" s="542"/>
      <c r="AD445" s="233"/>
      <c r="AE445" s="261"/>
      <c r="AF445" s="265"/>
      <c r="AG445" s="233"/>
      <c r="AH445" s="174"/>
      <c r="AI445" s="174"/>
      <c r="AJ445" s="174"/>
      <c r="AK445" s="174"/>
      <c r="AL445" s="261"/>
      <c r="AM445" s="260"/>
      <c r="AN445" s="80"/>
      <c r="AO445" s="280" t="s">
        <v>10128</v>
      </c>
      <c r="AP445" s="285" t="s">
        <v>9823</v>
      </c>
      <c r="AQ445" s="285"/>
      <c r="AR445" s="285" t="s">
        <v>9716</v>
      </c>
      <c r="AS445" s="285"/>
      <c r="AT445" s="285"/>
      <c r="AU445" s="285"/>
      <c r="AV445" s="84" t="s">
        <v>5470</v>
      </c>
      <c r="AW445" s="396" t="s">
        <v>3244</v>
      </c>
      <c r="AX445" s="278" t="s">
        <v>2735</v>
      </c>
      <c r="AY445" s="155" t="s">
        <v>10127</v>
      </c>
      <c r="AZ445" s="67"/>
      <c r="BA445" s="64" t="s">
        <v>3618</v>
      </c>
      <c r="BB445" s="174" t="s">
        <v>4971</v>
      </c>
      <c r="BC445" s="256">
        <v>94114</v>
      </c>
      <c r="BD445" s="63" t="s">
        <v>8676</v>
      </c>
      <c r="BE445" s="65"/>
      <c r="BF445" s="230"/>
      <c r="BG445" s="233"/>
      <c r="BH445" s="599"/>
      <c r="BI445" s="365"/>
      <c r="BJ445" s="365"/>
      <c r="BK445" s="365"/>
      <c r="BL445" s="365"/>
      <c r="BM445" s="365"/>
      <c r="BN445" s="365"/>
      <c r="BO445" s="365"/>
      <c r="BP445" s="365"/>
      <c r="BQ445" s="365"/>
      <c r="BR445" s="365"/>
      <c r="BS445" s="365"/>
      <c r="BT445" s="365"/>
      <c r="BU445" s="365"/>
      <c r="BV445" s="365"/>
      <c r="BW445" s="365"/>
      <c r="BX445" s="369"/>
      <c r="BY445" s="369"/>
      <c r="BZ445" s="369"/>
      <c r="CA445" s="64"/>
      <c r="CB445" s="64"/>
    </row>
    <row r="446" spans="1:80" s="67" customFormat="1" ht="14.1" customHeight="1" x14ac:dyDescent="0.3">
      <c r="A446" s="86" t="s">
        <v>11820</v>
      </c>
      <c r="B446" s="155" t="s">
        <v>2632</v>
      </c>
      <c r="C446" s="222" t="s">
        <v>8780</v>
      </c>
      <c r="D446" s="227" t="s">
        <v>11809</v>
      </c>
      <c r="E446" s="648"/>
      <c r="F446" s="237" t="s">
        <v>5470</v>
      </c>
      <c r="G446" s="188"/>
      <c r="H446" s="190"/>
      <c r="I446" s="196" t="s">
        <v>5470</v>
      </c>
      <c r="J446" s="197"/>
      <c r="K446" s="204"/>
      <c r="L446" s="209">
        <v>43752</v>
      </c>
      <c r="M446" s="289"/>
      <c r="N446" s="435"/>
      <c r="O446" s="442"/>
      <c r="P446" s="215">
        <v>43391</v>
      </c>
      <c r="Q446" s="225" t="s">
        <v>11810</v>
      </c>
      <c r="R446" s="225" t="s">
        <v>8676</v>
      </c>
      <c r="S446" s="121"/>
      <c r="T446" s="252">
        <v>8.5000000000000006E-2</v>
      </c>
      <c r="U446" s="252"/>
      <c r="V446" s="151" t="s">
        <v>895</v>
      </c>
      <c r="W446" s="155" t="s">
        <v>10127</v>
      </c>
      <c r="X446" s="155" t="s">
        <v>3618</v>
      </c>
      <c r="Y446" s="225" t="s">
        <v>4971</v>
      </c>
      <c r="Z446" s="256">
        <v>94114</v>
      </c>
      <c r="AA446" s="273"/>
      <c r="AB446" s="542"/>
      <c r="AC446" s="542"/>
      <c r="AD446" s="233"/>
      <c r="AE446" s="261"/>
      <c r="AF446" s="265"/>
      <c r="AG446" s="233"/>
      <c r="AH446" s="174"/>
      <c r="AI446" s="174"/>
      <c r="AJ446" s="174"/>
      <c r="AK446" s="174"/>
      <c r="AL446" s="261"/>
      <c r="AM446" s="260"/>
      <c r="AN446" s="80"/>
      <c r="AO446" s="280" t="s">
        <v>10897</v>
      </c>
      <c r="AP446" s="285"/>
      <c r="AQ446" s="285"/>
      <c r="AR446" s="285"/>
      <c r="AS446" s="285"/>
      <c r="AT446" s="285"/>
      <c r="AU446" s="285"/>
      <c r="AV446" s="84" t="s">
        <v>9286</v>
      </c>
      <c r="AW446" s="396" t="s">
        <v>3244</v>
      </c>
      <c r="AX446" s="278" t="s">
        <v>2735</v>
      </c>
      <c r="AY446" s="155" t="s">
        <v>10127</v>
      </c>
      <c r="BA446" s="155" t="s">
        <v>3618</v>
      </c>
      <c r="BB446" s="225" t="s">
        <v>4971</v>
      </c>
      <c r="BC446" s="256">
        <v>94114</v>
      </c>
      <c r="BD446" s="385" t="s">
        <v>8676</v>
      </c>
      <c r="BE446" s="183"/>
      <c r="BF446" s="230"/>
      <c r="BG446" s="233"/>
      <c r="BH446" s="599"/>
      <c r="BI446" s="365"/>
      <c r="BJ446" s="365"/>
      <c r="BK446" s="365"/>
      <c r="BL446" s="365"/>
      <c r="BM446" s="365"/>
      <c r="BN446" s="365"/>
      <c r="BO446" s="365"/>
      <c r="BP446" s="365"/>
      <c r="BQ446" s="365"/>
      <c r="BR446" s="365"/>
      <c r="BS446" s="365"/>
      <c r="BT446" s="365"/>
      <c r="BU446" s="365"/>
      <c r="BV446" s="365"/>
      <c r="BW446" s="365"/>
      <c r="BX446" s="369"/>
      <c r="BY446" s="369"/>
      <c r="BZ446" s="369"/>
      <c r="CA446" s="155"/>
      <c r="CB446" s="155"/>
    </row>
    <row r="447" spans="1:80" ht="14.1" customHeight="1" x14ac:dyDescent="0.3">
      <c r="A447" s="86" t="s">
        <v>11011</v>
      </c>
      <c r="B447" s="64" t="s">
        <v>1794</v>
      </c>
      <c r="C447" s="221" t="s">
        <v>1880</v>
      </c>
      <c r="D447" s="224"/>
      <c r="E447" s="649"/>
      <c r="F447" s="236" t="s">
        <v>5470</v>
      </c>
      <c r="G447" s="189"/>
      <c r="H447" s="399"/>
      <c r="I447" s="194" t="s">
        <v>5470</v>
      </c>
      <c r="J447" s="195"/>
      <c r="K447" s="205"/>
      <c r="L447" s="208">
        <v>43417</v>
      </c>
      <c r="M447" s="211" t="s">
        <v>11774</v>
      </c>
      <c r="N447" s="436"/>
      <c r="O447" s="443"/>
      <c r="P447" s="214">
        <v>42839</v>
      </c>
      <c r="Q447" s="246" t="s">
        <v>5207</v>
      </c>
      <c r="R447" s="246" t="s">
        <v>1385</v>
      </c>
      <c r="S447" s="76" t="s">
        <v>5518</v>
      </c>
      <c r="T447" s="252">
        <v>9.5000000000000001E-2</v>
      </c>
      <c r="U447" s="252">
        <v>0.09</v>
      </c>
      <c r="V447" s="151" t="s">
        <v>1859</v>
      </c>
      <c r="W447" s="76" t="s">
        <v>5206</v>
      </c>
      <c r="X447" s="76" t="s">
        <v>60</v>
      </c>
      <c r="Y447" s="246" t="s">
        <v>4971</v>
      </c>
      <c r="Z447" s="120" t="s">
        <v>5205</v>
      </c>
      <c r="AA447" s="273" t="s">
        <v>5520</v>
      </c>
      <c r="AB447" s="120"/>
      <c r="AC447" s="120"/>
      <c r="AD447" s="249"/>
      <c r="AE447" s="120"/>
      <c r="AF447" s="264"/>
      <c r="AG447" s="249"/>
      <c r="AH447" s="120"/>
      <c r="AI447" s="120"/>
      <c r="AJ447" s="120"/>
      <c r="AK447" s="120"/>
      <c r="AL447" s="120" t="s">
        <v>5519</v>
      </c>
      <c r="AM447" s="260" t="s">
        <v>449</v>
      </c>
      <c r="AN447" s="81"/>
      <c r="AO447" s="282" t="s">
        <v>1568</v>
      </c>
      <c r="AP447" s="283" t="s">
        <v>9827</v>
      </c>
      <c r="AQ447" s="282" t="s">
        <v>10292</v>
      </c>
      <c r="AR447" s="282" t="s">
        <v>9987</v>
      </c>
      <c r="AS447" s="282"/>
      <c r="AT447" s="282"/>
      <c r="AU447" s="282"/>
      <c r="AV447" s="93" t="s">
        <v>368</v>
      </c>
      <c r="AW447" s="396" t="s">
        <v>3244</v>
      </c>
      <c r="AX447" s="278" t="s">
        <v>2735</v>
      </c>
      <c r="AY447" s="76" t="s">
        <v>5206</v>
      </c>
      <c r="AZ447" s="74"/>
      <c r="BA447" s="76" t="s">
        <v>60</v>
      </c>
      <c r="BB447" s="246" t="s">
        <v>4971</v>
      </c>
      <c r="BC447" s="120">
        <v>90210</v>
      </c>
      <c r="BD447" s="76" t="s">
        <v>1385</v>
      </c>
      <c r="BE447" s="159"/>
      <c r="BF447" s="229">
        <v>1404520</v>
      </c>
      <c r="BG447" s="232"/>
      <c r="BH447" s="364"/>
      <c r="BI447" s="364"/>
      <c r="BJ447" s="364"/>
      <c r="BK447" s="364"/>
      <c r="BL447" s="364"/>
      <c r="BM447" s="364"/>
      <c r="BN447" s="364"/>
      <c r="BO447" s="364"/>
      <c r="BP447" s="364"/>
      <c r="BQ447" s="364"/>
      <c r="BR447" s="364"/>
      <c r="BS447" s="364"/>
      <c r="BT447" s="364"/>
      <c r="BU447" s="364"/>
      <c r="BV447" s="364"/>
      <c r="BW447" s="364"/>
      <c r="BX447" s="94"/>
      <c r="BY447" s="94"/>
      <c r="BZ447" s="94"/>
      <c r="CA447" s="64"/>
      <c r="CB447" s="64"/>
    </row>
    <row r="448" spans="1:80" ht="14.1" customHeight="1" x14ac:dyDescent="0.3">
      <c r="A448" s="86" t="s">
        <v>6962</v>
      </c>
      <c r="B448" s="64" t="s">
        <v>2634</v>
      </c>
      <c r="C448" s="220" t="s">
        <v>6614</v>
      </c>
      <c r="D448" s="224" t="s">
        <v>6963</v>
      </c>
      <c r="E448" s="649"/>
      <c r="F448" s="236" t="s">
        <v>5470</v>
      </c>
      <c r="G448" s="189"/>
      <c r="H448" s="399"/>
      <c r="I448" s="194" t="s">
        <v>5470</v>
      </c>
      <c r="J448" s="195"/>
      <c r="K448" s="205"/>
      <c r="L448" s="208"/>
      <c r="M448" s="211" t="s">
        <v>2644</v>
      </c>
      <c r="N448" s="436"/>
      <c r="O448" s="443"/>
      <c r="P448" s="214">
        <v>43123</v>
      </c>
      <c r="Q448" s="246" t="s">
        <v>6964</v>
      </c>
      <c r="R448" s="246" t="s">
        <v>6965</v>
      </c>
      <c r="S448" s="76"/>
      <c r="T448" s="252">
        <v>9.2499999999999999E-2</v>
      </c>
      <c r="U448" s="252">
        <v>9.5000000000000001E-2</v>
      </c>
      <c r="V448" s="151" t="s">
        <v>2787</v>
      </c>
      <c r="W448" s="76" t="s">
        <v>6966</v>
      </c>
      <c r="X448" s="76" t="s">
        <v>5074</v>
      </c>
      <c r="Y448" s="246" t="s">
        <v>4971</v>
      </c>
      <c r="Z448" s="120">
        <v>94609</v>
      </c>
      <c r="AA448" s="273"/>
      <c r="AB448" s="120"/>
      <c r="AC448" s="120"/>
      <c r="AD448" s="249"/>
      <c r="AE448" s="120"/>
      <c r="AF448" s="264"/>
      <c r="AG448" s="249"/>
      <c r="AH448" s="120"/>
      <c r="AI448" s="120"/>
      <c r="AJ448" s="120"/>
      <c r="AK448" s="120"/>
      <c r="AL448" s="120" t="s">
        <v>6967</v>
      </c>
      <c r="AN448" s="81"/>
      <c r="AO448" s="282"/>
      <c r="AP448" s="283"/>
      <c r="AQ448" s="282"/>
      <c r="AR448" s="282"/>
      <c r="AS448" s="282"/>
      <c r="AT448" s="282"/>
      <c r="AU448" s="282"/>
      <c r="AV448" s="93"/>
      <c r="AW448" s="396" t="s">
        <v>3244</v>
      </c>
      <c r="AX448" s="278" t="s">
        <v>2735</v>
      </c>
      <c r="AY448" s="76" t="s">
        <v>6966</v>
      </c>
      <c r="AZ448" s="74"/>
      <c r="BA448" s="76" t="s">
        <v>5074</v>
      </c>
      <c r="BB448" s="246" t="s">
        <v>4971</v>
      </c>
      <c r="BC448" s="120">
        <v>94609</v>
      </c>
      <c r="BD448" s="76" t="s">
        <v>6968</v>
      </c>
      <c r="BE448" s="183"/>
      <c r="BF448" s="229"/>
      <c r="BG448" s="232"/>
      <c r="BH448" s="364"/>
      <c r="BI448" s="364"/>
      <c r="BJ448" s="364"/>
      <c r="BK448" s="364"/>
      <c r="BL448" s="364"/>
      <c r="BM448" s="364"/>
      <c r="BN448" s="364"/>
      <c r="BO448" s="364"/>
      <c r="BP448" s="364"/>
      <c r="BQ448" s="364"/>
      <c r="BR448" s="364"/>
      <c r="BS448" s="364"/>
      <c r="BT448" s="364"/>
      <c r="BU448" s="364"/>
      <c r="BV448" s="364"/>
      <c r="BW448" s="364"/>
      <c r="BX448" s="94"/>
      <c r="BY448" s="94"/>
      <c r="BZ448" s="94"/>
      <c r="CA448" s="368"/>
      <c r="CB448" s="63"/>
    </row>
    <row r="449" spans="1:80" ht="14.1" customHeight="1" x14ac:dyDescent="0.25">
      <c r="A449" s="86" t="s">
        <v>7779</v>
      </c>
      <c r="B449" s="155" t="s">
        <v>2632</v>
      </c>
      <c r="C449" s="222" t="s">
        <v>8780</v>
      </c>
      <c r="F449" s="235" t="s">
        <v>5470</v>
      </c>
      <c r="G449" s="186"/>
      <c r="H449" s="187"/>
      <c r="I449" s="198" t="s">
        <v>5470</v>
      </c>
      <c r="J449" s="192"/>
      <c r="K449" s="203"/>
      <c r="L449" s="207"/>
      <c r="M449" s="288"/>
      <c r="N449" s="437"/>
      <c r="O449" s="444"/>
      <c r="P449" s="213"/>
      <c r="Q449" s="247" t="s">
        <v>7780</v>
      </c>
      <c r="R449" s="247" t="s">
        <v>7781</v>
      </c>
      <c r="S449" s="123"/>
      <c r="T449" s="252">
        <v>9.2499999999999999E-2</v>
      </c>
      <c r="U449" s="253">
        <v>9.5000000000000001E-2</v>
      </c>
      <c r="V449" s="151" t="s">
        <v>2787</v>
      </c>
      <c r="W449" s="155" t="s">
        <v>7782</v>
      </c>
      <c r="X449" s="155" t="s">
        <v>5074</v>
      </c>
      <c r="Y449" s="185" t="s">
        <v>4971</v>
      </c>
      <c r="Z449" s="181">
        <v>94621</v>
      </c>
      <c r="AA449" s="291"/>
      <c r="AB449" s="544"/>
      <c r="AC449" s="544"/>
      <c r="AD449" s="185"/>
      <c r="AE449" s="262"/>
      <c r="AF449" s="266"/>
      <c r="AG449" s="185"/>
      <c r="AH449" s="247"/>
      <c r="AI449" s="247"/>
      <c r="AJ449" s="247"/>
      <c r="AK449" s="247"/>
      <c r="AL449" s="262"/>
      <c r="AM449" s="262"/>
      <c r="AN449" s="122"/>
      <c r="AO449" s="282"/>
      <c r="AP449" s="283"/>
      <c r="AQ449" s="282"/>
      <c r="AR449" s="282"/>
      <c r="AS449" s="282"/>
      <c r="AT449" s="282"/>
      <c r="AU449" s="282"/>
      <c r="AV449" s="93"/>
      <c r="AW449" s="396" t="s">
        <v>3244</v>
      </c>
      <c r="AX449" s="278" t="s">
        <v>2735</v>
      </c>
      <c r="AY449" s="155" t="s">
        <v>7782</v>
      </c>
      <c r="AZ449" s="154"/>
      <c r="BA449" s="155" t="s">
        <v>5074</v>
      </c>
      <c r="BB449" s="185" t="s">
        <v>4971</v>
      </c>
      <c r="BC449" s="181">
        <v>94621</v>
      </c>
      <c r="BD449" s="182" t="s">
        <v>7781</v>
      </c>
      <c r="BE449" s="183"/>
      <c r="BG449" s="185"/>
      <c r="BH449" s="598"/>
      <c r="BI449" s="333"/>
      <c r="BJ449" s="333"/>
      <c r="BK449" s="333"/>
      <c r="BL449" s="333"/>
      <c r="BM449" s="333"/>
      <c r="BN449" s="333"/>
      <c r="BO449" s="333"/>
      <c r="BP449" s="333"/>
      <c r="BQ449" s="333"/>
      <c r="BR449" s="333"/>
      <c r="BS449" s="333"/>
      <c r="BT449" s="333"/>
      <c r="BU449" s="333"/>
      <c r="BV449" s="333"/>
      <c r="BW449" s="333"/>
      <c r="BX449" s="155"/>
      <c r="BY449" s="155"/>
      <c r="BZ449" s="155"/>
      <c r="CA449" s="64"/>
      <c r="CB449" s="64"/>
    </row>
    <row r="450" spans="1:80" s="67" customFormat="1" ht="14.1" customHeight="1" x14ac:dyDescent="0.25">
      <c r="A450" s="86" t="s">
        <v>4978</v>
      </c>
      <c r="B450" s="64" t="s">
        <v>2640</v>
      </c>
      <c r="C450" s="222" t="s">
        <v>8780</v>
      </c>
      <c r="D450" s="185"/>
      <c r="E450" s="600"/>
      <c r="F450" s="235" t="s">
        <v>5470</v>
      </c>
      <c r="G450" s="186"/>
      <c r="H450" s="187"/>
      <c r="I450" s="198" t="s">
        <v>5470</v>
      </c>
      <c r="J450" s="192"/>
      <c r="K450" s="203"/>
      <c r="L450" s="207">
        <v>43888</v>
      </c>
      <c r="M450" s="288"/>
      <c r="N450" s="437"/>
      <c r="O450" s="444"/>
      <c r="P450" s="215"/>
      <c r="Q450" s="247" t="s">
        <v>5561</v>
      </c>
      <c r="R450" s="245" t="s">
        <v>4979</v>
      </c>
      <c r="S450" s="87"/>
      <c r="T450" s="252">
        <v>9.2499999999999999E-2</v>
      </c>
      <c r="U450" s="252">
        <v>9.5000000000000001E-2</v>
      </c>
      <c r="V450" s="151" t="s">
        <v>2787</v>
      </c>
      <c r="W450" s="64" t="s">
        <v>4980</v>
      </c>
      <c r="X450" s="64" t="s">
        <v>5489</v>
      </c>
      <c r="Y450" s="173" t="s">
        <v>4971</v>
      </c>
      <c r="Z450" s="119">
        <v>94588</v>
      </c>
      <c r="AA450" s="295" t="s">
        <v>12351</v>
      </c>
      <c r="AB450" s="496"/>
      <c r="AC450" s="543"/>
      <c r="AD450" s="173" t="s">
        <v>6418</v>
      </c>
      <c r="AE450" s="262" t="s">
        <v>6419</v>
      </c>
      <c r="AF450" s="263"/>
      <c r="AG450" s="173"/>
      <c r="AH450" s="245"/>
      <c r="AI450" s="245"/>
      <c r="AJ450" s="245"/>
      <c r="AK450" s="245"/>
      <c r="AL450" s="262" t="s">
        <v>6396</v>
      </c>
      <c r="AM450" s="260"/>
      <c r="AN450" s="100"/>
      <c r="AO450" s="280" t="s">
        <v>9779</v>
      </c>
      <c r="AP450" s="285" t="s">
        <v>10070</v>
      </c>
      <c r="AQ450" s="285"/>
      <c r="AR450" s="285" t="s">
        <v>9716</v>
      </c>
      <c r="AS450" s="285" t="s">
        <v>12810</v>
      </c>
      <c r="AT450" s="285"/>
      <c r="AU450" s="285"/>
      <c r="AV450" s="84" t="s">
        <v>5470</v>
      </c>
      <c r="AW450" s="396" t="s">
        <v>3244</v>
      </c>
      <c r="AX450" s="278" t="s">
        <v>2735</v>
      </c>
      <c r="AY450" s="64" t="s">
        <v>4980</v>
      </c>
      <c r="AZ450" s="47"/>
      <c r="BA450" s="64" t="s">
        <v>5489</v>
      </c>
      <c r="BB450" s="173" t="s">
        <v>4971</v>
      </c>
      <c r="BC450" s="119">
        <v>94588</v>
      </c>
      <c r="BD450" s="66" t="s">
        <v>4979</v>
      </c>
      <c r="BE450" s="65"/>
      <c r="BF450" s="228"/>
      <c r="BG450" s="173"/>
      <c r="BH450" s="598"/>
      <c r="BI450" s="366"/>
      <c r="BJ450" s="366"/>
      <c r="BK450" s="366"/>
      <c r="BL450" s="366"/>
      <c r="BM450" s="366"/>
      <c r="BN450" s="366"/>
      <c r="BO450" s="366"/>
      <c r="BP450" s="366"/>
      <c r="BQ450" s="366"/>
      <c r="BR450" s="366"/>
      <c r="BS450" s="366"/>
      <c r="BT450" s="366"/>
      <c r="BU450" s="366"/>
      <c r="BV450" s="366"/>
      <c r="BW450" s="366"/>
      <c r="BX450" s="64"/>
      <c r="BY450" s="64"/>
      <c r="BZ450" s="64"/>
      <c r="CA450" s="78"/>
      <c r="CB450" s="63"/>
    </row>
    <row r="451" spans="1:80" s="67" customFormat="1" ht="14.1" customHeight="1" x14ac:dyDescent="0.3">
      <c r="A451" s="86" t="s">
        <v>9950</v>
      </c>
      <c r="B451" s="64" t="s">
        <v>3979</v>
      </c>
      <c r="C451" s="222" t="s">
        <v>2637</v>
      </c>
      <c r="D451" s="225"/>
      <c r="E451" s="600"/>
      <c r="F451" s="237" t="s">
        <v>5470</v>
      </c>
      <c r="G451" s="188"/>
      <c r="H451" s="190"/>
      <c r="I451" s="196" t="s">
        <v>5470</v>
      </c>
      <c r="J451" s="197"/>
      <c r="K451" s="204"/>
      <c r="L451" s="209"/>
      <c r="M451" s="289"/>
      <c r="N451" s="435"/>
      <c r="O451" s="442"/>
      <c r="P451" s="215"/>
      <c r="Q451" s="174" t="s">
        <v>6293</v>
      </c>
      <c r="R451" s="174" t="s">
        <v>3168</v>
      </c>
      <c r="S451" s="121" t="s">
        <v>6294</v>
      </c>
      <c r="T451" s="252">
        <v>8.2500000000000004E-2</v>
      </c>
      <c r="U451" s="252">
        <v>8.5000000000000006E-2</v>
      </c>
      <c r="V451" s="151" t="s">
        <v>1530</v>
      </c>
      <c r="W451" s="64" t="s">
        <v>7016</v>
      </c>
      <c r="X451" s="64" t="s">
        <v>9165</v>
      </c>
      <c r="Y451" s="174" t="s">
        <v>4971</v>
      </c>
      <c r="Z451" s="256">
        <v>94957</v>
      </c>
      <c r="AA451" s="273" t="s">
        <v>6295</v>
      </c>
      <c r="AB451" s="542"/>
      <c r="AC451" s="270" t="s">
        <v>10608</v>
      </c>
      <c r="AD451" s="233" t="s">
        <v>3231</v>
      </c>
      <c r="AE451" s="261" t="s">
        <v>5725</v>
      </c>
      <c r="AF451" s="265" t="s">
        <v>1157</v>
      </c>
      <c r="AG451" s="233"/>
      <c r="AH451" s="174"/>
      <c r="AI451" s="174"/>
      <c r="AJ451" s="174"/>
      <c r="AK451" s="174"/>
      <c r="AL451" s="261" t="s">
        <v>3247</v>
      </c>
      <c r="AM451" s="260" t="s">
        <v>449</v>
      </c>
      <c r="AN451" s="80"/>
      <c r="AO451" s="280"/>
      <c r="AP451" s="285"/>
      <c r="AQ451" s="285"/>
      <c r="AR451" s="285"/>
      <c r="AS451" s="285"/>
      <c r="AT451" s="285"/>
      <c r="AU451" s="285"/>
      <c r="AV451" s="84"/>
      <c r="AW451" s="396" t="s">
        <v>3244</v>
      </c>
      <c r="AX451" s="278" t="s">
        <v>7017</v>
      </c>
      <c r="AY451" s="155" t="s">
        <v>10312</v>
      </c>
      <c r="AZ451" s="67" t="s">
        <v>3442</v>
      </c>
      <c r="BA451" s="64" t="s">
        <v>3154</v>
      </c>
      <c r="BB451" s="174" t="s">
        <v>4971</v>
      </c>
      <c r="BC451" s="256">
        <v>94904</v>
      </c>
      <c r="BD451" s="63" t="s">
        <v>3168</v>
      </c>
      <c r="BE451" s="65"/>
      <c r="BF451" s="230"/>
      <c r="BG451" s="233"/>
      <c r="BH451" s="599">
        <v>2</v>
      </c>
      <c r="BI451" s="365"/>
      <c r="BJ451" s="365"/>
      <c r="BK451" s="365"/>
      <c r="BL451" s="365"/>
      <c r="BM451" s="365"/>
      <c r="BN451" s="365"/>
      <c r="BO451" s="365"/>
      <c r="BP451" s="365"/>
      <c r="BQ451" s="365"/>
      <c r="BR451" s="365"/>
      <c r="BS451" s="365"/>
      <c r="BT451" s="365"/>
      <c r="BU451" s="365"/>
      <c r="BV451" s="365"/>
      <c r="BW451" s="365"/>
      <c r="BX451" s="369"/>
      <c r="BY451" s="369"/>
      <c r="BZ451" s="369"/>
      <c r="CA451" s="64"/>
      <c r="CB451" s="63"/>
    </row>
    <row r="452" spans="1:80" s="67" customFormat="1" ht="14.1" customHeight="1" x14ac:dyDescent="0.3">
      <c r="A452" s="86" t="s">
        <v>7424</v>
      </c>
      <c r="B452" s="64" t="s">
        <v>2634</v>
      </c>
      <c r="C452" s="220" t="s">
        <v>6614</v>
      </c>
      <c r="D452" s="225" t="s">
        <v>7425</v>
      </c>
      <c r="E452" s="600"/>
      <c r="F452" s="237" t="s">
        <v>5470</v>
      </c>
      <c r="G452" s="188"/>
      <c r="H452" s="190"/>
      <c r="I452" s="196" t="s">
        <v>5470</v>
      </c>
      <c r="J452" s="197"/>
      <c r="K452" s="204"/>
      <c r="L452" s="209">
        <v>43377</v>
      </c>
      <c r="M452" s="289"/>
      <c r="N452" s="435"/>
      <c r="O452" s="442"/>
      <c r="P452" s="215"/>
      <c r="Q452" s="174" t="s">
        <v>2036</v>
      </c>
      <c r="R452" s="225" t="s">
        <v>11784</v>
      </c>
      <c r="S452" s="121"/>
      <c r="T452" s="252">
        <v>9.2499999999999999E-2</v>
      </c>
      <c r="U452" s="252">
        <v>9.5000000000000001E-2</v>
      </c>
      <c r="V452" s="151" t="s">
        <v>2787</v>
      </c>
      <c r="W452" s="155" t="s">
        <v>10311</v>
      </c>
      <c r="X452" s="64" t="s">
        <v>11</v>
      </c>
      <c r="Y452" s="174" t="s">
        <v>4971</v>
      </c>
      <c r="Z452" s="256">
        <v>94546</v>
      </c>
      <c r="AA452" s="273"/>
      <c r="AB452" s="542"/>
      <c r="AC452" s="547"/>
      <c r="AD452" s="233"/>
      <c r="AE452" s="261"/>
      <c r="AF452" s="265"/>
      <c r="AG452" s="233"/>
      <c r="AH452" s="174"/>
      <c r="AI452" s="174"/>
      <c r="AJ452" s="174"/>
      <c r="AK452" s="174"/>
      <c r="AL452" s="261"/>
      <c r="AM452" s="260"/>
      <c r="AN452" s="80"/>
      <c r="AO452" s="280" t="s">
        <v>10897</v>
      </c>
      <c r="AP452" s="285"/>
      <c r="AQ452" s="285"/>
      <c r="AR452" s="285"/>
      <c r="AS452" s="285"/>
      <c r="AT452" s="285"/>
      <c r="AU452" s="285"/>
      <c r="AV452" s="84" t="s">
        <v>5470</v>
      </c>
      <c r="AW452" s="396" t="s">
        <v>3244</v>
      </c>
      <c r="AX452" s="278" t="s">
        <v>1199</v>
      </c>
      <c r="AY452" s="155" t="s">
        <v>10311</v>
      </c>
      <c r="BA452" s="64" t="s">
        <v>11</v>
      </c>
      <c r="BB452" s="174" t="s">
        <v>4971</v>
      </c>
      <c r="BC452" s="256">
        <v>94546</v>
      </c>
      <c r="BD452" s="63" t="s">
        <v>7426</v>
      </c>
      <c r="BE452" s="178"/>
      <c r="BF452" s="230"/>
      <c r="BG452" s="233"/>
      <c r="BH452" s="599"/>
      <c r="BI452" s="365"/>
      <c r="BJ452" s="365"/>
      <c r="BK452" s="365"/>
      <c r="BL452" s="365"/>
      <c r="BM452" s="365"/>
      <c r="BN452" s="365"/>
      <c r="BO452" s="365"/>
      <c r="BP452" s="365"/>
      <c r="BQ452" s="365"/>
      <c r="BR452" s="365"/>
      <c r="BS452" s="365"/>
      <c r="BT452" s="365"/>
      <c r="BU452" s="365"/>
      <c r="BV452" s="365"/>
      <c r="BW452" s="365"/>
      <c r="BX452" s="369"/>
      <c r="BY452" s="369"/>
      <c r="BZ452" s="369"/>
      <c r="CA452" s="78"/>
      <c r="CB452" s="63"/>
    </row>
    <row r="453" spans="1:80" s="73" customFormat="1" ht="14.1" customHeight="1" x14ac:dyDescent="0.2">
      <c r="A453" s="86" t="s">
        <v>1086</v>
      </c>
      <c r="B453" s="155" t="s">
        <v>2640</v>
      </c>
      <c r="C453" s="220" t="s">
        <v>8780</v>
      </c>
      <c r="D453" s="185"/>
      <c r="E453" s="600"/>
      <c r="F453" s="235" t="s">
        <v>5470</v>
      </c>
      <c r="G453" s="186"/>
      <c r="H453" s="187"/>
      <c r="I453" s="198" t="s">
        <v>5470</v>
      </c>
      <c r="J453" s="192"/>
      <c r="K453" s="203"/>
      <c r="L453" s="207"/>
      <c r="M453" s="288"/>
      <c r="N453" s="437"/>
      <c r="O453" s="444"/>
      <c r="P453" s="213">
        <v>43088</v>
      </c>
      <c r="Q453" s="245" t="s">
        <v>2382</v>
      </c>
      <c r="R453" s="245" t="s">
        <v>1386</v>
      </c>
      <c r="S453" s="87" t="s">
        <v>2265</v>
      </c>
      <c r="T453" s="252">
        <v>9.2499999999999999E-2</v>
      </c>
      <c r="U453" s="252">
        <v>8.7499999999999994E-2</v>
      </c>
      <c r="V453" s="151" t="s">
        <v>11399</v>
      </c>
      <c r="W453" s="155" t="s">
        <v>10310</v>
      </c>
      <c r="X453" s="64" t="s">
        <v>1242</v>
      </c>
      <c r="Y453" s="173" t="s">
        <v>4971</v>
      </c>
      <c r="Z453" s="119">
        <v>94080</v>
      </c>
      <c r="AA453" s="295" t="s">
        <v>3270</v>
      </c>
      <c r="AB453" s="543" t="s">
        <v>401</v>
      </c>
      <c r="AC453" s="543" t="s">
        <v>401</v>
      </c>
      <c r="AD453" s="173" t="s">
        <v>4573</v>
      </c>
      <c r="AE453" s="260" t="s">
        <v>2265</v>
      </c>
      <c r="AF453" s="263"/>
      <c r="AG453" s="173"/>
      <c r="AH453" s="245"/>
      <c r="AI453" s="245"/>
      <c r="AJ453" s="245"/>
      <c r="AK453" s="245"/>
      <c r="AL453" s="260" t="s">
        <v>3247</v>
      </c>
      <c r="AM453" s="260" t="s">
        <v>449</v>
      </c>
      <c r="AN453" s="100" t="s">
        <v>2266</v>
      </c>
      <c r="AO453" s="280"/>
      <c r="AP453" s="285"/>
      <c r="AQ453" s="285"/>
      <c r="AR453" s="285"/>
      <c r="AS453" s="285"/>
      <c r="AT453" s="285"/>
      <c r="AU453" s="285"/>
      <c r="AV453" s="84"/>
      <c r="AW453" s="396" t="s">
        <v>3244</v>
      </c>
      <c r="AX453" s="278" t="s">
        <v>1199</v>
      </c>
      <c r="AY453" s="155" t="s">
        <v>10310</v>
      </c>
      <c r="AZ453" s="47"/>
      <c r="BA453" s="64" t="s">
        <v>1242</v>
      </c>
      <c r="BB453" s="173" t="s">
        <v>4971</v>
      </c>
      <c r="BC453" s="119">
        <v>94080</v>
      </c>
      <c r="BD453" s="66" t="s">
        <v>1386</v>
      </c>
      <c r="BE453" s="65"/>
      <c r="BF453" s="228"/>
      <c r="BG453" s="173"/>
      <c r="BH453" s="598">
        <v>3</v>
      </c>
      <c r="BI453" s="366"/>
      <c r="BJ453" s="366"/>
      <c r="BK453" s="366"/>
      <c r="BL453" s="366"/>
      <c r="BM453" s="366"/>
      <c r="BN453" s="366"/>
      <c r="BO453" s="366"/>
      <c r="BP453" s="366"/>
      <c r="BQ453" s="366"/>
      <c r="BR453" s="366"/>
      <c r="BS453" s="366"/>
      <c r="BT453" s="366"/>
      <c r="BU453" s="366"/>
      <c r="BV453" s="366"/>
      <c r="BW453" s="366"/>
      <c r="BX453" s="64"/>
      <c r="BY453" s="64"/>
      <c r="BZ453" s="64"/>
      <c r="CA453" s="64"/>
      <c r="CB453" s="63"/>
    </row>
    <row r="454" spans="1:80" s="67" customFormat="1" ht="14.1" customHeight="1" x14ac:dyDescent="0.2">
      <c r="A454" s="86" t="s">
        <v>9571</v>
      </c>
      <c r="B454" s="155" t="s">
        <v>1900</v>
      </c>
      <c r="C454" s="220" t="s">
        <v>1880</v>
      </c>
      <c r="D454" s="185"/>
      <c r="E454" s="600"/>
      <c r="F454" s="235" t="s">
        <v>5470</v>
      </c>
      <c r="G454" s="186"/>
      <c r="H454" s="187"/>
      <c r="I454" s="198" t="s">
        <v>5470</v>
      </c>
      <c r="J454" s="192"/>
      <c r="K454" s="203"/>
      <c r="L454" s="207"/>
      <c r="M454" s="288" t="s">
        <v>11774</v>
      </c>
      <c r="N454" s="437" t="s">
        <v>10425</v>
      </c>
      <c r="O454" s="444"/>
      <c r="P454" s="213">
        <v>43048</v>
      </c>
      <c r="Q454" s="247" t="s">
        <v>5207</v>
      </c>
      <c r="R454" s="245"/>
      <c r="S454" s="123" t="s">
        <v>5518</v>
      </c>
      <c r="T454" s="252">
        <v>9.5000000000000001E-2</v>
      </c>
      <c r="U454" s="252"/>
      <c r="V454" s="151" t="s">
        <v>1859</v>
      </c>
      <c r="W454" s="155" t="s">
        <v>9572</v>
      </c>
      <c r="X454" s="155" t="s">
        <v>60</v>
      </c>
      <c r="Y454" s="185" t="s">
        <v>4971</v>
      </c>
      <c r="Z454" s="119">
        <v>90210</v>
      </c>
      <c r="AA454" s="295" t="s">
        <v>9573</v>
      </c>
      <c r="AB454" s="543"/>
      <c r="AC454" s="543"/>
      <c r="AD454" s="173"/>
      <c r="AE454" s="260"/>
      <c r="AF454" s="263"/>
      <c r="AG454" s="173"/>
      <c r="AH454" s="245"/>
      <c r="AI454" s="245"/>
      <c r="AJ454" s="245"/>
      <c r="AK454" s="245"/>
      <c r="AL454" s="260"/>
      <c r="AM454" s="260"/>
      <c r="AN454" s="100"/>
      <c r="AO454" s="280"/>
      <c r="AP454" s="285"/>
      <c r="AQ454" s="285"/>
      <c r="AR454" s="285"/>
      <c r="AS454" s="285"/>
      <c r="AT454" s="285"/>
      <c r="AU454" s="285"/>
      <c r="AV454" s="84"/>
      <c r="AW454" s="396" t="s">
        <v>3244</v>
      </c>
      <c r="AX454" s="278" t="s">
        <v>1199</v>
      </c>
      <c r="AY454" s="155" t="s">
        <v>9572</v>
      </c>
      <c r="AZ454" s="47"/>
      <c r="BA454" s="155" t="s">
        <v>60</v>
      </c>
      <c r="BB454" s="185" t="s">
        <v>4971</v>
      </c>
      <c r="BC454" s="119">
        <v>90210</v>
      </c>
      <c r="BD454" s="182" t="s">
        <v>5518</v>
      </c>
      <c r="BE454" s="65"/>
      <c r="BF454" s="228"/>
      <c r="BG454" s="173"/>
      <c r="BH454" s="598">
        <v>2</v>
      </c>
      <c r="BI454" s="366"/>
      <c r="BJ454" s="366">
        <v>2</v>
      </c>
      <c r="BK454" s="366">
        <v>1</v>
      </c>
      <c r="BL454" s="333" t="s">
        <v>9574</v>
      </c>
      <c r="BM454" s="366"/>
      <c r="BN454" s="366"/>
      <c r="BO454" s="366"/>
      <c r="BP454" s="366"/>
      <c r="BQ454" s="366"/>
      <c r="BR454" s="366"/>
      <c r="BS454" s="366"/>
      <c r="BT454" s="366"/>
      <c r="BU454" s="366"/>
      <c r="BV454" s="366"/>
      <c r="BW454" s="366"/>
      <c r="BX454" s="64"/>
      <c r="BY454" s="64"/>
      <c r="BZ454" s="64"/>
      <c r="CA454" s="64"/>
      <c r="CB454" s="63"/>
    </row>
    <row r="455" spans="1:80" s="67" customFormat="1" ht="14.1" customHeight="1" x14ac:dyDescent="0.25">
      <c r="A455" s="86" t="s">
        <v>11783</v>
      </c>
      <c r="B455" s="155" t="s">
        <v>2632</v>
      </c>
      <c r="C455" s="222" t="s">
        <v>8780</v>
      </c>
      <c r="D455" s="185"/>
      <c r="E455" s="600"/>
      <c r="F455" s="235" t="s">
        <v>5470</v>
      </c>
      <c r="G455" s="186"/>
      <c r="H455" s="187"/>
      <c r="I455" s="198" t="s">
        <v>5470</v>
      </c>
      <c r="J455" s="192"/>
      <c r="K455" s="203"/>
      <c r="L455" s="207">
        <v>43892</v>
      </c>
      <c r="M455" s="288"/>
      <c r="N455" s="437"/>
      <c r="O455" s="444"/>
      <c r="P455" s="213">
        <v>43913</v>
      </c>
      <c r="Q455" s="247" t="s">
        <v>7783</v>
      </c>
      <c r="R455" s="247" t="s">
        <v>7463</v>
      </c>
      <c r="S455" s="123"/>
      <c r="T455" s="252">
        <v>8.3750000000000005E-2</v>
      </c>
      <c r="U455" s="253">
        <v>8.6300000000000002E-2</v>
      </c>
      <c r="V455" s="151" t="s">
        <v>8818</v>
      </c>
      <c r="W455" s="155" t="s">
        <v>10309</v>
      </c>
      <c r="X455" s="155" t="s">
        <v>2812</v>
      </c>
      <c r="Y455" s="185" t="s">
        <v>4971</v>
      </c>
      <c r="Z455" s="181">
        <v>94590</v>
      </c>
      <c r="AA455" s="295" t="s">
        <v>13218</v>
      </c>
      <c r="AB455" s="496" t="s">
        <v>13216</v>
      </c>
      <c r="AC455" s="496" t="s">
        <v>13217</v>
      </c>
      <c r="AD455" s="185"/>
      <c r="AE455" s="262"/>
      <c r="AF455" s="266"/>
      <c r="AG455" s="185"/>
      <c r="AH455" s="247"/>
      <c r="AI455" s="247"/>
      <c r="AJ455" s="247"/>
      <c r="AK455" s="247"/>
      <c r="AL455" s="262"/>
      <c r="AM455" s="262"/>
      <c r="AN455" s="122"/>
      <c r="AO455" s="282" t="s">
        <v>9774</v>
      </c>
      <c r="AP455" s="283" t="s">
        <v>10070</v>
      </c>
      <c r="AQ455" s="282"/>
      <c r="AR455" s="282" t="s">
        <v>9716</v>
      </c>
      <c r="AS455" s="282"/>
      <c r="AT455" s="282"/>
      <c r="AU455" s="282"/>
      <c r="AV455" s="93" t="s">
        <v>368</v>
      </c>
      <c r="AW455" s="396" t="s">
        <v>3244</v>
      </c>
      <c r="AX455" s="278" t="s">
        <v>1199</v>
      </c>
      <c r="AY455" s="155" t="s">
        <v>10309</v>
      </c>
      <c r="AZ455" s="154"/>
      <c r="BA455" s="155" t="s">
        <v>2812</v>
      </c>
      <c r="BB455" s="185" t="s">
        <v>4971</v>
      </c>
      <c r="BC455" s="181">
        <v>94590</v>
      </c>
      <c r="BD455" s="182" t="s">
        <v>7463</v>
      </c>
      <c r="BE455" s="65"/>
      <c r="BF455" s="228"/>
      <c r="BG455" s="185"/>
      <c r="BH455" s="598"/>
      <c r="BI455" s="333"/>
      <c r="BJ455" s="333"/>
      <c r="BK455" s="333"/>
      <c r="BL455" s="333"/>
      <c r="BM455" s="333"/>
      <c r="BN455" s="333"/>
      <c r="BO455" s="333"/>
      <c r="BP455" s="333"/>
      <c r="BQ455" s="333"/>
      <c r="BR455" s="333"/>
      <c r="BS455" s="333"/>
      <c r="BT455" s="333"/>
      <c r="BU455" s="333"/>
      <c r="BV455" s="333"/>
      <c r="BW455" s="333"/>
      <c r="BX455" s="155"/>
      <c r="BY455" s="155"/>
      <c r="BZ455" s="155"/>
      <c r="CA455" s="78"/>
      <c r="CB455" s="63"/>
    </row>
    <row r="456" spans="1:80" s="67" customFormat="1" ht="14.1" customHeight="1" x14ac:dyDescent="0.3">
      <c r="A456" s="86" t="s">
        <v>13278</v>
      </c>
      <c r="B456" s="155" t="s">
        <v>6581</v>
      </c>
      <c r="C456" s="222" t="s">
        <v>6614</v>
      </c>
      <c r="D456" s="227" t="s">
        <v>9735</v>
      </c>
      <c r="E456" s="648"/>
      <c r="F456" s="237" t="s">
        <v>5470</v>
      </c>
      <c r="G456" s="188"/>
      <c r="H456" s="190"/>
      <c r="I456" s="196" t="s">
        <v>5470</v>
      </c>
      <c r="J456" s="197"/>
      <c r="K456" s="204"/>
      <c r="L456" s="209">
        <v>44071</v>
      </c>
      <c r="M456" s="289"/>
      <c r="N456" s="435"/>
      <c r="O456" s="442"/>
      <c r="P456" s="215">
        <v>44042</v>
      </c>
      <c r="Q456" s="225" t="s">
        <v>6946</v>
      </c>
      <c r="R456" s="225" t="s">
        <v>13279</v>
      </c>
      <c r="S456" s="121"/>
      <c r="T456" s="252">
        <v>9.2499999999999999E-2</v>
      </c>
      <c r="U456" s="252"/>
      <c r="V456" s="151" t="s">
        <v>5014</v>
      </c>
      <c r="W456" s="155" t="s">
        <v>13280</v>
      </c>
      <c r="X456" s="155" t="s">
        <v>6973</v>
      </c>
      <c r="Y456" s="225" t="s">
        <v>4971</v>
      </c>
      <c r="Z456" s="256">
        <v>94805</v>
      </c>
      <c r="AA456" s="273"/>
      <c r="AB456" s="541"/>
      <c r="AC456" s="542"/>
      <c r="AD456" s="233"/>
      <c r="AE456" s="261"/>
      <c r="AF456" s="265"/>
      <c r="AG456" s="233"/>
      <c r="AH456" s="174"/>
      <c r="AI456" s="174"/>
      <c r="AJ456" s="174"/>
      <c r="AK456" s="174"/>
      <c r="AL456" s="261"/>
      <c r="AM456" s="260"/>
      <c r="AN456" s="80"/>
      <c r="AO456" s="280"/>
      <c r="AP456" s="285"/>
      <c r="AQ456" s="285"/>
      <c r="AR456" s="285" t="s">
        <v>9716</v>
      </c>
      <c r="AS456" s="285"/>
      <c r="AT456" s="285"/>
      <c r="AU456" s="285"/>
      <c r="AV456" s="84" t="s">
        <v>368</v>
      </c>
      <c r="AW456" s="396"/>
      <c r="AX456" s="278"/>
      <c r="AY456" s="155" t="s">
        <v>13280</v>
      </c>
      <c r="BA456" s="155" t="s">
        <v>2714</v>
      </c>
      <c r="BB456" s="225" t="s">
        <v>4971</v>
      </c>
      <c r="BC456" s="256">
        <v>94805</v>
      </c>
      <c r="BD456" s="385" t="s">
        <v>13279</v>
      </c>
      <c r="BE456" s="183"/>
      <c r="BF456" s="230"/>
      <c r="BG456" s="233"/>
      <c r="BH456" s="599"/>
      <c r="BI456" s="365"/>
      <c r="BJ456" s="365"/>
      <c r="BK456" s="365"/>
      <c r="BL456" s="365"/>
      <c r="BM456" s="365"/>
      <c r="BN456" s="365"/>
      <c r="BO456" s="365"/>
      <c r="BP456" s="365"/>
      <c r="BQ456" s="365"/>
      <c r="BR456" s="365"/>
      <c r="BS456" s="365"/>
      <c r="BT456" s="365"/>
      <c r="BU456" s="365"/>
      <c r="BV456" s="365"/>
      <c r="BW456" s="365"/>
      <c r="BX456" s="369"/>
      <c r="BY456" s="369"/>
      <c r="BZ456" s="369"/>
      <c r="CA456" s="155"/>
      <c r="CB456" s="155"/>
    </row>
    <row r="457" spans="1:80" s="73" customFormat="1" ht="14.1" customHeight="1" x14ac:dyDescent="0.2">
      <c r="A457" s="86" t="s">
        <v>6546</v>
      </c>
      <c r="B457" s="64" t="s">
        <v>6581</v>
      </c>
      <c r="C457" s="220" t="s">
        <v>6614</v>
      </c>
      <c r="D457" s="185"/>
      <c r="E457" s="600"/>
      <c r="F457" s="235" t="s">
        <v>5470</v>
      </c>
      <c r="G457" s="186"/>
      <c r="H457" s="187"/>
      <c r="I457" s="198" t="s">
        <v>5470</v>
      </c>
      <c r="J457" s="192"/>
      <c r="K457" s="203"/>
      <c r="L457" s="207"/>
      <c r="M457" s="288"/>
      <c r="N457" s="437"/>
      <c r="O457" s="444"/>
      <c r="P457" s="213">
        <v>43999</v>
      </c>
      <c r="Q457" s="245" t="s">
        <v>6547</v>
      </c>
      <c r="R457" s="245" t="s">
        <v>6548</v>
      </c>
      <c r="S457" s="87"/>
      <c r="T457" s="252">
        <v>9.2499999999999999E-2</v>
      </c>
      <c r="U457" s="252">
        <v>9.5000000000000001E-2</v>
      </c>
      <c r="V457" s="151" t="s">
        <v>2787</v>
      </c>
      <c r="W457" s="64" t="s">
        <v>6549</v>
      </c>
      <c r="X457" s="64" t="s">
        <v>5074</v>
      </c>
      <c r="Y457" s="173" t="s">
        <v>4971</v>
      </c>
      <c r="Z457" s="119">
        <v>94611</v>
      </c>
      <c r="AA457" s="293"/>
      <c r="AB457" s="543"/>
      <c r="AC457" s="543"/>
      <c r="AD457" s="173"/>
      <c r="AE457" s="260"/>
      <c r="AF457" s="263"/>
      <c r="AG457" s="173"/>
      <c r="AH457" s="245"/>
      <c r="AI457" s="245"/>
      <c r="AJ457" s="245"/>
      <c r="AK457" s="245"/>
      <c r="AL457" s="260"/>
      <c r="AM457" s="260"/>
      <c r="AN457" s="100"/>
      <c r="AO457" s="280"/>
      <c r="AP457" s="285"/>
      <c r="AQ457" s="285"/>
      <c r="AR457" s="285"/>
      <c r="AS457" s="285"/>
      <c r="AT457" s="285"/>
      <c r="AU457" s="285"/>
      <c r="AV457" s="84"/>
      <c r="AW457" s="396" t="s">
        <v>3244</v>
      </c>
      <c r="AX457" s="278" t="s">
        <v>1199</v>
      </c>
      <c r="AY457" s="64" t="s">
        <v>6549</v>
      </c>
      <c r="AZ457" s="47"/>
      <c r="BA457" s="64" t="s">
        <v>5074</v>
      </c>
      <c r="BB457" s="173" t="s">
        <v>4971</v>
      </c>
      <c r="BC457" s="119">
        <v>94611</v>
      </c>
      <c r="BD457" s="66" t="s">
        <v>6548</v>
      </c>
      <c r="BE457" s="183"/>
      <c r="BF457" s="228"/>
      <c r="BG457" s="173"/>
      <c r="BH457" s="598"/>
      <c r="BI457" s="366"/>
      <c r="BJ457" s="366"/>
      <c r="BK457" s="366"/>
      <c r="BL457" s="366"/>
      <c r="BM457" s="366"/>
      <c r="BN457" s="366"/>
      <c r="BO457" s="366"/>
      <c r="BP457" s="366"/>
      <c r="BQ457" s="366"/>
      <c r="BR457" s="366"/>
      <c r="BS457" s="366"/>
      <c r="BT457" s="366"/>
      <c r="BU457" s="366"/>
      <c r="BV457" s="366"/>
      <c r="BW457" s="366"/>
      <c r="BX457" s="64"/>
      <c r="BY457" s="64"/>
      <c r="BZ457" s="64"/>
      <c r="CA457" s="78"/>
      <c r="CB457" s="63"/>
    </row>
    <row r="458" spans="1:80" s="73" customFormat="1" ht="14.1" customHeight="1" x14ac:dyDescent="0.2">
      <c r="A458" s="86" t="s">
        <v>10954</v>
      </c>
      <c r="B458" s="64" t="s">
        <v>1900</v>
      </c>
      <c r="C458" s="220" t="s">
        <v>12652</v>
      </c>
      <c r="D458" s="185"/>
      <c r="E458" s="600"/>
      <c r="F458" s="429" t="s">
        <v>4261</v>
      </c>
      <c r="G458" s="186">
        <v>44104</v>
      </c>
      <c r="H458" s="187">
        <v>468</v>
      </c>
      <c r="I458" s="198" t="s">
        <v>5470</v>
      </c>
      <c r="J458" s="192"/>
      <c r="K458" s="203"/>
      <c r="L458" s="207">
        <v>43605</v>
      </c>
      <c r="M458" s="288"/>
      <c r="N458" s="437"/>
      <c r="O458" s="444"/>
      <c r="P458" s="213">
        <v>43521</v>
      </c>
      <c r="Q458" s="245" t="s">
        <v>10957</v>
      </c>
      <c r="R458" s="245" t="s">
        <v>10955</v>
      </c>
      <c r="S458" s="87"/>
      <c r="T458" s="252">
        <v>8.3750000000000005E-2</v>
      </c>
      <c r="U458" s="252"/>
      <c r="V458" s="151" t="s">
        <v>8818</v>
      </c>
      <c r="W458" s="64" t="s">
        <v>10956</v>
      </c>
      <c r="X458" s="64" t="s">
        <v>1807</v>
      </c>
      <c r="Y458" s="173" t="s">
        <v>4971</v>
      </c>
      <c r="Z458" s="119">
        <v>94533</v>
      </c>
      <c r="AA458" s="295" t="s">
        <v>11992</v>
      </c>
      <c r="AB458" s="543"/>
      <c r="AC458" s="543"/>
      <c r="AD458" s="185" t="s">
        <v>12597</v>
      </c>
      <c r="AE458" s="260"/>
      <c r="AF458" s="263"/>
      <c r="AG458" s="173"/>
      <c r="AH458" s="245"/>
      <c r="AI458" s="245"/>
      <c r="AJ458" s="245"/>
      <c r="AK458" s="245"/>
      <c r="AL458" s="260"/>
      <c r="AM458" s="260"/>
      <c r="AN458" s="100"/>
      <c r="AO458" s="280" t="s">
        <v>9779</v>
      </c>
      <c r="AP458" s="285" t="s">
        <v>9780</v>
      </c>
      <c r="AQ458" s="285"/>
      <c r="AR458" s="285" t="s">
        <v>9987</v>
      </c>
      <c r="AS458" s="285"/>
      <c r="AT458" s="285"/>
      <c r="AU458" s="285"/>
      <c r="AV458" s="84" t="s">
        <v>5470</v>
      </c>
      <c r="AW458" s="396" t="s">
        <v>3244</v>
      </c>
      <c r="AX458" s="278" t="s">
        <v>1199</v>
      </c>
      <c r="AY458" s="64" t="s">
        <v>10956</v>
      </c>
      <c r="AZ458" s="47"/>
      <c r="BA458" s="64" t="s">
        <v>1807</v>
      </c>
      <c r="BB458" s="173" t="s">
        <v>4971</v>
      </c>
      <c r="BC458" s="119">
        <v>94533</v>
      </c>
      <c r="BD458" s="66" t="s">
        <v>10955</v>
      </c>
      <c r="BE458" s="183"/>
      <c r="BF458" s="228"/>
      <c r="BG458" s="173"/>
      <c r="BH458" s="598">
        <v>2</v>
      </c>
      <c r="BI458" s="366"/>
      <c r="BJ458" s="366">
        <v>2</v>
      </c>
      <c r="BK458" s="366">
        <v>1</v>
      </c>
      <c r="BL458" s="366">
        <v>1</v>
      </c>
      <c r="BM458" s="366"/>
      <c r="BN458" s="366"/>
      <c r="BO458" s="366">
        <v>1</v>
      </c>
      <c r="BP458" s="366">
        <v>1</v>
      </c>
      <c r="BQ458" s="366"/>
      <c r="BR458" s="366"/>
      <c r="BS458" s="366"/>
      <c r="BT458" s="366"/>
      <c r="BU458" s="366"/>
      <c r="BV458" s="366"/>
      <c r="BW458" s="366"/>
      <c r="BX458" s="64"/>
      <c r="BY458" s="64"/>
      <c r="BZ458" s="64"/>
      <c r="CA458" s="78"/>
      <c r="CB458" s="63"/>
    </row>
    <row r="459" spans="1:80" s="73" customFormat="1" ht="14.1" customHeight="1" x14ac:dyDescent="0.25">
      <c r="A459" s="86" t="s">
        <v>8464</v>
      </c>
      <c r="B459" s="64" t="s">
        <v>2632</v>
      </c>
      <c r="C459" s="222" t="s">
        <v>11667</v>
      </c>
      <c r="D459" s="185" t="s">
        <v>8489</v>
      </c>
      <c r="E459" s="600"/>
      <c r="F459" s="235" t="s">
        <v>5470</v>
      </c>
      <c r="G459" s="186"/>
      <c r="H459" s="187"/>
      <c r="I459" s="198" t="s">
        <v>5470</v>
      </c>
      <c r="J459" s="192"/>
      <c r="K459" s="203"/>
      <c r="L459" s="207">
        <v>43725</v>
      </c>
      <c r="M459" s="288"/>
      <c r="N459" s="437"/>
      <c r="O459" s="444"/>
      <c r="P459" s="213">
        <v>42810</v>
      </c>
      <c r="Q459" s="245" t="s">
        <v>8465</v>
      </c>
      <c r="R459" s="245" t="s">
        <v>9106</v>
      </c>
      <c r="S459" s="123" t="s">
        <v>11232</v>
      </c>
      <c r="T459" s="252">
        <v>9.2499999999999999E-2</v>
      </c>
      <c r="U459" s="252">
        <v>9.5000000000000001E-2</v>
      </c>
      <c r="V459" s="151" t="s">
        <v>11169</v>
      </c>
      <c r="W459" s="64" t="s">
        <v>8466</v>
      </c>
      <c r="X459" s="64" t="s">
        <v>2907</v>
      </c>
      <c r="Y459" s="173" t="s">
        <v>4971</v>
      </c>
      <c r="Z459" s="119">
        <v>94901</v>
      </c>
      <c r="AA459" s="293"/>
      <c r="AB459" s="543"/>
      <c r="AC459" s="543"/>
      <c r="AD459" s="185" t="s">
        <v>11233</v>
      </c>
      <c r="AE459" s="260"/>
      <c r="AF459" s="263"/>
      <c r="AG459" s="173"/>
      <c r="AH459" s="245"/>
      <c r="AI459" s="245"/>
      <c r="AJ459" s="245"/>
      <c r="AK459" s="245"/>
      <c r="AL459" s="260"/>
      <c r="AM459" s="260"/>
      <c r="AN459" s="100"/>
      <c r="AO459" s="282" t="s">
        <v>9774</v>
      </c>
      <c r="AP459" s="283" t="s">
        <v>10070</v>
      </c>
      <c r="AQ459" s="282" t="s">
        <v>12290</v>
      </c>
      <c r="AR459" s="282"/>
      <c r="AS459" s="282"/>
      <c r="AT459" s="282"/>
      <c r="AU459" s="282"/>
      <c r="AV459" s="93" t="s">
        <v>12137</v>
      </c>
      <c r="AW459" s="396" t="s">
        <v>3244</v>
      </c>
      <c r="AX459" s="278" t="s">
        <v>1199</v>
      </c>
      <c r="AY459" s="64" t="s">
        <v>8466</v>
      </c>
      <c r="AZ459" s="47"/>
      <c r="BA459" s="64" t="s">
        <v>2907</v>
      </c>
      <c r="BB459" s="173" t="s">
        <v>4971</v>
      </c>
      <c r="BC459" s="119">
        <v>94901</v>
      </c>
      <c r="BD459" s="66" t="str">
        <f>R459</f>
        <v>415-785-3080</v>
      </c>
      <c r="BE459" s="65"/>
      <c r="BF459" s="228"/>
      <c r="BG459" s="173"/>
      <c r="BH459" s="598"/>
      <c r="BI459" s="366"/>
      <c r="BJ459" s="366"/>
      <c r="BK459" s="366"/>
      <c r="BL459" s="366"/>
      <c r="BM459" s="366"/>
      <c r="BN459" s="366"/>
      <c r="BO459" s="366"/>
      <c r="BP459" s="366"/>
      <c r="BQ459" s="366"/>
      <c r="BR459" s="366"/>
      <c r="BS459" s="366"/>
      <c r="BT459" s="366"/>
      <c r="BU459" s="366"/>
      <c r="BV459" s="366"/>
      <c r="BW459" s="366"/>
      <c r="BX459" s="64"/>
      <c r="BY459" s="64"/>
      <c r="BZ459" s="64"/>
      <c r="CA459" s="78"/>
      <c r="CB459" s="63"/>
    </row>
    <row r="460" spans="1:80" s="73" customFormat="1" ht="14.1" customHeight="1" x14ac:dyDescent="0.2">
      <c r="A460" s="86" t="s">
        <v>7096</v>
      </c>
      <c r="B460" s="64" t="s">
        <v>2634</v>
      </c>
      <c r="C460" s="220" t="s">
        <v>6614</v>
      </c>
      <c r="D460" s="185" t="s">
        <v>7097</v>
      </c>
      <c r="E460" s="600"/>
      <c r="F460" s="235" t="s">
        <v>5470</v>
      </c>
      <c r="G460" s="186"/>
      <c r="H460" s="187"/>
      <c r="I460" s="198" t="s">
        <v>5470</v>
      </c>
      <c r="J460" s="192"/>
      <c r="K460" s="203"/>
      <c r="L460" s="207"/>
      <c r="M460" s="288"/>
      <c r="N460" s="437"/>
      <c r="O460" s="444"/>
      <c r="P460" s="213">
        <v>43659</v>
      </c>
      <c r="Q460" s="245" t="s">
        <v>147</v>
      </c>
      <c r="R460" s="245" t="s">
        <v>7098</v>
      </c>
      <c r="S460" s="87"/>
      <c r="T460" s="252">
        <v>9.7500000000000003E-2</v>
      </c>
      <c r="U460" s="252">
        <v>9.5000000000000001E-2</v>
      </c>
      <c r="V460" s="151" t="s">
        <v>12183</v>
      </c>
      <c r="W460" s="155" t="s">
        <v>10308</v>
      </c>
      <c r="X460" s="64" t="s">
        <v>4751</v>
      </c>
      <c r="Y460" s="173" t="s">
        <v>4971</v>
      </c>
      <c r="Z460" s="119">
        <v>94501</v>
      </c>
      <c r="AA460" s="293"/>
      <c r="AB460" s="543"/>
      <c r="AC460" s="543"/>
      <c r="AD460" s="173"/>
      <c r="AE460" s="260"/>
      <c r="AF460" s="263"/>
      <c r="AG460" s="173"/>
      <c r="AH460" s="245"/>
      <c r="AI460" s="245"/>
      <c r="AJ460" s="245"/>
      <c r="AK460" s="245"/>
      <c r="AL460" s="260"/>
      <c r="AM460" s="260"/>
      <c r="AN460" s="100"/>
      <c r="AO460" s="282"/>
      <c r="AP460" s="283"/>
      <c r="AQ460" s="282"/>
      <c r="AR460" s="282"/>
      <c r="AS460" s="282"/>
      <c r="AT460" s="282"/>
      <c r="AU460" s="282"/>
      <c r="AV460" s="93"/>
      <c r="AW460" s="396" t="s">
        <v>3244</v>
      </c>
      <c r="AX460" s="278" t="s">
        <v>1199</v>
      </c>
      <c r="AY460" s="155" t="s">
        <v>10308</v>
      </c>
      <c r="AZ460" s="47"/>
      <c r="BA460" s="64" t="s">
        <v>4751</v>
      </c>
      <c r="BB460" s="173" t="s">
        <v>4971</v>
      </c>
      <c r="BC460" s="119">
        <v>94501</v>
      </c>
      <c r="BD460" s="66" t="s">
        <v>7099</v>
      </c>
      <c r="BE460" s="183"/>
      <c r="BF460" s="228"/>
      <c r="BG460" s="173"/>
      <c r="BH460" s="598"/>
      <c r="BI460" s="366"/>
      <c r="BJ460" s="366"/>
      <c r="BK460" s="366"/>
      <c r="BL460" s="366"/>
      <c r="BM460" s="366"/>
      <c r="BN460" s="366"/>
      <c r="BO460" s="366"/>
      <c r="BP460" s="366"/>
      <c r="BQ460" s="366"/>
      <c r="BR460" s="366"/>
      <c r="BS460" s="366"/>
      <c r="BT460" s="366"/>
      <c r="BU460" s="366"/>
      <c r="BV460" s="366"/>
      <c r="BW460" s="366"/>
      <c r="BX460" s="64"/>
      <c r="BY460" s="64"/>
      <c r="BZ460" s="64"/>
      <c r="CA460" s="78"/>
      <c r="CB460" s="63"/>
    </row>
    <row r="461" spans="1:80" s="73" customFormat="1" ht="14.1" customHeight="1" x14ac:dyDescent="0.3">
      <c r="A461" s="86" t="s">
        <v>12831</v>
      </c>
      <c r="B461" s="155" t="s">
        <v>1900</v>
      </c>
      <c r="C461" s="222" t="s">
        <v>8780</v>
      </c>
      <c r="D461" s="227"/>
      <c r="E461" s="648"/>
      <c r="F461" s="237" t="s">
        <v>5470</v>
      </c>
      <c r="G461" s="188"/>
      <c r="H461" s="190"/>
      <c r="I461" s="196" t="s">
        <v>5470</v>
      </c>
      <c r="J461" s="197"/>
      <c r="K461" s="204"/>
      <c r="L461" s="209"/>
      <c r="M461" s="289"/>
      <c r="N461" s="435"/>
      <c r="O461" s="442"/>
      <c r="P461" s="215">
        <v>43886</v>
      </c>
      <c r="Q461" s="225" t="s">
        <v>3843</v>
      </c>
      <c r="R461" s="225" t="s">
        <v>12832</v>
      </c>
      <c r="S461" s="121"/>
      <c r="T461" s="252">
        <v>9.2499999999999999E-2</v>
      </c>
      <c r="U461" s="252"/>
      <c r="V461" s="151" t="s">
        <v>1879</v>
      </c>
      <c r="W461" s="155" t="s">
        <v>12833</v>
      </c>
      <c r="X461" s="155" t="s">
        <v>5130</v>
      </c>
      <c r="Y461" s="225" t="s">
        <v>4971</v>
      </c>
      <c r="Z461" s="256">
        <v>95110</v>
      </c>
      <c r="AA461" s="273"/>
      <c r="AB461" s="542"/>
      <c r="AC461" s="542"/>
      <c r="AD461" s="233"/>
      <c r="AE461" s="261"/>
      <c r="AF461" s="265"/>
      <c r="AG461" s="233"/>
      <c r="AH461" s="174"/>
      <c r="AI461" s="174"/>
      <c r="AJ461" s="174"/>
      <c r="AK461" s="174"/>
      <c r="AL461" s="261"/>
      <c r="AM461" s="260"/>
      <c r="AN461" s="80"/>
      <c r="AO461" s="280"/>
      <c r="AP461" s="285"/>
      <c r="AQ461" s="285"/>
      <c r="AR461" s="285"/>
      <c r="AS461" s="285"/>
      <c r="AT461" s="285"/>
      <c r="AU461" s="285"/>
      <c r="AV461" s="84"/>
      <c r="AW461" s="396"/>
      <c r="AX461" s="278"/>
      <c r="AY461" s="155" t="s">
        <v>12833</v>
      </c>
      <c r="AZ461" s="67"/>
      <c r="BA461" s="155" t="s">
        <v>5130</v>
      </c>
      <c r="BB461" s="225" t="s">
        <v>4971</v>
      </c>
      <c r="BC461" s="256">
        <v>95110</v>
      </c>
      <c r="BD461" s="385" t="s">
        <v>12832</v>
      </c>
      <c r="BE461" s="183"/>
      <c r="BF461" s="230"/>
      <c r="BG461" s="233"/>
      <c r="BH461" s="599"/>
      <c r="BI461" s="365"/>
      <c r="BJ461" s="365"/>
      <c r="BK461" s="365"/>
      <c r="BL461" s="365"/>
      <c r="BM461" s="365"/>
      <c r="BN461" s="365"/>
      <c r="BO461" s="365"/>
      <c r="BP461" s="365"/>
      <c r="BQ461" s="365"/>
      <c r="BR461" s="365"/>
      <c r="BS461" s="365"/>
      <c r="BT461" s="365"/>
      <c r="BU461" s="365"/>
      <c r="BV461" s="365"/>
      <c r="BW461" s="365"/>
      <c r="BX461" s="369"/>
      <c r="BY461" s="369"/>
      <c r="BZ461" s="369"/>
      <c r="CA461" s="155"/>
      <c r="CB461" s="155"/>
    </row>
    <row r="462" spans="1:80" s="73" customFormat="1" ht="14.1" customHeight="1" x14ac:dyDescent="0.2">
      <c r="A462" s="86" t="s">
        <v>4308</v>
      </c>
      <c r="B462" s="64" t="s">
        <v>1900</v>
      </c>
      <c r="C462" s="220" t="s">
        <v>11351</v>
      </c>
      <c r="D462" s="185"/>
      <c r="E462" s="600"/>
      <c r="F462" s="235" t="s">
        <v>5470</v>
      </c>
      <c r="G462" s="186"/>
      <c r="H462" s="187"/>
      <c r="I462" s="198" t="s">
        <v>5470</v>
      </c>
      <c r="J462" s="192"/>
      <c r="K462" s="203"/>
      <c r="L462" s="207">
        <v>43872</v>
      </c>
      <c r="M462" s="288"/>
      <c r="N462" s="437"/>
      <c r="O462" s="444"/>
      <c r="P462" s="213"/>
      <c r="Q462" s="245" t="s">
        <v>4309</v>
      </c>
      <c r="R462" s="245" t="s">
        <v>5873</v>
      </c>
      <c r="S462" s="66" t="s">
        <v>4310</v>
      </c>
      <c r="T462" s="252">
        <v>8.2500000000000004E-2</v>
      </c>
      <c r="U462" s="252">
        <v>8.5000000000000006E-2</v>
      </c>
      <c r="V462" s="151" t="s">
        <v>5014</v>
      </c>
      <c r="W462" s="155" t="s">
        <v>4311</v>
      </c>
      <c r="X462" s="64" t="s">
        <v>5475</v>
      </c>
      <c r="Y462" s="173" t="s">
        <v>4971</v>
      </c>
      <c r="Z462" s="119">
        <v>94513</v>
      </c>
      <c r="AA462" s="295" t="s">
        <v>4312</v>
      </c>
      <c r="AB462" s="543"/>
      <c r="AC462" s="543"/>
      <c r="AD462" s="173"/>
      <c r="AE462" s="260"/>
      <c r="AF462" s="263"/>
      <c r="AG462" s="173"/>
      <c r="AH462" s="245"/>
      <c r="AI462" s="245"/>
      <c r="AJ462" s="245"/>
      <c r="AK462" s="245"/>
      <c r="AL462" s="260"/>
      <c r="AM462" s="260"/>
      <c r="AN462" s="100"/>
      <c r="AO462" s="282" t="s">
        <v>8867</v>
      </c>
      <c r="AP462" s="283" t="s">
        <v>8844</v>
      </c>
      <c r="AQ462" s="282" t="s">
        <v>4023</v>
      </c>
      <c r="AR462" s="282"/>
      <c r="AS462" s="282"/>
      <c r="AT462" s="282"/>
      <c r="AU462" s="282"/>
      <c r="AV462" s="93" t="s">
        <v>5470</v>
      </c>
      <c r="AW462" s="396" t="s">
        <v>3244</v>
      </c>
      <c r="AX462" s="278" t="s">
        <v>1199</v>
      </c>
      <c r="AY462" s="64" t="s">
        <v>4311</v>
      </c>
      <c r="AZ462" s="47"/>
      <c r="BA462" s="64" t="s">
        <v>5475</v>
      </c>
      <c r="BB462" s="173" t="s">
        <v>4971</v>
      </c>
      <c r="BC462" s="119">
        <v>94513</v>
      </c>
      <c r="BD462" s="66" t="s">
        <v>4310</v>
      </c>
      <c r="BE462" s="183"/>
      <c r="BF462" s="228"/>
      <c r="BG462" s="173" t="s">
        <v>5872</v>
      </c>
      <c r="BH462" s="598">
        <v>3</v>
      </c>
      <c r="BI462" s="366"/>
      <c r="BJ462" s="366"/>
      <c r="BK462" s="366"/>
      <c r="BL462" s="366"/>
      <c r="BM462" s="366"/>
      <c r="BN462" s="366"/>
      <c r="BO462" s="366"/>
      <c r="BP462" s="366"/>
      <c r="BQ462" s="366"/>
      <c r="BR462" s="366"/>
      <c r="BS462" s="366"/>
      <c r="BT462" s="366"/>
      <c r="BU462" s="366"/>
      <c r="BV462" s="366"/>
      <c r="BW462" s="366"/>
      <c r="BX462" s="64"/>
      <c r="BY462" s="64"/>
      <c r="BZ462" s="64"/>
      <c r="CA462" s="78"/>
      <c r="CB462" s="63"/>
    </row>
    <row r="463" spans="1:80" s="73" customFormat="1" ht="14.1" customHeight="1" x14ac:dyDescent="0.2">
      <c r="A463" s="86" t="s">
        <v>4797</v>
      </c>
      <c r="B463" s="64" t="s">
        <v>1900</v>
      </c>
      <c r="C463" s="220" t="s">
        <v>11351</v>
      </c>
      <c r="D463" s="185"/>
      <c r="E463" s="600"/>
      <c r="F463" s="235" t="s">
        <v>5470</v>
      </c>
      <c r="G463" s="186"/>
      <c r="H463" s="187"/>
      <c r="I463" s="198" t="s">
        <v>5470</v>
      </c>
      <c r="J463" s="192"/>
      <c r="K463" s="203"/>
      <c r="L463" s="207">
        <v>42663</v>
      </c>
      <c r="M463" s="288"/>
      <c r="N463" s="437"/>
      <c r="O463" s="444"/>
      <c r="P463" s="215">
        <v>43661</v>
      </c>
      <c r="Q463" s="247" t="s">
        <v>12421</v>
      </c>
      <c r="R463" s="245" t="s">
        <v>5708</v>
      </c>
      <c r="S463" s="87" t="s">
        <v>5255</v>
      </c>
      <c r="T463" s="252">
        <v>9.5000000000000001E-2</v>
      </c>
      <c r="U463" s="252">
        <v>0.09</v>
      </c>
      <c r="V463" s="151" t="s">
        <v>1859</v>
      </c>
      <c r="W463" s="64" t="s">
        <v>5709</v>
      </c>
      <c r="X463" s="64" t="s">
        <v>1954</v>
      </c>
      <c r="Y463" s="173" t="s">
        <v>4971</v>
      </c>
      <c r="Z463" s="119">
        <v>93550</v>
      </c>
      <c r="AA463" s="295" t="s">
        <v>12422</v>
      </c>
      <c r="AB463" s="496"/>
      <c r="AC463" s="543"/>
      <c r="AD463" s="173"/>
      <c r="AE463" s="260"/>
      <c r="AF463" s="263"/>
      <c r="AG463" s="173"/>
      <c r="AH463" s="245"/>
      <c r="AI463" s="245"/>
      <c r="AJ463" s="245"/>
      <c r="AK463" s="245"/>
      <c r="AL463" s="260" t="s">
        <v>5708</v>
      </c>
      <c r="AM463" s="260"/>
      <c r="AN463" s="100"/>
      <c r="AO463" s="282"/>
      <c r="AP463" s="283"/>
      <c r="AQ463" s="282"/>
      <c r="AR463" s="282"/>
      <c r="AS463" s="282"/>
      <c r="AT463" s="282"/>
      <c r="AU463" s="282"/>
      <c r="AV463" s="93"/>
      <c r="AW463" s="396" t="s">
        <v>3244</v>
      </c>
      <c r="AX463" s="278" t="s">
        <v>1199</v>
      </c>
      <c r="AY463" s="64" t="s">
        <v>5709</v>
      </c>
      <c r="AZ463" s="47"/>
      <c r="BA463" s="64" t="s">
        <v>1954</v>
      </c>
      <c r="BB463" s="173" t="s">
        <v>4971</v>
      </c>
      <c r="BC463" s="119">
        <v>93550</v>
      </c>
      <c r="BD463" s="66" t="s">
        <v>5708</v>
      </c>
      <c r="BE463" s="183"/>
      <c r="BF463" s="228"/>
      <c r="BG463" s="173" t="s">
        <v>400</v>
      </c>
      <c r="BH463" s="598">
        <v>1</v>
      </c>
      <c r="BI463" s="366"/>
      <c r="BJ463" s="366"/>
      <c r="BK463" s="366"/>
      <c r="BL463" s="366"/>
      <c r="BM463" s="366"/>
      <c r="BN463" s="366"/>
      <c r="BO463" s="366"/>
      <c r="BP463" s="366"/>
      <c r="BQ463" s="366"/>
      <c r="BR463" s="366"/>
      <c r="BS463" s="366"/>
      <c r="BT463" s="366"/>
      <c r="BU463" s="366"/>
      <c r="BV463" s="366"/>
      <c r="BW463" s="366"/>
      <c r="BX463" s="64"/>
      <c r="BY463" s="64"/>
      <c r="BZ463" s="64"/>
      <c r="CA463" s="78"/>
      <c r="CB463" s="63"/>
    </row>
    <row r="464" spans="1:80" ht="14.1" customHeight="1" x14ac:dyDescent="0.2">
      <c r="A464" s="86" t="s">
        <v>6597</v>
      </c>
      <c r="B464" s="64" t="s">
        <v>2634</v>
      </c>
      <c r="C464" s="220" t="s">
        <v>6614</v>
      </c>
      <c r="D464" s="185" t="s">
        <v>7503</v>
      </c>
      <c r="F464" s="235" t="s">
        <v>5470</v>
      </c>
      <c r="G464" s="186"/>
      <c r="H464" s="187"/>
      <c r="I464" s="198" t="s">
        <v>5470</v>
      </c>
      <c r="J464" s="192"/>
      <c r="K464" s="203"/>
      <c r="L464" s="207">
        <v>43977</v>
      </c>
      <c r="M464" s="288"/>
      <c r="N464" s="437"/>
      <c r="O464" s="444"/>
      <c r="P464" s="215">
        <v>44026</v>
      </c>
      <c r="Q464" s="245" t="s">
        <v>3625</v>
      </c>
      <c r="R464" s="245" t="s">
        <v>6595</v>
      </c>
      <c r="S464" s="123" t="s">
        <v>13231</v>
      </c>
      <c r="T464" s="252">
        <v>9.2499999999999999E-2</v>
      </c>
      <c r="U464" s="252">
        <v>9.5000000000000001E-2</v>
      </c>
      <c r="V464" s="151" t="s">
        <v>2787</v>
      </c>
      <c r="W464" s="64" t="s">
        <v>6596</v>
      </c>
      <c r="X464" s="64" t="s">
        <v>5074</v>
      </c>
      <c r="Y464" s="173" t="s">
        <v>4971</v>
      </c>
      <c r="Z464" s="119">
        <v>94601</v>
      </c>
      <c r="AA464" s="295" t="s">
        <v>13232</v>
      </c>
      <c r="AB464" s="496" t="s">
        <v>13232</v>
      </c>
      <c r="AC464" s="543" t="s">
        <v>13232</v>
      </c>
      <c r="AN464" s="100"/>
      <c r="AO464" s="282" t="s">
        <v>9779</v>
      </c>
      <c r="AP464" s="283"/>
      <c r="AQ464" s="282"/>
      <c r="AR464" s="282"/>
      <c r="AS464" s="282"/>
      <c r="AT464" s="282"/>
      <c r="AU464" s="282"/>
      <c r="AV464" s="93" t="s">
        <v>5470</v>
      </c>
      <c r="AW464" s="396" t="s">
        <v>3244</v>
      </c>
      <c r="AX464" s="278" t="s">
        <v>1199</v>
      </c>
      <c r="AY464" s="64" t="s">
        <v>6596</v>
      </c>
      <c r="BA464" s="64" t="s">
        <v>5074</v>
      </c>
      <c r="BB464" s="173" t="s">
        <v>4971</v>
      </c>
      <c r="BC464" s="119">
        <v>94601</v>
      </c>
      <c r="BD464" s="66" t="s">
        <v>6595</v>
      </c>
      <c r="BE464" s="183"/>
      <c r="BH464" s="598"/>
      <c r="BI464" s="366"/>
      <c r="BJ464" s="366"/>
      <c r="BK464" s="366"/>
      <c r="BL464" s="366"/>
      <c r="BM464" s="366" t="s">
        <v>11423</v>
      </c>
      <c r="BN464" s="366"/>
      <c r="BO464" s="366"/>
      <c r="BP464" s="366"/>
      <c r="BQ464" s="366"/>
      <c r="BR464" s="366"/>
      <c r="BS464" s="366"/>
      <c r="BT464" s="366"/>
      <c r="BU464" s="366"/>
      <c r="BV464" s="366"/>
      <c r="BW464" s="366"/>
      <c r="BX464" s="64"/>
      <c r="BY464" s="64"/>
      <c r="BZ464" s="64"/>
      <c r="CA464" s="78"/>
      <c r="CB464" s="63"/>
    </row>
    <row r="465" spans="1:80" ht="14.1" customHeight="1" x14ac:dyDescent="0.2">
      <c r="A465" s="86" t="s">
        <v>6772</v>
      </c>
      <c r="B465" s="64" t="s">
        <v>2634</v>
      </c>
      <c r="C465" s="220" t="s">
        <v>6614</v>
      </c>
      <c r="D465" s="185" t="s">
        <v>6754</v>
      </c>
      <c r="F465" s="235" t="s">
        <v>5470</v>
      </c>
      <c r="G465" s="186"/>
      <c r="H465" s="187"/>
      <c r="I465" s="198" t="s">
        <v>5470</v>
      </c>
      <c r="J465" s="192"/>
      <c r="K465" s="203"/>
      <c r="L465" s="207"/>
      <c r="M465" s="288"/>
      <c r="N465" s="437"/>
      <c r="O465" s="444"/>
      <c r="P465" s="215"/>
      <c r="Q465" s="245" t="s">
        <v>6273</v>
      </c>
      <c r="R465" s="245" t="s">
        <v>6773</v>
      </c>
      <c r="S465" s="123" t="s">
        <v>6774</v>
      </c>
      <c r="T465" s="252">
        <v>9.2499999999999999E-2</v>
      </c>
      <c r="U465" s="252">
        <v>0.09</v>
      </c>
      <c r="V465" s="151" t="s">
        <v>12191</v>
      </c>
      <c r="W465" s="64" t="s">
        <v>6775</v>
      </c>
      <c r="X465" s="64" t="s">
        <v>3568</v>
      </c>
      <c r="Y465" s="173" t="s">
        <v>4971</v>
      </c>
      <c r="Z465" s="119">
        <v>94061</v>
      </c>
      <c r="AA465" s="295"/>
      <c r="AB465" s="496"/>
      <c r="AC465" s="543"/>
      <c r="AL465" s="262" t="s">
        <v>6776</v>
      </c>
      <c r="AN465" s="100"/>
      <c r="AO465" s="282"/>
      <c r="AP465" s="283"/>
      <c r="AQ465" s="282"/>
      <c r="AR465" s="282"/>
      <c r="AS465" s="282"/>
      <c r="AT465" s="282"/>
      <c r="AU465" s="282"/>
      <c r="AV465" s="93"/>
      <c r="AW465" s="396" t="s">
        <v>3244</v>
      </c>
      <c r="AX465" s="278" t="s">
        <v>1199</v>
      </c>
      <c r="AY465" s="64" t="s">
        <v>6775</v>
      </c>
      <c r="BA465" s="64" t="s">
        <v>3568</v>
      </c>
      <c r="BB465" s="173" t="s">
        <v>4971</v>
      </c>
      <c r="BC465" s="119">
        <v>94061</v>
      </c>
      <c r="BD465" s="66" t="s">
        <v>6773</v>
      </c>
      <c r="BE465" s="183"/>
      <c r="BH465" s="598"/>
      <c r="BI465" s="366"/>
      <c r="BJ465" s="366"/>
      <c r="BK465" s="366"/>
      <c r="BL465" s="366"/>
      <c r="BM465" s="366"/>
      <c r="BN465" s="366"/>
      <c r="BO465" s="366"/>
      <c r="BP465" s="366"/>
      <c r="BQ465" s="366"/>
      <c r="BR465" s="366"/>
      <c r="BS465" s="366"/>
      <c r="BT465" s="366"/>
      <c r="BU465" s="366"/>
      <c r="BV465" s="366"/>
      <c r="BW465" s="366"/>
      <c r="BX465" s="64"/>
      <c r="BY465" s="64"/>
      <c r="BZ465" s="64"/>
      <c r="CA465" s="78"/>
      <c r="CB465" s="63"/>
    </row>
    <row r="466" spans="1:80" ht="14.1" customHeight="1" x14ac:dyDescent="0.3">
      <c r="A466" s="86" t="s">
        <v>7481</v>
      </c>
      <c r="B466" s="64" t="s">
        <v>2634</v>
      </c>
      <c r="C466" s="220" t="s">
        <v>6614</v>
      </c>
      <c r="D466" s="225"/>
      <c r="F466" s="237" t="s">
        <v>5470</v>
      </c>
      <c r="G466" s="188"/>
      <c r="H466" s="190"/>
      <c r="I466" s="196" t="s">
        <v>5470</v>
      </c>
      <c r="J466" s="197"/>
      <c r="K466" s="204"/>
      <c r="L466" s="209"/>
      <c r="M466" s="289"/>
      <c r="N466" s="435"/>
      <c r="O466" s="442"/>
      <c r="P466" s="215"/>
      <c r="Q466" s="174" t="s">
        <v>1319</v>
      </c>
      <c r="R466" s="174" t="s">
        <v>6669</v>
      </c>
      <c r="S466" s="80"/>
      <c r="T466" s="252">
        <v>9.2499999999999999E-2</v>
      </c>
      <c r="U466" s="252">
        <v>0.09</v>
      </c>
      <c r="V466" s="151" t="s">
        <v>12191</v>
      </c>
      <c r="W466" s="64" t="s">
        <v>6670</v>
      </c>
      <c r="X466" s="64" t="s">
        <v>3568</v>
      </c>
      <c r="Y466" s="174" t="s">
        <v>4971</v>
      </c>
      <c r="Z466" s="256">
        <v>94063</v>
      </c>
      <c r="AA466" s="294"/>
      <c r="AB466" s="542"/>
      <c r="AC466" s="542"/>
      <c r="AD466" s="233"/>
      <c r="AE466" s="261"/>
      <c r="AF466" s="265"/>
      <c r="AG466" s="233"/>
      <c r="AH466" s="174"/>
      <c r="AI466" s="174"/>
      <c r="AJ466" s="174"/>
      <c r="AK466" s="174"/>
      <c r="AL466" s="261"/>
      <c r="AN466" s="80"/>
      <c r="AO466" s="282"/>
      <c r="AP466" s="283"/>
      <c r="AQ466" s="282"/>
      <c r="AR466" s="282"/>
      <c r="AS466" s="282"/>
      <c r="AT466" s="282"/>
      <c r="AU466" s="282"/>
      <c r="AV466" s="93"/>
      <c r="AW466" s="396" t="s">
        <v>3244</v>
      </c>
      <c r="AX466" s="278" t="s">
        <v>1199</v>
      </c>
      <c r="AY466" s="64" t="s">
        <v>6670</v>
      </c>
      <c r="AZ466" s="67"/>
      <c r="BA466" s="64" t="s">
        <v>3568</v>
      </c>
      <c r="BB466" s="174" t="s">
        <v>4971</v>
      </c>
      <c r="BC466" s="256">
        <v>94063</v>
      </c>
      <c r="BD466" s="63" t="s">
        <v>6669</v>
      </c>
      <c r="BE466" s="183"/>
      <c r="BF466" s="230"/>
      <c r="BG466" s="233"/>
      <c r="BH466" s="599"/>
      <c r="BI466" s="365"/>
      <c r="BJ466" s="365"/>
      <c r="BK466" s="365"/>
      <c r="BL466" s="365"/>
      <c r="BM466" s="365"/>
      <c r="BN466" s="365"/>
      <c r="BO466" s="365"/>
      <c r="BP466" s="365"/>
      <c r="BQ466" s="365"/>
      <c r="BR466" s="365"/>
      <c r="BS466" s="365"/>
      <c r="BT466" s="365"/>
      <c r="BU466" s="365"/>
      <c r="BV466" s="365"/>
      <c r="BW466" s="365"/>
      <c r="BX466" s="369"/>
      <c r="BY466" s="369"/>
      <c r="BZ466" s="369"/>
      <c r="CA466" s="78"/>
      <c r="CB466" s="63"/>
    </row>
    <row r="467" spans="1:80" ht="14.1" customHeight="1" x14ac:dyDescent="0.3">
      <c r="A467" s="86" t="s">
        <v>4064</v>
      </c>
      <c r="B467" s="64" t="s">
        <v>1900</v>
      </c>
      <c r="C467" s="221" t="s">
        <v>12652</v>
      </c>
      <c r="D467" s="224"/>
      <c r="E467" s="649"/>
      <c r="F467" s="236" t="s">
        <v>5470</v>
      </c>
      <c r="G467" s="189"/>
      <c r="H467" s="399"/>
      <c r="I467" s="194" t="s">
        <v>5470</v>
      </c>
      <c r="J467" s="195"/>
      <c r="K467" s="205"/>
      <c r="L467" s="208">
        <v>44048</v>
      </c>
      <c r="M467" s="211" t="s">
        <v>11774</v>
      </c>
      <c r="N467" s="436" t="s">
        <v>10425</v>
      </c>
      <c r="O467" s="443"/>
      <c r="P467" s="214">
        <v>43985</v>
      </c>
      <c r="Q467" s="246" t="s">
        <v>4265</v>
      </c>
      <c r="R467" s="250" t="s">
        <v>6389</v>
      </c>
      <c r="S467" s="76" t="s">
        <v>2878</v>
      </c>
      <c r="T467" s="252">
        <v>0.09</v>
      </c>
      <c r="U467" s="252">
        <v>0.09</v>
      </c>
      <c r="V467" s="151" t="s">
        <v>9742</v>
      </c>
      <c r="W467" s="76" t="s">
        <v>2879</v>
      </c>
      <c r="X467" s="76" t="s">
        <v>4672</v>
      </c>
      <c r="Y467" s="246" t="s">
        <v>4971</v>
      </c>
      <c r="Z467" s="120">
        <v>94939</v>
      </c>
      <c r="AA467" s="270" t="s">
        <v>8553</v>
      </c>
      <c r="AB467" s="273" t="s">
        <v>2883</v>
      </c>
      <c r="AC467" s="273"/>
      <c r="AD467" s="249" t="s">
        <v>2880</v>
      </c>
      <c r="AE467" s="120" t="s">
        <v>2881</v>
      </c>
      <c r="AF467" s="264" t="s">
        <v>2882</v>
      </c>
      <c r="AG467" s="249"/>
      <c r="AH467" s="120" t="s">
        <v>5683</v>
      </c>
      <c r="AI467" s="120"/>
      <c r="AJ467" s="120"/>
      <c r="AK467" s="120"/>
      <c r="AL467" s="120"/>
      <c r="AN467" s="81"/>
      <c r="AO467" s="282" t="s">
        <v>8843</v>
      </c>
      <c r="AP467" s="283" t="s">
        <v>3924</v>
      </c>
      <c r="AQ467" s="282"/>
      <c r="AR467" s="282" t="s">
        <v>4023</v>
      </c>
      <c r="AS467" s="282"/>
      <c r="AT467" s="282" t="s">
        <v>12893</v>
      </c>
      <c r="AU467" s="282"/>
      <c r="AV467" s="93" t="s">
        <v>9246</v>
      </c>
      <c r="AW467" s="396" t="s">
        <v>3244</v>
      </c>
      <c r="AX467" s="278" t="s">
        <v>1199</v>
      </c>
      <c r="AY467" s="76" t="s">
        <v>2879</v>
      </c>
      <c r="AZ467" s="74"/>
      <c r="BA467" s="76" t="s">
        <v>4672</v>
      </c>
      <c r="BB467" s="246" t="s">
        <v>4971</v>
      </c>
      <c r="BC467" s="120">
        <v>94939</v>
      </c>
      <c r="BD467" s="76" t="s">
        <v>2878</v>
      </c>
      <c r="BE467" s="183"/>
      <c r="BF467" s="229"/>
      <c r="BG467" s="173" t="s">
        <v>400</v>
      </c>
      <c r="BH467" s="364">
        <v>1</v>
      </c>
      <c r="BI467" s="364"/>
      <c r="BJ467" s="364"/>
      <c r="BK467" s="364"/>
      <c r="BL467" s="364"/>
      <c r="BM467" s="364"/>
      <c r="BN467" s="364"/>
      <c r="BO467" s="364"/>
      <c r="BP467" s="364"/>
      <c r="BQ467" s="364"/>
      <c r="BR467" s="364"/>
      <c r="BS467" s="364"/>
      <c r="BT467" s="364"/>
      <c r="BU467" s="364"/>
      <c r="BV467" s="364"/>
      <c r="BW467" s="364"/>
      <c r="BX467" s="94"/>
      <c r="BY467" s="94"/>
      <c r="BZ467" s="94"/>
      <c r="CA467" s="78"/>
      <c r="CB467" s="63"/>
    </row>
    <row r="468" spans="1:80" s="67" customFormat="1" ht="14.1" customHeight="1" x14ac:dyDescent="0.25">
      <c r="A468" s="86" t="s">
        <v>7784</v>
      </c>
      <c r="B468" s="155" t="s">
        <v>2632</v>
      </c>
      <c r="C468" s="222" t="s">
        <v>8780</v>
      </c>
      <c r="D468" s="185"/>
      <c r="E468" s="600"/>
      <c r="F468" s="235" t="s">
        <v>5470</v>
      </c>
      <c r="G468" s="186"/>
      <c r="H468" s="187"/>
      <c r="I468" s="198" t="s">
        <v>5470</v>
      </c>
      <c r="J468" s="192"/>
      <c r="K468" s="203"/>
      <c r="L468" s="207"/>
      <c r="M468" s="288"/>
      <c r="N468" s="437"/>
      <c r="O468" s="444"/>
      <c r="P468" s="213"/>
      <c r="Q468" s="247" t="s">
        <v>3021</v>
      </c>
      <c r="R468" s="247" t="s">
        <v>7785</v>
      </c>
      <c r="S468" s="123"/>
      <c r="T468" s="252">
        <v>8.7499999999999994E-2</v>
      </c>
      <c r="U468" s="253">
        <v>8.5000000000000006E-2</v>
      </c>
      <c r="V468" s="151" t="s">
        <v>175</v>
      </c>
      <c r="W468" s="155" t="s">
        <v>7786</v>
      </c>
      <c r="X468" s="155" t="s">
        <v>175</v>
      </c>
      <c r="Y468" s="185" t="s">
        <v>4971</v>
      </c>
      <c r="Z468" s="181">
        <v>94520</v>
      </c>
      <c r="AA468" s="291"/>
      <c r="AB468" s="544"/>
      <c r="AC468" s="544"/>
      <c r="AD468" s="185"/>
      <c r="AE468" s="262"/>
      <c r="AF468" s="266"/>
      <c r="AG468" s="185"/>
      <c r="AH468" s="247"/>
      <c r="AI468" s="247"/>
      <c r="AJ468" s="247"/>
      <c r="AK468" s="247"/>
      <c r="AL468" s="262"/>
      <c r="AM468" s="262"/>
      <c r="AN468" s="122"/>
      <c r="AO468" s="280"/>
      <c r="AP468" s="285"/>
      <c r="AQ468" s="285"/>
      <c r="AR468" s="285"/>
      <c r="AS468" s="285"/>
      <c r="AT468" s="285"/>
      <c r="AU468" s="285"/>
      <c r="AV468" s="84"/>
      <c r="AW468" s="396" t="s">
        <v>3244</v>
      </c>
      <c r="AX468" s="278" t="s">
        <v>1199</v>
      </c>
      <c r="AY468" s="155" t="s">
        <v>7786</v>
      </c>
      <c r="AZ468" s="154"/>
      <c r="BA468" s="155" t="s">
        <v>175</v>
      </c>
      <c r="BB468" s="185" t="s">
        <v>4971</v>
      </c>
      <c r="BC468" s="181">
        <v>94520</v>
      </c>
      <c r="BD468" s="182" t="s">
        <v>7785</v>
      </c>
      <c r="BE468" s="183"/>
      <c r="BF468" s="228"/>
      <c r="BG468" s="185"/>
      <c r="BH468" s="598"/>
      <c r="BI468" s="333"/>
      <c r="BJ468" s="333"/>
      <c r="BK468" s="333"/>
      <c r="BL468" s="333"/>
      <c r="BM468" s="333"/>
      <c r="BN468" s="333"/>
      <c r="BO468" s="333"/>
      <c r="BP468" s="333"/>
      <c r="BQ468" s="333"/>
      <c r="BR468" s="333"/>
      <c r="BS468" s="333"/>
      <c r="BT468" s="333"/>
      <c r="BU468" s="333"/>
      <c r="BV468" s="333"/>
      <c r="BW468" s="333"/>
      <c r="BX468" s="155"/>
      <c r="BY468" s="155"/>
      <c r="BZ468" s="155"/>
      <c r="CA468" s="78"/>
      <c r="CB468" s="64"/>
    </row>
    <row r="469" spans="1:80" s="67" customFormat="1" ht="14.1" customHeight="1" x14ac:dyDescent="0.3">
      <c r="A469" s="86" t="s">
        <v>8220</v>
      </c>
      <c r="B469" s="64" t="s">
        <v>1794</v>
      </c>
      <c r="C469" s="221" t="s">
        <v>1880</v>
      </c>
      <c r="D469" s="224"/>
      <c r="E469" s="649"/>
      <c r="F469" s="236" t="s">
        <v>5470</v>
      </c>
      <c r="G469" s="189"/>
      <c r="H469" s="399"/>
      <c r="I469" s="194" t="s">
        <v>5470</v>
      </c>
      <c r="J469" s="195"/>
      <c r="K469" s="205"/>
      <c r="L469" s="208">
        <v>43024</v>
      </c>
      <c r="M469" s="211"/>
      <c r="N469" s="436"/>
      <c r="O469" s="443"/>
      <c r="P469" s="214">
        <v>43017</v>
      </c>
      <c r="Q469" s="224" t="s">
        <v>9794</v>
      </c>
      <c r="R469" s="246" t="s">
        <v>658</v>
      </c>
      <c r="S469" s="76" t="s">
        <v>5530</v>
      </c>
      <c r="T469" s="252">
        <v>9.5000000000000001E-2</v>
      </c>
      <c r="U469" s="252">
        <v>0.09</v>
      </c>
      <c r="V469" s="151" t="s">
        <v>1859</v>
      </c>
      <c r="W469" s="384" t="s">
        <v>10224</v>
      </c>
      <c r="X469" s="76" t="s">
        <v>4848</v>
      </c>
      <c r="Y469" s="246" t="s">
        <v>4971</v>
      </c>
      <c r="Z469" s="120">
        <v>90034</v>
      </c>
      <c r="AA469" s="272" t="s">
        <v>3578</v>
      </c>
      <c r="AB469" s="120"/>
      <c r="AC469" s="120"/>
      <c r="AD469" s="249" t="s">
        <v>3875</v>
      </c>
      <c r="AE469" s="120" t="s">
        <v>566</v>
      </c>
      <c r="AF469" s="264"/>
      <c r="AG469" s="249"/>
      <c r="AH469" s="120"/>
      <c r="AI469" s="120"/>
      <c r="AJ469" s="120"/>
      <c r="AK469" s="120"/>
      <c r="AL469" s="120" t="s">
        <v>913</v>
      </c>
      <c r="AM469" s="260" t="s">
        <v>449</v>
      </c>
      <c r="AN469" s="81"/>
      <c r="AO469" s="280"/>
      <c r="AP469" s="285"/>
      <c r="AQ469" s="285"/>
      <c r="AR469" s="285"/>
      <c r="AS469" s="285"/>
      <c r="AT469" s="285"/>
      <c r="AU469" s="285"/>
      <c r="AV469" s="84"/>
      <c r="AW469" s="396" t="s">
        <v>3244</v>
      </c>
      <c r="AX469" s="278" t="s">
        <v>1199</v>
      </c>
      <c r="AY469" s="384" t="s">
        <v>10224</v>
      </c>
      <c r="AZ469" s="74"/>
      <c r="BA469" s="76" t="s">
        <v>4848</v>
      </c>
      <c r="BB469" s="246" t="s">
        <v>4971</v>
      </c>
      <c r="BC469" s="120">
        <v>90034</v>
      </c>
      <c r="BD469" s="76" t="s">
        <v>658</v>
      </c>
      <c r="BE469" s="65"/>
      <c r="BF469" s="229">
        <v>1413982</v>
      </c>
      <c r="BG469" s="232" t="s">
        <v>767</v>
      </c>
      <c r="BH469" s="364">
        <v>2</v>
      </c>
      <c r="BI469" s="364" t="s">
        <v>9795</v>
      </c>
      <c r="BJ469" s="364"/>
      <c r="BK469" s="364"/>
      <c r="BL469" s="364"/>
      <c r="BM469" s="364"/>
      <c r="BN469" s="364"/>
      <c r="BO469" s="364"/>
      <c r="BP469" s="364"/>
      <c r="BQ469" s="364"/>
      <c r="BR469" s="364"/>
      <c r="BS469" s="364"/>
      <c r="BT469" s="364"/>
      <c r="BU469" s="364"/>
      <c r="BV469" s="364"/>
      <c r="BW469" s="364"/>
      <c r="BX469" s="94"/>
      <c r="BY469" s="94"/>
      <c r="BZ469" s="94"/>
      <c r="CA469" s="78"/>
      <c r="CB469" s="64"/>
    </row>
    <row r="470" spans="1:80" s="67" customFormat="1" ht="14.1" customHeight="1" x14ac:dyDescent="0.3">
      <c r="A470" s="86" t="s">
        <v>9471</v>
      </c>
      <c r="B470" s="155" t="s">
        <v>1900</v>
      </c>
      <c r="C470" s="221" t="s">
        <v>11351</v>
      </c>
      <c r="D470" s="224"/>
      <c r="E470" s="649"/>
      <c r="F470" s="236" t="s">
        <v>5470</v>
      </c>
      <c r="G470" s="189"/>
      <c r="H470" s="399"/>
      <c r="I470" s="194" t="s">
        <v>5470</v>
      </c>
      <c r="J470" s="195"/>
      <c r="K470" s="205"/>
      <c r="L470" s="208">
        <v>42808</v>
      </c>
      <c r="M470" s="211"/>
      <c r="N470" s="436"/>
      <c r="O470" s="443"/>
      <c r="P470" s="214">
        <v>43333</v>
      </c>
      <c r="Q470" s="224" t="s">
        <v>12242</v>
      </c>
      <c r="R470" s="224" t="s">
        <v>9472</v>
      </c>
      <c r="S470" s="76"/>
      <c r="T470" s="252">
        <v>9.2499999999999999E-2</v>
      </c>
      <c r="U470" s="252"/>
      <c r="V470" s="151" t="s">
        <v>2787</v>
      </c>
      <c r="W470" s="384" t="s">
        <v>9473</v>
      </c>
      <c r="X470" s="384" t="s">
        <v>5074</v>
      </c>
      <c r="Y470" s="224" t="s">
        <v>4971</v>
      </c>
      <c r="Z470" s="120">
        <v>94601</v>
      </c>
      <c r="AA470" s="272"/>
      <c r="AB470" s="120"/>
      <c r="AC470" s="120"/>
      <c r="AD470" s="249"/>
      <c r="AE470" s="120"/>
      <c r="AF470" s="264"/>
      <c r="AG470" s="249"/>
      <c r="AH470" s="120"/>
      <c r="AI470" s="120"/>
      <c r="AJ470" s="120"/>
      <c r="AK470" s="120"/>
      <c r="AL470" s="120"/>
      <c r="AM470" s="260"/>
      <c r="AN470" s="81"/>
      <c r="AO470" s="280" t="s">
        <v>1568</v>
      </c>
      <c r="AP470" s="285"/>
      <c r="AQ470" s="285"/>
      <c r="AR470" s="285"/>
      <c r="AS470" s="285"/>
      <c r="AT470" s="285"/>
      <c r="AU470" s="285"/>
      <c r="AV470" s="84" t="s">
        <v>9252</v>
      </c>
      <c r="AW470" s="396" t="s">
        <v>3244</v>
      </c>
      <c r="AX470" s="278" t="s">
        <v>1199</v>
      </c>
      <c r="AY470" s="384" t="s">
        <v>9473</v>
      </c>
      <c r="AZ470" s="74"/>
      <c r="BA470" s="384" t="s">
        <v>5074</v>
      </c>
      <c r="BB470" s="224" t="s">
        <v>4971</v>
      </c>
      <c r="BC470" s="120">
        <v>94601</v>
      </c>
      <c r="BD470" s="384" t="s">
        <v>9472</v>
      </c>
      <c r="BE470" s="65"/>
      <c r="BF470" s="229"/>
      <c r="BG470" s="232"/>
      <c r="BH470" s="364">
        <v>1</v>
      </c>
      <c r="BI470" s="364"/>
      <c r="BJ470" s="364"/>
      <c r="BK470" s="364"/>
      <c r="BL470" s="364"/>
      <c r="BM470" s="364"/>
      <c r="BN470" s="364"/>
      <c r="BO470" s="364"/>
      <c r="BP470" s="364"/>
      <c r="BQ470" s="364"/>
      <c r="BR470" s="364"/>
      <c r="BS470" s="364"/>
      <c r="BT470" s="364"/>
      <c r="BU470" s="364"/>
      <c r="BV470" s="364"/>
      <c r="BW470" s="364"/>
      <c r="BX470" s="94"/>
      <c r="BY470" s="94"/>
      <c r="BZ470" s="94"/>
      <c r="CA470" s="78"/>
      <c r="CB470" s="64"/>
    </row>
    <row r="471" spans="1:80" s="67" customFormat="1" ht="14.1" customHeight="1" x14ac:dyDescent="0.25">
      <c r="A471" s="86" t="s">
        <v>7787</v>
      </c>
      <c r="B471" s="155" t="s">
        <v>2632</v>
      </c>
      <c r="C471" s="222" t="s">
        <v>8780</v>
      </c>
      <c r="D471" s="185" t="s">
        <v>6599</v>
      </c>
      <c r="E471" s="600"/>
      <c r="F471" s="235" t="s">
        <v>5470</v>
      </c>
      <c r="G471" s="186"/>
      <c r="H471" s="187"/>
      <c r="I471" s="198" t="s">
        <v>5470</v>
      </c>
      <c r="J471" s="192"/>
      <c r="K471" s="203"/>
      <c r="L471" s="207">
        <v>43882</v>
      </c>
      <c r="M471" s="288"/>
      <c r="N471" s="437"/>
      <c r="O471" s="444"/>
      <c r="P471" s="213">
        <v>43882</v>
      </c>
      <c r="Q471" s="247" t="s">
        <v>7788</v>
      </c>
      <c r="R471" s="247" t="s">
        <v>6868</v>
      </c>
      <c r="S471" s="123"/>
      <c r="T471" s="252">
        <v>9.2499999999999999E-2</v>
      </c>
      <c r="U471" s="253">
        <v>0.09</v>
      </c>
      <c r="V471" s="151" t="s">
        <v>12191</v>
      </c>
      <c r="W471" s="155" t="s">
        <v>6869</v>
      </c>
      <c r="X471" s="155" t="s">
        <v>3568</v>
      </c>
      <c r="Y471" s="185" t="s">
        <v>4971</v>
      </c>
      <c r="Z471" s="181">
        <v>94063</v>
      </c>
      <c r="AA471" s="291"/>
      <c r="AB471" s="544"/>
      <c r="AC471" s="544"/>
      <c r="AD471" s="185"/>
      <c r="AE471" s="262"/>
      <c r="AF471" s="266"/>
      <c r="AG471" s="185"/>
      <c r="AH471" s="247"/>
      <c r="AI471" s="247"/>
      <c r="AJ471" s="247"/>
      <c r="AK471" s="247"/>
      <c r="AL471" s="262"/>
      <c r="AM471" s="262"/>
      <c r="AN471" s="122"/>
      <c r="AO471" s="280" t="s">
        <v>11889</v>
      </c>
      <c r="AP471" s="285"/>
      <c r="AQ471" s="285"/>
      <c r="AR471" s="285"/>
      <c r="AS471" s="285"/>
      <c r="AT471" s="285"/>
      <c r="AU471" s="285"/>
      <c r="AV471" s="84" t="s">
        <v>368</v>
      </c>
      <c r="AW471" s="396" t="s">
        <v>3244</v>
      </c>
      <c r="AX471" s="278" t="s">
        <v>1199</v>
      </c>
      <c r="AY471" s="155" t="s">
        <v>6869</v>
      </c>
      <c r="AZ471" s="154"/>
      <c r="BA471" s="155" t="s">
        <v>3568</v>
      </c>
      <c r="BB471" s="185" t="s">
        <v>4971</v>
      </c>
      <c r="BC471" s="181">
        <v>94063</v>
      </c>
      <c r="BD471" s="182" t="s">
        <v>6868</v>
      </c>
      <c r="BE471" s="65"/>
      <c r="BF471" s="228"/>
      <c r="BG471" s="185"/>
      <c r="BH471" s="598"/>
      <c r="BI471" s="333"/>
      <c r="BJ471" s="333"/>
      <c r="BK471" s="333"/>
      <c r="BL471" s="333"/>
      <c r="BM471" s="333"/>
      <c r="BN471" s="333"/>
      <c r="BO471" s="333"/>
      <c r="BP471" s="333"/>
      <c r="BQ471" s="333"/>
      <c r="BR471" s="333"/>
      <c r="BS471" s="333"/>
      <c r="BT471" s="333"/>
      <c r="BU471" s="333"/>
      <c r="BV471" s="333"/>
      <c r="BW471" s="333"/>
      <c r="BX471" s="155"/>
      <c r="BY471" s="155"/>
      <c r="BZ471" s="155"/>
      <c r="CA471" s="78"/>
      <c r="CB471" s="177"/>
    </row>
    <row r="472" spans="1:80" s="67" customFormat="1" ht="14.1" customHeight="1" x14ac:dyDescent="0.3">
      <c r="A472" s="86" t="s">
        <v>567</v>
      </c>
      <c r="B472" s="64" t="s">
        <v>2632</v>
      </c>
      <c r="C472" s="222" t="s">
        <v>11667</v>
      </c>
      <c r="D472" s="173" t="s">
        <v>3301</v>
      </c>
      <c r="E472" s="600"/>
      <c r="F472" s="236" t="s">
        <v>5470</v>
      </c>
      <c r="G472" s="189"/>
      <c r="H472" s="399"/>
      <c r="I472" s="194" t="s">
        <v>5470</v>
      </c>
      <c r="J472" s="195"/>
      <c r="K472" s="205"/>
      <c r="L472" s="208"/>
      <c r="M472" s="211"/>
      <c r="N472" s="436"/>
      <c r="O472" s="443"/>
      <c r="P472" s="214">
        <v>42761</v>
      </c>
      <c r="Q472" s="246" t="s">
        <v>568</v>
      </c>
      <c r="R472" s="246" t="s">
        <v>569</v>
      </c>
      <c r="S472" s="76"/>
      <c r="T472" s="252">
        <v>0.09</v>
      </c>
      <c r="U472" s="252">
        <v>9.2499999999999999E-2</v>
      </c>
      <c r="V472" s="151" t="s">
        <v>11169</v>
      </c>
      <c r="W472" s="76" t="s">
        <v>5327</v>
      </c>
      <c r="X472" s="76" t="s">
        <v>2907</v>
      </c>
      <c r="Y472" s="246" t="s">
        <v>4971</v>
      </c>
      <c r="Z472" s="120">
        <v>94901</v>
      </c>
      <c r="AA472" s="272"/>
      <c r="AB472" s="120"/>
      <c r="AC472" s="120"/>
      <c r="AD472" s="249"/>
      <c r="AE472" s="120"/>
      <c r="AF472" s="264"/>
      <c r="AG472" s="249"/>
      <c r="AH472" s="120"/>
      <c r="AI472" s="120"/>
      <c r="AJ472" s="120"/>
      <c r="AK472" s="120"/>
      <c r="AL472" s="120" t="s">
        <v>3247</v>
      </c>
      <c r="AM472" s="260" t="s">
        <v>449</v>
      </c>
      <c r="AN472" s="81"/>
      <c r="AO472" s="282"/>
      <c r="AP472" s="283"/>
      <c r="AQ472" s="282"/>
      <c r="AR472" s="282"/>
      <c r="AS472" s="282"/>
      <c r="AT472" s="282"/>
      <c r="AU472" s="282"/>
      <c r="AV472" s="93"/>
      <c r="AW472" s="396" t="s">
        <v>3244</v>
      </c>
      <c r="AX472" s="278" t="s">
        <v>1199</v>
      </c>
      <c r="AY472" s="76" t="s">
        <v>5327</v>
      </c>
      <c r="AZ472" s="74"/>
      <c r="BA472" s="76" t="s">
        <v>2907</v>
      </c>
      <c r="BB472" s="246" t="s">
        <v>4971</v>
      </c>
      <c r="BC472" s="120">
        <v>94901</v>
      </c>
      <c r="BD472" s="76" t="s">
        <v>569</v>
      </c>
      <c r="BE472" s="65"/>
      <c r="BF472" s="229"/>
      <c r="BG472" s="232"/>
      <c r="BH472" s="364">
        <v>2</v>
      </c>
      <c r="BI472" s="364"/>
      <c r="BJ472" s="364"/>
      <c r="BK472" s="364"/>
      <c r="BL472" s="364"/>
      <c r="BM472" s="364"/>
      <c r="BN472" s="364"/>
      <c r="BO472" s="364"/>
      <c r="BP472" s="364"/>
      <c r="BQ472" s="364"/>
      <c r="BR472" s="364"/>
      <c r="BS472" s="364"/>
      <c r="BT472" s="364"/>
      <c r="BU472" s="364"/>
      <c r="BV472" s="364"/>
      <c r="BW472" s="364"/>
      <c r="BX472" s="94"/>
      <c r="BY472" s="94"/>
      <c r="BZ472" s="94"/>
      <c r="CA472" s="78"/>
      <c r="CB472" s="63"/>
    </row>
    <row r="473" spans="1:80" ht="14.1" customHeight="1" x14ac:dyDescent="0.25">
      <c r="A473" s="86" t="s">
        <v>8221</v>
      </c>
      <c r="B473" s="64" t="s">
        <v>2632</v>
      </c>
      <c r="C473" s="222" t="s">
        <v>8780</v>
      </c>
      <c r="D473" s="185" t="s">
        <v>3076</v>
      </c>
      <c r="F473" s="235" t="s">
        <v>5470</v>
      </c>
      <c r="G473" s="186"/>
      <c r="H473" s="187"/>
      <c r="I473" s="198" t="s">
        <v>5470</v>
      </c>
      <c r="J473" s="192"/>
      <c r="K473" s="203"/>
      <c r="L473" s="207">
        <v>44018</v>
      </c>
      <c r="M473" s="288"/>
      <c r="N473" s="437"/>
      <c r="O473" s="444"/>
      <c r="P473" s="213"/>
      <c r="Q473" s="245" t="s">
        <v>4376</v>
      </c>
      <c r="R473" s="245" t="s">
        <v>2841</v>
      </c>
      <c r="S473" s="87" t="s">
        <v>1747</v>
      </c>
      <c r="T473" s="252">
        <v>8.1250000000000003E-2</v>
      </c>
      <c r="U473" s="252">
        <v>7.8750000000000001E-2</v>
      </c>
      <c r="V473" s="151" t="s">
        <v>11178</v>
      </c>
      <c r="W473" s="64" t="s">
        <v>8303</v>
      </c>
      <c r="X473" s="64" t="s">
        <v>2077</v>
      </c>
      <c r="Y473" s="173" t="s">
        <v>4971</v>
      </c>
      <c r="Z473" s="119">
        <v>95688</v>
      </c>
      <c r="AL473" s="260" t="s">
        <v>3247</v>
      </c>
      <c r="AM473" s="260" t="s">
        <v>449</v>
      </c>
      <c r="AO473" s="280" t="s">
        <v>12031</v>
      </c>
      <c r="AV473" s="84" t="s">
        <v>368</v>
      </c>
      <c r="AW473" s="396" t="s">
        <v>3244</v>
      </c>
      <c r="AX473" s="278" t="s">
        <v>1199</v>
      </c>
      <c r="AY473" s="64" t="str">
        <f>PROPER(AZ473)</f>
        <v>506 Main Street</v>
      </c>
      <c r="AZ473" s="47" t="s">
        <v>788</v>
      </c>
      <c r="BA473" s="64" t="s">
        <v>2077</v>
      </c>
      <c r="BB473" s="173" t="s">
        <v>4971</v>
      </c>
      <c r="BC473" s="119">
        <v>95688</v>
      </c>
      <c r="BD473" s="66" t="s">
        <v>2841</v>
      </c>
      <c r="BE473" s="183"/>
      <c r="BF473" s="228" t="s">
        <v>4063</v>
      </c>
      <c r="BG473" s="173" t="s">
        <v>4063</v>
      </c>
      <c r="BH473" s="598">
        <v>1</v>
      </c>
      <c r="BI473" s="366"/>
      <c r="BJ473" s="366"/>
      <c r="BK473" s="366"/>
      <c r="BL473" s="366"/>
      <c r="BM473" s="366"/>
      <c r="BN473" s="366"/>
      <c r="BO473" s="366"/>
      <c r="BP473" s="366"/>
      <c r="BQ473" s="366"/>
      <c r="BR473" s="366"/>
      <c r="BS473" s="366"/>
      <c r="BT473" s="366"/>
      <c r="BU473" s="366"/>
      <c r="BV473" s="366"/>
      <c r="BW473" s="366"/>
      <c r="BX473" s="64"/>
      <c r="BY473" s="64"/>
      <c r="BZ473" s="64"/>
      <c r="CA473" s="78"/>
      <c r="CB473" s="64"/>
    </row>
    <row r="474" spans="1:80" ht="14.1" customHeight="1" x14ac:dyDescent="0.25">
      <c r="A474" s="86" t="s">
        <v>59</v>
      </c>
      <c r="B474" s="64" t="s">
        <v>2640</v>
      </c>
      <c r="C474" s="222" t="s">
        <v>2637</v>
      </c>
      <c r="F474" s="235" t="s">
        <v>5470</v>
      </c>
      <c r="G474" s="186"/>
      <c r="H474" s="187"/>
      <c r="I474" s="198" t="s">
        <v>5470</v>
      </c>
      <c r="J474" s="192"/>
      <c r="K474" s="203"/>
      <c r="L474" s="207">
        <v>43844</v>
      </c>
      <c r="M474" s="288"/>
      <c r="N474" s="437"/>
      <c r="O474" s="444"/>
      <c r="P474" s="213"/>
      <c r="Q474" s="247" t="s">
        <v>7594</v>
      </c>
      <c r="R474" s="245" t="s">
        <v>948</v>
      </c>
      <c r="T474" s="252">
        <v>9.5000000000000001E-2</v>
      </c>
      <c r="U474" s="252">
        <v>0.09</v>
      </c>
      <c r="V474" s="151" t="s">
        <v>1859</v>
      </c>
      <c r="W474" s="64" t="s">
        <v>2029</v>
      </c>
      <c r="X474" s="64" t="s">
        <v>565</v>
      </c>
      <c r="Y474" s="173" t="s">
        <v>4971</v>
      </c>
      <c r="Z474" s="119">
        <v>90744</v>
      </c>
      <c r="AL474" s="260" t="s">
        <v>3247</v>
      </c>
      <c r="AM474" s="260" t="s">
        <v>449</v>
      </c>
      <c r="AO474" s="282" t="s">
        <v>1419</v>
      </c>
      <c r="AP474" s="283"/>
      <c r="AQ474" s="282"/>
      <c r="AR474" s="282"/>
      <c r="AS474" s="282"/>
      <c r="AT474" s="282"/>
      <c r="AU474" s="282"/>
      <c r="AV474" s="93" t="s">
        <v>368</v>
      </c>
      <c r="AW474" s="396" t="s">
        <v>3244</v>
      </c>
      <c r="AX474" s="278" t="s">
        <v>1199</v>
      </c>
      <c r="AY474" s="64" t="s">
        <v>2029</v>
      </c>
      <c r="BA474" s="64" t="s">
        <v>565</v>
      </c>
      <c r="BB474" s="173" t="s">
        <v>4971</v>
      </c>
      <c r="BC474" s="119">
        <v>90744</v>
      </c>
      <c r="BD474" s="66" t="s">
        <v>948</v>
      </c>
      <c r="BE474" s="178"/>
      <c r="BH474" s="598"/>
      <c r="BI474" s="366"/>
      <c r="BJ474" s="366"/>
      <c r="BK474" s="366"/>
      <c r="BL474" s="366"/>
      <c r="BM474" s="366"/>
      <c r="BN474" s="366"/>
      <c r="BO474" s="366"/>
      <c r="BP474" s="366"/>
      <c r="BQ474" s="366"/>
      <c r="BR474" s="366"/>
      <c r="BS474" s="366"/>
      <c r="BT474" s="366"/>
      <c r="BU474" s="366"/>
      <c r="BV474" s="366"/>
      <c r="BW474" s="366"/>
      <c r="BX474" s="64"/>
      <c r="BY474" s="64"/>
      <c r="BZ474" s="64"/>
      <c r="CA474" s="64"/>
      <c r="CB474" s="64"/>
    </row>
    <row r="475" spans="1:80" ht="14.1" customHeight="1" x14ac:dyDescent="0.25">
      <c r="A475" s="86" t="s">
        <v>7789</v>
      </c>
      <c r="B475" s="155" t="s">
        <v>2632</v>
      </c>
      <c r="C475" s="222" t="s">
        <v>8780</v>
      </c>
      <c r="F475" s="235" t="s">
        <v>5470</v>
      </c>
      <c r="G475" s="186"/>
      <c r="H475" s="187"/>
      <c r="I475" s="198" t="s">
        <v>5470</v>
      </c>
      <c r="J475" s="192"/>
      <c r="K475" s="203"/>
      <c r="L475" s="207"/>
      <c r="M475" s="288"/>
      <c r="N475" s="437"/>
      <c r="O475" s="444"/>
      <c r="P475" s="213"/>
      <c r="Q475" s="247" t="s">
        <v>7790</v>
      </c>
      <c r="R475" s="247" t="s">
        <v>7791</v>
      </c>
      <c r="S475" s="123"/>
      <c r="T475" s="255">
        <v>9.7500000000000003E-2</v>
      </c>
      <c r="U475" s="252">
        <v>9.5000000000000001E-2</v>
      </c>
      <c r="V475" s="151" t="s">
        <v>5597</v>
      </c>
      <c r="W475" s="155" t="s">
        <v>10225</v>
      </c>
      <c r="X475" s="155" t="s">
        <v>5597</v>
      </c>
      <c r="Y475" s="185" t="s">
        <v>4971</v>
      </c>
      <c r="Z475" s="181">
        <v>94560</v>
      </c>
      <c r="AA475" s="291"/>
      <c r="AB475" s="544"/>
      <c r="AC475" s="544"/>
      <c r="AD475" s="185"/>
      <c r="AE475" s="262"/>
      <c r="AF475" s="266"/>
      <c r="AG475" s="185"/>
      <c r="AH475" s="247"/>
      <c r="AI475" s="247"/>
      <c r="AJ475" s="247"/>
      <c r="AK475" s="247"/>
      <c r="AL475" s="262"/>
      <c r="AM475" s="262"/>
      <c r="AN475" s="122"/>
      <c r="AW475" s="396" t="s">
        <v>3244</v>
      </c>
      <c r="AX475" s="278" t="s">
        <v>1199</v>
      </c>
      <c r="AY475" s="155" t="s">
        <v>10225</v>
      </c>
      <c r="AZ475" s="154"/>
      <c r="BA475" s="155" t="s">
        <v>5597</v>
      </c>
      <c r="BB475" s="185" t="s">
        <v>4971</v>
      </c>
      <c r="BC475" s="181">
        <v>94560</v>
      </c>
      <c r="BD475" s="182" t="s">
        <v>7791</v>
      </c>
      <c r="BE475" s="183"/>
      <c r="BG475" s="185"/>
      <c r="BH475" s="598"/>
      <c r="BI475" s="333"/>
      <c r="BJ475" s="333"/>
      <c r="BK475" s="333"/>
      <c r="BL475" s="333"/>
      <c r="BM475" s="333"/>
      <c r="BN475" s="333"/>
      <c r="BO475" s="333"/>
      <c r="BP475" s="333"/>
      <c r="BQ475" s="333"/>
      <c r="BR475" s="333"/>
      <c r="BS475" s="333"/>
      <c r="BT475" s="333"/>
      <c r="BU475" s="333"/>
      <c r="BV475" s="333"/>
      <c r="BW475" s="333"/>
      <c r="BX475" s="155"/>
      <c r="BY475" s="155"/>
      <c r="BZ475" s="155"/>
      <c r="CA475" s="64"/>
      <c r="CB475" s="64"/>
    </row>
    <row r="476" spans="1:80" ht="14.1" customHeight="1" x14ac:dyDescent="0.2">
      <c r="A476" s="86" t="s">
        <v>9566</v>
      </c>
      <c r="B476" s="155" t="s">
        <v>2640</v>
      </c>
      <c r="C476" s="220" t="s">
        <v>8780</v>
      </c>
      <c r="F476" s="235" t="s">
        <v>5470</v>
      </c>
      <c r="G476" s="186"/>
      <c r="H476" s="187"/>
      <c r="I476" s="198" t="s">
        <v>5470</v>
      </c>
      <c r="J476" s="192"/>
      <c r="K476" s="203"/>
      <c r="L476" s="207">
        <v>42860</v>
      </c>
      <c r="M476" s="288"/>
      <c r="N476" s="437"/>
      <c r="O476" s="444"/>
      <c r="P476" s="213"/>
      <c r="Q476" s="247" t="s">
        <v>9567</v>
      </c>
      <c r="R476" s="247" t="s">
        <v>9568</v>
      </c>
      <c r="S476" s="123"/>
      <c r="T476" s="255">
        <v>0</v>
      </c>
      <c r="U476" s="252"/>
      <c r="V476" s="151" t="s">
        <v>3960</v>
      </c>
      <c r="W476" s="155" t="s">
        <v>10226</v>
      </c>
      <c r="X476" s="155" t="s">
        <v>9569</v>
      </c>
      <c r="Y476" s="185" t="s">
        <v>6729</v>
      </c>
      <c r="Z476" s="181">
        <v>97128</v>
      </c>
      <c r="AA476" s="291"/>
      <c r="AB476" s="544"/>
      <c r="AC476" s="544"/>
      <c r="AD476" s="185" t="s">
        <v>9570</v>
      </c>
      <c r="AE476" s="262"/>
      <c r="AF476" s="266"/>
      <c r="AG476" s="185"/>
      <c r="AH476" s="247"/>
      <c r="AI476" s="247"/>
      <c r="AJ476" s="247"/>
      <c r="AK476" s="247"/>
      <c r="AL476" s="262"/>
      <c r="AM476" s="262"/>
      <c r="AN476" s="122"/>
      <c r="AO476" s="280" t="s">
        <v>9848</v>
      </c>
      <c r="AT476" s="285" t="s">
        <v>9847</v>
      </c>
      <c r="AU476" s="285" t="s">
        <v>9846</v>
      </c>
      <c r="AV476" s="84" t="s">
        <v>368</v>
      </c>
      <c r="AW476" s="396" t="s">
        <v>3244</v>
      </c>
      <c r="AX476" s="278" t="s">
        <v>1199</v>
      </c>
      <c r="AY476" s="155" t="s">
        <v>10226</v>
      </c>
      <c r="AZ476" s="154"/>
      <c r="BA476" s="155" t="s">
        <v>9569</v>
      </c>
      <c r="BB476" s="185" t="s">
        <v>6729</v>
      </c>
      <c r="BC476" s="181">
        <v>97128</v>
      </c>
      <c r="BD476" s="182" t="s">
        <v>9568</v>
      </c>
      <c r="BE476" s="183"/>
      <c r="BG476" s="185"/>
      <c r="BH476" s="598"/>
      <c r="BI476" s="333"/>
      <c r="BJ476" s="333"/>
      <c r="BK476" s="333"/>
      <c r="BL476" s="333"/>
      <c r="BM476" s="333"/>
      <c r="BN476" s="333"/>
      <c r="BO476" s="333"/>
      <c r="BP476" s="333"/>
      <c r="BQ476" s="333"/>
      <c r="BR476" s="333"/>
      <c r="BS476" s="333"/>
      <c r="BT476" s="333"/>
      <c r="BU476" s="333"/>
      <c r="BV476" s="333"/>
      <c r="BW476" s="333"/>
      <c r="BX476" s="155"/>
      <c r="BY476" s="155"/>
      <c r="BZ476" s="155"/>
      <c r="CA476" s="64"/>
      <c r="CB476" s="64"/>
    </row>
    <row r="477" spans="1:80" ht="14.1" customHeight="1" x14ac:dyDescent="0.3">
      <c r="A477" s="86" t="s">
        <v>12326</v>
      </c>
      <c r="B477" s="155" t="s">
        <v>1337</v>
      </c>
      <c r="C477" s="222" t="s">
        <v>1880</v>
      </c>
      <c r="D477" s="227"/>
      <c r="E477" s="648"/>
      <c r="F477" s="237" t="s">
        <v>5470</v>
      </c>
      <c r="G477" s="188"/>
      <c r="H477" s="190"/>
      <c r="I477" s="196" t="s">
        <v>5470</v>
      </c>
      <c r="J477" s="197"/>
      <c r="K477" s="204"/>
      <c r="L477" s="209"/>
      <c r="M477" s="289"/>
      <c r="N477" s="435"/>
      <c r="O477" s="442"/>
      <c r="P477" s="215">
        <v>43697</v>
      </c>
      <c r="Q477" s="225" t="s">
        <v>12325</v>
      </c>
      <c r="R477" s="225" t="s">
        <v>12328</v>
      </c>
      <c r="S477" s="121" t="s">
        <v>12330</v>
      </c>
      <c r="T477" s="252">
        <v>0.09</v>
      </c>
      <c r="U477" s="252"/>
      <c r="V477" s="151" t="s">
        <v>1530</v>
      </c>
      <c r="W477" s="155" t="s">
        <v>12327</v>
      </c>
      <c r="X477" s="155" t="s">
        <v>5073</v>
      </c>
      <c r="Y477" s="225" t="s">
        <v>4971</v>
      </c>
      <c r="Z477" s="256">
        <v>94945</v>
      </c>
      <c r="AA477" s="273"/>
      <c r="AB477" s="542"/>
      <c r="AC477" s="542"/>
      <c r="AD477" s="233"/>
      <c r="AE477" s="261"/>
      <c r="AF477" s="265"/>
      <c r="AG477" s="233"/>
      <c r="AH477" s="174"/>
      <c r="AI477" s="174"/>
      <c r="AJ477" s="174"/>
      <c r="AK477" s="174"/>
      <c r="AL477" s="261"/>
      <c r="AN477" s="80"/>
      <c r="AW477" s="396"/>
      <c r="AY477" s="155" t="s">
        <v>12327</v>
      </c>
      <c r="AZ477" s="67"/>
      <c r="BA477" s="155" t="s">
        <v>5073</v>
      </c>
      <c r="BB477" s="225" t="s">
        <v>4971</v>
      </c>
      <c r="BC477" s="256">
        <v>94945</v>
      </c>
      <c r="BD477" s="385" t="s">
        <v>12328</v>
      </c>
      <c r="BE477" s="478"/>
      <c r="BF477" s="230"/>
      <c r="BG477" s="233"/>
      <c r="BH477" s="599"/>
      <c r="BI477" s="365"/>
      <c r="BJ477" s="365"/>
      <c r="BK477" s="365"/>
      <c r="BL477" s="365"/>
      <c r="BM477" s="365"/>
      <c r="BN477" s="365"/>
      <c r="BO477" s="365"/>
      <c r="BP477" s="365"/>
      <c r="BQ477" s="365"/>
      <c r="BR477" s="365"/>
      <c r="BS477" s="365"/>
      <c r="BT477" s="365"/>
      <c r="BU477" s="365"/>
      <c r="BV477" s="365"/>
      <c r="BW477" s="365"/>
      <c r="BX477" s="369"/>
      <c r="BY477" s="369"/>
      <c r="BZ477" s="369"/>
      <c r="CA477" s="155"/>
      <c r="CB477" s="155"/>
    </row>
    <row r="478" spans="1:80" ht="14.1" customHeight="1" x14ac:dyDescent="0.25">
      <c r="A478" s="86" t="s">
        <v>9483</v>
      </c>
      <c r="B478" s="155" t="s">
        <v>2632</v>
      </c>
      <c r="C478" s="222" t="s">
        <v>8780</v>
      </c>
      <c r="D478" s="185" t="s">
        <v>9528</v>
      </c>
      <c r="F478" s="235" t="s">
        <v>5470</v>
      </c>
      <c r="G478" s="186"/>
      <c r="H478" s="187"/>
      <c r="I478" s="198" t="s">
        <v>5470</v>
      </c>
      <c r="J478" s="192"/>
      <c r="K478" s="203"/>
      <c r="L478" s="207"/>
      <c r="M478" s="288"/>
      <c r="N478" s="437"/>
      <c r="O478" s="444"/>
      <c r="P478" s="213">
        <v>43206</v>
      </c>
      <c r="Q478" s="247" t="s">
        <v>8465</v>
      </c>
      <c r="R478" s="247" t="s">
        <v>9484</v>
      </c>
      <c r="S478" s="123" t="s">
        <v>11232</v>
      </c>
      <c r="T478" s="252">
        <v>8.3750000000000005E-2</v>
      </c>
      <c r="U478" s="253"/>
      <c r="V478" s="151" t="s">
        <v>8818</v>
      </c>
      <c r="W478" s="155" t="s">
        <v>10227</v>
      </c>
      <c r="X478" s="155" t="s">
        <v>2812</v>
      </c>
      <c r="Y478" s="185" t="s">
        <v>4971</v>
      </c>
      <c r="Z478" s="181">
        <v>94590</v>
      </c>
      <c r="AA478" s="291"/>
      <c r="AB478" s="544"/>
      <c r="AC478" s="544"/>
      <c r="AD478" s="185" t="s">
        <v>11233</v>
      </c>
      <c r="AE478" s="262"/>
      <c r="AF478" s="266"/>
      <c r="AG478" s="185"/>
      <c r="AH478" s="247"/>
      <c r="AI478" s="247"/>
      <c r="AJ478" s="247"/>
      <c r="AK478" s="247"/>
      <c r="AL478" s="262"/>
      <c r="AM478" s="262"/>
      <c r="AN478" s="122"/>
      <c r="AW478" s="396" t="s">
        <v>3244</v>
      </c>
      <c r="AX478" s="278" t="s">
        <v>1199</v>
      </c>
      <c r="AY478" s="155" t="s">
        <v>10227</v>
      </c>
      <c r="AZ478" s="154"/>
      <c r="BA478" s="155" t="s">
        <v>2812</v>
      </c>
      <c r="BB478" s="185" t="s">
        <v>4971</v>
      </c>
      <c r="BC478" s="181">
        <v>94590</v>
      </c>
      <c r="BD478" s="182" t="s">
        <v>9484</v>
      </c>
      <c r="BE478" s="183"/>
      <c r="BG478" s="185"/>
      <c r="BH478" s="598"/>
      <c r="BI478" s="333"/>
      <c r="BJ478" s="333"/>
      <c r="BK478" s="333"/>
      <c r="BL478" s="333"/>
      <c r="BM478" s="333"/>
      <c r="BN478" s="333"/>
      <c r="BO478" s="333"/>
      <c r="BP478" s="333"/>
      <c r="BQ478" s="333"/>
      <c r="BR478" s="333"/>
      <c r="BS478" s="333"/>
      <c r="BT478" s="333"/>
      <c r="BU478" s="333"/>
      <c r="BV478" s="333"/>
      <c r="BW478" s="333"/>
      <c r="BX478" s="155"/>
      <c r="BY478" s="155"/>
      <c r="BZ478" s="155"/>
      <c r="CA478" s="64"/>
      <c r="CB478" s="64"/>
    </row>
    <row r="479" spans="1:80" ht="14.1" customHeight="1" x14ac:dyDescent="0.25">
      <c r="A479" s="86" t="s">
        <v>7792</v>
      </c>
      <c r="B479" s="155" t="s">
        <v>2632</v>
      </c>
      <c r="C479" s="222" t="s">
        <v>8780</v>
      </c>
      <c r="F479" s="235" t="s">
        <v>5470</v>
      </c>
      <c r="G479" s="186"/>
      <c r="H479" s="187"/>
      <c r="I479" s="198" t="s">
        <v>5470</v>
      </c>
      <c r="J479" s="192"/>
      <c r="K479" s="203"/>
      <c r="L479" s="207"/>
      <c r="M479" s="288"/>
      <c r="N479" s="437"/>
      <c r="O479" s="444"/>
      <c r="P479" s="213"/>
      <c r="Q479" s="247" t="s">
        <v>5515</v>
      </c>
      <c r="R479" s="247" t="s">
        <v>9107</v>
      </c>
      <c r="S479" s="123" t="s">
        <v>7793</v>
      </c>
      <c r="T479" s="252">
        <v>9.2499999999999999E-2</v>
      </c>
      <c r="U479" s="253">
        <v>9.5000000000000001E-2</v>
      </c>
      <c r="V479" s="151" t="s">
        <v>2787</v>
      </c>
      <c r="W479" s="155" t="s">
        <v>7794</v>
      </c>
      <c r="X479" s="155" t="s">
        <v>5074</v>
      </c>
      <c r="Y479" s="185" t="s">
        <v>4971</v>
      </c>
      <c r="Z479" s="181">
        <v>94601</v>
      </c>
      <c r="AA479" s="291"/>
      <c r="AB479" s="544"/>
      <c r="AC479" s="544"/>
      <c r="AD479" s="185"/>
      <c r="AE479" s="262"/>
      <c r="AF479" s="266"/>
      <c r="AG479" s="185"/>
      <c r="AH479" s="247"/>
      <c r="AI479" s="247"/>
      <c r="AJ479" s="247"/>
      <c r="AK479" s="247"/>
      <c r="AL479" s="262"/>
      <c r="AM479" s="262"/>
      <c r="AN479" s="122"/>
      <c r="AW479" s="396" t="s">
        <v>3244</v>
      </c>
      <c r="AX479" s="278" t="s">
        <v>1199</v>
      </c>
      <c r="AY479" s="155" t="s">
        <v>7794</v>
      </c>
      <c r="AZ479" s="154"/>
      <c r="BA479" s="155" t="s">
        <v>5074</v>
      </c>
      <c r="BB479" s="185" t="s">
        <v>4971</v>
      </c>
      <c r="BC479" s="181">
        <v>94601</v>
      </c>
      <c r="BD479" s="123" t="s">
        <v>7793</v>
      </c>
      <c r="BE479" s="178"/>
      <c r="BG479" s="185"/>
      <c r="BH479" s="598"/>
      <c r="BI479" s="333"/>
      <c r="BJ479" s="333"/>
      <c r="BK479" s="333"/>
      <c r="BL479" s="333"/>
      <c r="BM479" s="333"/>
      <c r="BN479" s="333"/>
      <c r="BO479" s="333"/>
      <c r="BP479" s="333"/>
      <c r="BQ479" s="333"/>
      <c r="BR479" s="333"/>
      <c r="BS479" s="333"/>
      <c r="BT479" s="333"/>
      <c r="BU479" s="333"/>
      <c r="BV479" s="333"/>
      <c r="BW479" s="333"/>
      <c r="BX479" s="155"/>
      <c r="BY479" s="155"/>
      <c r="BZ479" s="155"/>
      <c r="CA479" s="368"/>
      <c r="CB479" s="63"/>
    </row>
    <row r="480" spans="1:80" s="67" customFormat="1" ht="14.1" customHeight="1" x14ac:dyDescent="0.25">
      <c r="A480" s="86" t="s">
        <v>8222</v>
      </c>
      <c r="B480" s="64" t="s">
        <v>2632</v>
      </c>
      <c r="C480" s="222" t="s">
        <v>8780</v>
      </c>
      <c r="D480" s="185" t="s">
        <v>1041</v>
      </c>
      <c r="E480" s="600"/>
      <c r="F480" s="235" t="s">
        <v>5470</v>
      </c>
      <c r="G480" s="186"/>
      <c r="H480" s="187"/>
      <c r="I480" s="193" t="s">
        <v>5470</v>
      </c>
      <c r="J480" s="192"/>
      <c r="K480" s="203"/>
      <c r="L480" s="207"/>
      <c r="M480" s="288"/>
      <c r="N480" s="437"/>
      <c r="O480" s="444"/>
      <c r="P480" s="213"/>
      <c r="Q480" s="245" t="s">
        <v>570</v>
      </c>
      <c r="R480" s="245" t="s">
        <v>1196</v>
      </c>
      <c r="S480" s="87" t="s">
        <v>571</v>
      </c>
      <c r="T480" s="252">
        <v>8.5000000000000006E-2</v>
      </c>
      <c r="U480" s="252">
        <v>8.7499999999999994E-2</v>
      </c>
      <c r="V480" s="151" t="s">
        <v>895</v>
      </c>
      <c r="W480" s="64" t="s">
        <v>8304</v>
      </c>
      <c r="X480" s="64" t="s">
        <v>3618</v>
      </c>
      <c r="Y480" s="173" t="s">
        <v>4971</v>
      </c>
      <c r="Z480" s="119">
        <v>94112</v>
      </c>
      <c r="AA480" s="290"/>
      <c r="AB480" s="541"/>
      <c r="AC480" s="541"/>
      <c r="AD480" s="173"/>
      <c r="AE480" s="260"/>
      <c r="AF480" s="263"/>
      <c r="AG480" s="173"/>
      <c r="AH480" s="245"/>
      <c r="AI480" s="245"/>
      <c r="AJ480" s="245"/>
      <c r="AK480" s="245"/>
      <c r="AL480" s="260" t="s">
        <v>3247</v>
      </c>
      <c r="AM480" s="260" t="s">
        <v>449</v>
      </c>
      <c r="AN480" s="79"/>
      <c r="AO480" s="280"/>
      <c r="AP480" s="285"/>
      <c r="AQ480" s="285"/>
      <c r="AR480" s="285"/>
      <c r="AS480" s="285"/>
      <c r="AT480" s="285"/>
      <c r="AU480" s="285"/>
      <c r="AV480" s="84"/>
      <c r="AW480" s="396" t="s">
        <v>3244</v>
      </c>
      <c r="AX480" s="278" t="s">
        <v>1199</v>
      </c>
      <c r="AY480" s="64" t="str">
        <f>PROPER(AZ480)</f>
        <v>4742 Mission Street</v>
      </c>
      <c r="AZ480" s="47" t="s">
        <v>2099</v>
      </c>
      <c r="BA480" s="64" t="s">
        <v>3618</v>
      </c>
      <c r="BB480" s="173" t="s">
        <v>4971</v>
      </c>
      <c r="BC480" s="119">
        <v>94112</v>
      </c>
      <c r="BD480" s="66" t="s">
        <v>1196</v>
      </c>
      <c r="BE480" s="178"/>
      <c r="BF480" s="228"/>
      <c r="BG480" s="173"/>
      <c r="BH480" s="598">
        <v>6</v>
      </c>
      <c r="BI480" s="366"/>
      <c r="BJ480" s="366"/>
      <c r="BK480" s="366"/>
      <c r="BL480" s="366"/>
      <c r="BM480" s="366"/>
      <c r="BN480" s="366"/>
      <c r="BO480" s="366"/>
      <c r="BP480" s="366"/>
      <c r="BQ480" s="366"/>
      <c r="BR480" s="366"/>
      <c r="BS480" s="366"/>
      <c r="BT480" s="366"/>
      <c r="BU480" s="366"/>
      <c r="BV480" s="366"/>
      <c r="BW480" s="366"/>
      <c r="BX480" s="64"/>
      <c r="BY480" s="64"/>
      <c r="BZ480" s="64"/>
      <c r="CA480" s="78"/>
      <c r="CB480" s="177"/>
    </row>
    <row r="481" spans="1:80" s="67" customFormat="1" ht="14.1" customHeight="1" x14ac:dyDescent="0.25">
      <c r="A481" s="86" t="s">
        <v>8223</v>
      </c>
      <c r="B481" s="64" t="s">
        <v>2632</v>
      </c>
      <c r="C481" s="222" t="s">
        <v>8780</v>
      </c>
      <c r="D481" s="185" t="s">
        <v>2753</v>
      </c>
      <c r="E481" s="600"/>
      <c r="F481" s="235" t="s">
        <v>5470</v>
      </c>
      <c r="G481" s="186"/>
      <c r="H481" s="187"/>
      <c r="I481" s="193" t="s">
        <v>5470</v>
      </c>
      <c r="J481" s="192"/>
      <c r="K481" s="203"/>
      <c r="L481" s="207">
        <v>44036</v>
      </c>
      <c r="M481" s="288"/>
      <c r="N481" s="437"/>
      <c r="O481" s="444"/>
      <c r="P481" s="213">
        <v>43333</v>
      </c>
      <c r="Q481" s="245" t="s">
        <v>1834</v>
      </c>
      <c r="R481" s="245" t="s">
        <v>1326</v>
      </c>
      <c r="S481" s="87"/>
      <c r="T481" s="252">
        <v>0.09</v>
      </c>
      <c r="U481" s="253"/>
      <c r="V481" s="151" t="s">
        <v>9509</v>
      </c>
      <c r="W481" s="155" t="s">
        <v>10307</v>
      </c>
      <c r="X481" s="64" t="s">
        <v>3326</v>
      </c>
      <c r="Y481" s="173" t="s">
        <v>4971</v>
      </c>
      <c r="Z481" s="119">
        <v>95472</v>
      </c>
      <c r="AA481" s="290"/>
      <c r="AB481" s="541"/>
      <c r="AC481" s="541"/>
      <c r="AD481" s="173" t="s">
        <v>3825</v>
      </c>
      <c r="AE481" s="260"/>
      <c r="AF481" s="263"/>
      <c r="AG481" s="173"/>
      <c r="AH481" s="245"/>
      <c r="AI481" s="245"/>
      <c r="AJ481" s="245"/>
      <c r="AK481" s="245"/>
      <c r="AL481" s="260" t="s">
        <v>3826</v>
      </c>
      <c r="AM481" s="262" t="s">
        <v>4942</v>
      </c>
      <c r="AN481" s="79"/>
      <c r="AO481" s="282" t="s">
        <v>9827</v>
      </c>
      <c r="AP481" s="283"/>
      <c r="AQ481" s="282"/>
      <c r="AR481" s="282" t="s">
        <v>10398</v>
      </c>
      <c r="AS481" s="282"/>
      <c r="AT481" s="282"/>
      <c r="AU481" s="282"/>
      <c r="AV481" s="93" t="s">
        <v>368</v>
      </c>
      <c r="AW481" s="396" t="s">
        <v>3244</v>
      </c>
      <c r="AX481" s="278" t="s">
        <v>1199</v>
      </c>
      <c r="AY481" s="64" t="str">
        <f>PROPER(AZ481)</f>
        <v>7235 Healdsburg Avenue</v>
      </c>
      <c r="AZ481" s="47" t="s">
        <v>2100</v>
      </c>
      <c r="BA481" s="64" t="s">
        <v>3326</v>
      </c>
      <c r="BB481" s="173" t="s">
        <v>4971</v>
      </c>
      <c r="BC481" s="119">
        <v>95472</v>
      </c>
      <c r="BD481" s="66" t="s">
        <v>1326</v>
      </c>
      <c r="BE481" s="178"/>
      <c r="BF481" s="228"/>
      <c r="BG481" s="173"/>
      <c r="BH481" s="598">
        <v>1</v>
      </c>
      <c r="BI481" s="366"/>
      <c r="BJ481" s="366"/>
      <c r="BK481" s="366"/>
      <c r="BL481" s="366"/>
      <c r="BM481" s="366"/>
      <c r="BN481" s="366"/>
      <c r="BO481" s="366"/>
      <c r="BP481" s="366"/>
      <c r="BQ481" s="366"/>
      <c r="BR481" s="366"/>
      <c r="BS481" s="366"/>
      <c r="BT481" s="366"/>
      <c r="BU481" s="366"/>
      <c r="BV481" s="366"/>
      <c r="BW481" s="366"/>
      <c r="BX481" s="64"/>
      <c r="BY481" s="64"/>
      <c r="BZ481" s="64"/>
      <c r="CA481" s="64"/>
      <c r="CB481" s="63"/>
    </row>
    <row r="482" spans="1:80" s="67" customFormat="1" ht="14.1" customHeight="1" x14ac:dyDescent="0.3">
      <c r="A482" s="86" t="s">
        <v>10802</v>
      </c>
      <c r="B482" s="155" t="s">
        <v>1814</v>
      </c>
      <c r="C482" s="220" t="s">
        <v>2637</v>
      </c>
      <c r="D482" s="185"/>
      <c r="E482" s="600"/>
      <c r="F482" s="235" t="s">
        <v>641</v>
      </c>
      <c r="G482" s="188">
        <v>44089</v>
      </c>
      <c r="H482" s="187"/>
      <c r="I482" s="193" t="s">
        <v>5470</v>
      </c>
      <c r="J482" s="192"/>
      <c r="K482" s="203"/>
      <c r="L482" s="207">
        <v>43406</v>
      </c>
      <c r="M482" s="288"/>
      <c r="N482" s="437"/>
      <c r="O482" s="444"/>
      <c r="P482" s="213">
        <v>44048</v>
      </c>
      <c r="Q482" s="245" t="s">
        <v>8752</v>
      </c>
      <c r="R482" s="245" t="s">
        <v>8755</v>
      </c>
      <c r="S482" s="123" t="s">
        <v>9706</v>
      </c>
      <c r="T482" s="252">
        <v>8.5000000000000006E-2</v>
      </c>
      <c r="U482" s="253"/>
      <c r="V482" s="151" t="s">
        <v>895</v>
      </c>
      <c r="W482" s="155" t="s">
        <v>10803</v>
      </c>
      <c r="X482" s="64" t="s">
        <v>3618</v>
      </c>
      <c r="Y482" s="173" t="s">
        <v>4971</v>
      </c>
      <c r="Z482" s="119">
        <v>94110</v>
      </c>
      <c r="AA482" s="295" t="s">
        <v>10800</v>
      </c>
      <c r="AB482" s="541"/>
      <c r="AC482" s="496" t="s">
        <v>10962</v>
      </c>
      <c r="AD482" s="173"/>
      <c r="AE482" s="260"/>
      <c r="AF482" s="263"/>
      <c r="AG482" s="173"/>
      <c r="AH482" s="245"/>
      <c r="AI482" s="245"/>
      <c r="AJ482" s="245"/>
      <c r="AK482" s="245"/>
      <c r="AL482" s="260"/>
      <c r="AM482" s="262"/>
      <c r="AN482" s="79"/>
      <c r="AO482" s="282" t="s">
        <v>10146</v>
      </c>
      <c r="AP482" s="283" t="s">
        <v>10143</v>
      </c>
      <c r="AQ482" s="282" t="s">
        <v>12018</v>
      </c>
      <c r="AR482" s="282" t="s">
        <v>12019</v>
      </c>
      <c r="AS482" s="282"/>
      <c r="AT482" s="282"/>
      <c r="AU482" s="282"/>
      <c r="AV482" s="93" t="s">
        <v>368</v>
      </c>
      <c r="AW482" s="396" t="s">
        <v>3244</v>
      </c>
      <c r="AX482" s="278" t="s">
        <v>1199</v>
      </c>
      <c r="AY482" s="155" t="s">
        <v>11922</v>
      </c>
      <c r="AZ482" s="47"/>
      <c r="BA482" s="64" t="s">
        <v>3618</v>
      </c>
      <c r="BB482" s="173" t="s">
        <v>4971</v>
      </c>
      <c r="BC482" s="119">
        <v>94110</v>
      </c>
      <c r="BD482" s="182" t="s">
        <v>9705</v>
      </c>
      <c r="BE482" s="178"/>
      <c r="BF482" s="228"/>
      <c r="BG482" s="173"/>
      <c r="BH482" s="598"/>
      <c r="BI482" s="366"/>
      <c r="BJ482" s="366"/>
      <c r="BK482" s="366"/>
      <c r="BL482" s="366"/>
      <c r="BM482" s="366"/>
      <c r="BN482" s="366"/>
      <c r="BO482" s="366"/>
      <c r="BP482" s="366"/>
      <c r="BQ482" s="366"/>
      <c r="BR482" s="366"/>
      <c r="BS482" s="366"/>
      <c r="BT482" s="366"/>
      <c r="BU482" s="366"/>
      <c r="BV482" s="366"/>
      <c r="BW482" s="366"/>
      <c r="BX482" s="64"/>
      <c r="BY482" s="64"/>
      <c r="BZ482" s="64"/>
      <c r="CA482" s="64"/>
      <c r="CB482" s="63"/>
    </row>
    <row r="483" spans="1:80" s="67" customFormat="1" ht="14.1" customHeight="1" x14ac:dyDescent="0.2">
      <c r="A483" s="86" t="s">
        <v>9637</v>
      </c>
      <c r="B483" s="155" t="s">
        <v>2640</v>
      </c>
      <c r="C483" s="220" t="s">
        <v>8780</v>
      </c>
      <c r="D483" s="185"/>
      <c r="E483" s="600"/>
      <c r="F483" s="235" t="s">
        <v>5470</v>
      </c>
      <c r="G483" s="186"/>
      <c r="H483" s="187"/>
      <c r="I483" s="193" t="s">
        <v>5470</v>
      </c>
      <c r="J483" s="192"/>
      <c r="K483" s="203"/>
      <c r="L483" s="207">
        <v>44069</v>
      </c>
      <c r="M483" s="288"/>
      <c r="N483" s="437"/>
      <c r="O483" s="444"/>
      <c r="P483" s="213"/>
      <c r="Q483" s="247" t="s">
        <v>4370</v>
      </c>
      <c r="R483" s="247" t="s">
        <v>9638</v>
      </c>
      <c r="S483" s="87"/>
      <c r="T483" s="252">
        <v>8.5000000000000006E-2</v>
      </c>
      <c r="U483" s="252"/>
      <c r="V483" s="151" t="s">
        <v>895</v>
      </c>
      <c r="W483" s="155" t="s">
        <v>10306</v>
      </c>
      <c r="X483" s="155" t="s">
        <v>3618</v>
      </c>
      <c r="Y483" s="185" t="s">
        <v>4971</v>
      </c>
      <c r="Z483" s="119">
        <v>94110</v>
      </c>
      <c r="AA483" s="295" t="s">
        <v>12728</v>
      </c>
      <c r="AB483" s="541"/>
      <c r="AC483" s="541"/>
      <c r="AD483" s="185" t="s">
        <v>10446</v>
      </c>
      <c r="AE483" s="260"/>
      <c r="AF483" s="263"/>
      <c r="AG483" s="173"/>
      <c r="AH483" s="245"/>
      <c r="AI483" s="245"/>
      <c r="AJ483" s="245"/>
      <c r="AK483" s="245"/>
      <c r="AL483" s="260"/>
      <c r="AM483" s="260"/>
      <c r="AN483" s="79"/>
      <c r="AO483" s="282" t="s">
        <v>8867</v>
      </c>
      <c r="AP483" s="283"/>
      <c r="AQ483" s="282"/>
      <c r="AR483" s="282"/>
      <c r="AS483" s="282"/>
      <c r="AT483" s="282" t="s">
        <v>12818</v>
      </c>
      <c r="AU483" s="282" t="s">
        <v>11688</v>
      </c>
      <c r="AV483" s="93" t="s">
        <v>5470</v>
      </c>
      <c r="AW483" s="396" t="s">
        <v>3244</v>
      </c>
      <c r="AX483" s="278" t="s">
        <v>1199</v>
      </c>
      <c r="AY483" s="155" t="s">
        <v>10306</v>
      </c>
      <c r="AZ483" s="47"/>
      <c r="BA483" s="155" t="s">
        <v>3618</v>
      </c>
      <c r="BB483" s="185" t="s">
        <v>4971</v>
      </c>
      <c r="BC483" s="119">
        <v>94110</v>
      </c>
      <c r="BD483" s="182" t="s">
        <v>9638</v>
      </c>
      <c r="BE483" s="183"/>
      <c r="BF483" s="228"/>
      <c r="BG483" s="173"/>
      <c r="BH483" s="598"/>
      <c r="BI483" s="366"/>
      <c r="BJ483" s="366"/>
      <c r="BK483" s="366"/>
      <c r="BL483" s="366"/>
      <c r="BM483" s="366"/>
      <c r="BN483" s="366"/>
      <c r="BO483" s="366"/>
      <c r="BP483" s="366"/>
      <c r="BQ483" s="366"/>
      <c r="BR483" s="366"/>
      <c r="BS483" s="366"/>
      <c r="BT483" s="366"/>
      <c r="BU483" s="366"/>
      <c r="BV483" s="366"/>
      <c r="BW483" s="366"/>
      <c r="BX483" s="64"/>
      <c r="BY483" s="64"/>
      <c r="BZ483" s="64"/>
      <c r="CA483" s="64"/>
      <c r="CB483" s="63"/>
    </row>
    <row r="484" spans="1:80" s="67" customFormat="1" ht="14.1" customHeight="1" x14ac:dyDescent="0.2">
      <c r="A484" s="86" t="s">
        <v>13273</v>
      </c>
      <c r="B484" s="64" t="s">
        <v>1900</v>
      </c>
      <c r="C484" s="220" t="s">
        <v>11351</v>
      </c>
      <c r="D484" s="185"/>
      <c r="E484" s="600"/>
      <c r="F484" s="235" t="s">
        <v>5470</v>
      </c>
      <c r="G484" s="186"/>
      <c r="H484" s="187"/>
      <c r="I484" s="193" t="s">
        <v>5470</v>
      </c>
      <c r="J484" s="192"/>
      <c r="K484" s="203"/>
      <c r="L484" s="207">
        <v>44020</v>
      </c>
      <c r="M484" s="288" t="s">
        <v>2644</v>
      </c>
      <c r="N484" s="437"/>
      <c r="O484" s="444"/>
      <c r="P484" s="213">
        <v>44083</v>
      </c>
      <c r="Q484" s="245" t="s">
        <v>7523</v>
      </c>
      <c r="R484" s="245" t="s">
        <v>9090</v>
      </c>
      <c r="S484" s="123" t="s">
        <v>9092</v>
      </c>
      <c r="T484" s="252">
        <v>9.2499999999999999E-2</v>
      </c>
      <c r="U484" s="252">
        <v>9.5000000000000001E-2</v>
      </c>
      <c r="V484" s="151" t="s">
        <v>2787</v>
      </c>
      <c r="W484" s="64" t="s">
        <v>9091</v>
      </c>
      <c r="X484" s="64" t="s">
        <v>5074</v>
      </c>
      <c r="Y484" s="173" t="s">
        <v>4971</v>
      </c>
      <c r="Z484" s="119">
        <v>94606</v>
      </c>
      <c r="AA484" s="295" t="s">
        <v>11598</v>
      </c>
      <c r="AB484" s="541"/>
      <c r="AC484" s="541"/>
      <c r="AD484" s="173" t="s">
        <v>3139</v>
      </c>
      <c r="AE484" s="262" t="s">
        <v>11599</v>
      </c>
      <c r="AF484" s="263"/>
      <c r="AG484" s="173"/>
      <c r="AH484" s="245"/>
      <c r="AI484" s="245"/>
      <c r="AJ484" s="245"/>
      <c r="AK484" s="245"/>
      <c r="AL484" s="260"/>
      <c r="AM484" s="260"/>
      <c r="AN484" s="79"/>
      <c r="AO484" s="282" t="s">
        <v>1568</v>
      </c>
      <c r="AP484" s="283"/>
      <c r="AQ484" s="282" t="s">
        <v>9033</v>
      </c>
      <c r="AR484" s="282"/>
      <c r="AS484" s="282"/>
      <c r="AT484" s="282" t="s">
        <v>9098</v>
      </c>
      <c r="AU484" s="282"/>
      <c r="AV484" s="93" t="s">
        <v>368</v>
      </c>
      <c r="AW484" s="396" t="s">
        <v>3244</v>
      </c>
      <c r="AX484" s="278" t="s">
        <v>1199</v>
      </c>
      <c r="AY484" s="64" t="s">
        <v>9091</v>
      </c>
      <c r="AZ484" s="47"/>
      <c r="BA484" s="64" t="s">
        <v>5074</v>
      </c>
      <c r="BB484" s="173" t="s">
        <v>4971</v>
      </c>
      <c r="BC484" s="119">
        <v>94606</v>
      </c>
      <c r="BD484" s="66" t="str">
        <f>R484</f>
        <v>510-437-9982</v>
      </c>
      <c r="BE484" s="183"/>
      <c r="BF484" s="228"/>
      <c r="BG484" s="173"/>
      <c r="BH484" s="598">
        <v>1</v>
      </c>
      <c r="BI484" s="366" t="s">
        <v>7454</v>
      </c>
      <c r="BJ484" s="366" t="s">
        <v>8997</v>
      </c>
      <c r="BK484" s="366" t="s">
        <v>8937</v>
      </c>
      <c r="BL484" s="366" t="s">
        <v>8934</v>
      </c>
      <c r="BM484" s="366" t="s">
        <v>9093</v>
      </c>
      <c r="BN484" s="366" t="s">
        <v>9094</v>
      </c>
      <c r="BO484" s="366"/>
      <c r="BP484" s="366"/>
      <c r="BQ484" s="366" t="s">
        <v>9095</v>
      </c>
      <c r="BR484" s="366"/>
      <c r="BS484" s="366"/>
      <c r="BT484" s="366" t="s">
        <v>8934</v>
      </c>
      <c r="BU484" s="366"/>
      <c r="BV484" s="366" t="s">
        <v>9096</v>
      </c>
      <c r="BW484" s="366" t="s">
        <v>9097</v>
      </c>
      <c r="BX484" s="64"/>
      <c r="BY484" s="64"/>
      <c r="BZ484" s="64"/>
      <c r="CA484" s="64"/>
      <c r="CB484" s="63"/>
    </row>
    <row r="485" spans="1:80" ht="14.1" customHeight="1" x14ac:dyDescent="0.25">
      <c r="A485" s="86" t="s">
        <v>5882</v>
      </c>
      <c r="B485" s="64" t="s">
        <v>2632</v>
      </c>
      <c r="C485" s="222" t="s">
        <v>11667</v>
      </c>
      <c r="D485" s="185" t="s">
        <v>6770</v>
      </c>
      <c r="F485" s="235" t="s">
        <v>5470</v>
      </c>
      <c r="G485" s="186"/>
      <c r="H485" s="187"/>
      <c r="I485" s="193" t="s">
        <v>5470</v>
      </c>
      <c r="J485" s="192"/>
      <c r="K485" s="203"/>
      <c r="L485" s="207"/>
      <c r="M485" s="288"/>
      <c r="N485" s="437"/>
      <c r="O485" s="444"/>
      <c r="P485" s="213"/>
      <c r="Q485" s="245" t="s">
        <v>5883</v>
      </c>
      <c r="R485" s="245" t="s">
        <v>5570</v>
      </c>
      <c r="T485" s="252">
        <v>0.09</v>
      </c>
      <c r="U485" s="252">
        <v>9.2499999999999999E-2</v>
      </c>
      <c r="V485" s="151" t="s">
        <v>11169</v>
      </c>
      <c r="W485" s="155" t="s">
        <v>8466</v>
      </c>
      <c r="X485" s="64" t="s">
        <v>2907</v>
      </c>
      <c r="Y485" s="173" t="s">
        <v>4971</v>
      </c>
      <c r="Z485" s="119">
        <v>94901</v>
      </c>
      <c r="AA485" s="295"/>
      <c r="AW485" s="396" t="s">
        <v>3244</v>
      </c>
      <c r="AX485" s="278" t="s">
        <v>1199</v>
      </c>
      <c r="AY485" s="155" t="s">
        <v>8466</v>
      </c>
      <c r="BA485" s="64" t="s">
        <v>2907</v>
      </c>
      <c r="BB485" s="173" t="s">
        <v>4971</v>
      </c>
      <c r="BC485" s="119">
        <v>94901</v>
      </c>
      <c r="BD485" s="66" t="s">
        <v>5570</v>
      </c>
      <c r="BE485" s="183"/>
      <c r="BH485" s="598"/>
      <c r="BI485" s="366"/>
      <c r="BJ485" s="366"/>
      <c r="BK485" s="366"/>
      <c r="BL485" s="366"/>
      <c r="BM485" s="366"/>
      <c r="BN485" s="366"/>
      <c r="BO485" s="366"/>
      <c r="BP485" s="366"/>
      <c r="BQ485" s="366"/>
      <c r="BR485" s="366"/>
      <c r="BS485" s="366"/>
      <c r="BT485" s="366"/>
      <c r="BU485" s="366"/>
      <c r="BV485" s="366"/>
      <c r="BW485" s="366"/>
      <c r="BX485" s="64"/>
      <c r="BY485" s="64"/>
      <c r="BZ485" s="64"/>
      <c r="CA485" s="78"/>
      <c r="CB485" s="177"/>
    </row>
    <row r="486" spans="1:80" ht="14.1" customHeight="1" x14ac:dyDescent="0.25">
      <c r="A486" s="86" t="s">
        <v>7993</v>
      </c>
      <c r="B486" s="64" t="s">
        <v>2632</v>
      </c>
      <c r="C486" s="222" t="s">
        <v>8780</v>
      </c>
      <c r="F486" s="235" t="s">
        <v>5470</v>
      </c>
      <c r="G486" s="186"/>
      <c r="H486" s="187"/>
      <c r="I486" s="193" t="s">
        <v>5470</v>
      </c>
      <c r="J486" s="192"/>
      <c r="K486" s="203"/>
      <c r="L486" s="207">
        <v>43535</v>
      </c>
      <c r="M486" s="288"/>
      <c r="N486" s="437"/>
      <c r="O486" s="444"/>
      <c r="P486" s="213"/>
      <c r="Q486" s="245" t="s">
        <v>7493</v>
      </c>
      <c r="R486" s="247" t="s">
        <v>7995</v>
      </c>
      <c r="T486" s="252">
        <v>8.7499999999999994E-2</v>
      </c>
      <c r="U486" s="252">
        <v>8.7499999999999994E-2</v>
      </c>
      <c r="V486" s="151" t="s">
        <v>1848</v>
      </c>
      <c r="W486" s="64" t="s">
        <v>7994</v>
      </c>
      <c r="X486" s="64" t="s">
        <v>1848</v>
      </c>
      <c r="Y486" s="173" t="s">
        <v>4971</v>
      </c>
      <c r="Z486" s="119">
        <v>95476</v>
      </c>
      <c r="AA486" s="295"/>
      <c r="AO486" s="280" t="s">
        <v>9373</v>
      </c>
      <c r="AQ486" s="285" t="s">
        <v>11269</v>
      </c>
      <c r="AR486" s="285" t="s">
        <v>9418</v>
      </c>
      <c r="AV486" s="84" t="s">
        <v>368</v>
      </c>
      <c r="AW486" s="396" t="s">
        <v>3244</v>
      </c>
      <c r="AX486" s="278" t="s">
        <v>1199</v>
      </c>
      <c r="AY486" s="64" t="s">
        <v>7994</v>
      </c>
      <c r="BA486" s="64" t="s">
        <v>1848</v>
      </c>
      <c r="BB486" s="173" t="s">
        <v>4971</v>
      </c>
      <c r="BC486" s="119">
        <v>95476</v>
      </c>
      <c r="BD486" s="66" t="s">
        <v>7995</v>
      </c>
      <c r="BH486" s="598"/>
      <c r="BI486" s="366"/>
      <c r="BJ486" s="366"/>
      <c r="BK486" s="366"/>
      <c r="BL486" s="366"/>
      <c r="BM486" s="366"/>
      <c r="BN486" s="366"/>
      <c r="BO486" s="366"/>
      <c r="BP486" s="366"/>
      <c r="BQ486" s="366"/>
      <c r="BR486" s="366"/>
      <c r="BS486" s="366"/>
      <c r="BT486" s="366"/>
      <c r="BU486" s="366"/>
      <c r="BV486" s="366"/>
      <c r="BW486" s="366"/>
      <c r="BX486" s="64"/>
      <c r="BY486" s="64"/>
      <c r="BZ486" s="64"/>
      <c r="CA486" s="368"/>
      <c r="CB486" s="177"/>
    </row>
    <row r="487" spans="1:80" ht="14.1" customHeight="1" x14ac:dyDescent="0.25">
      <c r="A487" s="86" t="s">
        <v>6990</v>
      </c>
      <c r="B487" s="64" t="s">
        <v>2632</v>
      </c>
      <c r="C487" s="222" t="s">
        <v>11667</v>
      </c>
      <c r="D487" s="185" t="s">
        <v>6220</v>
      </c>
      <c r="F487" s="235" t="s">
        <v>5470</v>
      </c>
      <c r="G487" s="186"/>
      <c r="H487" s="187"/>
      <c r="I487" s="193" t="s">
        <v>5470</v>
      </c>
      <c r="J487" s="192"/>
      <c r="K487" s="203"/>
      <c r="L487" s="207"/>
      <c r="M487" s="288"/>
      <c r="N487" s="437"/>
      <c r="O487" s="444"/>
      <c r="P487" s="213"/>
      <c r="Q487" s="245" t="s">
        <v>5677</v>
      </c>
      <c r="R487" s="245" t="s">
        <v>6989</v>
      </c>
      <c r="T487" s="252">
        <v>0.09</v>
      </c>
      <c r="U487" s="252">
        <v>9.2499999999999999E-2</v>
      </c>
      <c r="V487" s="151" t="s">
        <v>11169</v>
      </c>
      <c r="W487" s="64" t="s">
        <v>6401</v>
      </c>
      <c r="X487" s="64" t="s">
        <v>2907</v>
      </c>
      <c r="Y487" s="173" t="s">
        <v>4971</v>
      </c>
      <c r="Z487" s="119">
        <v>94901</v>
      </c>
      <c r="AA487" s="295"/>
      <c r="AW487" s="396" t="s">
        <v>3244</v>
      </c>
      <c r="AX487" s="278" t="s">
        <v>1199</v>
      </c>
      <c r="AY487" s="64" t="s">
        <v>6401</v>
      </c>
      <c r="BA487" s="64" t="s">
        <v>2907</v>
      </c>
      <c r="BB487" s="173" t="s">
        <v>4971</v>
      </c>
      <c r="BC487" s="119">
        <v>94901</v>
      </c>
      <c r="BD487" s="245" t="s">
        <v>6989</v>
      </c>
      <c r="BE487" s="178"/>
      <c r="BH487" s="598"/>
      <c r="BI487" s="366"/>
      <c r="BJ487" s="366"/>
      <c r="BK487" s="366"/>
      <c r="BL487" s="366"/>
      <c r="BM487" s="366"/>
      <c r="BN487" s="366"/>
      <c r="BO487" s="366"/>
      <c r="BP487" s="366"/>
      <c r="BQ487" s="366"/>
      <c r="BR487" s="366"/>
      <c r="BS487" s="366"/>
      <c r="BT487" s="366"/>
      <c r="BU487" s="366"/>
      <c r="BV487" s="366"/>
      <c r="BW487" s="366"/>
      <c r="BX487" s="64"/>
      <c r="BY487" s="64"/>
      <c r="BZ487" s="64"/>
      <c r="CA487" s="368"/>
      <c r="CB487" s="177"/>
    </row>
    <row r="488" spans="1:80" ht="14.1" customHeight="1" x14ac:dyDescent="0.25">
      <c r="A488" s="86" t="s">
        <v>9476</v>
      </c>
      <c r="B488" s="155" t="s">
        <v>2632</v>
      </c>
      <c r="C488" s="222" t="s">
        <v>8780</v>
      </c>
      <c r="D488" s="185" t="s">
        <v>9477</v>
      </c>
      <c r="F488" s="235" t="s">
        <v>5470</v>
      </c>
      <c r="G488" s="186"/>
      <c r="H488" s="187"/>
      <c r="I488" s="193" t="s">
        <v>5470</v>
      </c>
      <c r="J488" s="192"/>
      <c r="K488" s="203"/>
      <c r="L488" s="207">
        <v>43501</v>
      </c>
      <c r="M488" s="288"/>
      <c r="N488" s="437"/>
      <c r="O488" s="444"/>
      <c r="P488" s="213">
        <v>43034</v>
      </c>
      <c r="Q488" s="247" t="s">
        <v>9478</v>
      </c>
      <c r="R488" s="247" t="s">
        <v>9479</v>
      </c>
      <c r="S488" s="123" t="s">
        <v>9482</v>
      </c>
      <c r="T488" s="252">
        <v>8.5000000000000006E-2</v>
      </c>
      <c r="U488" s="252"/>
      <c r="V488" s="151" t="s">
        <v>895</v>
      </c>
      <c r="W488" s="155" t="s">
        <v>10305</v>
      </c>
      <c r="X488" s="155" t="s">
        <v>3618</v>
      </c>
      <c r="Y488" s="185" t="s">
        <v>4971</v>
      </c>
      <c r="Z488" s="119">
        <v>94110</v>
      </c>
      <c r="AA488" s="295" t="s">
        <v>9480</v>
      </c>
      <c r="AO488" s="280" t="s">
        <v>12064</v>
      </c>
      <c r="AV488" s="84" t="s">
        <v>368</v>
      </c>
      <c r="AW488" s="396" t="s">
        <v>3244</v>
      </c>
      <c r="AX488" s="278" t="s">
        <v>1199</v>
      </c>
      <c r="AY488" s="155" t="s">
        <v>10305</v>
      </c>
      <c r="BA488" s="155" t="s">
        <v>3618</v>
      </c>
      <c r="BB488" s="185" t="s">
        <v>4971</v>
      </c>
      <c r="BC488" s="119">
        <v>94110</v>
      </c>
      <c r="BD488" s="182" t="s">
        <v>9481</v>
      </c>
      <c r="BE488" s="178"/>
      <c r="BH488" s="598"/>
      <c r="BI488" s="366"/>
      <c r="BJ488" s="366"/>
      <c r="BK488" s="366"/>
      <c r="BL488" s="366"/>
      <c r="BM488" s="366"/>
      <c r="BN488" s="366"/>
      <c r="BO488" s="366"/>
      <c r="BP488" s="366"/>
      <c r="BQ488" s="366"/>
      <c r="BR488" s="366"/>
      <c r="BS488" s="366"/>
      <c r="BT488" s="366"/>
      <c r="BU488" s="366"/>
      <c r="BV488" s="366"/>
      <c r="BW488" s="366"/>
      <c r="BX488" s="64"/>
      <c r="BY488" s="64"/>
      <c r="BZ488" s="64"/>
      <c r="CA488" s="368"/>
      <c r="CB488" s="177"/>
    </row>
    <row r="489" spans="1:80" ht="14.1" customHeight="1" x14ac:dyDescent="0.25">
      <c r="A489" s="86" t="s">
        <v>12091</v>
      </c>
      <c r="B489" s="155" t="s">
        <v>2632</v>
      </c>
      <c r="C489" s="222" t="s">
        <v>8780</v>
      </c>
      <c r="D489" s="185" t="s">
        <v>9477</v>
      </c>
      <c r="F489" s="235" t="s">
        <v>5470</v>
      </c>
      <c r="G489" s="186"/>
      <c r="H489" s="187"/>
      <c r="I489" s="193" t="s">
        <v>5470</v>
      </c>
      <c r="J489" s="192"/>
      <c r="K489" s="203"/>
      <c r="L489" s="207"/>
      <c r="M489" s="288"/>
      <c r="N489" s="437"/>
      <c r="O489" s="444"/>
      <c r="P489" s="213"/>
      <c r="Q489" s="247" t="s">
        <v>9478</v>
      </c>
      <c r="R489" s="308" t="s">
        <v>9482</v>
      </c>
      <c r="S489" s="177"/>
      <c r="T489" s="252">
        <v>9.2499999999999999E-2</v>
      </c>
      <c r="U489" s="252"/>
      <c r="V489" s="151" t="s">
        <v>2787</v>
      </c>
      <c r="W489" s="155" t="s">
        <v>12092</v>
      </c>
      <c r="X489" s="155" t="s">
        <v>5074</v>
      </c>
      <c r="Y489" s="185" t="s">
        <v>4971</v>
      </c>
      <c r="Z489" s="119">
        <v>94607</v>
      </c>
      <c r="AA489" s="295" t="s">
        <v>9480</v>
      </c>
      <c r="AO489" s="280" t="s">
        <v>12064</v>
      </c>
      <c r="AV489" s="84" t="s">
        <v>368</v>
      </c>
      <c r="AW489" s="396" t="s">
        <v>3244</v>
      </c>
      <c r="AX489" s="278" t="s">
        <v>1199</v>
      </c>
      <c r="AY489" s="155" t="s">
        <v>12092</v>
      </c>
      <c r="BA489" s="155" t="s">
        <v>5074</v>
      </c>
      <c r="BB489" s="185" t="s">
        <v>4971</v>
      </c>
      <c r="BC489" s="119">
        <v>94607</v>
      </c>
      <c r="BD489" s="123" t="s">
        <v>9482</v>
      </c>
      <c r="BE489" s="178"/>
      <c r="BH489" s="598"/>
      <c r="BI489" s="366"/>
      <c r="BJ489" s="366"/>
      <c r="BK489" s="366"/>
      <c r="BL489" s="366"/>
      <c r="BM489" s="366"/>
      <c r="BN489" s="366"/>
      <c r="BO489" s="366"/>
      <c r="BP489" s="366"/>
      <c r="BQ489" s="366"/>
      <c r="BR489" s="366"/>
      <c r="BS489" s="366"/>
      <c r="BT489" s="366"/>
      <c r="BU489" s="366"/>
      <c r="BV489" s="366"/>
      <c r="BW489" s="366"/>
      <c r="BX489" s="64"/>
      <c r="BY489" s="64"/>
      <c r="BZ489" s="64"/>
      <c r="CA489" s="368"/>
      <c r="CB489" s="177"/>
    </row>
    <row r="490" spans="1:80" ht="14.1" customHeight="1" x14ac:dyDescent="0.25">
      <c r="A490" s="86" t="s">
        <v>7265</v>
      </c>
      <c r="B490" s="64" t="s">
        <v>2632</v>
      </c>
      <c r="C490" s="222" t="s">
        <v>8780</v>
      </c>
      <c r="F490" s="235" t="s">
        <v>5470</v>
      </c>
      <c r="G490" s="186"/>
      <c r="H490" s="187"/>
      <c r="I490" s="193" t="s">
        <v>5470</v>
      </c>
      <c r="J490" s="192"/>
      <c r="K490" s="203"/>
      <c r="L490" s="207"/>
      <c r="M490" s="288"/>
      <c r="N490" s="437"/>
      <c r="O490" s="444"/>
      <c r="P490" s="213"/>
      <c r="Q490" s="245" t="s">
        <v>7266</v>
      </c>
      <c r="R490" s="245" t="s">
        <v>7267</v>
      </c>
      <c r="T490" s="252">
        <v>8.5000000000000006E-2</v>
      </c>
      <c r="U490" s="252">
        <v>8.7499999999999994E-2</v>
      </c>
      <c r="V490" s="151" t="s">
        <v>895</v>
      </c>
      <c r="W490" s="64" t="s">
        <v>7268</v>
      </c>
      <c r="X490" s="64" t="s">
        <v>3618</v>
      </c>
      <c r="Y490" s="173" t="s">
        <v>4971</v>
      </c>
      <c r="Z490" s="119">
        <v>94114</v>
      </c>
      <c r="AA490" s="295"/>
      <c r="AO490" s="281"/>
      <c r="AP490" s="281"/>
      <c r="AQ490" s="281"/>
      <c r="AR490" s="281"/>
      <c r="AS490" s="281"/>
      <c r="AT490" s="281"/>
      <c r="AU490" s="281"/>
      <c r="AV490" s="94"/>
      <c r="AW490" s="396" t="s">
        <v>3244</v>
      </c>
      <c r="AX490" s="278" t="s">
        <v>1199</v>
      </c>
      <c r="AY490" s="64" t="s">
        <v>7268</v>
      </c>
      <c r="BA490" s="64" t="s">
        <v>3618</v>
      </c>
      <c r="BB490" s="173" t="s">
        <v>4971</v>
      </c>
      <c r="BC490" s="119">
        <v>94114</v>
      </c>
      <c r="BD490" s="66" t="s">
        <v>7267</v>
      </c>
      <c r="BE490" s="178"/>
      <c r="BH490" s="598"/>
      <c r="BI490" s="366"/>
      <c r="BJ490" s="366"/>
      <c r="BK490" s="366"/>
      <c r="BL490" s="366"/>
      <c r="BM490" s="366"/>
      <c r="BN490" s="366"/>
      <c r="BO490" s="366"/>
      <c r="BP490" s="366"/>
      <c r="BQ490" s="366"/>
      <c r="BR490" s="366"/>
      <c r="BS490" s="366"/>
      <c r="BT490" s="366"/>
      <c r="BU490" s="366"/>
      <c r="BV490" s="366"/>
      <c r="BW490" s="366"/>
      <c r="BX490" s="64"/>
      <c r="BY490" s="64"/>
      <c r="BZ490" s="64"/>
      <c r="CA490" s="78"/>
      <c r="CB490" s="177"/>
    </row>
    <row r="491" spans="1:80" s="67" customFormat="1" ht="14.1" customHeight="1" x14ac:dyDescent="0.25">
      <c r="A491" s="86" t="s">
        <v>8626</v>
      </c>
      <c r="B491" s="64" t="s">
        <v>2640</v>
      </c>
      <c r="C491" s="221" t="s">
        <v>8780</v>
      </c>
      <c r="D491" s="185"/>
      <c r="E491" s="600"/>
      <c r="F491" s="235" t="s">
        <v>5470</v>
      </c>
      <c r="G491" s="186"/>
      <c r="H491" s="187"/>
      <c r="I491" s="198" t="s">
        <v>5470</v>
      </c>
      <c r="J491" s="192"/>
      <c r="K491" s="203"/>
      <c r="L491" s="207">
        <v>43237</v>
      </c>
      <c r="M491" s="288"/>
      <c r="N491" s="437"/>
      <c r="O491" s="444"/>
      <c r="P491" s="217"/>
      <c r="Q491" s="245" t="s">
        <v>2400</v>
      </c>
      <c r="R491" s="245" t="s">
        <v>5107</v>
      </c>
      <c r="S491" s="87"/>
      <c r="T491" s="252">
        <v>8.5000000000000006E-2</v>
      </c>
      <c r="U491" s="252">
        <v>8.7499999999999994E-2</v>
      </c>
      <c r="V491" s="151" t="s">
        <v>895</v>
      </c>
      <c r="W491" s="155" t="s">
        <v>10125</v>
      </c>
      <c r="X491" s="64" t="s">
        <v>3618</v>
      </c>
      <c r="Y491" s="173" t="s">
        <v>4971</v>
      </c>
      <c r="Z491" s="119">
        <v>94102</v>
      </c>
      <c r="AA491" s="293"/>
      <c r="AB491" s="543"/>
      <c r="AC491" s="543"/>
      <c r="AD491" s="173"/>
      <c r="AE491" s="260"/>
      <c r="AF491" s="263"/>
      <c r="AG491" s="173"/>
      <c r="AH491" s="245"/>
      <c r="AI491" s="245"/>
      <c r="AJ491" s="245"/>
      <c r="AK491" s="245"/>
      <c r="AL491" s="260" t="s">
        <v>1987</v>
      </c>
      <c r="AM491" s="260" t="s">
        <v>449</v>
      </c>
      <c r="AN491" s="100"/>
      <c r="AO491" s="281"/>
      <c r="AP491" s="281"/>
      <c r="AQ491" s="281"/>
      <c r="AR491" s="281"/>
      <c r="AS491" s="281"/>
      <c r="AT491" s="281"/>
      <c r="AU491" s="281" t="s">
        <v>11382</v>
      </c>
      <c r="AV491" s="94" t="s">
        <v>368</v>
      </c>
      <c r="AW491" s="396" t="s">
        <v>3244</v>
      </c>
      <c r="AX491" s="278" t="s">
        <v>1199</v>
      </c>
      <c r="AY491" s="155" t="s">
        <v>10125</v>
      </c>
      <c r="AZ491" s="47"/>
      <c r="BA491" s="64" t="s">
        <v>3618</v>
      </c>
      <c r="BB491" s="173" t="s">
        <v>4971</v>
      </c>
      <c r="BC491" s="119">
        <v>94102</v>
      </c>
      <c r="BD491" s="66" t="s">
        <v>5107</v>
      </c>
      <c r="BE491" s="159"/>
      <c r="BF491" s="228"/>
      <c r="BG491" s="173"/>
      <c r="BH491" s="598"/>
      <c r="BI491" s="366"/>
      <c r="BJ491" s="366"/>
      <c r="BK491" s="366"/>
      <c r="BL491" s="366"/>
      <c r="BM491" s="366"/>
      <c r="BN491" s="366"/>
      <c r="BO491" s="366"/>
      <c r="BP491" s="366"/>
      <c r="BQ491" s="366"/>
      <c r="BR491" s="366"/>
      <c r="BS491" s="366"/>
      <c r="BT491" s="366"/>
      <c r="BU491" s="366"/>
      <c r="BV491" s="366"/>
      <c r="BW491" s="366"/>
      <c r="BX491" s="64"/>
      <c r="BY491" s="64"/>
      <c r="BZ491" s="64"/>
      <c r="CA491" s="78"/>
      <c r="CB491" s="177"/>
    </row>
    <row r="492" spans="1:80" ht="14.1" customHeight="1" x14ac:dyDescent="0.25">
      <c r="A492" s="86" t="s">
        <v>31</v>
      </c>
      <c r="B492" s="64" t="s">
        <v>2632</v>
      </c>
      <c r="C492" s="222" t="s">
        <v>8780</v>
      </c>
      <c r="F492" s="235" t="s">
        <v>5470</v>
      </c>
      <c r="G492" s="186"/>
      <c r="H492" s="187"/>
      <c r="I492" s="198" t="s">
        <v>5470</v>
      </c>
      <c r="J492" s="192"/>
      <c r="K492" s="203"/>
      <c r="L492" s="207"/>
      <c r="M492" s="288"/>
      <c r="N492" s="437"/>
      <c r="O492" s="444"/>
      <c r="P492" s="218"/>
      <c r="Q492" s="245" t="s">
        <v>2177</v>
      </c>
      <c r="R492" s="245" t="s">
        <v>32</v>
      </c>
      <c r="T492" s="252">
        <v>8.5000000000000006E-2</v>
      </c>
      <c r="U492" s="252">
        <v>8.7499999999999994E-2</v>
      </c>
      <c r="V492" s="151" t="s">
        <v>8827</v>
      </c>
      <c r="W492" s="64" t="s">
        <v>33</v>
      </c>
      <c r="X492" s="64" t="s">
        <v>1583</v>
      </c>
      <c r="Y492" s="173" t="s">
        <v>4971</v>
      </c>
      <c r="Z492" s="119">
        <v>95521</v>
      </c>
      <c r="AA492" s="293"/>
      <c r="AB492" s="543"/>
      <c r="AC492" s="543"/>
      <c r="AN492" s="100"/>
      <c r="AO492" s="282"/>
      <c r="AP492" s="283"/>
      <c r="AQ492" s="282"/>
      <c r="AR492" s="282"/>
      <c r="AS492" s="282"/>
      <c r="AT492" s="282"/>
      <c r="AU492" s="282"/>
      <c r="AV492" s="93"/>
      <c r="AW492" s="396" t="s">
        <v>3244</v>
      </c>
      <c r="AX492" s="278" t="s">
        <v>1199</v>
      </c>
      <c r="AY492" s="64" t="s">
        <v>33</v>
      </c>
      <c r="BA492" s="64" t="s">
        <v>1583</v>
      </c>
      <c r="BB492" s="173" t="s">
        <v>4971</v>
      </c>
      <c r="BC492" s="119">
        <v>95521</v>
      </c>
      <c r="BD492" s="66" t="s">
        <v>32</v>
      </c>
      <c r="BE492" s="159"/>
      <c r="BH492" s="598"/>
      <c r="BI492" s="366"/>
      <c r="BJ492" s="366"/>
      <c r="BK492" s="366"/>
      <c r="BL492" s="366"/>
      <c r="BM492" s="366"/>
      <c r="BN492" s="366"/>
      <c r="BO492" s="366"/>
      <c r="BP492" s="366"/>
      <c r="BQ492" s="366"/>
      <c r="BR492" s="366"/>
      <c r="BS492" s="366"/>
      <c r="BT492" s="366"/>
      <c r="BU492" s="366"/>
      <c r="BV492" s="366"/>
      <c r="BW492" s="366"/>
      <c r="BX492" s="64"/>
      <c r="BY492" s="64"/>
      <c r="BZ492" s="64"/>
      <c r="CA492" s="78"/>
      <c r="CB492" s="64"/>
    </row>
    <row r="493" spans="1:80" ht="14.1" customHeight="1" x14ac:dyDescent="0.25">
      <c r="A493" s="86" t="s">
        <v>4375</v>
      </c>
      <c r="B493" s="64" t="s">
        <v>2640</v>
      </c>
      <c r="C493" s="221" t="s">
        <v>8780</v>
      </c>
      <c r="F493" s="235" t="s">
        <v>5470</v>
      </c>
      <c r="G493" s="186"/>
      <c r="H493" s="187"/>
      <c r="I493" s="198" t="s">
        <v>5470</v>
      </c>
      <c r="J493" s="192"/>
      <c r="K493" s="203"/>
      <c r="L493" s="207"/>
      <c r="M493" s="288"/>
      <c r="N493" s="437"/>
      <c r="O493" s="444"/>
      <c r="P493" s="217"/>
      <c r="Q493" s="245" t="s">
        <v>1895</v>
      </c>
      <c r="R493" s="245" t="s">
        <v>5567</v>
      </c>
      <c r="T493" s="252">
        <v>9.2499999999999999E-2</v>
      </c>
      <c r="U493" s="252">
        <v>9.5000000000000001E-2</v>
      </c>
      <c r="V493" s="151" t="s">
        <v>2787</v>
      </c>
      <c r="W493" s="155" t="s">
        <v>10304</v>
      </c>
      <c r="X493" s="64" t="s">
        <v>5074</v>
      </c>
      <c r="Y493" s="173" t="s">
        <v>4971</v>
      </c>
      <c r="Z493" s="119">
        <v>94619</v>
      </c>
      <c r="AA493" s="293"/>
      <c r="AB493" s="543"/>
      <c r="AC493" s="543"/>
      <c r="AN493" s="100"/>
      <c r="AO493" s="282"/>
      <c r="AP493" s="283"/>
      <c r="AQ493" s="282"/>
      <c r="AR493" s="282"/>
      <c r="AS493" s="282"/>
      <c r="AT493" s="282"/>
      <c r="AU493" s="282"/>
      <c r="AV493" s="93"/>
      <c r="AW493" s="396" t="s">
        <v>3244</v>
      </c>
      <c r="AX493" s="278" t="s">
        <v>1199</v>
      </c>
      <c r="AY493" s="155" t="s">
        <v>10304</v>
      </c>
      <c r="BA493" s="64" t="s">
        <v>5074</v>
      </c>
      <c r="BB493" s="173" t="s">
        <v>4971</v>
      </c>
      <c r="BC493" s="119">
        <v>94619</v>
      </c>
      <c r="BD493" s="66" t="s">
        <v>5567</v>
      </c>
      <c r="BE493" s="183"/>
      <c r="BH493" s="598"/>
      <c r="BI493" s="366"/>
      <c r="BJ493" s="366"/>
      <c r="BK493" s="366"/>
      <c r="BL493" s="366"/>
      <c r="BM493" s="366"/>
      <c r="BN493" s="366"/>
      <c r="BO493" s="366"/>
      <c r="BP493" s="366"/>
      <c r="BQ493" s="366"/>
      <c r="BR493" s="366"/>
      <c r="BS493" s="366"/>
      <c r="BT493" s="366"/>
      <c r="BU493" s="366"/>
      <c r="BV493" s="366"/>
      <c r="BW493" s="366"/>
      <c r="BX493" s="64"/>
      <c r="BY493" s="64"/>
      <c r="BZ493" s="64"/>
      <c r="CA493" s="368"/>
      <c r="CB493" s="64"/>
    </row>
    <row r="494" spans="1:80" ht="14.1" customHeight="1" x14ac:dyDescent="0.3">
      <c r="A494" s="86" t="s">
        <v>8224</v>
      </c>
      <c r="B494" s="64" t="s">
        <v>2640</v>
      </c>
      <c r="C494" s="222" t="s">
        <v>2637</v>
      </c>
      <c r="D494" s="225"/>
      <c r="F494" s="237" t="s">
        <v>5470</v>
      </c>
      <c r="G494" s="188" t="s">
        <v>2207</v>
      </c>
      <c r="H494" s="190"/>
      <c r="I494" s="196" t="s">
        <v>5470</v>
      </c>
      <c r="J494" s="197"/>
      <c r="K494" s="204"/>
      <c r="L494" s="209"/>
      <c r="M494" s="289"/>
      <c r="N494" s="435"/>
      <c r="O494" s="442"/>
      <c r="P494" s="215"/>
      <c r="Q494" s="174" t="s">
        <v>5122</v>
      </c>
      <c r="R494" s="174" t="s">
        <v>3028</v>
      </c>
      <c r="S494" s="80"/>
      <c r="T494" s="252">
        <v>8.7499999999999994E-2</v>
      </c>
      <c r="U494" s="252">
        <v>8.7499999999999994E-2</v>
      </c>
      <c r="V494" s="151" t="s">
        <v>1848</v>
      </c>
      <c r="W494" s="64" t="s">
        <v>8305</v>
      </c>
      <c r="X494" s="64" t="s">
        <v>1848</v>
      </c>
      <c r="Y494" s="174" t="s">
        <v>4971</v>
      </c>
      <c r="Z494" s="256">
        <v>95476</v>
      </c>
      <c r="AA494" s="294"/>
      <c r="AB494" s="542"/>
      <c r="AC494" s="542"/>
      <c r="AD494" s="233"/>
      <c r="AE494" s="261"/>
      <c r="AF494" s="265"/>
      <c r="AG494" s="233"/>
      <c r="AH494" s="174"/>
      <c r="AI494" s="174"/>
      <c r="AJ494" s="174"/>
      <c r="AK494" s="174"/>
      <c r="AL494" s="261" t="s">
        <v>3247</v>
      </c>
      <c r="AM494" s="260" t="s">
        <v>449</v>
      </c>
      <c r="AN494" s="80"/>
      <c r="AO494" s="282"/>
      <c r="AP494" s="283"/>
      <c r="AQ494" s="282"/>
      <c r="AR494" s="282"/>
      <c r="AS494" s="282"/>
      <c r="AT494" s="282"/>
      <c r="AU494" s="282"/>
      <c r="AV494" s="93"/>
      <c r="AW494" s="396" t="s">
        <v>3244</v>
      </c>
      <c r="AX494" s="278" t="s">
        <v>1199</v>
      </c>
      <c r="AY494" s="64" t="str">
        <f>PROPER(AZ494)</f>
        <v>127 E. Napa Street</v>
      </c>
      <c r="AZ494" s="67" t="s">
        <v>3029</v>
      </c>
      <c r="BA494" s="64" t="s">
        <v>1848</v>
      </c>
      <c r="BB494" s="174" t="s">
        <v>4971</v>
      </c>
      <c r="BC494" s="256">
        <v>95476</v>
      </c>
      <c r="BD494" s="63" t="s">
        <v>3028</v>
      </c>
      <c r="BE494" s="183"/>
      <c r="BF494" s="230"/>
      <c r="BG494" s="233"/>
      <c r="BH494" s="599">
        <v>1</v>
      </c>
      <c r="BI494" s="365"/>
      <c r="BJ494" s="365"/>
      <c r="BK494" s="365"/>
      <c r="BL494" s="365"/>
      <c r="BM494" s="365"/>
      <c r="BN494" s="365"/>
      <c r="BO494" s="365"/>
      <c r="BP494" s="365"/>
      <c r="BQ494" s="365"/>
      <c r="BR494" s="365"/>
      <c r="BS494" s="365"/>
      <c r="BT494" s="365"/>
      <c r="BU494" s="365"/>
      <c r="BV494" s="365"/>
      <c r="BW494" s="365"/>
      <c r="BX494" s="369"/>
      <c r="BY494" s="369"/>
      <c r="BZ494" s="369"/>
      <c r="CA494" s="368"/>
      <c r="CB494" s="64"/>
    </row>
    <row r="495" spans="1:80" ht="15" customHeight="1" x14ac:dyDescent="0.3">
      <c r="A495" s="86" t="s">
        <v>8783</v>
      </c>
      <c r="B495" s="64" t="s">
        <v>2640</v>
      </c>
      <c r="C495" s="222" t="s">
        <v>8780</v>
      </c>
      <c r="D495" s="225"/>
      <c r="F495" s="237" t="s">
        <v>5470</v>
      </c>
      <c r="G495" s="188"/>
      <c r="H495" s="190"/>
      <c r="I495" s="196" t="s">
        <v>5470</v>
      </c>
      <c r="J495" s="197"/>
      <c r="K495" s="204"/>
      <c r="L495" s="209">
        <v>44007</v>
      </c>
      <c r="M495" s="289"/>
      <c r="N495" s="435"/>
      <c r="O495" s="442"/>
      <c r="P495" s="215"/>
      <c r="Q495" s="174" t="s">
        <v>547</v>
      </c>
      <c r="R495" s="174" t="s">
        <v>1575</v>
      </c>
      <c r="S495" s="80"/>
      <c r="T495" s="252">
        <v>8.5000000000000006E-2</v>
      </c>
      <c r="U495" s="252">
        <v>8.7499999999999994E-2</v>
      </c>
      <c r="V495" s="151" t="s">
        <v>895</v>
      </c>
      <c r="W495" s="64" t="s">
        <v>6877</v>
      </c>
      <c r="X495" s="64" t="s">
        <v>3618</v>
      </c>
      <c r="Y495" s="174" t="s">
        <v>4971</v>
      </c>
      <c r="Z495" s="256">
        <v>94105</v>
      </c>
      <c r="AA495" s="294"/>
      <c r="AB495" s="542"/>
      <c r="AC495" s="542"/>
      <c r="AD495" s="233" t="s">
        <v>10744</v>
      </c>
      <c r="AE495" s="261"/>
      <c r="AF495" s="265"/>
      <c r="AG495" s="233"/>
      <c r="AH495" s="174"/>
      <c r="AI495" s="174"/>
      <c r="AJ495" s="174"/>
      <c r="AK495" s="174"/>
      <c r="AL495" s="80" t="s">
        <v>4628</v>
      </c>
      <c r="AM495" s="260" t="s">
        <v>449</v>
      </c>
      <c r="AN495" s="80"/>
      <c r="AO495" s="282" t="s">
        <v>8843</v>
      </c>
      <c r="AP495" s="283" t="s">
        <v>8844</v>
      </c>
      <c r="AQ495" s="282" t="s">
        <v>9032</v>
      </c>
      <c r="AR495" s="282" t="s">
        <v>9269</v>
      </c>
      <c r="AS495" s="282"/>
      <c r="AT495" s="282"/>
      <c r="AU495" s="282"/>
      <c r="AV495" s="93" t="s">
        <v>5470</v>
      </c>
      <c r="AW495" s="396" t="s">
        <v>3244</v>
      </c>
      <c r="AX495" s="278" t="s">
        <v>1199</v>
      </c>
      <c r="AY495" s="64" t="s">
        <v>6878</v>
      </c>
      <c r="AZ495" s="67"/>
      <c r="BA495" s="64" t="s">
        <v>3618</v>
      </c>
      <c r="BB495" s="174" t="s">
        <v>4971</v>
      </c>
      <c r="BC495" s="256">
        <v>94105</v>
      </c>
      <c r="BD495" s="63" t="s">
        <v>1575</v>
      </c>
      <c r="BE495" s="183"/>
      <c r="BF495" s="230"/>
      <c r="BG495" s="233"/>
      <c r="BH495" s="599"/>
      <c r="BI495" s="365"/>
      <c r="BJ495" s="365"/>
      <c r="BK495" s="365"/>
      <c r="BL495" s="365"/>
      <c r="BM495" s="365"/>
      <c r="BN495" s="365"/>
      <c r="BO495" s="365"/>
      <c r="BP495" s="365"/>
      <c r="BQ495" s="365"/>
      <c r="BR495" s="365"/>
      <c r="BS495" s="365"/>
      <c r="BT495" s="365"/>
      <c r="BU495" s="365"/>
      <c r="BV495" s="365"/>
      <c r="BW495" s="365"/>
      <c r="BX495" s="369"/>
      <c r="BY495" s="369"/>
      <c r="BZ495" s="369"/>
      <c r="CA495" s="368"/>
      <c r="CB495" s="63"/>
    </row>
    <row r="496" spans="1:80" ht="14.1" customHeight="1" x14ac:dyDescent="0.3">
      <c r="A496" s="86" t="s">
        <v>7279</v>
      </c>
      <c r="B496" s="64" t="s">
        <v>8136</v>
      </c>
      <c r="C496" s="222" t="s">
        <v>8780</v>
      </c>
      <c r="D496" s="225"/>
      <c r="F496" s="237" t="s">
        <v>5470</v>
      </c>
      <c r="G496" s="188" t="s">
        <v>3247</v>
      </c>
      <c r="H496" s="190" t="s">
        <v>3247</v>
      </c>
      <c r="I496" s="196" t="s">
        <v>5470</v>
      </c>
      <c r="J496" s="197"/>
      <c r="K496" s="204"/>
      <c r="L496" s="209"/>
      <c r="M496" s="289"/>
      <c r="N496" s="435"/>
      <c r="O496" s="442"/>
      <c r="P496" s="215"/>
      <c r="Q496" s="174" t="s">
        <v>7280</v>
      </c>
      <c r="R496" s="174" t="s">
        <v>2580</v>
      </c>
      <c r="S496" s="121" t="s">
        <v>7281</v>
      </c>
      <c r="T496" s="252">
        <v>8.5000000000000006E-2</v>
      </c>
      <c r="U496" s="252">
        <v>8.7499999999999994E-2</v>
      </c>
      <c r="V496" s="151" t="s">
        <v>895</v>
      </c>
      <c r="W496" s="64" t="s">
        <v>8306</v>
      </c>
      <c r="X496" s="64" t="s">
        <v>3618</v>
      </c>
      <c r="Y496" s="174" t="s">
        <v>4971</v>
      </c>
      <c r="Z496" s="256">
        <v>94103</v>
      </c>
      <c r="AA496" s="294"/>
      <c r="AB496" s="542"/>
      <c r="AC496" s="542"/>
      <c r="AD496" s="233" t="s">
        <v>5622</v>
      </c>
      <c r="AE496" s="261"/>
      <c r="AF496" s="265" t="s">
        <v>5561</v>
      </c>
      <c r="AG496" s="233"/>
      <c r="AH496" s="174" t="s">
        <v>4527</v>
      </c>
      <c r="AI496" s="174"/>
      <c r="AJ496" s="174"/>
      <c r="AK496" s="174"/>
      <c r="AL496" s="261" t="s">
        <v>3247</v>
      </c>
      <c r="AM496" s="260" t="s">
        <v>449</v>
      </c>
      <c r="AN496" s="80"/>
      <c r="AP496" s="281"/>
      <c r="AW496" s="396" t="s">
        <v>3244</v>
      </c>
      <c r="AX496" s="278" t="s">
        <v>7282</v>
      </c>
      <c r="AY496" s="155" t="s">
        <v>10126</v>
      </c>
      <c r="AZ496" s="67" t="s">
        <v>2327</v>
      </c>
      <c r="BA496" s="64" t="s">
        <v>3649</v>
      </c>
      <c r="BB496" s="174" t="s">
        <v>4971</v>
      </c>
      <c r="BC496" s="256">
        <v>94022</v>
      </c>
      <c r="BD496" s="63" t="s">
        <v>7283</v>
      </c>
      <c r="BE496" s="183"/>
      <c r="BF496" s="230"/>
      <c r="BG496" s="233"/>
      <c r="BH496" s="599">
        <v>2</v>
      </c>
      <c r="BI496" s="365"/>
      <c r="BJ496" s="365"/>
      <c r="BK496" s="365"/>
      <c r="BL496" s="365"/>
      <c r="BM496" s="365"/>
      <c r="BN496" s="365"/>
      <c r="BO496" s="365"/>
      <c r="BP496" s="365"/>
      <c r="BQ496" s="365"/>
      <c r="BR496" s="365"/>
      <c r="BS496" s="365"/>
      <c r="BT496" s="365"/>
      <c r="BU496" s="365"/>
      <c r="BV496" s="365"/>
      <c r="BW496" s="365"/>
      <c r="BX496" s="369"/>
      <c r="BY496" s="369"/>
      <c r="BZ496" s="369"/>
      <c r="CA496" s="368"/>
      <c r="CB496" s="63"/>
    </row>
    <row r="497" spans="1:80" ht="14.1" customHeight="1" x14ac:dyDescent="0.3">
      <c r="A497" s="86" t="s">
        <v>9391</v>
      </c>
      <c r="B497" s="155" t="s">
        <v>2634</v>
      </c>
      <c r="C497" s="220" t="s">
        <v>6614</v>
      </c>
      <c r="D497" s="225"/>
      <c r="F497" s="237" t="s">
        <v>5470</v>
      </c>
      <c r="G497" s="188"/>
      <c r="H497" s="190"/>
      <c r="I497" s="196" t="s">
        <v>5470</v>
      </c>
      <c r="J497" s="197"/>
      <c r="K497" s="204"/>
      <c r="L497" s="209"/>
      <c r="M497" s="289"/>
      <c r="N497" s="435"/>
      <c r="O497" s="442"/>
      <c r="P497" s="215">
        <v>42781</v>
      </c>
      <c r="Q497" s="225" t="s">
        <v>3581</v>
      </c>
      <c r="R497" s="225" t="s">
        <v>9392</v>
      </c>
      <c r="S497" s="121"/>
      <c r="T497" s="252">
        <v>8.7499999999999994E-2</v>
      </c>
      <c r="U497" s="252"/>
      <c r="V497" s="151" t="s">
        <v>5015</v>
      </c>
      <c r="W497" s="155" t="s">
        <v>9393</v>
      </c>
      <c r="X497" s="155" t="s">
        <v>5658</v>
      </c>
      <c r="Y497" s="225" t="s">
        <v>4971</v>
      </c>
      <c r="Z497" s="256">
        <v>94044</v>
      </c>
      <c r="AA497" s="294"/>
      <c r="AB497" s="542"/>
      <c r="AC497" s="542"/>
      <c r="AD497" s="233"/>
      <c r="AE497" s="261"/>
      <c r="AF497" s="265"/>
      <c r="AG497" s="233"/>
      <c r="AH497" s="174"/>
      <c r="AI497" s="174"/>
      <c r="AJ497" s="174"/>
      <c r="AK497" s="174"/>
      <c r="AL497" s="261"/>
      <c r="AN497" s="80"/>
      <c r="AP497" s="281"/>
      <c r="AW497" s="396" t="s">
        <v>3244</v>
      </c>
      <c r="AX497" s="278" t="s">
        <v>2217</v>
      </c>
      <c r="AY497" s="155" t="s">
        <v>9393</v>
      </c>
      <c r="AZ497" s="67"/>
      <c r="BA497" s="155" t="s">
        <v>5658</v>
      </c>
      <c r="BB497" s="225" t="s">
        <v>4971</v>
      </c>
      <c r="BC497" s="256">
        <v>94044</v>
      </c>
      <c r="BD497" s="385" t="s">
        <v>9392</v>
      </c>
      <c r="BE497" s="183"/>
      <c r="BF497" s="230"/>
      <c r="BG497" s="233"/>
      <c r="BH497" s="599"/>
      <c r="BI497" s="365"/>
      <c r="BJ497" s="365"/>
      <c r="BK497" s="365"/>
      <c r="BL497" s="365"/>
      <c r="BM497" s="365"/>
      <c r="BN497" s="365"/>
      <c r="BO497" s="365"/>
      <c r="BP497" s="365"/>
      <c r="BQ497" s="365"/>
      <c r="BR497" s="365"/>
      <c r="BS497" s="365"/>
      <c r="BT497" s="365"/>
      <c r="BU497" s="365"/>
      <c r="BV497" s="365"/>
      <c r="BW497" s="365"/>
      <c r="BX497" s="369"/>
      <c r="BY497" s="369"/>
      <c r="BZ497" s="369"/>
      <c r="CA497" s="368"/>
      <c r="CB497" s="63"/>
    </row>
    <row r="498" spans="1:80" ht="14.1" customHeight="1" x14ac:dyDescent="0.25">
      <c r="A498" s="86" t="s">
        <v>7795</v>
      </c>
      <c r="B498" s="155" t="s">
        <v>2632</v>
      </c>
      <c r="C498" s="222" t="s">
        <v>8780</v>
      </c>
      <c r="F498" s="235" t="s">
        <v>5470</v>
      </c>
      <c r="G498" s="186"/>
      <c r="H498" s="187"/>
      <c r="I498" s="198" t="s">
        <v>5470</v>
      </c>
      <c r="J498" s="192"/>
      <c r="K498" s="203"/>
      <c r="L498" s="209">
        <v>43412</v>
      </c>
      <c r="M498" s="288"/>
      <c r="N498" s="437"/>
      <c r="O498" s="444"/>
      <c r="P498" s="213">
        <v>43741</v>
      </c>
      <c r="Q498" s="247" t="s">
        <v>5677</v>
      </c>
      <c r="R498" s="247" t="s">
        <v>7796</v>
      </c>
      <c r="S498" s="123"/>
      <c r="T498" s="252">
        <v>8.5000000000000006E-2</v>
      </c>
      <c r="U498" s="253">
        <v>8.7499999999999994E-2</v>
      </c>
      <c r="V498" s="151" t="s">
        <v>895</v>
      </c>
      <c r="W498" s="155" t="s">
        <v>10124</v>
      </c>
      <c r="X498" s="155" t="s">
        <v>3618</v>
      </c>
      <c r="Y498" s="185" t="s">
        <v>4971</v>
      </c>
      <c r="Z498" s="181">
        <v>94110</v>
      </c>
      <c r="AA498" s="291"/>
      <c r="AB498" s="544"/>
      <c r="AC498" s="544"/>
      <c r="AD498" s="185"/>
      <c r="AE498" s="262"/>
      <c r="AF498" s="266"/>
      <c r="AG498" s="185"/>
      <c r="AH498" s="247"/>
      <c r="AI498" s="247"/>
      <c r="AJ498" s="247"/>
      <c r="AK498" s="247"/>
      <c r="AL498" s="262"/>
      <c r="AM498" s="262"/>
      <c r="AN498" s="122"/>
      <c r="AR498" s="285" t="s">
        <v>4023</v>
      </c>
      <c r="AV498" s="84" t="s">
        <v>5470</v>
      </c>
      <c r="AW498" s="396" t="s">
        <v>3244</v>
      </c>
      <c r="AX498" s="278" t="s">
        <v>2217</v>
      </c>
      <c r="AY498" s="155" t="s">
        <v>10124</v>
      </c>
      <c r="AZ498" s="154"/>
      <c r="BA498" s="155" t="s">
        <v>3618</v>
      </c>
      <c r="BB498" s="185" t="s">
        <v>4971</v>
      </c>
      <c r="BC498" s="181">
        <v>94110</v>
      </c>
      <c r="BD498" s="182" t="s">
        <v>7796</v>
      </c>
      <c r="BG498" s="185"/>
      <c r="BH498" s="598"/>
      <c r="BI498" s="333"/>
      <c r="BJ498" s="333"/>
      <c r="BK498" s="333"/>
      <c r="BL498" s="333"/>
      <c r="BM498" s="333"/>
      <c r="BN498" s="333"/>
      <c r="BO498" s="333"/>
      <c r="BP498" s="333"/>
      <c r="BQ498" s="333"/>
      <c r="BR498" s="333"/>
      <c r="BS498" s="333"/>
      <c r="BT498" s="333"/>
      <c r="BU498" s="333"/>
      <c r="BV498" s="333"/>
      <c r="BW498" s="333"/>
      <c r="BX498" s="155"/>
      <c r="BY498" s="155"/>
      <c r="BZ498" s="155"/>
      <c r="CA498" s="368"/>
      <c r="CB498" s="63"/>
    </row>
    <row r="499" spans="1:80" ht="14.1" customHeight="1" x14ac:dyDescent="0.2">
      <c r="A499" s="86" t="s">
        <v>7797</v>
      </c>
      <c r="B499" s="155" t="s">
        <v>11746</v>
      </c>
      <c r="C499" s="220" t="s">
        <v>6614</v>
      </c>
      <c r="F499" s="235" t="s">
        <v>5470</v>
      </c>
      <c r="G499" s="186"/>
      <c r="H499" s="187"/>
      <c r="I499" s="198" t="s">
        <v>5470</v>
      </c>
      <c r="J499" s="192"/>
      <c r="K499" s="203"/>
      <c r="L499" s="207"/>
      <c r="M499" s="288"/>
      <c r="N499" s="437"/>
      <c r="O499" s="444"/>
      <c r="P499" s="213"/>
      <c r="Q499" s="247" t="s">
        <v>5677</v>
      </c>
      <c r="R499" s="247" t="s">
        <v>7799</v>
      </c>
      <c r="S499" s="123"/>
      <c r="T499" s="252">
        <v>9.2499999999999999E-2</v>
      </c>
      <c r="U499" s="253">
        <v>0.09</v>
      </c>
      <c r="V499" s="151" t="s">
        <v>12191</v>
      </c>
      <c r="W499" s="155" t="s">
        <v>10303</v>
      </c>
      <c r="X499" s="155" t="s">
        <v>3568</v>
      </c>
      <c r="Y499" s="185" t="s">
        <v>4971</v>
      </c>
      <c r="Z499" s="181">
        <v>94061</v>
      </c>
      <c r="AA499" s="291"/>
      <c r="AB499" s="544"/>
      <c r="AC499" s="544"/>
      <c r="AD499" s="185"/>
      <c r="AE499" s="262"/>
      <c r="AF499" s="266"/>
      <c r="AG499" s="185"/>
      <c r="AH499" s="247"/>
      <c r="AI499" s="247"/>
      <c r="AJ499" s="247"/>
      <c r="AK499" s="247"/>
      <c r="AL499" s="262"/>
      <c r="AM499" s="262"/>
      <c r="AN499" s="122"/>
      <c r="AO499" s="282"/>
      <c r="AP499" s="283"/>
      <c r="AQ499" s="282"/>
      <c r="AR499" s="282"/>
      <c r="AS499" s="282"/>
      <c r="AT499" s="282"/>
      <c r="AU499" s="282"/>
      <c r="AV499" s="93"/>
      <c r="AW499" s="396" t="s">
        <v>3244</v>
      </c>
      <c r="AX499" s="278" t="s">
        <v>2217</v>
      </c>
      <c r="AY499" s="155" t="s">
        <v>10303</v>
      </c>
      <c r="AZ499" s="154"/>
      <c r="BA499" s="155" t="s">
        <v>3568</v>
      </c>
      <c r="BB499" s="185" t="s">
        <v>4971</v>
      </c>
      <c r="BC499" s="181">
        <v>94061</v>
      </c>
      <c r="BD499" s="182" t="s">
        <v>7799</v>
      </c>
      <c r="BG499" s="185" t="s">
        <v>7798</v>
      </c>
      <c r="BH499" s="598">
        <v>3</v>
      </c>
      <c r="BI499" s="333"/>
      <c r="BJ499" s="333"/>
      <c r="BK499" s="333"/>
      <c r="BL499" s="333"/>
      <c r="BM499" s="333"/>
      <c r="BN499" s="333"/>
      <c r="BO499" s="333"/>
      <c r="BP499" s="333"/>
      <c r="BQ499" s="333"/>
      <c r="BR499" s="333"/>
      <c r="BS499" s="333"/>
      <c r="BT499" s="333"/>
      <c r="BU499" s="333"/>
      <c r="BV499" s="333"/>
      <c r="BW499" s="333"/>
      <c r="BX499" s="155"/>
      <c r="BY499" s="155"/>
      <c r="BZ499" s="155"/>
      <c r="CA499" s="368"/>
      <c r="CB499" s="63"/>
    </row>
    <row r="500" spans="1:80" ht="14.1" customHeight="1" x14ac:dyDescent="0.3">
      <c r="A500" s="86" t="s">
        <v>11041</v>
      </c>
      <c r="B500" s="64" t="s">
        <v>1900</v>
      </c>
      <c r="C500" s="222" t="s">
        <v>12652</v>
      </c>
      <c r="D500" s="225" t="s">
        <v>8935</v>
      </c>
      <c r="F500" s="237" t="s">
        <v>4261</v>
      </c>
      <c r="G500" s="188">
        <v>44316</v>
      </c>
      <c r="H500" s="190">
        <v>500</v>
      </c>
      <c r="I500" s="196" t="s">
        <v>5470</v>
      </c>
      <c r="J500" s="197"/>
      <c r="K500" s="204"/>
      <c r="L500" s="209">
        <v>43762</v>
      </c>
      <c r="M500" s="289" t="s">
        <v>11774</v>
      </c>
      <c r="N500" s="435"/>
      <c r="O500" s="442"/>
      <c r="P500" s="215">
        <v>43397</v>
      </c>
      <c r="Q500" s="225" t="s">
        <v>7356</v>
      </c>
      <c r="R500" s="174" t="s">
        <v>2818</v>
      </c>
      <c r="S500" s="121"/>
      <c r="T500" s="252">
        <v>8.2500000000000004E-2</v>
      </c>
      <c r="U500" s="252">
        <v>8.2500000000000004E-2</v>
      </c>
      <c r="V500" s="151" t="s">
        <v>1670</v>
      </c>
      <c r="W500" s="64" t="s">
        <v>8307</v>
      </c>
      <c r="X500" s="64" t="s">
        <v>8308</v>
      </c>
      <c r="Y500" s="174" t="s">
        <v>4971</v>
      </c>
      <c r="Z500" s="256">
        <v>95492</v>
      </c>
      <c r="AA500" s="294"/>
      <c r="AB500" s="496" t="s">
        <v>12887</v>
      </c>
      <c r="AC500" s="542"/>
      <c r="AD500" s="233"/>
      <c r="AE500" s="261"/>
      <c r="AF500" s="265" t="s">
        <v>5243</v>
      </c>
      <c r="AG500" s="233" t="s">
        <v>2325</v>
      </c>
      <c r="AH500" s="174"/>
      <c r="AI500" s="174"/>
      <c r="AJ500" s="174"/>
      <c r="AK500" s="174"/>
      <c r="AL500" s="261" t="s">
        <v>3247</v>
      </c>
      <c r="AM500" s="260" t="s">
        <v>449</v>
      </c>
      <c r="AN500" s="80"/>
      <c r="AO500" s="280" t="s">
        <v>1419</v>
      </c>
      <c r="AT500" s="285" t="s">
        <v>9628</v>
      </c>
      <c r="AV500" s="84" t="s">
        <v>5470</v>
      </c>
      <c r="AW500" s="396" t="s">
        <v>3244</v>
      </c>
      <c r="AX500" s="278" t="s">
        <v>2217</v>
      </c>
      <c r="AY500" s="64" t="str">
        <f>PROPER(AZ500)</f>
        <v>10351 Old Redwood Hwy #100</v>
      </c>
      <c r="AZ500" s="67" t="s">
        <v>2817</v>
      </c>
      <c r="BA500" s="64" t="s">
        <v>8308</v>
      </c>
      <c r="BB500" s="174" t="s">
        <v>4971</v>
      </c>
      <c r="BC500" s="256">
        <v>95492</v>
      </c>
      <c r="BD500" s="63" t="s">
        <v>2818</v>
      </c>
      <c r="BE500" s="183"/>
      <c r="BF500" s="230">
        <v>428798</v>
      </c>
      <c r="BG500" s="233"/>
      <c r="BH500" s="599">
        <v>2</v>
      </c>
      <c r="BI500" s="365" t="s">
        <v>8936</v>
      </c>
      <c r="BJ500" s="365" t="s">
        <v>8939</v>
      </c>
      <c r="BK500" s="365" t="s">
        <v>8937</v>
      </c>
      <c r="BL500" s="365" t="s">
        <v>954</v>
      </c>
      <c r="BM500" s="365" t="s">
        <v>8938</v>
      </c>
      <c r="BN500" s="365" t="s">
        <v>8938</v>
      </c>
      <c r="BO500" s="365" t="s">
        <v>8940</v>
      </c>
      <c r="BP500" s="365"/>
      <c r="BQ500" s="365" t="s">
        <v>8941</v>
      </c>
      <c r="BR500" s="365"/>
      <c r="BS500" s="365"/>
      <c r="BT500" s="365" t="s">
        <v>8933</v>
      </c>
      <c r="BU500" s="365"/>
      <c r="BV500" s="365" t="s">
        <v>8942</v>
      </c>
      <c r="BW500" s="365" t="s">
        <v>8943</v>
      </c>
      <c r="BX500" s="369"/>
      <c r="BY500" s="369"/>
      <c r="BZ500" s="369"/>
      <c r="CA500" s="64"/>
      <c r="CB500" s="64"/>
    </row>
    <row r="501" spans="1:80" ht="14.1" customHeight="1" x14ac:dyDescent="0.3">
      <c r="A501" s="86" t="s">
        <v>5802</v>
      </c>
      <c r="B501" s="64" t="s">
        <v>1900</v>
      </c>
      <c r="C501" s="222" t="s">
        <v>12652</v>
      </c>
      <c r="D501" s="225"/>
      <c r="F501" s="237" t="s">
        <v>5470</v>
      </c>
      <c r="G501" s="188"/>
      <c r="H501" s="190"/>
      <c r="I501" s="196" t="s">
        <v>5470</v>
      </c>
      <c r="J501" s="197"/>
      <c r="K501" s="204"/>
      <c r="L501" s="209">
        <v>43628</v>
      </c>
      <c r="M501" s="289" t="s">
        <v>11774</v>
      </c>
      <c r="N501" s="435"/>
      <c r="O501" s="442"/>
      <c r="P501" s="215"/>
      <c r="Q501" s="225" t="s">
        <v>9535</v>
      </c>
      <c r="R501" s="174" t="s">
        <v>484</v>
      </c>
      <c r="S501" s="80" t="s">
        <v>5803</v>
      </c>
      <c r="T501" s="252">
        <v>9.2499999999999999E-2</v>
      </c>
      <c r="U501" s="252">
        <v>9.5000000000000001E-2</v>
      </c>
      <c r="V501" s="151" t="s">
        <v>2787</v>
      </c>
      <c r="W501" s="64" t="s">
        <v>485</v>
      </c>
      <c r="X501" s="64" t="s">
        <v>5074</v>
      </c>
      <c r="Y501" s="174" t="s">
        <v>4971</v>
      </c>
      <c r="Z501" s="256">
        <v>94611</v>
      </c>
      <c r="AA501" s="294"/>
      <c r="AB501" s="542"/>
      <c r="AC501" s="542"/>
      <c r="AD501" s="233"/>
      <c r="AE501" s="261"/>
      <c r="AF501" s="265"/>
      <c r="AG501" s="233"/>
      <c r="AH501" s="174"/>
      <c r="AI501" s="174"/>
      <c r="AJ501" s="174"/>
      <c r="AK501" s="174"/>
      <c r="AL501" s="261"/>
      <c r="AN501" s="80"/>
      <c r="AO501" s="282" t="s">
        <v>9035</v>
      </c>
      <c r="AP501" s="283"/>
      <c r="AQ501" s="282"/>
      <c r="AR501" s="282"/>
      <c r="AS501" s="282"/>
      <c r="AT501" s="282"/>
      <c r="AU501" s="282"/>
      <c r="AV501" s="93" t="s">
        <v>5470</v>
      </c>
      <c r="AW501" s="396" t="s">
        <v>3244</v>
      </c>
      <c r="AX501" s="278" t="s">
        <v>2217</v>
      </c>
      <c r="AY501" s="64" t="s">
        <v>485</v>
      </c>
      <c r="AZ501" s="67"/>
      <c r="BA501" s="64" t="s">
        <v>5074</v>
      </c>
      <c r="BB501" s="174" t="s">
        <v>4971</v>
      </c>
      <c r="BC501" s="256">
        <v>94611</v>
      </c>
      <c r="BD501" s="63" t="s">
        <v>484</v>
      </c>
      <c r="BE501" s="178"/>
      <c r="BF501" s="230"/>
      <c r="BG501" s="233"/>
      <c r="BH501" s="599"/>
      <c r="BI501" s="365"/>
      <c r="BJ501" s="365"/>
      <c r="BK501" s="365"/>
      <c r="BL501" s="365"/>
      <c r="BM501" s="365"/>
      <c r="BN501" s="365"/>
      <c r="BO501" s="365"/>
      <c r="BP501" s="365"/>
      <c r="BQ501" s="365"/>
      <c r="BR501" s="365"/>
      <c r="BS501" s="365"/>
      <c r="BT501" s="365"/>
      <c r="BU501" s="365"/>
      <c r="BV501" s="365"/>
      <c r="BW501" s="365"/>
      <c r="BX501" s="369"/>
      <c r="BY501" s="369"/>
      <c r="BZ501" s="369"/>
      <c r="CA501" s="64"/>
      <c r="CB501" s="64"/>
    </row>
    <row r="502" spans="1:80" ht="14.1" customHeight="1" x14ac:dyDescent="0.3">
      <c r="A502" s="86" t="s">
        <v>10493</v>
      </c>
      <c r="B502" s="155" t="s">
        <v>2632</v>
      </c>
      <c r="C502" s="222" t="s">
        <v>8780</v>
      </c>
      <c r="D502" s="225" t="s">
        <v>3782</v>
      </c>
      <c r="F502" s="237" t="s">
        <v>5470</v>
      </c>
      <c r="G502" s="188"/>
      <c r="H502" s="190"/>
      <c r="I502" s="196" t="s">
        <v>5470</v>
      </c>
      <c r="J502" s="197"/>
      <c r="K502" s="204"/>
      <c r="L502" s="209"/>
      <c r="M502" s="289"/>
      <c r="N502" s="435"/>
      <c r="O502" s="442"/>
      <c r="P502" s="215">
        <v>43033</v>
      </c>
      <c r="Q502" s="225" t="s">
        <v>10494</v>
      </c>
      <c r="R502" s="225" t="s">
        <v>10495</v>
      </c>
      <c r="S502" s="80"/>
      <c r="T502" s="252">
        <v>8.5000000000000006E-2</v>
      </c>
      <c r="U502" s="252"/>
      <c r="V502" s="151" t="s">
        <v>895</v>
      </c>
      <c r="W502" s="155" t="s">
        <v>10496</v>
      </c>
      <c r="X502" s="155" t="s">
        <v>3618</v>
      </c>
      <c r="Y502" s="225" t="s">
        <v>4971</v>
      </c>
      <c r="Z502" s="256">
        <v>94121</v>
      </c>
      <c r="AA502" s="294"/>
      <c r="AB502" s="542"/>
      <c r="AC502" s="542"/>
      <c r="AD502" s="233"/>
      <c r="AE502" s="261"/>
      <c r="AF502" s="265"/>
      <c r="AG502" s="233"/>
      <c r="AH502" s="174"/>
      <c r="AI502" s="174"/>
      <c r="AJ502" s="174"/>
      <c r="AK502" s="174"/>
      <c r="AL502" s="261"/>
      <c r="AN502" s="80"/>
      <c r="AO502" s="282"/>
      <c r="AP502" s="283"/>
      <c r="AQ502" s="282"/>
      <c r="AR502" s="282"/>
      <c r="AS502" s="282"/>
      <c r="AT502" s="282"/>
      <c r="AU502" s="282"/>
      <c r="AV502" s="93"/>
      <c r="AW502" s="396" t="s">
        <v>3244</v>
      </c>
      <c r="AX502" s="278" t="s">
        <v>2217</v>
      </c>
      <c r="AY502" s="155" t="s">
        <v>10496</v>
      </c>
      <c r="AZ502" s="67"/>
      <c r="BA502" s="155" t="s">
        <v>3618</v>
      </c>
      <c r="BB502" s="225" t="s">
        <v>4971</v>
      </c>
      <c r="BC502" s="256">
        <v>94121</v>
      </c>
      <c r="BD502" s="385" t="s">
        <v>10495</v>
      </c>
      <c r="BE502" s="178"/>
      <c r="BF502" s="230"/>
      <c r="BG502" s="233"/>
      <c r="BH502" s="599"/>
      <c r="BI502" s="397" t="s">
        <v>10497</v>
      </c>
      <c r="BJ502" s="365"/>
      <c r="BK502" s="365"/>
      <c r="BL502" s="365"/>
      <c r="BM502" s="365"/>
      <c r="BN502" s="365"/>
      <c r="BO502" s="365"/>
      <c r="BP502" s="365"/>
      <c r="BQ502" s="365"/>
      <c r="BR502" s="365"/>
      <c r="BS502" s="365"/>
      <c r="BT502" s="365"/>
      <c r="BU502" s="365"/>
      <c r="BV502" s="365"/>
      <c r="BW502" s="365"/>
      <c r="BX502" s="369"/>
      <c r="BY502" s="369"/>
      <c r="BZ502" s="369"/>
      <c r="CA502" s="64"/>
      <c r="CB502" s="64"/>
    </row>
    <row r="503" spans="1:80" ht="14.1" customHeight="1" x14ac:dyDescent="0.3">
      <c r="A503" s="86" t="s">
        <v>9948</v>
      </c>
      <c r="B503" s="64" t="s">
        <v>2634</v>
      </c>
      <c r="C503" s="220" t="s">
        <v>6614</v>
      </c>
      <c r="D503" s="225" t="s">
        <v>6599</v>
      </c>
      <c r="F503" s="237" t="s">
        <v>5470</v>
      </c>
      <c r="G503" s="188"/>
      <c r="H503" s="190"/>
      <c r="I503" s="196" t="s">
        <v>5470</v>
      </c>
      <c r="J503" s="197"/>
      <c r="K503" s="204"/>
      <c r="L503" s="209">
        <v>43432</v>
      </c>
      <c r="M503" s="289"/>
      <c r="N503" s="435"/>
      <c r="O503" s="442"/>
      <c r="P503" s="215"/>
      <c r="Q503" s="174" t="s">
        <v>4889</v>
      </c>
      <c r="R503" s="174" t="s">
        <v>7326</v>
      </c>
      <c r="S503" s="80"/>
      <c r="T503" s="252">
        <v>9.2499999999999999E-2</v>
      </c>
      <c r="U503" s="252">
        <v>9.5000000000000001E-2</v>
      </c>
      <c r="V503" s="151" t="s">
        <v>2787</v>
      </c>
      <c r="W503" s="64" t="s">
        <v>7327</v>
      </c>
      <c r="X503" s="64" t="s">
        <v>5074</v>
      </c>
      <c r="Y503" s="174" t="s">
        <v>4971</v>
      </c>
      <c r="Z503" s="256">
        <v>94601</v>
      </c>
      <c r="AA503" s="294"/>
      <c r="AB503" s="542"/>
      <c r="AC503" s="542"/>
      <c r="AD503" s="233" t="s">
        <v>7347</v>
      </c>
      <c r="AE503" s="261"/>
      <c r="AF503" s="265"/>
      <c r="AG503" s="233"/>
      <c r="AH503" s="174"/>
      <c r="AI503" s="174"/>
      <c r="AJ503" s="174"/>
      <c r="AK503" s="174"/>
      <c r="AL503" s="261"/>
      <c r="AN503" s="80"/>
      <c r="AW503" s="396" t="s">
        <v>3244</v>
      </c>
      <c r="AX503" s="278" t="s">
        <v>2217</v>
      </c>
      <c r="AY503" s="64" t="s">
        <v>7327</v>
      </c>
      <c r="AZ503" s="67"/>
      <c r="BA503" s="64" t="s">
        <v>5074</v>
      </c>
      <c r="BB503" s="174" t="s">
        <v>4971</v>
      </c>
      <c r="BC503" s="256">
        <v>94601</v>
      </c>
      <c r="BD503" s="63" t="s">
        <v>7326</v>
      </c>
      <c r="BE503" s="183"/>
      <c r="BF503" s="230"/>
      <c r="BG503" s="233"/>
      <c r="BH503" s="599">
        <v>2</v>
      </c>
      <c r="BI503" s="365"/>
      <c r="BJ503" s="365"/>
      <c r="BK503" s="365"/>
      <c r="BL503" s="365"/>
      <c r="BM503" s="365"/>
      <c r="BN503" s="365"/>
      <c r="BO503" s="365"/>
      <c r="BP503" s="365"/>
      <c r="BQ503" s="365"/>
      <c r="BR503" s="365"/>
      <c r="BS503" s="365"/>
      <c r="BT503" s="365"/>
      <c r="BU503" s="365"/>
      <c r="BV503" s="365"/>
      <c r="BW503" s="365"/>
      <c r="BX503" s="369"/>
      <c r="BY503" s="369"/>
      <c r="BZ503" s="369"/>
      <c r="CA503" s="64"/>
      <c r="CB503" s="64"/>
    </row>
    <row r="504" spans="1:80" ht="14.1" customHeight="1" x14ac:dyDescent="0.3">
      <c r="A504" s="86" t="s">
        <v>9949</v>
      </c>
      <c r="B504" s="64" t="s">
        <v>2632</v>
      </c>
      <c r="C504" s="222" t="s">
        <v>8780</v>
      </c>
      <c r="D504" s="225" t="s">
        <v>6566</v>
      </c>
      <c r="F504" s="237" t="s">
        <v>5470</v>
      </c>
      <c r="G504" s="188"/>
      <c r="H504" s="190"/>
      <c r="I504" s="196" t="s">
        <v>5470</v>
      </c>
      <c r="J504" s="197"/>
      <c r="K504" s="204"/>
      <c r="L504" s="209">
        <v>43984</v>
      </c>
      <c r="M504" s="289"/>
      <c r="N504" s="435"/>
      <c r="O504" s="442"/>
      <c r="P504" s="215"/>
      <c r="Q504" s="174" t="s">
        <v>6285</v>
      </c>
      <c r="R504" s="174" t="s">
        <v>6567</v>
      </c>
      <c r="S504" s="80"/>
      <c r="T504" s="252">
        <v>8.7499999999999994E-2</v>
      </c>
      <c r="U504" s="252">
        <v>9.2499999999999999E-2</v>
      </c>
      <c r="V504" s="151" t="s">
        <v>11164</v>
      </c>
      <c r="W504" s="64" t="s">
        <v>6568</v>
      </c>
      <c r="X504" s="64" t="s">
        <v>4870</v>
      </c>
      <c r="Y504" s="174" t="s">
        <v>4971</v>
      </c>
      <c r="Z504" s="256">
        <v>94806</v>
      </c>
      <c r="AA504" s="294"/>
      <c r="AB504" s="542"/>
      <c r="AC504" s="542"/>
      <c r="AD504" s="233"/>
      <c r="AE504" s="261"/>
      <c r="AF504" s="265"/>
      <c r="AG504" s="233"/>
      <c r="AH504" s="174"/>
      <c r="AI504" s="174"/>
      <c r="AJ504" s="174"/>
      <c r="AK504" s="174"/>
      <c r="AL504" s="261"/>
      <c r="AN504" s="80"/>
      <c r="AO504" s="281"/>
      <c r="AP504" s="281" t="s">
        <v>9554</v>
      </c>
      <c r="AQ504" s="281" t="s">
        <v>12648</v>
      </c>
      <c r="AR504" s="281"/>
      <c r="AS504" s="281"/>
      <c r="AT504" s="281"/>
      <c r="AU504" s="281"/>
      <c r="AV504" s="94" t="s">
        <v>9252</v>
      </c>
      <c r="AW504" s="396" t="s">
        <v>3244</v>
      </c>
      <c r="AX504" s="278" t="s">
        <v>2217</v>
      </c>
      <c r="AY504" s="64" t="s">
        <v>6569</v>
      </c>
      <c r="AZ504" s="67"/>
      <c r="BA504" s="64" t="s">
        <v>4870</v>
      </c>
      <c r="BB504" s="174" t="s">
        <v>4971</v>
      </c>
      <c r="BC504" s="256">
        <v>94806</v>
      </c>
      <c r="BD504" s="63" t="s">
        <v>6567</v>
      </c>
      <c r="BE504" s="178"/>
      <c r="BF504" s="230"/>
      <c r="BG504" s="233"/>
      <c r="BH504" s="599"/>
      <c r="BI504" s="365"/>
      <c r="BJ504" s="365"/>
      <c r="BK504" s="365"/>
      <c r="BL504" s="365"/>
      <c r="BM504" s="365"/>
      <c r="BN504" s="365"/>
      <c r="BO504" s="365"/>
      <c r="BP504" s="365"/>
      <c r="BQ504" s="365"/>
      <c r="BR504" s="365"/>
      <c r="BS504" s="365"/>
      <c r="BT504" s="365"/>
      <c r="BU504" s="365"/>
      <c r="BV504" s="365"/>
      <c r="BW504" s="365"/>
      <c r="BX504" s="369"/>
      <c r="BY504" s="369"/>
      <c r="BZ504" s="369"/>
      <c r="CA504" s="78"/>
      <c r="CB504" s="64"/>
    </row>
    <row r="505" spans="1:80" ht="14.1" customHeight="1" x14ac:dyDescent="0.3">
      <c r="A505" s="86" t="s">
        <v>7292</v>
      </c>
      <c r="B505" s="64" t="s">
        <v>1900</v>
      </c>
      <c r="C505" s="221" t="s">
        <v>6614</v>
      </c>
      <c r="D505" s="224" t="s">
        <v>5266</v>
      </c>
      <c r="E505" s="649"/>
      <c r="F505" s="236" t="s">
        <v>5470</v>
      </c>
      <c r="G505" s="189"/>
      <c r="H505" s="399"/>
      <c r="I505" s="194" t="s">
        <v>5470</v>
      </c>
      <c r="J505" s="195"/>
      <c r="K505" s="205"/>
      <c r="L505" s="208"/>
      <c r="M505" s="211"/>
      <c r="N505" s="436"/>
      <c r="O505" s="443"/>
      <c r="P505" s="214"/>
      <c r="Q505" s="246" t="s">
        <v>7293</v>
      </c>
      <c r="R505" s="250" t="s">
        <v>7295</v>
      </c>
      <c r="S505" s="76" t="s">
        <v>7294</v>
      </c>
      <c r="T505" s="252">
        <v>9.7500000000000003E-2</v>
      </c>
      <c r="U505" s="252">
        <v>9.5000000000000001E-2</v>
      </c>
      <c r="V505" s="151" t="s">
        <v>12183</v>
      </c>
      <c r="W505" s="76" t="s">
        <v>7296</v>
      </c>
      <c r="X505" s="76" t="s">
        <v>4751</v>
      </c>
      <c r="Y505" s="246" t="s">
        <v>4971</v>
      </c>
      <c r="Z505" s="120">
        <v>94510</v>
      </c>
      <c r="AA505" s="273" t="s">
        <v>7299</v>
      </c>
      <c r="AB505" s="270" t="s">
        <v>7300</v>
      </c>
      <c r="AC505" s="120"/>
      <c r="AD505" s="249" t="s">
        <v>7297</v>
      </c>
      <c r="AE505" s="120" t="s">
        <v>7298</v>
      </c>
      <c r="AF505" s="264"/>
      <c r="AG505" s="249"/>
      <c r="AH505" s="120"/>
      <c r="AI505" s="120"/>
      <c r="AJ505" s="120"/>
      <c r="AK505" s="120"/>
      <c r="AL505" s="120"/>
      <c r="AN505" s="81"/>
      <c r="AO505" s="282"/>
      <c r="AP505" s="283"/>
      <c r="AQ505" s="282"/>
      <c r="AR505" s="282"/>
      <c r="AS505" s="282"/>
      <c r="AT505" s="282"/>
      <c r="AU505" s="282"/>
      <c r="AV505" s="93"/>
      <c r="AW505" s="396" t="s">
        <v>3244</v>
      </c>
      <c r="AX505" s="278" t="s">
        <v>2217</v>
      </c>
      <c r="AY505" s="76" t="s">
        <v>7296</v>
      </c>
      <c r="AZ505" s="74"/>
      <c r="BA505" s="76" t="s">
        <v>4751</v>
      </c>
      <c r="BB505" s="246" t="s">
        <v>4971</v>
      </c>
      <c r="BC505" s="120">
        <v>94510</v>
      </c>
      <c r="BD505" s="76" t="s">
        <v>7295</v>
      </c>
      <c r="BE505" s="159"/>
      <c r="BF505" s="229"/>
      <c r="BH505" s="364">
        <v>1</v>
      </c>
      <c r="BI505" s="364"/>
      <c r="BJ505" s="364"/>
      <c r="BK505" s="364"/>
      <c r="BL505" s="364"/>
      <c r="BM505" s="364"/>
      <c r="BN505" s="364"/>
      <c r="BO505" s="364"/>
      <c r="BP505" s="364"/>
      <c r="BQ505" s="364"/>
      <c r="BR505" s="364"/>
      <c r="BS505" s="364"/>
      <c r="BT505" s="364"/>
      <c r="BU505" s="364"/>
      <c r="BV505" s="364"/>
      <c r="BW505" s="364"/>
      <c r="BX505" s="94"/>
      <c r="BY505" s="94"/>
      <c r="BZ505" s="94"/>
      <c r="CA505" s="78"/>
      <c r="CB505" s="64"/>
    </row>
    <row r="506" spans="1:80" ht="14.1" customHeight="1" x14ac:dyDescent="0.3">
      <c r="A506" s="86" t="s">
        <v>7190</v>
      </c>
      <c r="B506" s="155" t="s">
        <v>2634</v>
      </c>
      <c r="C506" s="222" t="s">
        <v>6614</v>
      </c>
      <c r="D506" s="225" t="s">
        <v>8148</v>
      </c>
      <c r="F506" s="237" t="s">
        <v>5470</v>
      </c>
      <c r="G506" s="188"/>
      <c r="H506" s="190"/>
      <c r="I506" s="196" t="s">
        <v>5470</v>
      </c>
      <c r="J506" s="197"/>
      <c r="K506" s="204"/>
      <c r="L506" s="209"/>
      <c r="M506" s="289"/>
      <c r="N506" s="435"/>
      <c r="O506" s="442"/>
      <c r="P506" s="215">
        <v>43435</v>
      </c>
      <c r="Q506" s="174" t="s">
        <v>7191</v>
      </c>
      <c r="R506" s="174" t="s">
        <v>7192</v>
      </c>
      <c r="S506" s="121"/>
      <c r="T506" s="252">
        <v>9.2499999999999999E-2</v>
      </c>
      <c r="U506" s="252">
        <v>9.5000000000000001E-2</v>
      </c>
      <c r="V506" s="151" t="s">
        <v>2787</v>
      </c>
      <c r="W506" s="64" t="s">
        <v>7193</v>
      </c>
      <c r="X506" s="64" t="s">
        <v>5074</v>
      </c>
      <c r="Y506" s="174" t="s">
        <v>4971</v>
      </c>
      <c r="Z506" s="256">
        <v>94601</v>
      </c>
      <c r="AA506" s="275"/>
      <c r="AB506" s="277"/>
      <c r="AC506" s="277"/>
      <c r="AD506" s="233"/>
      <c r="AE506" s="261"/>
      <c r="AF506" s="265"/>
      <c r="AG506" s="233"/>
      <c r="AH506" s="174"/>
      <c r="AI506" s="174"/>
      <c r="AJ506" s="174"/>
      <c r="AK506" s="174"/>
      <c r="AL506" s="261"/>
      <c r="AN506" s="80"/>
      <c r="AW506" s="396" t="s">
        <v>3244</v>
      </c>
      <c r="AX506" s="278" t="s">
        <v>2217</v>
      </c>
      <c r="AY506" s="64" t="s">
        <v>7193</v>
      </c>
      <c r="AZ506" s="67"/>
      <c r="BA506" s="64" t="s">
        <v>5074</v>
      </c>
      <c r="BB506" s="174" t="s">
        <v>4971</v>
      </c>
      <c r="BC506" s="256">
        <v>94601</v>
      </c>
      <c r="BD506" s="63" t="s">
        <v>7192</v>
      </c>
      <c r="BE506" s="178"/>
      <c r="BF506" s="230"/>
      <c r="BG506" s="233"/>
      <c r="BH506" s="599">
        <v>2</v>
      </c>
      <c r="BI506" s="365"/>
      <c r="BJ506" s="365"/>
      <c r="BK506" s="365"/>
      <c r="BL506" s="365"/>
      <c r="BM506" s="365"/>
      <c r="BN506" s="365"/>
      <c r="BO506" s="365"/>
      <c r="BP506" s="365"/>
      <c r="BQ506" s="365"/>
      <c r="BR506" s="365"/>
      <c r="BS506" s="365"/>
      <c r="BT506" s="365"/>
      <c r="BU506" s="365"/>
      <c r="BV506" s="365"/>
      <c r="BW506" s="365"/>
      <c r="BX506" s="369"/>
      <c r="BY506" s="369"/>
      <c r="BZ506" s="369"/>
      <c r="CA506" s="78"/>
      <c r="CB506" s="64"/>
    </row>
    <row r="507" spans="1:80" s="67" customFormat="1" ht="14.1" customHeight="1" x14ac:dyDescent="0.3">
      <c r="A507" s="86" t="s">
        <v>11736</v>
      </c>
      <c r="B507" s="155" t="s">
        <v>2640</v>
      </c>
      <c r="C507" s="222" t="s">
        <v>8780</v>
      </c>
      <c r="D507" s="225"/>
      <c r="E507" s="600"/>
      <c r="F507" s="237" t="s">
        <v>5470</v>
      </c>
      <c r="G507" s="188"/>
      <c r="H507" s="190"/>
      <c r="I507" s="196" t="s">
        <v>5470</v>
      </c>
      <c r="J507" s="197"/>
      <c r="K507" s="204"/>
      <c r="L507" s="209">
        <v>43369</v>
      </c>
      <c r="M507" s="289"/>
      <c r="N507" s="435"/>
      <c r="O507" s="442"/>
      <c r="P507" s="215"/>
      <c r="Q507" s="225" t="s">
        <v>11737</v>
      </c>
      <c r="R507" s="225" t="s">
        <v>11738</v>
      </c>
      <c r="S507" s="80"/>
      <c r="T507" s="252">
        <v>8.3750000000000005E-2</v>
      </c>
      <c r="U507" s="252"/>
      <c r="V507" s="151" t="s">
        <v>8818</v>
      </c>
      <c r="W507" s="155" t="s">
        <v>11739</v>
      </c>
      <c r="X507" s="155" t="s">
        <v>2812</v>
      </c>
      <c r="Y507" s="225" t="s">
        <v>4971</v>
      </c>
      <c r="Z507" s="256">
        <v>94589</v>
      </c>
      <c r="AA507" s="294"/>
      <c r="AB507" s="542"/>
      <c r="AC507" s="542"/>
      <c r="AD507" s="233"/>
      <c r="AE507" s="261"/>
      <c r="AF507" s="265"/>
      <c r="AG507" s="233"/>
      <c r="AH507" s="174"/>
      <c r="AI507" s="174"/>
      <c r="AJ507" s="174"/>
      <c r="AK507" s="174"/>
      <c r="AL507" s="261"/>
      <c r="AM507" s="260"/>
      <c r="AN507" s="80"/>
      <c r="AO507" s="282" t="s">
        <v>8953</v>
      </c>
      <c r="AP507" s="283"/>
      <c r="AQ507" s="282"/>
      <c r="AR507" s="282"/>
      <c r="AS507" s="282"/>
      <c r="AT507" s="282"/>
      <c r="AU507" s="282"/>
      <c r="AV507" s="93"/>
      <c r="AW507" s="396" t="s">
        <v>3244</v>
      </c>
      <c r="AX507" s="278" t="s">
        <v>2217</v>
      </c>
      <c r="AY507" s="155" t="s">
        <v>11740</v>
      </c>
      <c r="BA507" s="155" t="s">
        <v>2812</v>
      </c>
      <c r="BB507" s="225" t="s">
        <v>4971</v>
      </c>
      <c r="BC507" s="256">
        <v>94589</v>
      </c>
      <c r="BD507" s="385" t="s">
        <v>11741</v>
      </c>
      <c r="BE507" s="183"/>
      <c r="BF507" s="230"/>
      <c r="BG507" s="233"/>
      <c r="BH507" s="599"/>
      <c r="BI507" s="365"/>
      <c r="BJ507" s="365"/>
      <c r="BK507" s="365"/>
      <c r="BL507" s="365"/>
      <c r="BM507" s="365"/>
      <c r="BN507" s="365"/>
      <c r="BO507" s="365"/>
      <c r="BP507" s="365"/>
      <c r="BQ507" s="365"/>
      <c r="BR507" s="365"/>
      <c r="BS507" s="365"/>
      <c r="BT507" s="365"/>
      <c r="BU507" s="365"/>
      <c r="BV507" s="365"/>
      <c r="BW507" s="365"/>
      <c r="BX507" s="369"/>
      <c r="BY507" s="369"/>
      <c r="BZ507" s="369"/>
      <c r="CA507" s="155"/>
      <c r="CB507" s="155"/>
    </row>
    <row r="508" spans="1:80" s="67" customFormat="1" ht="14.1" customHeight="1" x14ac:dyDescent="0.3">
      <c r="A508" s="86" t="s">
        <v>12441</v>
      </c>
      <c r="B508" s="155" t="s">
        <v>2632</v>
      </c>
      <c r="C508" s="222" t="s">
        <v>8780</v>
      </c>
      <c r="D508" s="227" t="s">
        <v>12236</v>
      </c>
      <c r="E508" s="648"/>
      <c r="F508" s="237" t="s">
        <v>5470</v>
      </c>
      <c r="G508" s="188"/>
      <c r="H508" s="190"/>
      <c r="I508" s="196" t="s">
        <v>5470</v>
      </c>
      <c r="J508" s="197"/>
      <c r="K508" s="204"/>
      <c r="L508" s="209">
        <v>43678</v>
      </c>
      <c r="M508" s="289"/>
      <c r="N508" s="435"/>
      <c r="O508" s="442"/>
      <c r="P508" s="215">
        <v>43675</v>
      </c>
      <c r="Q508" s="225" t="s">
        <v>7284</v>
      </c>
      <c r="R508" s="225" t="s">
        <v>12442</v>
      </c>
      <c r="S508" s="121" t="s">
        <v>12443</v>
      </c>
      <c r="T508" s="252">
        <v>0.09</v>
      </c>
      <c r="U508" s="252"/>
      <c r="V508" s="151" t="s">
        <v>1879</v>
      </c>
      <c r="W508" s="155" t="s">
        <v>12444</v>
      </c>
      <c r="X508" s="155" t="s">
        <v>709</v>
      </c>
      <c r="Y508" s="225" t="s">
        <v>4971</v>
      </c>
      <c r="Z508" s="256">
        <v>95054</v>
      </c>
      <c r="AA508" s="273"/>
      <c r="AB508" s="542"/>
      <c r="AC508" s="542"/>
      <c r="AD508" s="233"/>
      <c r="AE508" s="261"/>
      <c r="AF508" s="265"/>
      <c r="AG508" s="233"/>
      <c r="AH508" s="174"/>
      <c r="AI508" s="174"/>
      <c r="AJ508" s="174"/>
      <c r="AK508" s="174"/>
      <c r="AL508" s="261"/>
      <c r="AM508" s="260"/>
      <c r="AN508" s="80"/>
      <c r="AO508" s="280" t="s">
        <v>9774</v>
      </c>
      <c r="AP508" s="285"/>
      <c r="AQ508" s="285"/>
      <c r="AR508" s="285"/>
      <c r="AS508" s="285"/>
      <c r="AT508" s="285"/>
      <c r="AU508" s="285"/>
      <c r="AV508" s="84" t="s">
        <v>5470</v>
      </c>
      <c r="AW508" s="396"/>
      <c r="AX508" s="278"/>
      <c r="AY508" s="155" t="s">
        <v>12444</v>
      </c>
      <c r="BA508" s="155" t="s">
        <v>709</v>
      </c>
      <c r="BB508" s="225" t="s">
        <v>4971</v>
      </c>
      <c r="BC508" s="256">
        <v>95054</v>
      </c>
      <c r="BD508" s="385" t="s">
        <v>12442</v>
      </c>
      <c r="BE508" s="183"/>
      <c r="BF508" s="230"/>
      <c r="BG508" s="233"/>
      <c r="BH508" s="599"/>
      <c r="BI508" s="365"/>
      <c r="BJ508" s="365"/>
      <c r="BK508" s="365"/>
      <c r="BL508" s="365"/>
      <c r="BM508" s="365"/>
      <c r="BN508" s="365"/>
      <c r="BO508" s="365"/>
      <c r="BP508" s="365"/>
      <c r="BQ508" s="365"/>
      <c r="BR508" s="365"/>
      <c r="BS508" s="365"/>
      <c r="BT508" s="365"/>
      <c r="BU508" s="365"/>
      <c r="BV508" s="365"/>
      <c r="BW508" s="365"/>
      <c r="BX508" s="369"/>
      <c r="BY508" s="369"/>
      <c r="BZ508" s="369"/>
      <c r="CA508" s="155"/>
      <c r="CB508" s="155"/>
    </row>
    <row r="509" spans="1:80" s="67" customFormat="1" ht="14.1" customHeight="1" x14ac:dyDescent="0.2">
      <c r="A509" s="86" t="s">
        <v>12520</v>
      </c>
      <c r="B509" s="155" t="s">
        <v>2632</v>
      </c>
      <c r="C509" s="220" t="s">
        <v>8780</v>
      </c>
      <c r="D509" s="185" t="s">
        <v>12236</v>
      </c>
      <c r="E509" s="600"/>
      <c r="F509" s="235" t="s">
        <v>5470</v>
      </c>
      <c r="G509" s="186"/>
      <c r="H509" s="187"/>
      <c r="I509" s="193" t="s">
        <v>5470</v>
      </c>
      <c r="J509" s="192"/>
      <c r="K509" s="203"/>
      <c r="L509" s="207">
        <v>43838</v>
      </c>
      <c r="M509" s="288"/>
      <c r="N509" s="437"/>
      <c r="O509" s="444"/>
      <c r="P509" s="213">
        <v>43830</v>
      </c>
      <c r="Q509" s="247" t="s">
        <v>4257</v>
      </c>
      <c r="R509" s="247" t="s">
        <v>12521</v>
      </c>
      <c r="S509" s="123"/>
      <c r="T509" s="252">
        <v>8.2500000000000004E-2</v>
      </c>
      <c r="U509" s="252"/>
      <c r="V509" s="151" t="s">
        <v>1670</v>
      </c>
      <c r="W509" s="155" t="s">
        <v>12522</v>
      </c>
      <c r="X509" s="155" t="s">
        <v>3742</v>
      </c>
      <c r="Y509" s="185" t="s">
        <v>4971</v>
      </c>
      <c r="Z509" s="119">
        <v>94952</v>
      </c>
      <c r="AA509" s="295"/>
      <c r="AB509" s="496"/>
      <c r="AC509" s="496"/>
      <c r="AD509" s="173"/>
      <c r="AE509" s="260"/>
      <c r="AF509" s="263"/>
      <c r="AG509" s="173"/>
      <c r="AH509" s="245"/>
      <c r="AI509" s="245"/>
      <c r="AJ509" s="245"/>
      <c r="AK509" s="245"/>
      <c r="AL509" s="260"/>
      <c r="AM509" s="260"/>
      <c r="AN509" s="79"/>
      <c r="AO509" s="282" t="s">
        <v>9774</v>
      </c>
      <c r="AP509" s="283"/>
      <c r="AQ509" s="282"/>
      <c r="AR509" s="282"/>
      <c r="AS509" s="282"/>
      <c r="AT509" s="282"/>
      <c r="AU509" s="282"/>
      <c r="AV509" s="93" t="s">
        <v>368</v>
      </c>
      <c r="AW509" s="396"/>
      <c r="AX509" s="278"/>
      <c r="AY509" s="155" t="s">
        <v>12522</v>
      </c>
      <c r="AZ509" s="47"/>
      <c r="BA509" s="155" t="s">
        <v>3742</v>
      </c>
      <c r="BB509" s="185" t="s">
        <v>4971</v>
      </c>
      <c r="BC509" s="119">
        <v>94952</v>
      </c>
      <c r="BD509" s="182" t="s">
        <v>12521</v>
      </c>
      <c r="BE509" s="159"/>
      <c r="BF509" s="228"/>
      <c r="BG509" s="173"/>
      <c r="BH509" s="598"/>
      <c r="BI509" s="366"/>
      <c r="BJ509" s="366"/>
      <c r="BK509" s="366"/>
      <c r="BL509" s="366"/>
      <c r="BM509" s="366"/>
      <c r="BN509" s="366"/>
      <c r="BO509" s="366"/>
      <c r="BP509" s="366"/>
      <c r="BQ509" s="366"/>
      <c r="BR509" s="366"/>
      <c r="BS509" s="366"/>
      <c r="BT509" s="366"/>
      <c r="BU509" s="366"/>
      <c r="BV509" s="366"/>
      <c r="BW509" s="366"/>
      <c r="BX509" s="64"/>
      <c r="BY509" s="64"/>
      <c r="BZ509" s="64"/>
      <c r="CA509" s="78"/>
      <c r="CB509" s="385"/>
    </row>
    <row r="510" spans="1:80" s="67" customFormat="1" ht="14.1" customHeight="1" x14ac:dyDescent="0.25">
      <c r="A510" s="86" t="s">
        <v>536</v>
      </c>
      <c r="B510" s="64" t="s">
        <v>2632</v>
      </c>
      <c r="C510" s="222" t="s">
        <v>8780</v>
      </c>
      <c r="D510" s="185"/>
      <c r="E510" s="600"/>
      <c r="F510" s="235" t="s">
        <v>5470</v>
      </c>
      <c r="G510" s="186"/>
      <c r="H510" s="187"/>
      <c r="I510" s="193" t="s">
        <v>5470</v>
      </c>
      <c r="J510" s="192"/>
      <c r="K510" s="203"/>
      <c r="L510" s="207"/>
      <c r="M510" s="288"/>
      <c r="N510" s="437"/>
      <c r="O510" s="444"/>
      <c r="P510" s="213"/>
      <c r="Q510" s="245" t="s">
        <v>537</v>
      </c>
      <c r="R510" s="245" t="s">
        <v>9108</v>
      </c>
      <c r="S510" s="87"/>
      <c r="T510" s="252">
        <v>8.5000000000000006E-2</v>
      </c>
      <c r="U510" s="252">
        <v>8.7499999999999994E-2</v>
      </c>
      <c r="V510" s="151" t="s">
        <v>895</v>
      </c>
      <c r="W510" s="155" t="s">
        <v>10301</v>
      </c>
      <c r="X510" s="64" t="s">
        <v>3618</v>
      </c>
      <c r="Y510" s="173" t="s">
        <v>4971</v>
      </c>
      <c r="Z510" s="119">
        <v>94121</v>
      </c>
      <c r="AA510" s="290"/>
      <c r="AB510" s="541"/>
      <c r="AC510" s="541"/>
      <c r="AD510" s="173"/>
      <c r="AE510" s="260"/>
      <c r="AF510" s="263"/>
      <c r="AG510" s="173"/>
      <c r="AH510" s="245"/>
      <c r="AI510" s="245"/>
      <c r="AJ510" s="245"/>
      <c r="AK510" s="245"/>
      <c r="AL510" s="260"/>
      <c r="AM510" s="260"/>
      <c r="AN510" s="79"/>
      <c r="AO510" s="280"/>
      <c r="AP510" s="285"/>
      <c r="AQ510" s="285"/>
      <c r="AR510" s="285"/>
      <c r="AS510" s="285"/>
      <c r="AT510" s="285"/>
      <c r="AU510" s="285"/>
      <c r="AV510" s="84"/>
      <c r="AW510" s="396" t="s">
        <v>3244</v>
      </c>
      <c r="AX510" s="278" t="s">
        <v>2217</v>
      </c>
      <c r="AY510" s="155" t="s">
        <v>10301</v>
      </c>
      <c r="AZ510" s="47"/>
      <c r="BA510" s="64" t="s">
        <v>3618</v>
      </c>
      <c r="BB510" s="173" t="s">
        <v>4971</v>
      </c>
      <c r="BC510" s="119">
        <v>94121</v>
      </c>
      <c r="BD510" s="66" t="s">
        <v>9108</v>
      </c>
      <c r="BE510" s="65"/>
      <c r="BF510" s="228"/>
      <c r="BG510" s="173"/>
      <c r="BH510" s="598"/>
      <c r="BI510" s="366"/>
      <c r="BJ510" s="366"/>
      <c r="BK510" s="366"/>
      <c r="BL510" s="366"/>
      <c r="BM510" s="366"/>
      <c r="BN510" s="366"/>
      <c r="BO510" s="366"/>
      <c r="BP510" s="366"/>
      <c r="BQ510" s="366"/>
      <c r="BR510" s="366"/>
      <c r="BS510" s="366"/>
      <c r="BT510" s="366"/>
      <c r="BU510" s="366"/>
      <c r="BV510" s="366"/>
      <c r="BW510" s="366"/>
      <c r="BX510" s="64"/>
      <c r="BY510" s="64"/>
      <c r="BZ510" s="64"/>
      <c r="CA510" s="78"/>
      <c r="CB510" s="64"/>
    </row>
    <row r="511" spans="1:80" s="67" customFormat="1" ht="14.25" customHeight="1" x14ac:dyDescent="0.3">
      <c r="A511" s="86" t="s">
        <v>4676</v>
      </c>
      <c r="B511" s="64" t="s">
        <v>2632</v>
      </c>
      <c r="C511" s="222" t="s">
        <v>8780</v>
      </c>
      <c r="D511" s="224"/>
      <c r="E511" s="649"/>
      <c r="F511" s="236" t="s">
        <v>5470</v>
      </c>
      <c r="G511" s="189"/>
      <c r="H511" s="399"/>
      <c r="I511" s="194" t="s">
        <v>5470</v>
      </c>
      <c r="J511" s="195"/>
      <c r="K511" s="205"/>
      <c r="L511" s="208"/>
      <c r="M511" s="211"/>
      <c r="N511" s="436"/>
      <c r="O511" s="443"/>
      <c r="P511" s="214"/>
      <c r="Q511" s="246" t="s">
        <v>3640</v>
      </c>
      <c r="R511" s="246" t="s">
        <v>3641</v>
      </c>
      <c r="S511" s="76"/>
      <c r="T511" s="252">
        <v>8.2500000000000004E-2</v>
      </c>
      <c r="U511" s="252">
        <v>8.5000000000000006E-2</v>
      </c>
      <c r="V511" s="151" t="s">
        <v>1530</v>
      </c>
      <c r="W511" s="384" t="s">
        <v>10302</v>
      </c>
      <c r="X511" s="76" t="s">
        <v>2680</v>
      </c>
      <c r="Y511" s="246" t="s">
        <v>4971</v>
      </c>
      <c r="Z511" s="120">
        <v>94941</v>
      </c>
      <c r="AA511" s="638"/>
      <c r="AB511" s="120"/>
      <c r="AC511" s="120"/>
      <c r="AD511" s="249"/>
      <c r="AE511" s="120"/>
      <c r="AF511" s="264"/>
      <c r="AG511" s="249"/>
      <c r="AH511" s="120"/>
      <c r="AI511" s="120"/>
      <c r="AJ511" s="120"/>
      <c r="AK511" s="120"/>
      <c r="AL511" s="120"/>
      <c r="AM511" s="260"/>
      <c r="AN511" s="81"/>
      <c r="AO511" s="280"/>
      <c r="AP511" s="285"/>
      <c r="AQ511" s="285"/>
      <c r="AR511" s="285"/>
      <c r="AS511" s="285"/>
      <c r="AT511" s="285"/>
      <c r="AU511" s="285"/>
      <c r="AV511" s="84"/>
      <c r="AW511" s="396" t="s">
        <v>3244</v>
      </c>
      <c r="AX511" s="278" t="s">
        <v>2217</v>
      </c>
      <c r="AY511" s="384" t="s">
        <v>10302</v>
      </c>
      <c r="AZ511" s="74"/>
      <c r="BA511" s="76" t="s">
        <v>2680</v>
      </c>
      <c r="BB511" s="246" t="s">
        <v>4971</v>
      </c>
      <c r="BC511" s="120">
        <v>94941</v>
      </c>
      <c r="BD511" s="76" t="s">
        <v>3641</v>
      </c>
      <c r="BE511" s="178"/>
      <c r="BF511" s="229"/>
      <c r="BG511" s="232"/>
      <c r="BH511" s="364"/>
      <c r="BI511" s="364"/>
      <c r="BJ511" s="364"/>
      <c r="BK511" s="364"/>
      <c r="BL511" s="364"/>
      <c r="BM511" s="364"/>
      <c r="BN511" s="364"/>
      <c r="BO511" s="364"/>
      <c r="BP511" s="364"/>
      <c r="BQ511" s="364"/>
      <c r="BR511" s="364"/>
      <c r="BS511" s="364"/>
      <c r="BT511" s="364"/>
      <c r="BU511" s="364"/>
      <c r="BV511" s="364"/>
      <c r="BW511" s="364"/>
      <c r="BX511" s="94"/>
      <c r="BY511" s="94"/>
      <c r="BZ511" s="94"/>
      <c r="CA511" s="64"/>
      <c r="CB511" s="63"/>
    </row>
    <row r="512" spans="1:80" s="67" customFormat="1" ht="14.25" customHeight="1" x14ac:dyDescent="0.2">
      <c r="A512" s="86" t="s">
        <v>3627</v>
      </c>
      <c r="B512" s="155" t="s">
        <v>1814</v>
      </c>
      <c r="C512" s="220" t="s">
        <v>1880</v>
      </c>
      <c r="D512" s="185"/>
      <c r="E512" s="600"/>
      <c r="F512" s="235" t="s">
        <v>5470</v>
      </c>
      <c r="G512" s="186"/>
      <c r="H512" s="187"/>
      <c r="I512" s="193" t="s">
        <v>5470</v>
      </c>
      <c r="J512" s="192"/>
      <c r="K512" s="203"/>
      <c r="L512" s="207"/>
      <c r="M512" s="288"/>
      <c r="N512" s="437"/>
      <c r="O512" s="444"/>
      <c r="P512" s="213"/>
      <c r="Q512" s="245" t="s">
        <v>6376</v>
      </c>
      <c r="R512" s="245" t="s">
        <v>6375</v>
      </c>
      <c r="S512" s="123" t="s">
        <v>3626</v>
      </c>
      <c r="T512" s="252">
        <v>8.2500000000000004E-2</v>
      </c>
      <c r="U512" s="252">
        <v>0.08</v>
      </c>
      <c r="V512" s="151" t="s">
        <v>12186</v>
      </c>
      <c r="W512" s="64" t="s">
        <v>6431</v>
      </c>
      <c r="X512" s="64" t="s">
        <v>1651</v>
      </c>
      <c r="Y512" s="173" t="s">
        <v>4971</v>
      </c>
      <c r="Z512" s="119">
        <v>93455</v>
      </c>
      <c r="AA512" s="295" t="s">
        <v>6382</v>
      </c>
      <c r="AB512" s="541"/>
      <c r="AC512" s="541"/>
      <c r="AD512" s="173" t="s">
        <v>319</v>
      </c>
      <c r="AE512" s="260"/>
      <c r="AF512" s="263" t="s">
        <v>3827</v>
      </c>
      <c r="AG512" s="173"/>
      <c r="AH512" s="245"/>
      <c r="AI512" s="245"/>
      <c r="AJ512" s="245"/>
      <c r="AK512" s="245"/>
      <c r="AL512" s="262" t="s">
        <v>6384</v>
      </c>
      <c r="AM512" s="260" t="s">
        <v>449</v>
      </c>
      <c r="AN512" s="79"/>
      <c r="AO512" s="280"/>
      <c r="AP512" s="285"/>
      <c r="AQ512" s="285"/>
      <c r="AR512" s="285"/>
      <c r="AS512" s="285"/>
      <c r="AT512" s="285"/>
      <c r="AU512" s="285"/>
      <c r="AV512" s="84"/>
      <c r="AW512" s="396" t="s">
        <v>3244</v>
      </c>
      <c r="AX512" s="278" t="s">
        <v>2217</v>
      </c>
      <c r="AY512" s="64" t="s">
        <v>6383</v>
      </c>
      <c r="AZ512" s="47"/>
      <c r="BA512" s="64" t="s">
        <v>2374</v>
      </c>
      <c r="BB512" s="173" t="s">
        <v>4971</v>
      </c>
      <c r="BC512" s="119">
        <v>93457</v>
      </c>
      <c r="BD512" s="66" t="s">
        <v>3626</v>
      </c>
      <c r="BE512" s="65"/>
      <c r="BF512" s="228">
        <v>1409609</v>
      </c>
      <c r="BG512" s="173" t="s">
        <v>4458</v>
      </c>
      <c r="BH512" s="598">
        <v>4</v>
      </c>
      <c r="BI512" s="366"/>
      <c r="BJ512" s="366"/>
      <c r="BK512" s="366"/>
      <c r="BL512" s="366"/>
      <c r="BM512" s="366"/>
      <c r="BN512" s="366"/>
      <c r="BO512" s="366"/>
      <c r="BP512" s="366"/>
      <c r="BQ512" s="366"/>
      <c r="BR512" s="366"/>
      <c r="BS512" s="366"/>
      <c r="BT512" s="366"/>
      <c r="BU512" s="366"/>
      <c r="BV512" s="366"/>
      <c r="BW512" s="366"/>
      <c r="BX512" s="64"/>
      <c r="BY512" s="64"/>
      <c r="BZ512" s="64"/>
      <c r="CA512" s="64"/>
      <c r="CB512" s="63"/>
    </row>
    <row r="513" spans="1:80" s="67" customFormat="1" ht="14.25" customHeight="1" x14ac:dyDescent="0.2">
      <c r="A513" s="86" t="s">
        <v>2906</v>
      </c>
      <c r="B513" s="64" t="s">
        <v>2640</v>
      </c>
      <c r="C513" s="220" t="s">
        <v>8780</v>
      </c>
      <c r="D513" s="185"/>
      <c r="E513" s="600"/>
      <c r="F513" s="235" t="s">
        <v>5470</v>
      </c>
      <c r="G513" s="186"/>
      <c r="H513" s="187"/>
      <c r="I513" s="193" t="s">
        <v>5470</v>
      </c>
      <c r="J513" s="192"/>
      <c r="K513" s="203"/>
      <c r="L513" s="207">
        <v>43767</v>
      </c>
      <c r="M513" s="288"/>
      <c r="N513" s="437"/>
      <c r="O513" s="444"/>
      <c r="P513" s="213"/>
      <c r="Q513" s="245" t="s">
        <v>3388</v>
      </c>
      <c r="R513" s="245" t="s">
        <v>5730</v>
      </c>
      <c r="S513" s="87"/>
      <c r="T513" s="252">
        <v>8.5000000000000006E-2</v>
      </c>
      <c r="U513" s="252">
        <v>8.7499999999999994E-2</v>
      </c>
      <c r="V513" s="151" t="s">
        <v>895</v>
      </c>
      <c r="W513" s="64" t="s">
        <v>3250</v>
      </c>
      <c r="X513" s="64" t="s">
        <v>3618</v>
      </c>
      <c r="Y513" s="173" t="s">
        <v>4971</v>
      </c>
      <c r="Z513" s="119">
        <v>94102</v>
      </c>
      <c r="AA513" s="290"/>
      <c r="AB513" s="541"/>
      <c r="AC513" s="541"/>
      <c r="AD513" s="173"/>
      <c r="AE513" s="260"/>
      <c r="AF513" s="263"/>
      <c r="AG513" s="173"/>
      <c r="AH513" s="245"/>
      <c r="AI513" s="245"/>
      <c r="AJ513" s="245"/>
      <c r="AK513" s="245"/>
      <c r="AL513" s="260" t="s">
        <v>1247</v>
      </c>
      <c r="AM513" s="260" t="s">
        <v>449</v>
      </c>
      <c r="AN513" s="79"/>
      <c r="AO513" s="280" t="s">
        <v>1419</v>
      </c>
      <c r="AP513" s="285" t="s">
        <v>11956</v>
      </c>
      <c r="AQ513" s="285" t="s">
        <v>10176</v>
      </c>
      <c r="AR513" s="285" t="s">
        <v>10177</v>
      </c>
      <c r="AS513" s="285"/>
      <c r="AT513" s="285"/>
      <c r="AU513" s="285"/>
      <c r="AV513" s="84" t="s">
        <v>5470</v>
      </c>
      <c r="AW513" s="396" t="s">
        <v>3244</v>
      </c>
      <c r="AX513" s="278" t="s">
        <v>2217</v>
      </c>
      <c r="AY513" s="64" t="s">
        <v>3250</v>
      </c>
      <c r="AZ513" s="47"/>
      <c r="BA513" s="64" t="s">
        <v>3618</v>
      </c>
      <c r="BB513" s="173" t="s">
        <v>4971</v>
      </c>
      <c r="BC513" s="119">
        <v>94102</v>
      </c>
      <c r="BD513" s="66" t="s">
        <v>5730</v>
      </c>
      <c r="BE513" s="65"/>
      <c r="BF513" s="228"/>
      <c r="BG513" s="173"/>
      <c r="BH513" s="598"/>
      <c r="BI513" s="366"/>
      <c r="BJ513" s="366"/>
      <c r="BK513" s="366"/>
      <c r="BL513" s="366"/>
      <c r="BM513" s="366"/>
      <c r="BN513" s="366"/>
      <c r="BO513" s="366"/>
      <c r="BP513" s="366"/>
      <c r="BQ513" s="366"/>
      <c r="BR513" s="366"/>
      <c r="BS513" s="366"/>
      <c r="BT513" s="366"/>
      <c r="BU513" s="366"/>
      <c r="BV513" s="366"/>
      <c r="BW513" s="366"/>
      <c r="BX513" s="64"/>
      <c r="BY513" s="64"/>
      <c r="BZ513" s="64"/>
      <c r="CA513" s="64"/>
      <c r="CB513" s="63"/>
    </row>
    <row r="514" spans="1:80" s="67" customFormat="1" ht="14.1" customHeight="1" x14ac:dyDescent="0.3">
      <c r="A514" s="86" t="s">
        <v>11089</v>
      </c>
      <c r="B514" s="64" t="s">
        <v>1794</v>
      </c>
      <c r="C514" s="221" t="s">
        <v>1880</v>
      </c>
      <c r="D514" s="224"/>
      <c r="E514" s="649"/>
      <c r="F514" s="236" t="s">
        <v>3619</v>
      </c>
      <c r="G514" s="189">
        <v>44185</v>
      </c>
      <c r="H514" s="399">
        <v>850</v>
      </c>
      <c r="I514" s="194" t="s">
        <v>5470</v>
      </c>
      <c r="J514" s="195"/>
      <c r="K514" s="205"/>
      <c r="L514" s="208"/>
      <c r="M514" s="211"/>
      <c r="N514" s="436"/>
      <c r="O514" s="443"/>
      <c r="P514" s="214">
        <v>43711</v>
      </c>
      <c r="Q514" s="246" t="s">
        <v>826</v>
      </c>
      <c r="R514" s="246" t="s">
        <v>3563</v>
      </c>
      <c r="S514" s="76" t="s">
        <v>1321</v>
      </c>
      <c r="T514" s="252">
        <v>9.5000000000000001E-2</v>
      </c>
      <c r="U514" s="252">
        <v>0.09</v>
      </c>
      <c r="V514" s="151" t="s">
        <v>1859</v>
      </c>
      <c r="W514" s="76" t="s">
        <v>2836</v>
      </c>
      <c r="X514" s="76" t="s">
        <v>2521</v>
      </c>
      <c r="Y514" s="246" t="s">
        <v>4971</v>
      </c>
      <c r="Z514" s="120">
        <v>91362</v>
      </c>
      <c r="AA514" s="273" t="s">
        <v>11027</v>
      </c>
      <c r="AB514" s="120"/>
      <c r="AC514" s="120"/>
      <c r="AD514" s="249" t="s">
        <v>7227</v>
      </c>
      <c r="AE514" s="120"/>
      <c r="AF514" s="264"/>
      <c r="AG514" s="249"/>
      <c r="AH514" s="120"/>
      <c r="AI514" s="120"/>
      <c r="AJ514" s="120"/>
      <c r="AK514" s="120"/>
      <c r="AL514" s="120" t="s">
        <v>6271</v>
      </c>
      <c r="AM514" s="260" t="s">
        <v>449</v>
      </c>
      <c r="AN514" s="81"/>
      <c r="AO514" s="280"/>
      <c r="AP514" s="285"/>
      <c r="AQ514" s="285"/>
      <c r="AR514" s="285"/>
      <c r="AS514" s="285"/>
      <c r="AT514" s="285"/>
      <c r="AU514" s="285"/>
      <c r="AV514" s="84"/>
      <c r="AW514" s="396" t="s">
        <v>3244</v>
      </c>
      <c r="AX514" s="278" t="s">
        <v>2217</v>
      </c>
      <c r="AY514" s="76" t="s">
        <v>2836</v>
      </c>
      <c r="AZ514" s="74"/>
      <c r="BA514" s="76" t="s">
        <v>2521</v>
      </c>
      <c r="BB514" s="246" t="s">
        <v>4971</v>
      </c>
      <c r="BC514" s="120">
        <v>91362</v>
      </c>
      <c r="BD514" s="76" t="s">
        <v>3563</v>
      </c>
      <c r="BE514" s="65"/>
      <c r="BF514" s="229">
        <v>1411727</v>
      </c>
      <c r="BG514" s="232" t="s">
        <v>5777</v>
      </c>
      <c r="BH514" s="364">
        <v>4</v>
      </c>
      <c r="BI514" s="364"/>
      <c r="BJ514" s="364"/>
      <c r="BK514" s="364"/>
      <c r="BL514" s="364"/>
      <c r="BM514" s="364"/>
      <c r="BN514" s="364"/>
      <c r="BO514" s="364" t="s">
        <v>9791</v>
      </c>
      <c r="BP514" s="364"/>
      <c r="BQ514" s="364"/>
      <c r="BR514" s="364"/>
      <c r="BS514" s="364"/>
      <c r="BT514" s="364" t="s">
        <v>9069</v>
      </c>
      <c r="BU514" s="364" t="s">
        <v>10569</v>
      </c>
      <c r="BV514" s="364"/>
      <c r="BW514" s="364"/>
      <c r="BX514" s="94"/>
      <c r="BY514" s="94"/>
      <c r="BZ514" s="94"/>
      <c r="CA514" s="64"/>
      <c r="CB514" s="63" t="s">
        <v>11028</v>
      </c>
    </row>
    <row r="515" spans="1:80" s="73" customFormat="1" ht="14.1" customHeight="1" x14ac:dyDescent="0.3">
      <c r="A515" s="86" t="s">
        <v>12607</v>
      </c>
      <c r="B515" s="155" t="s">
        <v>2640</v>
      </c>
      <c r="C515" s="222" t="s">
        <v>8780</v>
      </c>
      <c r="D515" s="227"/>
      <c r="E515" s="648"/>
      <c r="F515" s="237" t="s">
        <v>5470</v>
      </c>
      <c r="G515" s="188"/>
      <c r="H515" s="190"/>
      <c r="I515" s="196" t="s">
        <v>5470</v>
      </c>
      <c r="J515" s="197"/>
      <c r="K515" s="204"/>
      <c r="L515" s="209"/>
      <c r="M515" s="289"/>
      <c r="N515" s="435"/>
      <c r="O515" s="442"/>
      <c r="P515" s="215">
        <v>43775</v>
      </c>
      <c r="Q515" s="225" t="s">
        <v>12611</v>
      </c>
      <c r="R515" s="225" t="s">
        <v>12608</v>
      </c>
      <c r="S515" s="121" t="s">
        <v>12609</v>
      </c>
      <c r="T515" s="252">
        <v>0.09</v>
      </c>
      <c r="U515" s="252"/>
      <c r="V515" s="151" t="s">
        <v>2787</v>
      </c>
      <c r="W515" s="155" t="s">
        <v>12610</v>
      </c>
      <c r="X515" s="155" t="s">
        <v>5074</v>
      </c>
      <c r="Y515" s="225" t="s">
        <v>4971</v>
      </c>
      <c r="Z515" s="256">
        <v>94612</v>
      </c>
      <c r="AA515" s="523" t="s">
        <v>12612</v>
      </c>
      <c r="AB515" s="542"/>
      <c r="AC515" s="542"/>
      <c r="AD515" s="233"/>
      <c r="AE515" s="261"/>
      <c r="AF515" s="265"/>
      <c r="AG515" s="233"/>
      <c r="AH515" s="174"/>
      <c r="AI515" s="174"/>
      <c r="AJ515" s="174"/>
      <c r="AK515" s="174"/>
      <c r="AL515" s="261"/>
      <c r="AM515" s="260"/>
      <c r="AN515" s="80"/>
      <c r="AO515" s="280"/>
      <c r="AP515" s="285"/>
      <c r="AQ515" s="285"/>
      <c r="AR515" s="285"/>
      <c r="AS515" s="285"/>
      <c r="AT515" s="285"/>
      <c r="AU515" s="285"/>
      <c r="AV515" s="84"/>
      <c r="AW515" s="396"/>
      <c r="AX515" s="278"/>
      <c r="AY515" s="155" t="s">
        <v>12610</v>
      </c>
      <c r="AZ515" s="67"/>
      <c r="BA515" s="155" t="s">
        <v>5074</v>
      </c>
      <c r="BB515" s="225" t="s">
        <v>4971</v>
      </c>
      <c r="BC515" s="256">
        <v>94612</v>
      </c>
      <c r="BD515" s="385" t="s">
        <v>12608</v>
      </c>
      <c r="BE515" s="183"/>
      <c r="BF515" s="230"/>
      <c r="BG515" s="233"/>
      <c r="BH515" s="599"/>
      <c r="BI515" s="365"/>
      <c r="BJ515" s="365"/>
      <c r="BK515" s="365"/>
      <c r="BL515" s="365"/>
      <c r="BM515" s="365"/>
      <c r="BN515" s="365"/>
      <c r="BO515" s="365"/>
      <c r="BP515" s="365"/>
      <c r="BQ515" s="365"/>
      <c r="BR515" s="365"/>
      <c r="BS515" s="365"/>
      <c r="BT515" s="365"/>
      <c r="BU515" s="365"/>
      <c r="BV515" s="365"/>
      <c r="BW515" s="365"/>
      <c r="BX515" s="369"/>
      <c r="BY515" s="369"/>
      <c r="BZ515" s="369"/>
      <c r="CA515" s="155"/>
      <c r="CB515" s="155"/>
    </row>
    <row r="516" spans="1:80" s="73" customFormat="1" ht="14.1" customHeight="1" x14ac:dyDescent="0.3">
      <c r="A516" s="86" t="s">
        <v>1484</v>
      </c>
      <c r="B516" s="64" t="s">
        <v>2640</v>
      </c>
      <c r="C516" s="221" t="s">
        <v>8780</v>
      </c>
      <c r="D516" s="224"/>
      <c r="E516" s="649"/>
      <c r="F516" s="236" t="s">
        <v>5470</v>
      </c>
      <c r="G516" s="189"/>
      <c r="H516" s="399"/>
      <c r="I516" s="194" t="s">
        <v>5470</v>
      </c>
      <c r="J516" s="195"/>
      <c r="K516" s="205"/>
      <c r="L516" s="208">
        <v>44064</v>
      </c>
      <c r="M516" s="211"/>
      <c r="N516" s="436"/>
      <c r="O516" s="443"/>
      <c r="P516" s="214"/>
      <c r="Q516" s="246" t="s">
        <v>3875</v>
      </c>
      <c r="R516" s="246" t="s">
        <v>2294</v>
      </c>
      <c r="S516" s="76" t="s">
        <v>9037</v>
      </c>
      <c r="T516" s="252">
        <v>8.2500000000000004E-2</v>
      </c>
      <c r="U516" s="252">
        <v>0.08</v>
      </c>
      <c r="V516" s="151" t="s">
        <v>9502</v>
      </c>
      <c r="W516" s="384" t="s">
        <v>10294</v>
      </c>
      <c r="X516" s="76" t="s">
        <v>1243</v>
      </c>
      <c r="Y516" s="246" t="s">
        <v>4971</v>
      </c>
      <c r="Z516" s="120">
        <v>94574</v>
      </c>
      <c r="AA516" s="270" t="s">
        <v>13126</v>
      </c>
      <c r="AB516" s="273" t="s">
        <v>12619</v>
      </c>
      <c r="AC516" s="273"/>
      <c r="AD516" s="389" t="s">
        <v>283</v>
      </c>
      <c r="AE516" s="394" t="s">
        <v>10459</v>
      </c>
      <c r="AF516" s="264" t="s">
        <v>11356</v>
      </c>
      <c r="AG516" s="249" t="s">
        <v>11357</v>
      </c>
      <c r="AH516" s="264" t="s">
        <v>6397</v>
      </c>
      <c r="AI516" s="120"/>
      <c r="AJ516" s="120"/>
      <c r="AK516" s="120"/>
      <c r="AL516" s="120" t="s">
        <v>4713</v>
      </c>
      <c r="AM516" s="260" t="s">
        <v>449</v>
      </c>
      <c r="AN516" s="81"/>
      <c r="AO516" s="280" t="s">
        <v>12290</v>
      </c>
      <c r="AP516" s="285" t="s">
        <v>10143</v>
      </c>
      <c r="AQ516" s="285" t="s">
        <v>11617</v>
      </c>
      <c r="AR516" s="285" t="s">
        <v>10144</v>
      </c>
      <c r="AS516" s="285"/>
      <c r="AT516" s="285"/>
      <c r="AU516" s="285"/>
      <c r="AV516" s="84" t="s">
        <v>5470</v>
      </c>
      <c r="AW516" s="396" t="s">
        <v>3244</v>
      </c>
      <c r="AX516" s="278" t="s">
        <v>2217</v>
      </c>
      <c r="AY516" s="384" t="s">
        <v>10294</v>
      </c>
      <c r="AZ516" s="74"/>
      <c r="BA516" s="76" t="s">
        <v>1243</v>
      </c>
      <c r="BB516" s="246" t="s">
        <v>4971</v>
      </c>
      <c r="BC516" s="120">
        <v>94574</v>
      </c>
      <c r="BD516" s="76" t="s">
        <v>2294</v>
      </c>
      <c r="BE516" s="65"/>
      <c r="BF516" s="229"/>
      <c r="BG516" s="232"/>
      <c r="BH516" s="364"/>
      <c r="BI516" s="364"/>
      <c r="BJ516" s="364"/>
      <c r="BK516" s="364"/>
      <c r="BL516" s="364"/>
      <c r="BM516" s="364"/>
      <c r="BN516" s="364"/>
      <c r="BO516" s="364"/>
      <c r="BP516" s="364"/>
      <c r="BQ516" s="364"/>
      <c r="BR516" s="364"/>
      <c r="BS516" s="364"/>
      <c r="BT516" s="364"/>
      <c r="BU516" s="364"/>
      <c r="BV516" s="364"/>
      <c r="BW516" s="364"/>
      <c r="BX516" s="94"/>
      <c r="BY516" s="94"/>
      <c r="BZ516" s="94"/>
      <c r="CA516" s="64"/>
      <c r="CB516" s="64"/>
    </row>
    <row r="517" spans="1:80" ht="14.1" customHeight="1" x14ac:dyDescent="0.25">
      <c r="A517" s="86" t="s">
        <v>11033</v>
      </c>
      <c r="B517" s="155" t="s">
        <v>2632</v>
      </c>
      <c r="C517" s="222" t="s">
        <v>8780</v>
      </c>
      <c r="F517" s="235" t="s">
        <v>5470</v>
      </c>
      <c r="G517" s="186"/>
      <c r="H517" s="187"/>
      <c r="I517" s="198" t="s">
        <v>5470</v>
      </c>
      <c r="J517" s="192"/>
      <c r="K517" s="203"/>
      <c r="L517" s="207"/>
      <c r="M517" s="288"/>
      <c r="N517" s="437"/>
      <c r="O517" s="444"/>
      <c r="P517" s="213"/>
      <c r="Q517" s="247" t="s">
        <v>7802</v>
      </c>
      <c r="R517" s="247" t="s">
        <v>7803</v>
      </c>
      <c r="S517" s="123"/>
      <c r="T517" s="252">
        <v>8.3750000000000005E-2</v>
      </c>
      <c r="U517" s="253">
        <v>9.2499999999999999E-2</v>
      </c>
      <c r="V517" s="151" t="s">
        <v>8818</v>
      </c>
      <c r="W517" s="155" t="s">
        <v>10296</v>
      </c>
      <c r="X517" s="155" t="s">
        <v>11016</v>
      </c>
      <c r="Y517" s="185" t="s">
        <v>4971</v>
      </c>
      <c r="Z517" s="181">
        <v>94510</v>
      </c>
      <c r="AA517" s="291"/>
      <c r="AB517" s="544"/>
      <c r="AC517" s="544"/>
      <c r="AD517" s="185"/>
      <c r="AE517" s="262"/>
      <c r="AF517" s="266"/>
      <c r="AG517" s="185"/>
      <c r="AH517" s="247"/>
      <c r="AI517" s="247"/>
      <c r="AJ517" s="247"/>
      <c r="AK517" s="247"/>
      <c r="AL517" s="262"/>
      <c r="AM517" s="262"/>
      <c r="AN517" s="122"/>
      <c r="AW517" s="396" t="s">
        <v>3244</v>
      </c>
      <c r="AX517" s="278" t="s">
        <v>2217</v>
      </c>
      <c r="AY517" s="155" t="s">
        <v>10296</v>
      </c>
      <c r="AZ517" s="154"/>
      <c r="BA517" s="155" t="s">
        <v>11016</v>
      </c>
      <c r="BB517" s="185" t="s">
        <v>4971</v>
      </c>
      <c r="BC517" s="181">
        <v>94510</v>
      </c>
      <c r="BD517" s="182" t="s">
        <v>7803</v>
      </c>
      <c r="BG517" s="185"/>
      <c r="BH517" s="598"/>
      <c r="BI517" s="333"/>
      <c r="BJ517" s="333"/>
      <c r="BK517" s="333"/>
      <c r="BL517" s="333"/>
      <c r="BM517" s="333"/>
      <c r="BN517" s="333"/>
      <c r="BO517" s="333"/>
      <c r="BP517" s="333"/>
      <c r="BQ517" s="333"/>
      <c r="BR517" s="333"/>
      <c r="BS517" s="333"/>
      <c r="BT517" s="333"/>
      <c r="BU517" s="333"/>
      <c r="BV517" s="333"/>
      <c r="BW517" s="333"/>
      <c r="BX517" s="155"/>
      <c r="BY517" s="155"/>
      <c r="BZ517" s="155"/>
      <c r="CA517" s="64"/>
      <c r="CB517" s="64"/>
    </row>
    <row r="518" spans="1:80" ht="14.1" customHeight="1" x14ac:dyDescent="0.25">
      <c r="A518" s="86" t="s">
        <v>10650</v>
      </c>
      <c r="B518" s="155" t="s">
        <v>2632</v>
      </c>
      <c r="C518" s="222" t="s">
        <v>8780</v>
      </c>
      <c r="F518" s="235" t="s">
        <v>5470</v>
      </c>
      <c r="G518" s="186"/>
      <c r="H518" s="187"/>
      <c r="I518" s="198" t="s">
        <v>5470</v>
      </c>
      <c r="J518" s="192"/>
      <c r="K518" s="203"/>
      <c r="L518" s="207"/>
      <c r="M518" s="288"/>
      <c r="N518" s="437"/>
      <c r="O518" s="444"/>
      <c r="P518" s="213">
        <v>43171</v>
      </c>
      <c r="Q518" s="247" t="s">
        <v>7800</v>
      </c>
      <c r="R518" s="247" t="s">
        <v>7801</v>
      </c>
      <c r="S518" s="123"/>
      <c r="T518" s="252">
        <v>8.2500000000000004E-2</v>
      </c>
      <c r="U518" s="253">
        <v>9.5000000000000001E-2</v>
      </c>
      <c r="V518" s="151" t="s">
        <v>5014</v>
      </c>
      <c r="W518" s="155" t="s">
        <v>10295</v>
      </c>
      <c r="X518" s="155" t="s">
        <v>7031</v>
      </c>
      <c r="Y518" s="185" t="s">
        <v>4971</v>
      </c>
      <c r="Z518" s="181">
        <v>94583</v>
      </c>
      <c r="AA518" s="291"/>
      <c r="AB518" s="544"/>
      <c r="AC518" s="544"/>
      <c r="AD518" s="185"/>
      <c r="AE518" s="262"/>
      <c r="AF518" s="266"/>
      <c r="AG518" s="185"/>
      <c r="AH518" s="247"/>
      <c r="AI518" s="247"/>
      <c r="AJ518" s="247"/>
      <c r="AK518" s="247"/>
      <c r="AL518" s="262"/>
      <c r="AM518" s="262"/>
      <c r="AN518" s="122"/>
      <c r="AW518" s="396" t="s">
        <v>3244</v>
      </c>
      <c r="AX518" s="278" t="s">
        <v>2217</v>
      </c>
      <c r="AY518" s="155" t="s">
        <v>10295</v>
      </c>
      <c r="AZ518" s="154"/>
      <c r="BA518" s="155" t="s">
        <v>7031</v>
      </c>
      <c r="BB518" s="185" t="s">
        <v>4971</v>
      </c>
      <c r="BC518" s="181">
        <v>94583</v>
      </c>
      <c r="BD518" s="182" t="s">
        <v>7801</v>
      </c>
      <c r="BE518" s="178"/>
      <c r="BG518" s="185"/>
      <c r="BH518" s="598"/>
      <c r="BI518" s="333"/>
      <c r="BJ518" s="333"/>
      <c r="BK518" s="333"/>
      <c r="BL518" s="333"/>
      <c r="BM518" s="333"/>
      <c r="BN518" s="333"/>
      <c r="BO518" s="333"/>
      <c r="BP518" s="333"/>
      <c r="BQ518" s="333"/>
      <c r="BR518" s="333"/>
      <c r="BS518" s="333"/>
      <c r="BT518" s="333"/>
      <c r="BU518" s="333"/>
      <c r="BV518" s="333"/>
      <c r="BW518" s="333"/>
      <c r="BX518" s="155"/>
      <c r="BY518" s="155"/>
      <c r="BZ518" s="155"/>
      <c r="CA518" s="64"/>
      <c r="CB518" s="64"/>
    </row>
    <row r="519" spans="1:80" ht="14.1" customHeight="1" x14ac:dyDescent="0.3">
      <c r="A519" s="86" t="s">
        <v>12491</v>
      </c>
      <c r="B519" s="155" t="s">
        <v>2640</v>
      </c>
      <c r="C519" s="222" t="s">
        <v>8780</v>
      </c>
      <c r="D519" s="227"/>
      <c r="E519" s="648"/>
      <c r="F519" s="237" t="s">
        <v>5470</v>
      </c>
      <c r="G519" s="188"/>
      <c r="H519" s="190"/>
      <c r="I519" s="196" t="s">
        <v>5470</v>
      </c>
      <c r="J519" s="197"/>
      <c r="K519" s="204"/>
      <c r="L519" s="209"/>
      <c r="M519" s="289"/>
      <c r="N519" s="435"/>
      <c r="O519" s="442"/>
      <c r="P519" s="215">
        <v>43712</v>
      </c>
      <c r="Q519" s="225" t="s">
        <v>542</v>
      </c>
      <c r="R519" s="225" t="s">
        <v>12492</v>
      </c>
      <c r="S519" s="121"/>
      <c r="T519" s="252">
        <v>8.5000000000000006E-2</v>
      </c>
      <c r="U519" s="252"/>
      <c r="V519" s="151" t="s">
        <v>895</v>
      </c>
      <c r="W519" s="155" t="s">
        <v>12493</v>
      </c>
      <c r="X519" s="155" t="s">
        <v>3618</v>
      </c>
      <c r="Y519" s="225" t="s">
        <v>4971</v>
      </c>
      <c r="Z519" s="256">
        <v>94115</v>
      </c>
      <c r="AA519" s="273"/>
      <c r="AB519" s="542"/>
      <c r="AC519" s="542"/>
      <c r="AD519" s="233"/>
      <c r="AE519" s="261"/>
      <c r="AF519" s="265"/>
      <c r="AG519" s="233"/>
      <c r="AH519" s="174"/>
      <c r="AI519" s="174"/>
      <c r="AJ519" s="174"/>
      <c r="AK519" s="174"/>
      <c r="AL519" s="261"/>
      <c r="AN519" s="80"/>
      <c r="AW519" s="396"/>
      <c r="AY519" s="155" t="s">
        <v>12494</v>
      </c>
      <c r="AZ519" s="67"/>
      <c r="BA519" s="155" t="s">
        <v>3618</v>
      </c>
      <c r="BB519" s="225" t="s">
        <v>4971</v>
      </c>
      <c r="BC519" s="256">
        <v>94115</v>
      </c>
      <c r="BD519" s="385" t="s">
        <v>12492</v>
      </c>
      <c r="BE519" s="183"/>
      <c r="BF519" s="230"/>
      <c r="BG519" s="233"/>
      <c r="BH519" s="599"/>
      <c r="BI519" s="365"/>
      <c r="BJ519" s="365"/>
      <c r="BK519" s="365"/>
      <c r="BL519" s="365"/>
      <c r="BM519" s="365"/>
      <c r="BN519" s="365"/>
      <c r="BO519" s="365"/>
      <c r="BP519" s="365"/>
      <c r="BQ519" s="365"/>
      <c r="BR519" s="365"/>
      <c r="BS519" s="365"/>
      <c r="BT519" s="365"/>
      <c r="BU519" s="365"/>
      <c r="BV519" s="365"/>
      <c r="BW519" s="365"/>
      <c r="BX519" s="369"/>
      <c r="BY519" s="369"/>
      <c r="BZ519" s="369"/>
      <c r="CA519" s="155"/>
      <c r="CB519" s="155"/>
    </row>
    <row r="520" spans="1:80" ht="14.1" customHeight="1" x14ac:dyDescent="0.3">
      <c r="A520" s="86" t="s">
        <v>1717</v>
      </c>
      <c r="B520" s="64" t="s">
        <v>2640</v>
      </c>
      <c r="C520" s="221" t="s">
        <v>8780</v>
      </c>
      <c r="D520" s="224"/>
      <c r="E520" s="649"/>
      <c r="F520" s="236" t="s">
        <v>5470</v>
      </c>
      <c r="G520" s="189"/>
      <c r="H520" s="399"/>
      <c r="I520" s="194" t="s">
        <v>5470</v>
      </c>
      <c r="J520" s="195"/>
      <c r="K520" s="205"/>
      <c r="L520" s="208">
        <v>43718</v>
      </c>
      <c r="M520" s="211"/>
      <c r="N520" s="436"/>
      <c r="O520" s="443"/>
      <c r="P520" s="214"/>
      <c r="Q520" s="246" t="s">
        <v>4459</v>
      </c>
      <c r="R520" s="246" t="s">
        <v>1718</v>
      </c>
      <c r="S520" s="76"/>
      <c r="T520" s="252">
        <v>0.09</v>
      </c>
      <c r="U520" s="252">
        <v>0.09</v>
      </c>
      <c r="V520" s="151" t="s">
        <v>11180</v>
      </c>
      <c r="W520" s="76" t="s">
        <v>1719</v>
      </c>
      <c r="X520" s="76" t="s">
        <v>2408</v>
      </c>
      <c r="Y520" s="246" t="s">
        <v>4971</v>
      </c>
      <c r="Z520" s="120">
        <v>94010</v>
      </c>
      <c r="AA520" s="273" t="s">
        <v>12073</v>
      </c>
      <c r="AB520" s="120"/>
      <c r="AC520" s="120"/>
      <c r="AD520" s="249"/>
      <c r="AE520" s="120"/>
      <c r="AF520" s="264"/>
      <c r="AG520" s="249"/>
      <c r="AH520" s="120"/>
      <c r="AI520" s="120"/>
      <c r="AJ520" s="120"/>
      <c r="AK520" s="120"/>
      <c r="AL520" s="120"/>
      <c r="AN520" s="81"/>
      <c r="AO520" s="281" t="s">
        <v>9816</v>
      </c>
      <c r="AP520" s="281" t="s">
        <v>9806</v>
      </c>
      <c r="AQ520" s="281"/>
      <c r="AR520" s="281" t="s">
        <v>9716</v>
      </c>
      <c r="AS520" s="281"/>
      <c r="AT520" s="281"/>
      <c r="AU520" s="281"/>
      <c r="AV520" s="94" t="s">
        <v>5470</v>
      </c>
      <c r="AW520" s="396" t="s">
        <v>3244</v>
      </c>
      <c r="AX520" s="278" t="s">
        <v>2217</v>
      </c>
      <c r="AY520" s="76" t="s">
        <v>1719</v>
      </c>
      <c r="AZ520" s="74"/>
      <c r="BA520" s="76" t="s">
        <v>2408</v>
      </c>
      <c r="BB520" s="246" t="s">
        <v>4971</v>
      </c>
      <c r="BC520" s="120">
        <v>94010</v>
      </c>
      <c r="BD520" s="76" t="s">
        <v>1718</v>
      </c>
      <c r="BF520" s="229"/>
      <c r="BG520" s="232"/>
      <c r="BH520" s="364"/>
      <c r="BI520" s="364"/>
      <c r="BJ520" s="364"/>
      <c r="BK520" s="364"/>
      <c r="BL520" s="364"/>
      <c r="BM520" s="364"/>
      <c r="BN520" s="364"/>
      <c r="BO520" s="364"/>
      <c r="BP520" s="364"/>
      <c r="BQ520" s="364"/>
      <c r="BR520" s="364"/>
      <c r="BS520" s="364"/>
      <c r="BT520" s="364"/>
      <c r="BU520" s="364"/>
      <c r="BV520" s="364"/>
      <c r="BW520" s="364"/>
      <c r="BX520" s="94"/>
      <c r="BY520" s="94"/>
      <c r="BZ520" s="94"/>
      <c r="CA520" s="78"/>
      <c r="CB520" s="64"/>
    </row>
    <row r="521" spans="1:80" s="67" customFormat="1" ht="14.1" customHeight="1" x14ac:dyDescent="0.2">
      <c r="A521" s="86" t="s">
        <v>7804</v>
      </c>
      <c r="B521" s="155" t="s">
        <v>2634</v>
      </c>
      <c r="C521" s="220" t="s">
        <v>6614</v>
      </c>
      <c r="D521" s="185" t="s">
        <v>6879</v>
      </c>
      <c r="E521" s="600"/>
      <c r="F521" s="235" t="s">
        <v>5470</v>
      </c>
      <c r="G521" s="186"/>
      <c r="H521" s="187"/>
      <c r="I521" s="198" t="s">
        <v>5470</v>
      </c>
      <c r="J521" s="192"/>
      <c r="K521" s="203"/>
      <c r="L521" s="207"/>
      <c r="M521" s="288"/>
      <c r="N521" s="437"/>
      <c r="O521" s="444"/>
      <c r="P521" s="213"/>
      <c r="Q521" s="247" t="s">
        <v>4817</v>
      </c>
      <c r="R521" s="247" t="s">
        <v>7805</v>
      </c>
      <c r="S521" s="123"/>
      <c r="T521" s="252">
        <v>8.3750000000000005E-2</v>
      </c>
      <c r="U521" s="253">
        <v>8.6300000000000002E-2</v>
      </c>
      <c r="V521" s="151" t="s">
        <v>8818</v>
      </c>
      <c r="W521" s="155" t="s">
        <v>10300</v>
      </c>
      <c r="X521" s="155" t="s">
        <v>1807</v>
      </c>
      <c r="Y521" s="185" t="s">
        <v>4971</v>
      </c>
      <c r="Z521" s="181">
        <v>94533</v>
      </c>
      <c r="AA521" s="291"/>
      <c r="AB521" s="544"/>
      <c r="AC521" s="544"/>
      <c r="AD521" s="185"/>
      <c r="AE521" s="262"/>
      <c r="AF521" s="266"/>
      <c r="AG521" s="185"/>
      <c r="AH521" s="247"/>
      <c r="AI521" s="247"/>
      <c r="AJ521" s="247"/>
      <c r="AK521" s="247"/>
      <c r="AL521" s="262"/>
      <c r="AM521" s="262"/>
      <c r="AN521" s="122"/>
      <c r="AO521" s="282"/>
      <c r="AP521" s="283"/>
      <c r="AQ521" s="282"/>
      <c r="AR521" s="282"/>
      <c r="AS521" s="282"/>
      <c r="AT521" s="282"/>
      <c r="AU521" s="282"/>
      <c r="AV521" s="93"/>
      <c r="AW521" s="396" t="s">
        <v>3244</v>
      </c>
      <c r="AX521" s="278" t="s">
        <v>2217</v>
      </c>
      <c r="AY521" s="155" t="s">
        <v>10300</v>
      </c>
      <c r="AZ521" s="154"/>
      <c r="BA521" s="155" t="s">
        <v>1807</v>
      </c>
      <c r="BB521" s="185" t="s">
        <v>4971</v>
      </c>
      <c r="BC521" s="181">
        <v>94533</v>
      </c>
      <c r="BD521" s="182" t="s">
        <v>7805</v>
      </c>
      <c r="BE521" s="159"/>
      <c r="BF521" s="228"/>
      <c r="BG521" s="185"/>
      <c r="BH521" s="598"/>
      <c r="BI521" s="333"/>
      <c r="BJ521" s="333"/>
      <c r="BK521" s="333"/>
      <c r="BL521" s="333"/>
      <c r="BM521" s="333"/>
      <c r="BN521" s="333"/>
      <c r="BO521" s="333"/>
      <c r="BP521" s="333"/>
      <c r="BQ521" s="333"/>
      <c r="BR521" s="333"/>
      <c r="BS521" s="333"/>
      <c r="BT521" s="333"/>
      <c r="BU521" s="333"/>
      <c r="BV521" s="333"/>
      <c r="BW521" s="333"/>
      <c r="BX521" s="155"/>
      <c r="BY521" s="155"/>
      <c r="BZ521" s="155"/>
      <c r="CA521" s="78"/>
      <c r="CB521" s="64"/>
    </row>
    <row r="522" spans="1:80" ht="14.1" customHeight="1" x14ac:dyDescent="0.3">
      <c r="A522" s="86" t="s">
        <v>12027</v>
      </c>
      <c r="B522" s="155" t="s">
        <v>2640</v>
      </c>
      <c r="C522" s="222" t="s">
        <v>2637</v>
      </c>
      <c r="D522" s="227"/>
      <c r="E522" s="648"/>
      <c r="F522" s="237" t="s">
        <v>5470</v>
      </c>
      <c r="G522" s="188"/>
      <c r="H522" s="190"/>
      <c r="I522" s="196" t="s">
        <v>5470</v>
      </c>
      <c r="J522" s="197"/>
      <c r="K522" s="204"/>
      <c r="L522" s="209">
        <v>43479</v>
      </c>
      <c r="M522" s="289"/>
      <c r="N522" s="435"/>
      <c r="O522" s="442"/>
      <c r="P522" s="215">
        <v>43563</v>
      </c>
      <c r="Q522" s="225" t="s">
        <v>7974</v>
      </c>
      <c r="R522" s="225" t="s">
        <v>12028</v>
      </c>
      <c r="S522" s="121"/>
      <c r="T522" s="252">
        <v>0.09</v>
      </c>
      <c r="U522" s="252"/>
      <c r="V522" s="151" t="s">
        <v>1530</v>
      </c>
      <c r="W522" s="155" t="s">
        <v>12029</v>
      </c>
      <c r="X522" s="155" t="s">
        <v>2406</v>
      </c>
      <c r="Y522" s="225" t="s">
        <v>4971</v>
      </c>
      <c r="Z522" s="256">
        <v>94965</v>
      </c>
      <c r="AA522" s="273"/>
      <c r="AB522" s="542"/>
      <c r="AC522" s="542"/>
      <c r="AD522" s="233"/>
      <c r="AE522" s="261"/>
      <c r="AF522" s="265"/>
      <c r="AG522" s="233"/>
      <c r="AH522" s="174"/>
      <c r="AI522" s="174"/>
      <c r="AJ522" s="174"/>
      <c r="AK522" s="174"/>
      <c r="AL522" s="261"/>
      <c r="AN522" s="80"/>
      <c r="AO522" s="280" t="s">
        <v>9779</v>
      </c>
      <c r="AP522" s="285" t="s">
        <v>10070</v>
      </c>
      <c r="AW522" s="396" t="s">
        <v>3244</v>
      </c>
      <c r="AX522" s="278" t="s">
        <v>2217</v>
      </c>
      <c r="AZ522" s="67"/>
      <c r="BB522" s="174"/>
      <c r="BC522" s="256"/>
      <c r="BD522" s="63"/>
      <c r="BE522" s="183"/>
      <c r="BF522" s="230"/>
      <c r="BG522" s="233"/>
      <c r="BH522" s="599"/>
      <c r="BI522" s="365"/>
      <c r="BJ522" s="365"/>
      <c r="BK522" s="365"/>
      <c r="BL522" s="365"/>
      <c r="BM522" s="365"/>
      <c r="BN522" s="365"/>
      <c r="BO522" s="365"/>
      <c r="BP522" s="365"/>
      <c r="BQ522" s="365"/>
      <c r="BR522" s="365"/>
      <c r="BS522" s="365"/>
      <c r="BT522" s="365"/>
      <c r="BU522" s="365"/>
      <c r="BV522" s="365"/>
      <c r="BW522" s="365"/>
      <c r="BX522" s="369"/>
      <c r="BY522" s="369"/>
      <c r="BZ522" s="369"/>
      <c r="CA522" s="155"/>
      <c r="CB522" s="155"/>
    </row>
    <row r="523" spans="1:80" ht="14.1" customHeight="1" x14ac:dyDescent="0.3">
      <c r="A523" s="86" t="s">
        <v>6348</v>
      </c>
      <c r="B523" s="64" t="s">
        <v>2640</v>
      </c>
      <c r="C523" s="221" t="s">
        <v>2638</v>
      </c>
      <c r="D523" s="224"/>
      <c r="E523" s="649"/>
      <c r="F523" s="236" t="s">
        <v>5470</v>
      </c>
      <c r="G523" s="189"/>
      <c r="H523" s="399"/>
      <c r="I523" s="194" t="s">
        <v>5470</v>
      </c>
      <c r="J523" s="195"/>
      <c r="K523" s="205"/>
      <c r="L523" s="208">
        <v>43294</v>
      </c>
      <c r="M523" s="211"/>
      <c r="N523" s="436"/>
      <c r="O523" s="443"/>
      <c r="P523" s="214"/>
      <c r="Q523" s="246" t="s">
        <v>6349</v>
      </c>
      <c r="R523" s="246" t="s">
        <v>6350</v>
      </c>
      <c r="S523" s="76"/>
      <c r="T523" s="252">
        <v>0.09</v>
      </c>
      <c r="U523" s="252">
        <v>9.2499999999999999E-2</v>
      </c>
      <c r="V523" s="151" t="s">
        <v>11169</v>
      </c>
      <c r="W523" s="384" t="s">
        <v>6351</v>
      </c>
      <c r="X523" s="76" t="s">
        <v>2907</v>
      </c>
      <c r="Y523" s="246" t="s">
        <v>4971</v>
      </c>
      <c r="Z523" s="120">
        <v>94901</v>
      </c>
      <c r="AA523" s="274"/>
      <c r="AB523" s="120"/>
      <c r="AC523" s="120"/>
      <c r="AD523" s="249" t="s">
        <v>6553</v>
      </c>
      <c r="AE523" s="120"/>
      <c r="AF523" s="264"/>
      <c r="AG523" s="249"/>
      <c r="AH523" s="120"/>
      <c r="AI523" s="120"/>
      <c r="AJ523" s="120"/>
      <c r="AK523" s="120"/>
      <c r="AL523" s="120"/>
      <c r="AN523" s="81"/>
      <c r="AO523" s="282" t="s">
        <v>1568</v>
      </c>
      <c r="AP523" s="283"/>
      <c r="AQ523" s="282" t="s">
        <v>8847</v>
      </c>
      <c r="AR523" s="282"/>
      <c r="AS523" s="282"/>
      <c r="AT523" s="282" t="s">
        <v>9494</v>
      </c>
      <c r="AU523" s="282" t="s">
        <v>9495</v>
      </c>
      <c r="AV523" s="93" t="s">
        <v>368</v>
      </c>
      <c r="AW523" s="396" t="s">
        <v>3244</v>
      </c>
      <c r="AX523" s="278" t="s">
        <v>2217</v>
      </c>
      <c r="AY523" s="76" t="s">
        <v>6351</v>
      </c>
      <c r="AZ523" s="74"/>
      <c r="BA523" s="76" t="s">
        <v>2907</v>
      </c>
      <c r="BB523" s="246" t="s">
        <v>4971</v>
      </c>
      <c r="BC523" s="120">
        <v>94901</v>
      </c>
      <c r="BD523" s="76" t="s">
        <v>6350</v>
      </c>
      <c r="BE523" s="183"/>
      <c r="BF523" s="229"/>
      <c r="BG523" s="232"/>
      <c r="BH523" s="364"/>
      <c r="BI523" s="364"/>
      <c r="BJ523" s="364"/>
      <c r="BK523" s="364"/>
      <c r="BL523" s="364"/>
      <c r="BM523" s="364"/>
      <c r="BN523" s="364"/>
      <c r="BO523" s="364"/>
      <c r="BP523" s="364"/>
      <c r="BQ523" s="364"/>
      <c r="BR523" s="364"/>
      <c r="BS523" s="364"/>
      <c r="BT523" s="364"/>
      <c r="BU523" s="364"/>
      <c r="BV523" s="364"/>
      <c r="BW523" s="364"/>
      <c r="BX523" s="94"/>
      <c r="BY523" s="94"/>
      <c r="BZ523" s="94"/>
      <c r="CA523" s="78"/>
      <c r="CB523" s="63"/>
    </row>
    <row r="524" spans="1:80" ht="14.1" customHeight="1" x14ac:dyDescent="0.25">
      <c r="A524" s="86" t="s">
        <v>2332</v>
      </c>
      <c r="B524" s="64" t="s">
        <v>2632</v>
      </c>
      <c r="C524" s="222" t="s">
        <v>8780</v>
      </c>
      <c r="F524" s="235" t="s">
        <v>5470</v>
      </c>
      <c r="G524" s="186"/>
      <c r="H524" s="187"/>
      <c r="I524" s="193" t="s">
        <v>5470</v>
      </c>
      <c r="J524" s="192"/>
      <c r="K524" s="203"/>
      <c r="L524" s="207"/>
      <c r="M524" s="288"/>
      <c r="N524" s="437"/>
      <c r="O524" s="444"/>
      <c r="P524" s="213"/>
      <c r="Q524" s="245" t="s">
        <v>3245</v>
      </c>
      <c r="R524" s="245" t="s">
        <v>1525</v>
      </c>
      <c r="T524" s="252">
        <v>0.09</v>
      </c>
      <c r="U524" s="252">
        <v>0.09</v>
      </c>
      <c r="V524" s="151" t="s">
        <v>1806</v>
      </c>
      <c r="W524" s="155" t="s">
        <v>10297</v>
      </c>
      <c r="X524" s="64" t="s">
        <v>1806</v>
      </c>
      <c r="Y524" s="173" t="s">
        <v>4971</v>
      </c>
      <c r="Z524" s="119">
        <v>94930</v>
      </c>
      <c r="AO524" s="281"/>
      <c r="AP524" s="281"/>
      <c r="AQ524" s="281"/>
      <c r="AR524" s="281"/>
      <c r="AS524" s="281"/>
      <c r="AT524" s="281"/>
      <c r="AU524" s="281"/>
      <c r="AV524" s="94"/>
      <c r="AW524" s="396" t="s">
        <v>3244</v>
      </c>
      <c r="AX524" s="278" t="s">
        <v>2217</v>
      </c>
      <c r="AY524" s="155" t="s">
        <v>10297</v>
      </c>
      <c r="BA524" s="64" t="s">
        <v>1806</v>
      </c>
      <c r="BB524" s="173" t="s">
        <v>4971</v>
      </c>
      <c r="BC524" s="119">
        <v>94930</v>
      </c>
      <c r="BD524" s="66" t="s">
        <v>1525</v>
      </c>
      <c r="BE524" s="183"/>
      <c r="BH524" s="598"/>
      <c r="BI524" s="366"/>
      <c r="BJ524" s="366"/>
      <c r="BK524" s="366"/>
      <c r="BL524" s="366"/>
      <c r="BM524" s="366"/>
      <c r="BN524" s="366"/>
      <c r="BO524" s="366"/>
      <c r="BP524" s="366"/>
      <c r="BQ524" s="366"/>
      <c r="BR524" s="366"/>
      <c r="BS524" s="366"/>
      <c r="BT524" s="366"/>
      <c r="BU524" s="366"/>
      <c r="BV524" s="366"/>
      <c r="BW524" s="366"/>
      <c r="BX524" s="64"/>
      <c r="BY524" s="64"/>
      <c r="BZ524" s="64"/>
      <c r="CA524" s="78"/>
      <c r="CB524" s="64"/>
    </row>
    <row r="525" spans="1:80" s="67" customFormat="1" ht="14.1" customHeight="1" x14ac:dyDescent="0.3">
      <c r="A525" s="86" t="s">
        <v>4796</v>
      </c>
      <c r="B525" s="64" t="s">
        <v>1794</v>
      </c>
      <c r="C525" s="221" t="s">
        <v>1880</v>
      </c>
      <c r="D525" s="224" t="s">
        <v>3337</v>
      </c>
      <c r="E525" s="649"/>
      <c r="F525" s="236" t="s">
        <v>5470</v>
      </c>
      <c r="G525" s="189"/>
      <c r="H525" s="399"/>
      <c r="I525" s="194" t="s">
        <v>5470</v>
      </c>
      <c r="J525" s="195"/>
      <c r="K525" s="205"/>
      <c r="L525" s="208"/>
      <c r="M525" s="211"/>
      <c r="N525" s="436"/>
      <c r="O525" s="443"/>
      <c r="P525" s="214"/>
      <c r="Q525" s="246" t="s">
        <v>4770</v>
      </c>
      <c r="R525" s="246" t="s">
        <v>716</v>
      </c>
      <c r="S525" s="76"/>
      <c r="T525" s="252">
        <v>9.5000000000000001E-2</v>
      </c>
      <c r="U525" s="252">
        <v>0.09</v>
      </c>
      <c r="V525" s="151" t="s">
        <v>1859</v>
      </c>
      <c r="W525" s="384" t="s">
        <v>10298</v>
      </c>
      <c r="X525" s="76" t="s">
        <v>2522</v>
      </c>
      <c r="Y525" s="246" t="s">
        <v>4971</v>
      </c>
      <c r="Z525" s="120">
        <v>90601</v>
      </c>
      <c r="AA525" s="274"/>
      <c r="AB525" s="120"/>
      <c r="AC525" s="120"/>
      <c r="AD525" s="249"/>
      <c r="AE525" s="120"/>
      <c r="AF525" s="264"/>
      <c r="AG525" s="249"/>
      <c r="AH525" s="120"/>
      <c r="AI525" s="120"/>
      <c r="AJ525" s="120"/>
      <c r="AK525" s="120"/>
      <c r="AL525" s="120" t="s">
        <v>5586</v>
      </c>
      <c r="AM525" s="260" t="s">
        <v>449</v>
      </c>
      <c r="AN525" s="81"/>
      <c r="AO525" s="280"/>
      <c r="AP525" s="285"/>
      <c r="AQ525" s="285"/>
      <c r="AR525" s="285"/>
      <c r="AS525" s="285"/>
      <c r="AT525" s="285"/>
      <c r="AU525" s="285"/>
      <c r="AV525" s="84"/>
      <c r="AW525" s="396" t="s">
        <v>3244</v>
      </c>
      <c r="AX525" s="278" t="s">
        <v>2217</v>
      </c>
      <c r="AY525" s="384" t="s">
        <v>10298</v>
      </c>
      <c r="AZ525" s="74"/>
      <c r="BA525" s="76" t="s">
        <v>2522</v>
      </c>
      <c r="BB525" s="246" t="s">
        <v>4971</v>
      </c>
      <c r="BC525" s="120">
        <v>90601</v>
      </c>
      <c r="BD525" s="76" t="s">
        <v>716</v>
      </c>
      <c r="BE525" s="159"/>
      <c r="BF525" s="229">
        <v>1406618</v>
      </c>
      <c r="BG525" s="232" t="s">
        <v>1178</v>
      </c>
      <c r="BH525" s="364">
        <v>2</v>
      </c>
      <c r="BI525" s="364"/>
      <c r="BJ525" s="364"/>
      <c r="BK525" s="364"/>
      <c r="BL525" s="364"/>
      <c r="BM525" s="364"/>
      <c r="BN525" s="364"/>
      <c r="BO525" s="364"/>
      <c r="BP525" s="364"/>
      <c r="BQ525" s="364"/>
      <c r="BR525" s="364"/>
      <c r="BS525" s="364"/>
      <c r="BT525" s="364"/>
      <c r="BU525" s="364"/>
      <c r="BV525" s="364"/>
      <c r="BW525" s="364"/>
      <c r="BX525" s="94"/>
      <c r="BY525" s="94"/>
      <c r="BZ525" s="94"/>
      <c r="CA525" s="64"/>
      <c r="CB525" s="64"/>
    </row>
    <row r="526" spans="1:80" s="67" customFormat="1" ht="14.1" customHeight="1" x14ac:dyDescent="0.3">
      <c r="A526" s="86" t="s">
        <v>12712</v>
      </c>
      <c r="B526" s="155" t="s">
        <v>2632</v>
      </c>
      <c r="C526" s="222" t="s">
        <v>6614</v>
      </c>
      <c r="D526" s="227" t="s">
        <v>12713</v>
      </c>
      <c r="E526" s="648"/>
      <c r="F526" s="237" t="s">
        <v>5470</v>
      </c>
      <c r="G526" s="188"/>
      <c r="H526" s="190"/>
      <c r="I526" s="196" t="s">
        <v>5470</v>
      </c>
      <c r="J526" s="197"/>
      <c r="K526" s="204"/>
      <c r="L526" s="209"/>
      <c r="M526" s="289"/>
      <c r="N526" s="435"/>
      <c r="O526" s="442"/>
      <c r="P526" s="215">
        <v>43815</v>
      </c>
      <c r="Q526" s="225" t="s">
        <v>12714</v>
      </c>
      <c r="R526" s="225" t="s">
        <v>12715</v>
      </c>
      <c r="S526" s="121"/>
      <c r="T526" s="252">
        <v>8.3799999999999999E-2</v>
      </c>
      <c r="U526" s="252"/>
      <c r="V526" s="151" t="s">
        <v>8828</v>
      </c>
      <c r="W526" s="155" t="s">
        <v>12716</v>
      </c>
      <c r="X526" s="155" t="s">
        <v>2042</v>
      </c>
      <c r="Y526" s="225" t="s">
        <v>4971</v>
      </c>
      <c r="Z526" s="256">
        <v>94085</v>
      </c>
      <c r="AA526" s="273"/>
      <c r="AB526" s="542"/>
      <c r="AC526" s="542"/>
      <c r="AD526" s="233"/>
      <c r="AE526" s="261"/>
      <c r="AF526" s="265"/>
      <c r="AG526" s="233"/>
      <c r="AH526" s="174"/>
      <c r="AI526" s="174"/>
      <c r="AJ526" s="174"/>
      <c r="AK526" s="174"/>
      <c r="AL526" s="261"/>
      <c r="AM526" s="260"/>
      <c r="AN526" s="80"/>
      <c r="AO526" s="280"/>
      <c r="AP526" s="285"/>
      <c r="AQ526" s="285"/>
      <c r="AR526" s="285"/>
      <c r="AS526" s="285"/>
      <c r="AT526" s="285"/>
      <c r="AU526" s="285"/>
      <c r="AV526" s="84"/>
      <c r="AW526" s="396"/>
      <c r="AX526" s="278"/>
      <c r="AY526" s="155" t="s">
        <v>12716</v>
      </c>
      <c r="BA526" s="155" t="s">
        <v>6766</v>
      </c>
      <c r="BB526" s="225" t="s">
        <v>4971</v>
      </c>
      <c r="BC526" s="256">
        <v>94085</v>
      </c>
      <c r="BD526" s="385" t="s">
        <v>12715</v>
      </c>
      <c r="BE526" s="183"/>
      <c r="BF526" s="230"/>
      <c r="BG526" s="233"/>
      <c r="BH526" s="599"/>
      <c r="BI526" s="365"/>
      <c r="BJ526" s="365"/>
      <c r="BK526" s="365"/>
      <c r="BL526" s="365"/>
      <c r="BM526" s="365"/>
      <c r="BN526" s="365"/>
      <c r="BO526" s="365"/>
      <c r="BP526" s="365"/>
      <c r="BQ526" s="365"/>
      <c r="BR526" s="365"/>
      <c r="BS526" s="365"/>
      <c r="BT526" s="365"/>
      <c r="BU526" s="365"/>
      <c r="BV526" s="365"/>
      <c r="BW526" s="365"/>
      <c r="BX526" s="369"/>
      <c r="BY526" s="369"/>
      <c r="BZ526" s="369"/>
      <c r="CA526" s="155"/>
      <c r="CB526" s="155"/>
    </row>
    <row r="527" spans="1:80" s="67" customFormat="1" ht="14.1" customHeight="1" x14ac:dyDescent="0.3">
      <c r="A527" s="86" t="s">
        <v>8225</v>
      </c>
      <c r="B527" s="155" t="s">
        <v>6581</v>
      </c>
      <c r="C527" s="222" t="s">
        <v>2637</v>
      </c>
      <c r="D527" s="225" t="s">
        <v>5296</v>
      </c>
      <c r="E527" s="600"/>
      <c r="F527" s="237" t="s">
        <v>5470</v>
      </c>
      <c r="G527" s="188"/>
      <c r="H527" s="190"/>
      <c r="I527" s="196" t="s">
        <v>5470</v>
      </c>
      <c r="J527" s="197"/>
      <c r="K527" s="204"/>
      <c r="L527" s="209">
        <v>43810</v>
      </c>
      <c r="M527" s="289"/>
      <c r="N527" s="435"/>
      <c r="O527" s="442"/>
      <c r="P527" s="215">
        <v>43201</v>
      </c>
      <c r="Q527" s="174" t="s">
        <v>5124</v>
      </c>
      <c r="R527" s="174" t="s">
        <v>4970</v>
      </c>
      <c r="S527" s="80"/>
      <c r="T527" s="252">
        <v>8.5000000000000006E-2</v>
      </c>
      <c r="U527" s="252">
        <v>8.7499999999999994E-2</v>
      </c>
      <c r="V527" s="151" t="s">
        <v>895</v>
      </c>
      <c r="W527" s="64" t="s">
        <v>8309</v>
      </c>
      <c r="X527" s="64" t="s">
        <v>3618</v>
      </c>
      <c r="Y527" s="174" t="s">
        <v>4971</v>
      </c>
      <c r="Z527" s="256">
        <v>94123</v>
      </c>
      <c r="AA527" s="270" t="s">
        <v>12558</v>
      </c>
      <c r="AB527" s="277"/>
      <c r="AC527" s="277"/>
      <c r="AD527" s="386" t="s">
        <v>4508</v>
      </c>
      <c r="AE527" s="261"/>
      <c r="AF527" s="265"/>
      <c r="AG527" s="233"/>
      <c r="AH527" s="174"/>
      <c r="AI527" s="174"/>
      <c r="AJ527" s="174"/>
      <c r="AK527" s="174"/>
      <c r="AL527" s="261" t="s">
        <v>3247</v>
      </c>
      <c r="AM527" s="260" t="s">
        <v>449</v>
      </c>
      <c r="AN527" s="80"/>
      <c r="AO527" s="282" t="s">
        <v>9712</v>
      </c>
      <c r="AP527" s="283" t="s">
        <v>1419</v>
      </c>
      <c r="AQ527" s="282" t="s">
        <v>9264</v>
      </c>
      <c r="AR527" s="282"/>
      <c r="AS527" s="282"/>
      <c r="AT527" s="282"/>
      <c r="AU527" s="282"/>
      <c r="AV527" s="93" t="s">
        <v>368</v>
      </c>
      <c r="AW527" s="396" t="s">
        <v>3244</v>
      </c>
      <c r="AX527" s="278" t="s">
        <v>2217</v>
      </c>
      <c r="AY527" s="64" t="str">
        <f>PROPER(AZ527)</f>
        <v>2990 Baker Street</v>
      </c>
      <c r="AZ527" s="67" t="s">
        <v>2102</v>
      </c>
      <c r="BA527" s="64" t="s">
        <v>3618</v>
      </c>
      <c r="BB527" s="174" t="s">
        <v>4971</v>
      </c>
      <c r="BC527" s="256">
        <v>94123</v>
      </c>
      <c r="BD527" s="63" t="s">
        <v>4970</v>
      </c>
      <c r="BE527" s="159"/>
      <c r="BF527" s="230"/>
      <c r="BG527" s="233"/>
      <c r="BH527" s="599">
        <v>2</v>
      </c>
      <c r="BI527" s="365"/>
      <c r="BJ527" s="365"/>
      <c r="BK527" s="365"/>
      <c r="BL527" s="365"/>
      <c r="BM527" s="365"/>
      <c r="BN527" s="365"/>
      <c r="BO527" s="365"/>
      <c r="BP527" s="365"/>
      <c r="BQ527" s="365"/>
      <c r="BR527" s="365"/>
      <c r="BS527" s="365"/>
      <c r="BT527" s="365"/>
      <c r="BU527" s="365"/>
      <c r="BV527" s="365"/>
      <c r="BW527" s="365"/>
      <c r="BX527" s="369"/>
      <c r="BY527" s="369"/>
      <c r="BZ527" s="369"/>
      <c r="CA527" s="64"/>
      <c r="CB527" s="64"/>
    </row>
    <row r="528" spans="1:80" s="67" customFormat="1" ht="14.1" customHeight="1" x14ac:dyDescent="0.3">
      <c r="A528" s="86" t="s">
        <v>5001</v>
      </c>
      <c r="B528" s="64" t="s">
        <v>2640</v>
      </c>
      <c r="C528" s="222" t="s">
        <v>8780</v>
      </c>
      <c r="D528" s="225"/>
      <c r="E528" s="600"/>
      <c r="F528" s="237" t="s">
        <v>5470</v>
      </c>
      <c r="G528" s="188"/>
      <c r="H528" s="190"/>
      <c r="I528" s="196" t="s">
        <v>5470</v>
      </c>
      <c r="J528" s="197"/>
      <c r="K528" s="204"/>
      <c r="L528" s="209"/>
      <c r="M528" s="288"/>
      <c r="N528" s="437"/>
      <c r="O528" s="444"/>
      <c r="P528" s="215"/>
      <c r="Q528" s="174" t="s">
        <v>283</v>
      </c>
      <c r="R528" s="174" t="s">
        <v>4605</v>
      </c>
      <c r="S528" s="80"/>
      <c r="T528" s="252">
        <v>8.5000000000000006E-2</v>
      </c>
      <c r="U528" s="252">
        <v>0.09</v>
      </c>
      <c r="V528" s="151" t="s">
        <v>5073</v>
      </c>
      <c r="W528" s="155" t="s">
        <v>10299</v>
      </c>
      <c r="X528" s="64" t="s">
        <v>5073</v>
      </c>
      <c r="Y528" s="174" t="s">
        <v>4971</v>
      </c>
      <c r="Z528" s="256">
        <v>94945</v>
      </c>
      <c r="AA528" s="273" t="s">
        <v>12888</v>
      </c>
      <c r="AB528" s="273" t="s">
        <v>12888</v>
      </c>
      <c r="AC528" s="542"/>
      <c r="AD528" s="233" t="s">
        <v>3048</v>
      </c>
      <c r="AE528" s="261"/>
      <c r="AF528" s="265" t="s">
        <v>875</v>
      </c>
      <c r="AG528" s="233" t="s">
        <v>876</v>
      </c>
      <c r="AH528" s="174" t="s">
        <v>5298</v>
      </c>
      <c r="AI528" s="174"/>
      <c r="AJ528" s="174"/>
      <c r="AK528" s="174"/>
      <c r="AL528" s="261" t="s">
        <v>4267</v>
      </c>
      <c r="AM528" s="260" t="s">
        <v>4268</v>
      </c>
      <c r="AN528" s="115" t="s">
        <v>1438</v>
      </c>
      <c r="AO528" s="280"/>
      <c r="AP528" s="285"/>
      <c r="AQ528" s="285"/>
      <c r="AR528" s="285"/>
      <c r="AS528" s="285"/>
      <c r="AT528" s="285"/>
      <c r="AU528" s="285"/>
      <c r="AV528" s="84"/>
      <c r="AW528" s="396" t="s">
        <v>3244</v>
      </c>
      <c r="AX528" s="278" t="s">
        <v>2217</v>
      </c>
      <c r="AY528" s="64" t="str">
        <f>PROPER(AZ528)</f>
        <v>877 Grant Avenue</v>
      </c>
      <c r="AZ528" s="67" t="s">
        <v>4606</v>
      </c>
      <c r="BA528" s="64" t="s">
        <v>5073</v>
      </c>
      <c r="BB528" s="174" t="s">
        <v>4971</v>
      </c>
      <c r="BC528" s="256">
        <v>94945</v>
      </c>
      <c r="BD528" s="63" t="s">
        <v>4605</v>
      </c>
      <c r="BE528" s="183"/>
      <c r="BF528" s="230"/>
      <c r="BG528" s="233"/>
      <c r="BH528" s="599">
        <v>3</v>
      </c>
      <c r="BI528" s="365"/>
      <c r="BJ528" s="365"/>
      <c r="BK528" s="365"/>
      <c r="BL528" s="365"/>
      <c r="BM528" s="365"/>
      <c r="BN528" s="365"/>
      <c r="BO528" s="365"/>
      <c r="BP528" s="365"/>
      <c r="BQ528" s="365"/>
      <c r="BR528" s="365"/>
      <c r="BS528" s="365"/>
      <c r="BT528" s="365"/>
      <c r="BU528" s="365"/>
      <c r="BV528" s="365"/>
      <c r="BW528" s="365"/>
      <c r="BX528" s="369"/>
      <c r="BY528" s="369"/>
      <c r="BZ528" s="369"/>
      <c r="CA528" s="64"/>
      <c r="CB528" s="64"/>
    </row>
    <row r="529" spans="1:80" s="67" customFormat="1" ht="14.1" customHeight="1" x14ac:dyDescent="0.3">
      <c r="A529" s="86" t="s">
        <v>9946</v>
      </c>
      <c r="B529" s="64" t="s">
        <v>2640</v>
      </c>
      <c r="C529" s="221" t="s">
        <v>1880</v>
      </c>
      <c r="D529" s="224"/>
      <c r="E529" s="649"/>
      <c r="F529" s="236" t="s">
        <v>5470</v>
      </c>
      <c r="G529" s="189"/>
      <c r="H529" s="399"/>
      <c r="I529" s="194" t="s">
        <v>5470</v>
      </c>
      <c r="J529" s="195"/>
      <c r="K529" s="205"/>
      <c r="L529" s="208">
        <v>42838</v>
      </c>
      <c r="M529" s="211"/>
      <c r="N529" s="436"/>
      <c r="O529" s="443"/>
      <c r="P529" s="214"/>
      <c r="Q529" s="246" t="s">
        <v>3172</v>
      </c>
      <c r="R529" s="246" t="s">
        <v>3171</v>
      </c>
      <c r="S529" s="76" t="s">
        <v>1322</v>
      </c>
      <c r="T529" s="252">
        <v>9.5000000000000001E-2</v>
      </c>
      <c r="U529" s="252">
        <v>0.09</v>
      </c>
      <c r="V529" s="151" t="s">
        <v>1859</v>
      </c>
      <c r="W529" s="76" t="s">
        <v>2832</v>
      </c>
      <c r="X529" s="76" t="s">
        <v>1954</v>
      </c>
      <c r="Y529" s="246" t="s">
        <v>4971</v>
      </c>
      <c r="Z529" s="120">
        <v>93551</v>
      </c>
      <c r="AA529" s="273" t="s">
        <v>7987</v>
      </c>
      <c r="AB529" s="120"/>
      <c r="AC529" s="120"/>
      <c r="AD529" s="249" t="s">
        <v>5674</v>
      </c>
      <c r="AE529" s="120" t="s">
        <v>1617</v>
      </c>
      <c r="AF529" s="264"/>
      <c r="AG529" s="120"/>
      <c r="AH529" s="120"/>
      <c r="AI529" s="120"/>
      <c r="AJ529" s="120"/>
      <c r="AK529" s="120"/>
      <c r="AL529" s="120" t="s">
        <v>3247</v>
      </c>
      <c r="AM529" s="260" t="s">
        <v>449</v>
      </c>
      <c r="AN529" s="81"/>
      <c r="AO529" s="280" t="s">
        <v>1568</v>
      </c>
      <c r="AP529" s="285"/>
      <c r="AQ529" s="285"/>
      <c r="AR529" s="285"/>
      <c r="AS529" s="285"/>
      <c r="AT529" s="285"/>
      <c r="AU529" s="285"/>
      <c r="AV529" s="84" t="s">
        <v>368</v>
      </c>
      <c r="AW529" s="396" t="s">
        <v>3244</v>
      </c>
      <c r="AX529" s="278" t="s">
        <v>2217</v>
      </c>
      <c r="AY529" s="76" t="s">
        <v>2832</v>
      </c>
      <c r="AZ529" s="74"/>
      <c r="BA529" s="76" t="s">
        <v>1954</v>
      </c>
      <c r="BB529" s="246" t="s">
        <v>4971</v>
      </c>
      <c r="BC529" s="120">
        <v>93551</v>
      </c>
      <c r="BD529" s="76" t="s">
        <v>3171</v>
      </c>
      <c r="BE529" s="65"/>
      <c r="BF529" s="229">
        <v>1411888</v>
      </c>
      <c r="BG529" s="232" t="s">
        <v>5675</v>
      </c>
      <c r="BH529" s="364">
        <v>2</v>
      </c>
      <c r="BI529" s="364"/>
      <c r="BJ529" s="364"/>
      <c r="BK529" s="364"/>
      <c r="BL529" s="364"/>
      <c r="BM529" s="364"/>
      <c r="BN529" s="364"/>
      <c r="BO529" s="364"/>
      <c r="BP529" s="364"/>
      <c r="BQ529" s="364"/>
      <c r="BR529" s="364"/>
      <c r="BS529" s="364"/>
      <c r="BT529" s="364"/>
      <c r="BU529" s="364"/>
      <c r="BV529" s="364"/>
      <c r="BW529" s="364"/>
      <c r="BX529" s="94"/>
      <c r="BY529" s="94"/>
      <c r="BZ529" s="94"/>
      <c r="CA529" s="64"/>
      <c r="CB529" s="64"/>
    </row>
    <row r="530" spans="1:80" s="67" customFormat="1" ht="14.1" customHeight="1" x14ac:dyDescent="0.3">
      <c r="A530" s="86" t="s">
        <v>9947</v>
      </c>
      <c r="B530" s="64" t="s">
        <v>2640</v>
      </c>
      <c r="C530" s="221" t="s">
        <v>1880</v>
      </c>
      <c r="D530" s="224"/>
      <c r="E530" s="649"/>
      <c r="F530" s="236" t="s">
        <v>5470</v>
      </c>
      <c r="G530" s="189"/>
      <c r="H530" s="399"/>
      <c r="I530" s="194" t="s">
        <v>5470</v>
      </c>
      <c r="J530" s="195"/>
      <c r="K530" s="205"/>
      <c r="L530" s="208">
        <v>42821</v>
      </c>
      <c r="M530" s="211"/>
      <c r="N530" s="436"/>
      <c r="O530" s="443"/>
      <c r="P530" s="214"/>
      <c r="Q530" s="246" t="s">
        <v>5674</v>
      </c>
      <c r="R530" s="246" t="s">
        <v>934</v>
      </c>
      <c r="S530" s="76" t="s">
        <v>935</v>
      </c>
      <c r="T530" s="252">
        <v>7.2499999999999995E-2</v>
      </c>
      <c r="U530" s="252">
        <v>7.4999999999999997E-2</v>
      </c>
      <c r="V530" s="151" t="s">
        <v>8829</v>
      </c>
      <c r="W530" s="76" t="s">
        <v>3106</v>
      </c>
      <c r="X530" s="76" t="s">
        <v>287</v>
      </c>
      <c r="Y530" s="246" t="s">
        <v>4971</v>
      </c>
      <c r="Z530" s="120">
        <v>93065</v>
      </c>
      <c r="AA530" s="273" t="s">
        <v>2703</v>
      </c>
      <c r="AB530" s="120"/>
      <c r="AC530" s="120"/>
      <c r="AD530" s="249" t="s">
        <v>5674</v>
      </c>
      <c r="AE530" s="120" t="s">
        <v>1617</v>
      </c>
      <c r="AF530" s="264"/>
      <c r="AG530" s="120"/>
      <c r="AH530" s="120"/>
      <c r="AI530" s="120"/>
      <c r="AJ530" s="120"/>
      <c r="AK530" s="120"/>
      <c r="AL530" s="270"/>
      <c r="AM530" s="260"/>
      <c r="AN530" s="81"/>
      <c r="AO530" s="280"/>
      <c r="AP530" s="285" t="s">
        <v>8844</v>
      </c>
      <c r="AQ530" s="285"/>
      <c r="AR530" s="285"/>
      <c r="AS530" s="285"/>
      <c r="AT530" s="285"/>
      <c r="AU530" s="285"/>
      <c r="AV530" s="84" t="s">
        <v>368</v>
      </c>
      <c r="AW530" s="396" t="s">
        <v>3244</v>
      </c>
      <c r="AX530" s="278" t="s">
        <v>2217</v>
      </c>
      <c r="AY530" s="76" t="s">
        <v>3106</v>
      </c>
      <c r="AZ530" s="74"/>
      <c r="BA530" s="76" t="s">
        <v>287</v>
      </c>
      <c r="BB530" s="246" t="s">
        <v>4971</v>
      </c>
      <c r="BC530" s="120">
        <v>93065</v>
      </c>
      <c r="BD530" s="76" t="s">
        <v>3795</v>
      </c>
      <c r="BE530" s="65"/>
      <c r="BF530" s="229"/>
      <c r="BG530" s="232" t="s">
        <v>5675</v>
      </c>
      <c r="BH530" s="364"/>
      <c r="BI530" s="364"/>
      <c r="BJ530" s="364"/>
      <c r="BK530" s="364"/>
      <c r="BL530" s="364"/>
      <c r="BM530" s="364"/>
      <c r="BN530" s="364"/>
      <c r="BO530" s="364"/>
      <c r="BP530" s="364"/>
      <c r="BQ530" s="364"/>
      <c r="BR530" s="364"/>
      <c r="BS530" s="364"/>
      <c r="BT530" s="364"/>
      <c r="BU530" s="364"/>
      <c r="BV530" s="364"/>
      <c r="BW530" s="364"/>
      <c r="BX530" s="94"/>
      <c r="BY530" s="94"/>
      <c r="BZ530" s="94"/>
      <c r="CA530" s="64"/>
      <c r="CB530" s="64"/>
    </row>
    <row r="531" spans="1:80" s="67" customFormat="1" ht="14.1" customHeight="1" x14ac:dyDescent="0.25">
      <c r="A531" s="86" t="s">
        <v>8226</v>
      </c>
      <c r="B531" s="64" t="s">
        <v>2632</v>
      </c>
      <c r="C531" s="222" t="s">
        <v>8780</v>
      </c>
      <c r="D531" s="185" t="s">
        <v>517</v>
      </c>
      <c r="E531" s="600"/>
      <c r="F531" s="235" t="s">
        <v>5470</v>
      </c>
      <c r="G531" s="186"/>
      <c r="H531" s="187"/>
      <c r="I531" s="193" t="s">
        <v>5470</v>
      </c>
      <c r="J531" s="192"/>
      <c r="K531" s="203"/>
      <c r="L531" s="207"/>
      <c r="M531" s="288"/>
      <c r="N531" s="437"/>
      <c r="O531" s="444"/>
      <c r="P531" s="213"/>
      <c r="Q531" s="245" t="s">
        <v>5126</v>
      </c>
      <c r="R531" s="245" t="s">
        <v>519</v>
      </c>
      <c r="S531" s="87" t="s">
        <v>518</v>
      </c>
      <c r="T531" s="252">
        <v>8.5000000000000006E-2</v>
      </c>
      <c r="U531" s="252">
        <v>8.7499999999999994E-2</v>
      </c>
      <c r="V531" s="151" t="s">
        <v>895</v>
      </c>
      <c r="W531" s="64" t="s">
        <v>8310</v>
      </c>
      <c r="X531" s="64" t="s">
        <v>3618</v>
      </c>
      <c r="Y531" s="173" t="s">
        <v>4971</v>
      </c>
      <c r="Z531" s="119">
        <v>94122</v>
      </c>
      <c r="AA531" s="295" t="s">
        <v>3087</v>
      </c>
      <c r="AB531" s="541"/>
      <c r="AC531" s="541"/>
      <c r="AD531" s="173"/>
      <c r="AE531" s="260"/>
      <c r="AF531" s="263"/>
      <c r="AG531" s="173"/>
      <c r="AH531" s="245"/>
      <c r="AI531" s="245"/>
      <c r="AJ531" s="245"/>
      <c r="AK531" s="245"/>
      <c r="AL531" s="260" t="s">
        <v>519</v>
      </c>
      <c r="AM531" s="260" t="s">
        <v>449</v>
      </c>
      <c r="AN531" s="79"/>
      <c r="AO531" s="280"/>
      <c r="AP531" s="285"/>
      <c r="AQ531" s="285"/>
      <c r="AR531" s="285"/>
      <c r="AS531" s="285"/>
      <c r="AT531" s="285"/>
      <c r="AU531" s="285"/>
      <c r="AV531" s="84"/>
      <c r="AW531" s="396" t="s">
        <v>3244</v>
      </c>
      <c r="AX531" s="278" t="s">
        <v>2217</v>
      </c>
      <c r="AY531" s="64" t="str">
        <f>PROPER(AZ531)</f>
        <v>603 Irving Street</v>
      </c>
      <c r="AZ531" s="47" t="s">
        <v>2103</v>
      </c>
      <c r="BA531" s="64" t="s">
        <v>3618</v>
      </c>
      <c r="BB531" s="173" t="s">
        <v>4971</v>
      </c>
      <c r="BC531" s="119">
        <v>94131</v>
      </c>
      <c r="BD531" s="66" t="s">
        <v>518</v>
      </c>
      <c r="BE531" s="65"/>
      <c r="BF531" s="228"/>
      <c r="BG531" s="173"/>
      <c r="BH531" s="598">
        <v>1</v>
      </c>
      <c r="BI531" s="366"/>
      <c r="BJ531" s="366"/>
      <c r="BK531" s="366"/>
      <c r="BL531" s="366"/>
      <c r="BM531" s="366"/>
      <c r="BN531" s="366"/>
      <c r="BO531" s="366"/>
      <c r="BP531" s="366"/>
      <c r="BQ531" s="366"/>
      <c r="BR531" s="366"/>
      <c r="BS531" s="366"/>
      <c r="BT531" s="366"/>
      <c r="BU531" s="366"/>
      <c r="BV531" s="366"/>
      <c r="BW531" s="366"/>
      <c r="BX531" s="64"/>
      <c r="BY531" s="64"/>
      <c r="BZ531" s="64"/>
      <c r="CA531" s="64"/>
      <c r="CB531" s="64"/>
    </row>
    <row r="532" spans="1:80" s="67" customFormat="1" ht="14.1" customHeight="1" x14ac:dyDescent="0.2">
      <c r="A532" s="86" t="s">
        <v>11030</v>
      </c>
      <c r="B532" s="64" t="s">
        <v>2640</v>
      </c>
      <c r="C532" s="220" t="s">
        <v>8780</v>
      </c>
      <c r="D532" s="185"/>
      <c r="E532" s="600"/>
      <c r="F532" s="235" t="s">
        <v>5470</v>
      </c>
      <c r="G532" s="186"/>
      <c r="H532" s="629"/>
      <c r="I532" s="193" t="s">
        <v>5470</v>
      </c>
      <c r="J532" s="192"/>
      <c r="K532" s="203"/>
      <c r="L532" s="207">
        <v>43983</v>
      </c>
      <c r="M532" s="288"/>
      <c r="N532" s="437"/>
      <c r="O532" s="444"/>
      <c r="P532" s="213"/>
      <c r="Q532" s="245" t="s">
        <v>11036</v>
      </c>
      <c r="R532" s="245" t="s">
        <v>11031</v>
      </c>
      <c r="S532" s="123" t="s">
        <v>11037</v>
      </c>
      <c r="T532" s="252">
        <v>8.3750000000000005E-2</v>
      </c>
      <c r="U532" s="252"/>
      <c r="V532" s="151" t="s">
        <v>8818</v>
      </c>
      <c r="W532" s="64" t="s">
        <v>11032</v>
      </c>
      <c r="X532" s="64" t="s">
        <v>11016</v>
      </c>
      <c r="Y532" s="173" t="s">
        <v>4971</v>
      </c>
      <c r="Z532" s="119">
        <v>94510</v>
      </c>
      <c r="AA532" s="295" t="s">
        <v>11034</v>
      </c>
      <c r="AB532" s="541"/>
      <c r="AC532" s="541"/>
      <c r="AD532" s="173" t="s">
        <v>3455</v>
      </c>
      <c r="AE532" s="260"/>
      <c r="AF532" s="263"/>
      <c r="AG532" s="173"/>
      <c r="AH532" s="245"/>
      <c r="AI532" s="245"/>
      <c r="AJ532" s="245"/>
      <c r="AK532" s="245"/>
      <c r="AL532" s="260"/>
      <c r="AM532" s="260"/>
      <c r="AN532" s="116" t="s">
        <v>11035</v>
      </c>
      <c r="AO532" s="280" t="s">
        <v>9774</v>
      </c>
      <c r="AP532" s="285"/>
      <c r="AQ532" s="285"/>
      <c r="AR532" s="285"/>
      <c r="AS532" s="285"/>
      <c r="AT532" s="285"/>
      <c r="AU532" s="285"/>
      <c r="AV532" s="84" t="s">
        <v>5470</v>
      </c>
      <c r="AW532" s="396" t="s">
        <v>3244</v>
      </c>
      <c r="AX532" s="278" t="s">
        <v>2217</v>
      </c>
      <c r="AY532" s="64" t="s">
        <v>11032</v>
      </c>
      <c r="AZ532" s="47"/>
      <c r="BA532" s="64" t="s">
        <v>11016</v>
      </c>
      <c r="BB532" s="173" t="s">
        <v>4971</v>
      </c>
      <c r="BC532" s="119">
        <v>94510</v>
      </c>
      <c r="BD532" s="66" t="s">
        <v>11031</v>
      </c>
      <c r="BE532" s="65"/>
      <c r="BF532" s="228"/>
      <c r="BG532" s="173"/>
      <c r="BH532" s="598"/>
      <c r="BI532" s="366"/>
      <c r="BJ532" s="366"/>
      <c r="BK532" s="366"/>
      <c r="BL532" s="366"/>
      <c r="BM532" s="366"/>
      <c r="BN532" s="366"/>
      <c r="BO532" s="366"/>
      <c r="BP532" s="366"/>
      <c r="BQ532" s="366"/>
      <c r="BR532" s="366"/>
      <c r="BS532" s="366"/>
      <c r="BT532" s="366"/>
      <c r="BU532" s="366"/>
      <c r="BV532" s="366"/>
      <c r="BW532" s="366"/>
      <c r="BX532" s="64"/>
      <c r="BY532" s="64"/>
      <c r="BZ532" s="64"/>
      <c r="CA532" s="64"/>
      <c r="CB532" s="64"/>
    </row>
    <row r="533" spans="1:80" s="67" customFormat="1" ht="14.1" customHeight="1" x14ac:dyDescent="0.3">
      <c r="A533" s="86" t="s">
        <v>8227</v>
      </c>
      <c r="B533" s="64" t="s">
        <v>2640</v>
      </c>
      <c r="C533" s="222" t="s">
        <v>2637</v>
      </c>
      <c r="D533" s="225"/>
      <c r="E533" s="600"/>
      <c r="F533" s="237" t="s">
        <v>5470</v>
      </c>
      <c r="G533" s="188"/>
      <c r="H533" s="190"/>
      <c r="I533" s="196" t="s">
        <v>5470</v>
      </c>
      <c r="J533" s="197"/>
      <c r="K533" s="204"/>
      <c r="L533" s="209">
        <v>44021</v>
      </c>
      <c r="M533" s="289"/>
      <c r="N533" s="435"/>
      <c r="O533" s="442"/>
      <c r="P533" s="215">
        <v>43630</v>
      </c>
      <c r="Q533" s="174" t="s">
        <v>4350</v>
      </c>
      <c r="R533" s="174" t="s">
        <v>520</v>
      </c>
      <c r="S533" s="80" t="s">
        <v>1885</v>
      </c>
      <c r="T533" s="252">
        <v>8.7499999999999994E-2</v>
      </c>
      <c r="U533" s="252">
        <v>0.09</v>
      </c>
      <c r="V533" s="151" t="s">
        <v>8745</v>
      </c>
      <c r="W533" s="64" t="s">
        <v>8311</v>
      </c>
      <c r="X533" s="64" t="s">
        <v>2406</v>
      </c>
      <c r="Y533" s="174" t="s">
        <v>4971</v>
      </c>
      <c r="Z533" s="256">
        <v>94965</v>
      </c>
      <c r="AA533" s="294"/>
      <c r="AB533" s="542"/>
      <c r="AC533" s="542"/>
      <c r="AD533" s="233" t="s">
        <v>1886</v>
      </c>
      <c r="AE533" s="261" t="s">
        <v>1887</v>
      </c>
      <c r="AF533" s="265" t="s">
        <v>3875</v>
      </c>
      <c r="AG533" s="233" t="s">
        <v>1889</v>
      </c>
      <c r="AH533" s="174" t="s">
        <v>2784</v>
      </c>
      <c r="AI533" s="174" t="s">
        <v>2785</v>
      </c>
      <c r="AJ533" s="174" t="s">
        <v>6531</v>
      </c>
      <c r="AK533" s="174"/>
      <c r="AL533" s="261" t="s">
        <v>1888</v>
      </c>
      <c r="AM533" s="260" t="s">
        <v>449</v>
      </c>
      <c r="AN533" s="115" t="s">
        <v>1437</v>
      </c>
      <c r="AO533" s="280" t="s">
        <v>8843</v>
      </c>
      <c r="AP533" s="285" t="s">
        <v>8879</v>
      </c>
      <c r="AQ533" s="285" t="s">
        <v>8847</v>
      </c>
      <c r="AR533" s="285" t="s">
        <v>10398</v>
      </c>
      <c r="AS533" s="285"/>
      <c r="AT533" s="285" t="s">
        <v>11839</v>
      </c>
      <c r="AU533" s="285"/>
      <c r="AV533" s="84" t="s">
        <v>5470</v>
      </c>
      <c r="AW533" s="396" t="s">
        <v>3244</v>
      </c>
      <c r="AX533" s="278" t="s">
        <v>2217</v>
      </c>
      <c r="AY533" s="64" t="str">
        <f>PROPER(AZ533)</f>
        <v>350 Harbor Drive</v>
      </c>
      <c r="AZ533" s="67" t="s">
        <v>4664</v>
      </c>
      <c r="BA533" s="64" t="s">
        <v>2406</v>
      </c>
      <c r="BB533" s="174" t="s">
        <v>4971</v>
      </c>
      <c r="BC533" s="256">
        <v>94965</v>
      </c>
      <c r="BD533" s="63" t="s">
        <v>520</v>
      </c>
      <c r="BE533" s="462"/>
      <c r="BF533" s="230"/>
      <c r="BG533" s="233"/>
      <c r="BH533" s="599">
        <v>4</v>
      </c>
      <c r="BI533" s="397" t="s">
        <v>2639</v>
      </c>
      <c r="BJ533" s="365"/>
      <c r="BK533" s="365"/>
      <c r="BL533" s="365"/>
      <c r="BM533" s="365"/>
      <c r="BN533" s="365"/>
      <c r="BO533" s="365"/>
      <c r="BP533" s="365"/>
      <c r="BQ533" s="365"/>
      <c r="BR533" s="365"/>
      <c r="BS533" s="365"/>
      <c r="BT533" s="365"/>
      <c r="BU533" s="365"/>
      <c r="BV533" s="365"/>
      <c r="BW533" s="365"/>
      <c r="BX533" s="369"/>
      <c r="BY533" s="369"/>
      <c r="BZ533" s="369"/>
      <c r="CA533" s="78"/>
      <c r="CB533" s="64"/>
    </row>
    <row r="534" spans="1:80" s="67" customFormat="1" ht="14.1" customHeight="1" x14ac:dyDescent="0.3">
      <c r="A534" s="86" t="s">
        <v>5571</v>
      </c>
      <c r="B534" s="64" t="s">
        <v>2632</v>
      </c>
      <c r="C534" s="222" t="s">
        <v>8780</v>
      </c>
      <c r="D534" s="173" t="s">
        <v>5572</v>
      </c>
      <c r="E534" s="600"/>
      <c r="F534" s="237" t="s">
        <v>5470</v>
      </c>
      <c r="G534" s="188"/>
      <c r="H534" s="190"/>
      <c r="I534" s="196" t="s">
        <v>5470</v>
      </c>
      <c r="J534" s="197"/>
      <c r="K534" s="204"/>
      <c r="L534" s="209"/>
      <c r="M534" s="289"/>
      <c r="N534" s="435"/>
      <c r="O534" s="442"/>
      <c r="P534" s="215"/>
      <c r="Q534" s="174" t="s">
        <v>4370</v>
      </c>
      <c r="R534" s="174" t="s">
        <v>5573</v>
      </c>
      <c r="S534" s="80"/>
      <c r="T534" s="252">
        <v>8.2500000000000004E-2</v>
      </c>
      <c r="U534" s="252">
        <v>8.2500000000000004E-2</v>
      </c>
      <c r="V534" s="151" t="s">
        <v>1670</v>
      </c>
      <c r="W534" s="64" t="s">
        <v>5574</v>
      </c>
      <c r="X534" s="64" t="s">
        <v>1691</v>
      </c>
      <c r="Y534" s="174" t="s">
        <v>4971</v>
      </c>
      <c r="Z534" s="256">
        <v>94923</v>
      </c>
      <c r="AA534" s="294"/>
      <c r="AB534" s="542"/>
      <c r="AC534" s="542"/>
      <c r="AD534" s="233"/>
      <c r="AE534" s="261"/>
      <c r="AF534" s="265"/>
      <c r="AG534" s="233"/>
      <c r="AH534" s="174"/>
      <c r="AI534" s="174"/>
      <c r="AJ534" s="174"/>
      <c r="AK534" s="174"/>
      <c r="AL534" s="261"/>
      <c r="AM534" s="260"/>
      <c r="AN534" s="115"/>
      <c r="AO534" s="280"/>
      <c r="AP534" s="285"/>
      <c r="AQ534" s="285"/>
      <c r="AR534" s="285"/>
      <c r="AS534" s="285"/>
      <c r="AT534" s="285"/>
      <c r="AU534" s="285"/>
      <c r="AV534" s="84"/>
      <c r="AW534" s="396" t="s">
        <v>3244</v>
      </c>
      <c r="AX534" s="278" t="s">
        <v>2217</v>
      </c>
      <c r="AY534" s="64" t="s">
        <v>5574</v>
      </c>
      <c r="BA534" s="64" t="s">
        <v>1691</v>
      </c>
      <c r="BB534" s="174" t="s">
        <v>4971</v>
      </c>
      <c r="BC534" s="256">
        <v>94923</v>
      </c>
      <c r="BD534" s="63" t="s">
        <v>5573</v>
      </c>
      <c r="BE534" s="178"/>
      <c r="BF534" s="230"/>
      <c r="BG534" s="233"/>
      <c r="BH534" s="599"/>
      <c r="BI534" s="365"/>
      <c r="BJ534" s="365"/>
      <c r="BK534" s="365"/>
      <c r="BL534" s="365"/>
      <c r="BM534" s="365"/>
      <c r="BN534" s="365"/>
      <c r="BO534" s="365"/>
      <c r="BP534" s="365"/>
      <c r="BQ534" s="365"/>
      <c r="BR534" s="365"/>
      <c r="BS534" s="365"/>
      <c r="BT534" s="365"/>
      <c r="BU534" s="365"/>
      <c r="BV534" s="365"/>
      <c r="BW534" s="365"/>
      <c r="BX534" s="369"/>
      <c r="BY534" s="369"/>
      <c r="BZ534" s="369"/>
      <c r="CA534" s="64"/>
      <c r="CB534" s="64"/>
    </row>
    <row r="535" spans="1:80" s="67" customFormat="1" ht="14.1" customHeight="1" x14ac:dyDescent="0.3">
      <c r="A535" s="86" t="s">
        <v>9945</v>
      </c>
      <c r="B535" s="64" t="s">
        <v>2634</v>
      </c>
      <c r="C535" s="220" t="s">
        <v>6614</v>
      </c>
      <c r="D535" s="227" t="s">
        <v>7024</v>
      </c>
      <c r="E535" s="648"/>
      <c r="F535" s="237" t="s">
        <v>5470</v>
      </c>
      <c r="G535" s="188"/>
      <c r="H535" s="190"/>
      <c r="I535" s="196" t="s">
        <v>5470</v>
      </c>
      <c r="J535" s="199"/>
      <c r="K535" s="204"/>
      <c r="L535" s="209"/>
      <c r="M535" s="289"/>
      <c r="N535" s="435"/>
      <c r="O535" s="442"/>
      <c r="P535" s="215"/>
      <c r="Q535" s="174" t="s">
        <v>1864</v>
      </c>
      <c r="R535" s="174" t="s">
        <v>7025</v>
      </c>
      <c r="S535" s="80"/>
      <c r="T535" s="252">
        <v>9.2499999999999999E-2</v>
      </c>
      <c r="U535" s="252">
        <v>9.5000000000000001E-2</v>
      </c>
      <c r="V535" s="151" t="s">
        <v>2787</v>
      </c>
      <c r="W535" s="64" t="s">
        <v>10737</v>
      </c>
      <c r="X535" s="64" t="s">
        <v>5074</v>
      </c>
      <c r="Y535" s="174" t="s">
        <v>4971</v>
      </c>
      <c r="Z535" s="256">
        <v>94602</v>
      </c>
      <c r="AA535" s="272" t="s">
        <v>7095</v>
      </c>
      <c r="AB535" s="546"/>
      <c r="AC535" s="546"/>
      <c r="AD535" s="233"/>
      <c r="AE535" s="261"/>
      <c r="AF535" s="265"/>
      <c r="AG535" s="233"/>
      <c r="AH535" s="174"/>
      <c r="AI535" s="174"/>
      <c r="AJ535" s="174"/>
      <c r="AK535" s="174"/>
      <c r="AL535" s="261"/>
      <c r="AM535" s="260"/>
      <c r="AN535" s="98"/>
      <c r="AO535" s="280"/>
      <c r="AP535" s="285"/>
      <c r="AQ535" s="285"/>
      <c r="AR535" s="285"/>
      <c r="AS535" s="285"/>
      <c r="AT535" s="285"/>
      <c r="AU535" s="285"/>
      <c r="AV535" s="84"/>
      <c r="AW535" s="396" t="s">
        <v>3244</v>
      </c>
      <c r="AX535" s="278" t="s">
        <v>2217</v>
      </c>
      <c r="AY535" s="64" t="s">
        <v>10737</v>
      </c>
      <c r="BA535" s="64" t="s">
        <v>5074</v>
      </c>
      <c r="BB535" s="174" t="s">
        <v>4971</v>
      </c>
      <c r="BC535" s="256">
        <v>94602</v>
      </c>
      <c r="BD535" s="63" t="s">
        <v>7025</v>
      </c>
      <c r="BE535" s="178"/>
      <c r="BF535" s="230"/>
      <c r="BG535" s="233"/>
      <c r="BH535" s="599">
        <v>1</v>
      </c>
      <c r="BI535" s="365"/>
      <c r="BJ535" s="365"/>
      <c r="BK535" s="365"/>
      <c r="BL535" s="365"/>
      <c r="BM535" s="365"/>
      <c r="BN535" s="365"/>
      <c r="BO535" s="365"/>
      <c r="BP535" s="365"/>
      <c r="BQ535" s="365"/>
      <c r="BR535" s="365"/>
      <c r="BS535" s="365"/>
      <c r="BT535" s="365"/>
      <c r="BU535" s="365"/>
      <c r="BV535" s="365"/>
      <c r="BW535" s="365"/>
      <c r="BX535" s="369"/>
      <c r="BY535" s="369"/>
      <c r="BZ535" s="369"/>
      <c r="CA535" s="64"/>
      <c r="CB535" s="64"/>
    </row>
    <row r="536" spans="1:80" s="73" customFormat="1" ht="14.1" customHeight="1" x14ac:dyDescent="0.3">
      <c r="A536" s="86" t="s">
        <v>9944</v>
      </c>
      <c r="B536" s="64" t="s">
        <v>2634</v>
      </c>
      <c r="C536" s="220" t="s">
        <v>6614</v>
      </c>
      <c r="D536" s="227" t="s">
        <v>7024</v>
      </c>
      <c r="E536" s="648"/>
      <c r="F536" s="237" t="s">
        <v>5470</v>
      </c>
      <c r="G536" s="188"/>
      <c r="H536" s="190"/>
      <c r="I536" s="196" t="s">
        <v>5470</v>
      </c>
      <c r="J536" s="199"/>
      <c r="K536" s="204"/>
      <c r="L536" s="209"/>
      <c r="M536" s="289"/>
      <c r="N536" s="435"/>
      <c r="O536" s="442"/>
      <c r="P536" s="215"/>
      <c r="Q536" s="174" t="s">
        <v>1864</v>
      </c>
      <c r="R536" s="174" t="s">
        <v>7025</v>
      </c>
      <c r="S536" s="80"/>
      <c r="T536" s="252">
        <v>9.2499999999999999E-2</v>
      </c>
      <c r="U536" s="252">
        <v>9.5000000000000001E-2</v>
      </c>
      <c r="V536" s="151" t="s">
        <v>2787</v>
      </c>
      <c r="W536" s="64" t="s">
        <v>7026</v>
      </c>
      <c r="X536" s="64" t="s">
        <v>5489</v>
      </c>
      <c r="Y536" s="174" t="s">
        <v>4971</v>
      </c>
      <c r="Z536" s="256">
        <v>94566</v>
      </c>
      <c r="AA536" s="272" t="s">
        <v>7095</v>
      </c>
      <c r="AB536" s="546"/>
      <c r="AC536" s="546"/>
      <c r="AD536" s="233"/>
      <c r="AE536" s="261"/>
      <c r="AF536" s="265"/>
      <c r="AG536" s="233"/>
      <c r="AH536" s="174"/>
      <c r="AI536" s="174"/>
      <c r="AJ536" s="174"/>
      <c r="AK536" s="174"/>
      <c r="AL536" s="261"/>
      <c r="AM536" s="260"/>
      <c r="AN536" s="98"/>
      <c r="AO536" s="280"/>
      <c r="AP536" s="285"/>
      <c r="AQ536" s="285"/>
      <c r="AR536" s="285"/>
      <c r="AS536" s="285"/>
      <c r="AT536" s="285"/>
      <c r="AU536" s="285"/>
      <c r="AV536" s="84"/>
      <c r="AW536" s="396" t="s">
        <v>3244</v>
      </c>
      <c r="AX536" s="278" t="s">
        <v>2217</v>
      </c>
      <c r="AY536" s="64" t="s">
        <v>7026</v>
      </c>
      <c r="AZ536" s="67"/>
      <c r="BA536" s="64" t="s">
        <v>5489</v>
      </c>
      <c r="BB536" s="174" t="s">
        <v>4971</v>
      </c>
      <c r="BC536" s="256">
        <v>94566</v>
      </c>
      <c r="BD536" s="63" t="s">
        <v>7025</v>
      </c>
      <c r="BE536" s="65"/>
      <c r="BF536" s="230"/>
      <c r="BG536" s="233"/>
      <c r="BH536" s="599">
        <v>1</v>
      </c>
      <c r="BI536" s="365"/>
      <c r="BJ536" s="365"/>
      <c r="BK536" s="365"/>
      <c r="BL536" s="365"/>
      <c r="BM536" s="365"/>
      <c r="BN536" s="365"/>
      <c r="BO536" s="365"/>
      <c r="BP536" s="365"/>
      <c r="BQ536" s="365"/>
      <c r="BR536" s="365"/>
      <c r="BS536" s="365"/>
      <c r="BT536" s="365"/>
      <c r="BU536" s="365"/>
      <c r="BV536" s="365"/>
      <c r="BW536" s="365"/>
      <c r="BX536" s="369"/>
      <c r="BY536" s="369"/>
      <c r="BZ536" s="369"/>
      <c r="CA536" s="64"/>
      <c r="CB536" s="177"/>
    </row>
    <row r="537" spans="1:80" s="67" customFormat="1" ht="14.1" customHeight="1" x14ac:dyDescent="0.25">
      <c r="A537" s="86" t="s">
        <v>8228</v>
      </c>
      <c r="B537" s="64" t="s">
        <v>2632</v>
      </c>
      <c r="C537" s="222" t="s">
        <v>8780</v>
      </c>
      <c r="D537" s="185" t="s">
        <v>4616</v>
      </c>
      <c r="E537" s="600"/>
      <c r="F537" s="235" t="s">
        <v>5470</v>
      </c>
      <c r="G537" s="186"/>
      <c r="H537" s="187"/>
      <c r="I537" s="198" t="s">
        <v>5470</v>
      </c>
      <c r="J537" s="192"/>
      <c r="K537" s="203"/>
      <c r="L537" s="207">
        <v>43864</v>
      </c>
      <c r="M537" s="288"/>
      <c r="N537" s="437"/>
      <c r="O537" s="444"/>
      <c r="P537" s="213"/>
      <c r="Q537" s="245" t="s">
        <v>4080</v>
      </c>
      <c r="R537" s="245" t="s">
        <v>700</v>
      </c>
      <c r="S537" s="87" t="s">
        <v>1158</v>
      </c>
      <c r="T537" s="252">
        <v>8.5000000000000006E-2</v>
      </c>
      <c r="U537" s="252">
        <v>8.7499999999999994E-2</v>
      </c>
      <c r="V537" s="151" t="s">
        <v>895</v>
      </c>
      <c r="W537" s="64" t="s">
        <v>8312</v>
      </c>
      <c r="X537" s="64" t="s">
        <v>3618</v>
      </c>
      <c r="Y537" s="173" t="s">
        <v>4971</v>
      </c>
      <c r="Z537" s="119">
        <v>94124</v>
      </c>
      <c r="AA537" s="290"/>
      <c r="AB537" s="541"/>
      <c r="AC537" s="541"/>
      <c r="AD537" s="173" t="s">
        <v>3128</v>
      </c>
      <c r="AE537" s="260"/>
      <c r="AF537" s="263" t="s">
        <v>3835</v>
      </c>
      <c r="AG537" s="173" t="s">
        <v>3836</v>
      </c>
      <c r="AH537" s="245" t="s">
        <v>3835</v>
      </c>
      <c r="AI537" s="245" t="s">
        <v>5299</v>
      </c>
      <c r="AJ537" s="245"/>
      <c r="AK537" s="245"/>
      <c r="AL537" s="260" t="s">
        <v>3247</v>
      </c>
      <c r="AM537" s="260" t="s">
        <v>449</v>
      </c>
      <c r="AN537" s="79"/>
      <c r="AO537" s="280" t="s">
        <v>1568</v>
      </c>
      <c r="AP537" s="285"/>
      <c r="AQ537" s="285"/>
      <c r="AR537" s="285"/>
      <c r="AS537" s="285"/>
      <c r="AT537" s="285"/>
      <c r="AU537" s="285"/>
      <c r="AV537" s="84" t="s">
        <v>368</v>
      </c>
      <c r="AW537" s="396" t="s">
        <v>3244</v>
      </c>
      <c r="AX537" s="278" t="s">
        <v>2217</v>
      </c>
      <c r="AY537" s="64" t="str">
        <f>PROPER(AZ537)</f>
        <v>470 Bayshore Blvd</v>
      </c>
      <c r="AZ537" s="47" t="s">
        <v>4412</v>
      </c>
      <c r="BA537" s="64" t="s">
        <v>3618</v>
      </c>
      <c r="BB537" s="173" t="s">
        <v>4971</v>
      </c>
      <c r="BC537" s="119">
        <v>94124</v>
      </c>
      <c r="BD537" s="245" t="s">
        <v>700</v>
      </c>
      <c r="BE537" s="366"/>
      <c r="BF537" s="228"/>
      <c r="BG537" s="173"/>
      <c r="BH537" s="598">
        <v>4</v>
      </c>
      <c r="BI537" s="366"/>
      <c r="BJ537" s="366"/>
      <c r="BK537" s="366"/>
      <c r="BL537" s="366"/>
      <c r="BM537" s="366"/>
      <c r="BN537" s="366"/>
      <c r="BO537" s="366"/>
      <c r="BP537" s="366"/>
      <c r="BQ537" s="366"/>
      <c r="BR537" s="366"/>
      <c r="BS537" s="366"/>
      <c r="BT537" s="366"/>
      <c r="BU537" s="366"/>
      <c r="BV537" s="366"/>
      <c r="BW537" s="366"/>
      <c r="BX537" s="64"/>
      <c r="BY537" s="64"/>
      <c r="BZ537" s="64"/>
      <c r="CA537" s="64"/>
      <c r="CB537" s="63"/>
    </row>
    <row r="538" spans="1:80" s="67" customFormat="1" ht="14.1" customHeight="1" x14ac:dyDescent="0.3">
      <c r="A538" s="86" t="s">
        <v>11612</v>
      </c>
      <c r="B538" s="155" t="s">
        <v>1814</v>
      </c>
      <c r="C538" s="220" t="s">
        <v>2637</v>
      </c>
      <c r="D538" s="185"/>
      <c r="E538" s="600"/>
      <c r="F538" s="235" t="s">
        <v>641</v>
      </c>
      <c r="G538" s="188">
        <v>44089</v>
      </c>
      <c r="H538" s="187"/>
      <c r="I538" s="198" t="s">
        <v>5470</v>
      </c>
      <c r="J538" s="192"/>
      <c r="K538" s="203"/>
      <c r="L538" s="207">
        <v>43894</v>
      </c>
      <c r="M538" s="288"/>
      <c r="N538" s="437"/>
      <c r="O538" s="444"/>
      <c r="P538" s="213">
        <v>43806</v>
      </c>
      <c r="Q538" s="247" t="s">
        <v>8752</v>
      </c>
      <c r="R538" s="247" t="s">
        <v>9705</v>
      </c>
      <c r="S538" s="87"/>
      <c r="T538" s="252">
        <v>0.09</v>
      </c>
      <c r="U538" s="252"/>
      <c r="V538" s="151" t="s">
        <v>9741</v>
      </c>
      <c r="W538" s="155" t="s">
        <v>11613</v>
      </c>
      <c r="X538" s="155" t="s">
        <v>1117</v>
      </c>
      <c r="Y538" s="185" t="s">
        <v>4971</v>
      </c>
      <c r="Z538" s="119">
        <v>94925</v>
      </c>
      <c r="AA538" s="290"/>
      <c r="AB538" s="541"/>
      <c r="AC538" s="541"/>
      <c r="AD538" s="173"/>
      <c r="AE538" s="260"/>
      <c r="AF538" s="263"/>
      <c r="AG538" s="173"/>
      <c r="AH538" s="245"/>
      <c r="AI538" s="245"/>
      <c r="AJ538" s="245"/>
      <c r="AK538" s="245"/>
      <c r="AL538" s="260"/>
      <c r="AM538" s="260"/>
      <c r="AN538" s="79"/>
      <c r="AO538" s="280" t="s">
        <v>10146</v>
      </c>
      <c r="AP538" s="285" t="s">
        <v>10143</v>
      </c>
      <c r="AQ538" s="285" t="s">
        <v>12018</v>
      </c>
      <c r="AR538" s="285" t="s">
        <v>12019</v>
      </c>
      <c r="AS538" s="285"/>
      <c r="AT538" s="285"/>
      <c r="AU538" s="285"/>
      <c r="AV538" s="84" t="s">
        <v>368</v>
      </c>
      <c r="AW538" s="396" t="s">
        <v>3244</v>
      </c>
      <c r="AX538" s="278" t="s">
        <v>2217</v>
      </c>
      <c r="AY538" s="155" t="s">
        <v>11613</v>
      </c>
      <c r="AZ538" s="47"/>
      <c r="BA538" s="155" t="s">
        <v>1117</v>
      </c>
      <c r="BB538" s="185" t="s">
        <v>4971</v>
      </c>
      <c r="BC538" s="119">
        <v>94925</v>
      </c>
      <c r="BD538" s="182" t="s">
        <v>9705</v>
      </c>
      <c r="BE538" s="462"/>
      <c r="BF538" s="228"/>
      <c r="BG538" s="173"/>
      <c r="BH538" s="598"/>
      <c r="BI538" s="366"/>
      <c r="BJ538" s="366"/>
      <c r="BK538" s="366"/>
      <c r="BL538" s="366"/>
      <c r="BM538" s="366"/>
      <c r="BN538" s="366"/>
      <c r="BO538" s="366"/>
      <c r="BP538" s="366"/>
      <c r="BQ538" s="366"/>
      <c r="BR538" s="366"/>
      <c r="BS538" s="366"/>
      <c r="BT538" s="366"/>
      <c r="BU538" s="366"/>
      <c r="BV538" s="366"/>
      <c r="BW538" s="366"/>
      <c r="BX538" s="64"/>
      <c r="BY538" s="64"/>
      <c r="BZ538" s="64"/>
      <c r="CA538" s="64"/>
      <c r="CB538" s="63"/>
    </row>
    <row r="539" spans="1:80" s="67" customFormat="1" ht="14.1" customHeight="1" x14ac:dyDescent="0.3">
      <c r="A539" s="86" t="s">
        <v>11611</v>
      </c>
      <c r="B539" s="64" t="s">
        <v>1814</v>
      </c>
      <c r="C539" s="220" t="s">
        <v>2637</v>
      </c>
      <c r="D539" s="185"/>
      <c r="E539" s="600"/>
      <c r="F539" s="235" t="s">
        <v>641</v>
      </c>
      <c r="G539" s="188">
        <v>44089</v>
      </c>
      <c r="H539" s="187"/>
      <c r="I539" s="198" t="s">
        <v>5470</v>
      </c>
      <c r="J539" s="192"/>
      <c r="K539" s="203"/>
      <c r="L539" s="207">
        <v>43885</v>
      </c>
      <c r="M539" s="288"/>
      <c r="N539" s="437"/>
      <c r="O539" s="444"/>
      <c r="P539" s="213">
        <v>43915</v>
      </c>
      <c r="Q539" s="247" t="s">
        <v>5261</v>
      </c>
      <c r="R539" s="245" t="s">
        <v>10793</v>
      </c>
      <c r="S539" s="123"/>
      <c r="T539" s="252">
        <v>8.5000000000000006E-2</v>
      </c>
      <c r="U539" s="252"/>
      <c r="V539" s="151" t="s">
        <v>895</v>
      </c>
      <c r="W539" s="64" t="s">
        <v>10794</v>
      </c>
      <c r="X539" s="64" t="s">
        <v>3618</v>
      </c>
      <c r="Y539" s="173" t="s">
        <v>4971</v>
      </c>
      <c r="Z539" s="119">
        <v>94123</v>
      </c>
      <c r="AA539" s="295" t="s">
        <v>10795</v>
      </c>
      <c r="AB539" s="541"/>
      <c r="AC539" s="541"/>
      <c r="AD539" s="173"/>
      <c r="AE539" s="260"/>
      <c r="AF539" s="263"/>
      <c r="AG539" s="173"/>
      <c r="AH539" s="245"/>
      <c r="AI539" s="245"/>
      <c r="AJ539" s="245"/>
      <c r="AK539" s="245"/>
      <c r="AL539" s="260"/>
      <c r="AM539" s="260"/>
      <c r="AN539" s="79"/>
      <c r="AO539" s="280" t="s">
        <v>10146</v>
      </c>
      <c r="AP539" s="285" t="s">
        <v>10143</v>
      </c>
      <c r="AQ539" s="285" t="s">
        <v>12018</v>
      </c>
      <c r="AR539" s="285" t="s">
        <v>12019</v>
      </c>
      <c r="AS539" s="285"/>
      <c r="AT539" s="285"/>
      <c r="AU539" s="285"/>
      <c r="AV539" s="84" t="s">
        <v>368</v>
      </c>
      <c r="AW539" s="396" t="s">
        <v>3244</v>
      </c>
      <c r="AX539" s="278" t="s">
        <v>2217</v>
      </c>
      <c r="AY539" s="155" t="s">
        <v>10794</v>
      </c>
      <c r="AZ539" s="47"/>
      <c r="BA539" s="64" t="s">
        <v>3618</v>
      </c>
      <c r="BB539" s="173" t="s">
        <v>4971</v>
      </c>
      <c r="BC539" s="119">
        <v>94123</v>
      </c>
      <c r="BD539" s="182" t="s">
        <v>9705</v>
      </c>
      <c r="BE539" s="462"/>
      <c r="BF539" s="228"/>
      <c r="BG539" s="173"/>
      <c r="BH539" s="598"/>
      <c r="BI539" s="366"/>
      <c r="BJ539" s="366"/>
      <c r="BK539" s="366"/>
      <c r="BL539" s="366"/>
      <c r="BM539" s="366"/>
      <c r="BN539" s="366"/>
      <c r="BO539" s="366"/>
      <c r="BP539" s="366"/>
      <c r="BQ539" s="366"/>
      <c r="BR539" s="366"/>
      <c r="BS539" s="366"/>
      <c r="BT539" s="366"/>
      <c r="BU539" s="366"/>
      <c r="BV539" s="366"/>
      <c r="BW539" s="366"/>
      <c r="BX539" s="64"/>
      <c r="BY539" s="64"/>
      <c r="BZ539" s="64"/>
      <c r="CA539" s="64"/>
      <c r="CB539" s="63"/>
    </row>
    <row r="540" spans="1:80" s="67" customFormat="1" ht="14.1" customHeight="1" x14ac:dyDescent="0.2">
      <c r="A540" s="86" t="s">
        <v>4038</v>
      </c>
      <c r="B540" s="64"/>
      <c r="C540" s="220" t="s">
        <v>2638</v>
      </c>
      <c r="D540" s="185"/>
      <c r="E540" s="600"/>
      <c r="F540" s="235" t="s">
        <v>5470</v>
      </c>
      <c r="G540" s="186"/>
      <c r="H540" s="187"/>
      <c r="I540" s="198" t="s">
        <v>5470</v>
      </c>
      <c r="J540" s="192"/>
      <c r="K540" s="203"/>
      <c r="L540" s="207"/>
      <c r="M540" s="288"/>
      <c r="N540" s="437"/>
      <c r="O540" s="444"/>
      <c r="P540" s="213"/>
      <c r="Q540" s="245" t="s">
        <v>4037</v>
      </c>
      <c r="R540" s="245" t="s">
        <v>2851</v>
      </c>
      <c r="S540" s="87" t="s">
        <v>4034</v>
      </c>
      <c r="T540" s="252">
        <v>8.7499999999999994E-2</v>
      </c>
      <c r="U540" s="252">
        <v>0.09</v>
      </c>
      <c r="V540" s="151" t="s">
        <v>11168</v>
      </c>
      <c r="W540" s="64" t="s">
        <v>4035</v>
      </c>
      <c r="X540" s="64" t="s">
        <v>4935</v>
      </c>
      <c r="Y540" s="173" t="s">
        <v>4971</v>
      </c>
      <c r="Z540" s="119">
        <v>94960</v>
      </c>
      <c r="AA540" s="295" t="s">
        <v>4036</v>
      </c>
      <c r="AB540" s="541"/>
      <c r="AC540" s="541"/>
      <c r="AD540" s="173"/>
      <c r="AE540" s="260"/>
      <c r="AF540" s="263"/>
      <c r="AG540" s="173"/>
      <c r="AH540" s="245"/>
      <c r="AI540" s="245"/>
      <c r="AJ540" s="245"/>
      <c r="AK540" s="245"/>
      <c r="AL540" s="260"/>
      <c r="AM540" s="260"/>
      <c r="AN540" s="79"/>
      <c r="AO540" s="280"/>
      <c r="AP540" s="285"/>
      <c r="AQ540" s="285"/>
      <c r="AR540" s="285"/>
      <c r="AS540" s="285"/>
      <c r="AT540" s="285"/>
      <c r="AU540" s="285"/>
      <c r="AV540" s="84"/>
      <c r="AW540" s="396" t="s">
        <v>3244</v>
      </c>
      <c r="AX540" s="278" t="s">
        <v>2217</v>
      </c>
      <c r="AY540" s="64" t="s">
        <v>4035</v>
      </c>
      <c r="AZ540" s="47"/>
      <c r="BA540" s="64" t="s">
        <v>4935</v>
      </c>
      <c r="BB540" s="173" t="s">
        <v>1040</v>
      </c>
      <c r="BC540" s="119">
        <v>94960</v>
      </c>
      <c r="BD540" s="66" t="s">
        <v>4034</v>
      </c>
      <c r="BE540" s="462"/>
      <c r="BF540" s="228"/>
      <c r="BG540" s="173"/>
      <c r="BH540" s="598">
        <v>1</v>
      </c>
      <c r="BI540" s="366"/>
      <c r="BJ540" s="366"/>
      <c r="BK540" s="366"/>
      <c r="BL540" s="366"/>
      <c r="BM540" s="366"/>
      <c r="BN540" s="366"/>
      <c r="BO540" s="366"/>
      <c r="BP540" s="366"/>
      <c r="BQ540" s="366"/>
      <c r="BR540" s="366"/>
      <c r="BS540" s="366"/>
      <c r="BT540" s="366"/>
      <c r="BU540" s="366"/>
      <c r="BV540" s="366"/>
      <c r="BW540" s="366"/>
      <c r="BX540" s="64"/>
      <c r="BY540" s="64"/>
      <c r="BZ540" s="64"/>
      <c r="CA540" s="64"/>
      <c r="CB540" s="63"/>
    </row>
    <row r="541" spans="1:80" s="67" customFormat="1" ht="14.1" customHeight="1" x14ac:dyDescent="0.3">
      <c r="A541" s="86" t="s">
        <v>13160</v>
      </c>
      <c r="B541" s="155" t="s">
        <v>2640</v>
      </c>
      <c r="C541" s="222" t="s">
        <v>2637</v>
      </c>
      <c r="D541" s="227"/>
      <c r="E541" s="648"/>
      <c r="F541" s="237" t="s">
        <v>5470</v>
      </c>
      <c r="G541" s="188"/>
      <c r="H541" s="190"/>
      <c r="I541" s="196" t="s">
        <v>5470</v>
      </c>
      <c r="J541" s="197"/>
      <c r="K541" s="204"/>
      <c r="L541" s="209">
        <v>43990</v>
      </c>
      <c r="M541" s="289"/>
      <c r="N541" s="435"/>
      <c r="O541" s="442"/>
      <c r="P541" s="215"/>
      <c r="Q541" s="225" t="s">
        <v>4080</v>
      </c>
      <c r="R541" s="250" t="s">
        <v>13162</v>
      </c>
      <c r="S541" s="121"/>
      <c r="T541" s="252">
        <v>8.5000000000000006E-2</v>
      </c>
      <c r="U541" s="252"/>
      <c r="V541" s="151" t="s">
        <v>895</v>
      </c>
      <c r="W541" s="155" t="s">
        <v>13161</v>
      </c>
      <c r="X541" s="155" t="s">
        <v>3618</v>
      </c>
      <c r="Y541" s="225" t="s">
        <v>4971</v>
      </c>
      <c r="Z541" s="256">
        <v>94124</v>
      </c>
      <c r="AA541" s="273" t="s">
        <v>13163</v>
      </c>
      <c r="AB541" s="270" t="s">
        <v>13163</v>
      </c>
      <c r="AC541" s="542"/>
      <c r="AD541" s="233"/>
      <c r="AE541" s="261"/>
      <c r="AF541" s="265"/>
      <c r="AG541" s="233"/>
      <c r="AH541" s="174"/>
      <c r="AI541" s="174"/>
      <c r="AJ541" s="174"/>
      <c r="AK541" s="174"/>
      <c r="AL541" s="261"/>
      <c r="AM541" s="260"/>
      <c r="AN541" s="80"/>
      <c r="AO541" s="280" t="s">
        <v>1419</v>
      </c>
      <c r="AP541" s="285"/>
      <c r="AQ541" s="285"/>
      <c r="AR541" s="285"/>
      <c r="AS541" s="285"/>
      <c r="AT541" s="285"/>
      <c r="AU541" s="285"/>
      <c r="AV541" s="84" t="s">
        <v>368</v>
      </c>
      <c r="AW541" s="396"/>
      <c r="AX541" s="228" t="s">
        <v>8228</v>
      </c>
      <c r="AY541" s="155" t="s">
        <v>8312</v>
      </c>
      <c r="BA541" s="155" t="s">
        <v>3618</v>
      </c>
      <c r="BB541" s="225" t="s">
        <v>4971</v>
      </c>
      <c r="BC541" s="256">
        <v>94124</v>
      </c>
      <c r="BD541" s="121" t="s">
        <v>700</v>
      </c>
      <c r="BE541" s="478"/>
      <c r="BF541" s="230"/>
      <c r="BG541" s="233"/>
      <c r="BH541" s="599"/>
      <c r="BI541" s="365"/>
      <c r="BJ541" s="365"/>
      <c r="BK541" s="365"/>
      <c r="BL541" s="365"/>
      <c r="BM541" s="365"/>
      <c r="BN541" s="365"/>
      <c r="BO541" s="365"/>
      <c r="BP541" s="365"/>
      <c r="BQ541" s="365"/>
      <c r="BR541" s="365"/>
      <c r="BS541" s="365"/>
      <c r="BT541" s="365"/>
      <c r="BU541" s="365"/>
      <c r="BV541" s="365"/>
      <c r="BW541" s="365"/>
      <c r="BX541" s="369"/>
      <c r="BY541" s="369"/>
      <c r="BZ541" s="369"/>
      <c r="CA541" s="155"/>
      <c r="CB541" s="155"/>
    </row>
    <row r="542" spans="1:80" s="67" customFormat="1" ht="14.1" customHeight="1" x14ac:dyDescent="0.2">
      <c r="A542" s="86" t="s">
        <v>12523</v>
      </c>
      <c r="B542" s="155" t="s">
        <v>2640</v>
      </c>
      <c r="C542" s="220" t="s">
        <v>2637</v>
      </c>
      <c r="D542" s="185"/>
      <c r="E542" s="600"/>
      <c r="F542" s="235" t="s">
        <v>5470</v>
      </c>
      <c r="G542" s="186"/>
      <c r="H542" s="187"/>
      <c r="I542" s="193" t="s">
        <v>5470</v>
      </c>
      <c r="J542" s="192"/>
      <c r="K542" s="203"/>
      <c r="L542" s="207">
        <v>43724</v>
      </c>
      <c r="M542" s="288"/>
      <c r="N542" s="437"/>
      <c r="O542" s="444"/>
      <c r="P542" s="213">
        <v>43724</v>
      </c>
      <c r="Q542" s="247" t="s">
        <v>12524</v>
      </c>
      <c r="R542" s="247" t="s">
        <v>12525</v>
      </c>
      <c r="S542" s="123"/>
      <c r="T542" s="252">
        <v>8.5000000000000006E-2</v>
      </c>
      <c r="U542" s="252"/>
      <c r="V542" s="151" t="s">
        <v>895</v>
      </c>
      <c r="W542" s="155" t="s">
        <v>12526</v>
      </c>
      <c r="X542" s="155" t="s">
        <v>3618</v>
      </c>
      <c r="Y542" s="185" t="s">
        <v>4971</v>
      </c>
      <c r="Z542" s="119">
        <v>94108</v>
      </c>
      <c r="AA542" s="295"/>
      <c r="AB542" s="496"/>
      <c r="AC542" s="496"/>
      <c r="AD542" s="173"/>
      <c r="AE542" s="260"/>
      <c r="AF542" s="263"/>
      <c r="AG542" s="173"/>
      <c r="AH542" s="245"/>
      <c r="AI542" s="245"/>
      <c r="AJ542" s="245"/>
      <c r="AK542" s="245"/>
      <c r="AL542" s="260"/>
      <c r="AM542" s="260"/>
      <c r="AN542" s="79"/>
      <c r="AO542" s="282"/>
      <c r="AP542" s="283"/>
      <c r="AQ542" s="282"/>
      <c r="AR542" s="282" t="s">
        <v>9716</v>
      </c>
      <c r="AS542" s="282"/>
      <c r="AT542" s="282"/>
      <c r="AU542" s="282"/>
      <c r="AV542" s="93" t="s">
        <v>368</v>
      </c>
      <c r="AW542" s="396"/>
      <c r="AX542" s="278"/>
      <c r="AY542" s="155" t="s">
        <v>12526</v>
      </c>
      <c r="AZ542" s="47"/>
      <c r="BA542" s="155" t="s">
        <v>9740</v>
      </c>
      <c r="BB542" s="185" t="s">
        <v>4971</v>
      </c>
      <c r="BC542" s="119">
        <v>94108</v>
      </c>
      <c r="BD542" s="182" t="s">
        <v>12525</v>
      </c>
      <c r="BE542" s="477"/>
      <c r="BF542" s="228"/>
      <c r="BG542" s="173"/>
      <c r="BH542" s="598"/>
      <c r="BI542" s="366"/>
      <c r="BJ542" s="366"/>
      <c r="BK542" s="366"/>
      <c r="BL542" s="366"/>
      <c r="BM542" s="366"/>
      <c r="BN542" s="366"/>
      <c r="BO542" s="366"/>
      <c r="BP542" s="366"/>
      <c r="BQ542" s="366"/>
      <c r="BR542" s="366"/>
      <c r="BS542" s="366"/>
      <c r="BT542" s="366"/>
      <c r="BU542" s="366"/>
      <c r="BV542" s="366"/>
      <c r="BW542" s="366"/>
      <c r="BX542" s="64"/>
      <c r="BY542" s="64"/>
      <c r="BZ542" s="64"/>
      <c r="CA542" s="78"/>
      <c r="CB542" s="385"/>
    </row>
    <row r="543" spans="1:80" s="67" customFormat="1" ht="14.1" customHeight="1" x14ac:dyDescent="0.2">
      <c r="A543" s="86" t="s">
        <v>9943</v>
      </c>
      <c r="B543" s="64" t="s">
        <v>8798</v>
      </c>
      <c r="C543" s="220" t="s">
        <v>6614</v>
      </c>
      <c r="D543" s="185" t="s">
        <v>8821</v>
      </c>
      <c r="E543" s="600"/>
      <c r="F543" s="235" t="s">
        <v>5470</v>
      </c>
      <c r="G543" s="186"/>
      <c r="H543" s="187"/>
      <c r="I543" s="198" t="s">
        <v>5470</v>
      </c>
      <c r="J543" s="192"/>
      <c r="K543" s="203"/>
      <c r="L543" s="207"/>
      <c r="M543" s="288"/>
      <c r="N543" s="437"/>
      <c r="O543" s="444"/>
      <c r="P543" s="213"/>
      <c r="Q543" s="245" t="s">
        <v>6758</v>
      </c>
      <c r="R543" s="245" t="s">
        <v>4034</v>
      </c>
      <c r="S543" s="87"/>
      <c r="T543" s="252">
        <v>8.5000000000000006E-2</v>
      </c>
      <c r="U543" s="252">
        <v>8.7499999999999994E-2</v>
      </c>
      <c r="V543" s="151" t="s">
        <v>895</v>
      </c>
      <c r="W543" s="64" t="s">
        <v>10740</v>
      </c>
      <c r="X543" s="64" t="s">
        <v>3618</v>
      </c>
      <c r="Y543" s="173" t="s">
        <v>4971</v>
      </c>
      <c r="Z543" s="119">
        <v>94920</v>
      </c>
      <c r="AA543" s="295"/>
      <c r="AB543" s="541"/>
      <c r="AC543" s="541"/>
      <c r="AD543" s="173"/>
      <c r="AE543" s="260"/>
      <c r="AF543" s="263"/>
      <c r="AG543" s="173"/>
      <c r="AH543" s="245"/>
      <c r="AI543" s="245"/>
      <c r="AJ543" s="245"/>
      <c r="AK543" s="245"/>
      <c r="AL543" s="260"/>
      <c r="AM543" s="260"/>
      <c r="AN543" s="79"/>
      <c r="AO543" s="280"/>
      <c r="AP543" s="285"/>
      <c r="AQ543" s="285"/>
      <c r="AR543" s="285"/>
      <c r="AS543" s="285"/>
      <c r="AT543" s="285"/>
      <c r="AU543" s="285"/>
      <c r="AV543" s="84"/>
      <c r="AW543" s="396" t="s">
        <v>3244</v>
      </c>
      <c r="AX543" s="278" t="s">
        <v>2217</v>
      </c>
      <c r="AY543" s="64" t="s">
        <v>6759</v>
      </c>
      <c r="AZ543" s="47"/>
      <c r="BA543" s="64" t="s">
        <v>3618</v>
      </c>
      <c r="BB543" s="173" t="s">
        <v>4971</v>
      </c>
      <c r="BC543" s="119">
        <v>94920</v>
      </c>
      <c r="BD543" s="245" t="s">
        <v>6760</v>
      </c>
      <c r="BE543" s="366"/>
      <c r="BF543" s="228"/>
      <c r="BG543" s="173"/>
      <c r="BH543" s="598"/>
      <c r="BI543" s="366"/>
      <c r="BJ543" s="366"/>
      <c r="BK543" s="366"/>
      <c r="BL543" s="366"/>
      <c r="BM543" s="366"/>
      <c r="BN543" s="366"/>
      <c r="BO543" s="366"/>
      <c r="BP543" s="366"/>
      <c r="BQ543" s="366"/>
      <c r="BR543" s="366"/>
      <c r="BS543" s="366"/>
      <c r="BT543" s="366"/>
      <c r="BU543" s="366"/>
      <c r="BV543" s="366"/>
      <c r="BW543" s="366"/>
      <c r="BX543" s="64"/>
      <c r="BY543" s="64"/>
      <c r="BZ543" s="64"/>
      <c r="CA543" s="64"/>
      <c r="CB543" s="63"/>
    </row>
    <row r="544" spans="1:80" s="67" customFormat="1" ht="14.1" customHeight="1" x14ac:dyDescent="0.2">
      <c r="A544" s="86" t="s">
        <v>10741</v>
      </c>
      <c r="B544" s="155" t="s">
        <v>8798</v>
      </c>
      <c r="C544" s="220" t="s">
        <v>6614</v>
      </c>
      <c r="D544" s="185"/>
      <c r="E544" s="600"/>
      <c r="F544" s="235" t="s">
        <v>5470</v>
      </c>
      <c r="G544" s="186"/>
      <c r="H544" s="187"/>
      <c r="I544" s="198" t="s">
        <v>5470</v>
      </c>
      <c r="J544" s="192"/>
      <c r="K544" s="203"/>
      <c r="L544" s="207"/>
      <c r="M544" s="288"/>
      <c r="N544" s="437"/>
      <c r="O544" s="444"/>
      <c r="P544" s="213">
        <v>43105</v>
      </c>
      <c r="Q544" s="247" t="s">
        <v>6758</v>
      </c>
      <c r="R544" s="247" t="s">
        <v>7806</v>
      </c>
      <c r="S544" s="123"/>
      <c r="T544" s="252">
        <v>8.5000000000000006E-2</v>
      </c>
      <c r="U544" s="253">
        <v>8.7499999999999994E-2</v>
      </c>
      <c r="V544" s="151" t="s">
        <v>895</v>
      </c>
      <c r="W544" s="155" t="s">
        <v>10736</v>
      </c>
      <c r="X544" s="155" t="s">
        <v>3618</v>
      </c>
      <c r="Y544" s="185" t="s">
        <v>4971</v>
      </c>
      <c r="Z544" s="181">
        <v>94111</v>
      </c>
      <c r="AA544" s="291"/>
      <c r="AB544" s="544"/>
      <c r="AC544" s="544"/>
      <c r="AD544" s="185"/>
      <c r="AE544" s="262"/>
      <c r="AF544" s="266"/>
      <c r="AG544" s="185"/>
      <c r="AH544" s="247"/>
      <c r="AI544" s="247"/>
      <c r="AJ544" s="247"/>
      <c r="AK544" s="247"/>
      <c r="AL544" s="262"/>
      <c r="AM544" s="262"/>
      <c r="AN544" s="122"/>
      <c r="AO544" s="280"/>
      <c r="AP544" s="285"/>
      <c r="AQ544" s="285"/>
      <c r="AR544" s="285"/>
      <c r="AS544" s="285"/>
      <c r="AT544" s="285"/>
      <c r="AU544" s="285"/>
      <c r="AV544" s="84"/>
      <c r="AW544" s="396" t="s">
        <v>3244</v>
      </c>
      <c r="AX544" s="278" t="s">
        <v>2217</v>
      </c>
      <c r="AY544" s="155" t="s">
        <v>10736</v>
      </c>
      <c r="AZ544" s="154"/>
      <c r="BA544" s="155" t="s">
        <v>3618</v>
      </c>
      <c r="BB544" s="185" t="s">
        <v>4971</v>
      </c>
      <c r="BC544" s="181">
        <v>94111</v>
      </c>
      <c r="BD544" s="247" t="s">
        <v>7806</v>
      </c>
      <c r="BE544" s="333"/>
      <c r="BF544" s="228"/>
      <c r="BG544" s="185"/>
      <c r="BH544" s="598"/>
      <c r="BI544" s="333"/>
      <c r="BJ544" s="333"/>
      <c r="BK544" s="333"/>
      <c r="BL544" s="333"/>
      <c r="BM544" s="333"/>
      <c r="BN544" s="333"/>
      <c r="BO544" s="333"/>
      <c r="BP544" s="333"/>
      <c r="BQ544" s="333"/>
      <c r="BR544" s="333"/>
      <c r="BS544" s="333"/>
      <c r="BT544" s="333"/>
      <c r="BU544" s="333"/>
      <c r="BV544" s="333"/>
      <c r="BW544" s="333"/>
      <c r="BX544" s="155"/>
      <c r="BY544" s="155"/>
      <c r="BZ544" s="155"/>
      <c r="CA544" s="64"/>
      <c r="CB544" s="63"/>
    </row>
    <row r="545" spans="1:80" s="67" customFormat="1" ht="14.1" customHeight="1" x14ac:dyDescent="0.2">
      <c r="A545" s="86" t="s">
        <v>9942</v>
      </c>
      <c r="B545" s="64" t="s">
        <v>8798</v>
      </c>
      <c r="C545" s="220" t="s">
        <v>6614</v>
      </c>
      <c r="D545" s="185" t="s">
        <v>8821</v>
      </c>
      <c r="E545" s="600"/>
      <c r="F545" s="235" t="s">
        <v>5470</v>
      </c>
      <c r="G545" s="186"/>
      <c r="H545" s="187"/>
      <c r="I545" s="198" t="s">
        <v>5470</v>
      </c>
      <c r="J545" s="192"/>
      <c r="K545" s="203"/>
      <c r="L545" s="207"/>
      <c r="M545" s="288"/>
      <c r="N545" s="437"/>
      <c r="O545" s="444"/>
      <c r="P545" s="213"/>
      <c r="Q545" s="245" t="s">
        <v>7440</v>
      </c>
      <c r="R545" s="245" t="s">
        <v>7441</v>
      </c>
      <c r="S545" s="87"/>
      <c r="T545" s="252">
        <v>9.2499999999999999E-2</v>
      </c>
      <c r="U545" s="252">
        <v>8.7499999999999994E-2</v>
      </c>
      <c r="V545" s="151" t="s">
        <v>11399</v>
      </c>
      <c r="W545" s="64" t="s">
        <v>7442</v>
      </c>
      <c r="X545" s="64" t="s">
        <v>1242</v>
      </c>
      <c r="Y545" s="173" t="s">
        <v>4971</v>
      </c>
      <c r="Z545" s="119">
        <v>94080</v>
      </c>
      <c r="AA545" s="295"/>
      <c r="AB545" s="541"/>
      <c r="AC545" s="541"/>
      <c r="AD545" s="173"/>
      <c r="AE545" s="260"/>
      <c r="AF545" s="263"/>
      <c r="AG545" s="173"/>
      <c r="AH545" s="245"/>
      <c r="AI545" s="245"/>
      <c r="AJ545" s="245"/>
      <c r="AK545" s="245"/>
      <c r="AL545" s="262" t="s">
        <v>7444</v>
      </c>
      <c r="AM545" s="260"/>
      <c r="AN545" s="79"/>
      <c r="AO545" s="281"/>
      <c r="AP545" s="281"/>
      <c r="AQ545" s="281"/>
      <c r="AR545" s="281"/>
      <c r="AS545" s="281"/>
      <c r="AT545" s="281"/>
      <c r="AU545" s="281"/>
      <c r="AV545" s="94"/>
      <c r="AW545" s="396" t="s">
        <v>3244</v>
      </c>
      <c r="AX545" s="278" t="s">
        <v>2217</v>
      </c>
      <c r="AY545" s="64" t="s">
        <v>7442</v>
      </c>
      <c r="AZ545" s="47"/>
      <c r="BA545" s="64" t="s">
        <v>7443</v>
      </c>
      <c r="BB545" s="173" t="s">
        <v>4971</v>
      </c>
      <c r="BC545" s="119">
        <v>94080</v>
      </c>
      <c r="BD545" s="245" t="s">
        <v>7441</v>
      </c>
      <c r="BE545" s="333"/>
      <c r="BF545" s="228"/>
      <c r="BG545" s="173"/>
      <c r="BH545" s="598"/>
      <c r="BI545" s="366"/>
      <c r="BJ545" s="366"/>
      <c r="BK545" s="366"/>
      <c r="BL545" s="366"/>
      <c r="BM545" s="366"/>
      <c r="BN545" s="366"/>
      <c r="BO545" s="366"/>
      <c r="BP545" s="366"/>
      <c r="BQ545" s="366"/>
      <c r="BR545" s="366"/>
      <c r="BS545" s="366"/>
      <c r="BT545" s="366"/>
      <c r="BU545" s="366"/>
      <c r="BV545" s="366"/>
      <c r="BW545" s="366"/>
      <c r="BX545" s="64"/>
      <c r="BY545" s="64"/>
      <c r="BZ545" s="64"/>
      <c r="CA545" s="64"/>
      <c r="CB545" s="63"/>
    </row>
    <row r="546" spans="1:80" s="67" customFormat="1" ht="14.1" customHeight="1" x14ac:dyDescent="0.25">
      <c r="A546" s="86" t="s">
        <v>1012</v>
      </c>
      <c r="B546" s="64" t="s">
        <v>2632</v>
      </c>
      <c r="C546" s="222" t="s">
        <v>8780</v>
      </c>
      <c r="D546" s="185" t="s">
        <v>2645</v>
      </c>
      <c r="E546" s="600"/>
      <c r="F546" s="235" t="s">
        <v>5470</v>
      </c>
      <c r="G546" s="186"/>
      <c r="H546" s="187"/>
      <c r="I546" s="198" t="s">
        <v>5470</v>
      </c>
      <c r="J546" s="192"/>
      <c r="K546" s="203"/>
      <c r="L546" s="207"/>
      <c r="M546" s="288"/>
      <c r="N546" s="437"/>
      <c r="O546" s="444"/>
      <c r="P546" s="213"/>
      <c r="Q546" s="245" t="s">
        <v>2561</v>
      </c>
      <c r="R546" s="245" t="s">
        <v>761</v>
      </c>
      <c r="S546" s="87"/>
      <c r="T546" s="252">
        <v>8.5000000000000006E-2</v>
      </c>
      <c r="U546" s="252">
        <v>8.7499999999999994E-2</v>
      </c>
      <c r="V546" s="151" t="s">
        <v>895</v>
      </c>
      <c r="W546" s="64" t="s">
        <v>10738</v>
      </c>
      <c r="X546" s="64" t="s">
        <v>3618</v>
      </c>
      <c r="Y546" s="173" t="s">
        <v>4971</v>
      </c>
      <c r="Z546" s="119">
        <v>94127</v>
      </c>
      <c r="AA546" s="290"/>
      <c r="AB546" s="541"/>
      <c r="AC546" s="541"/>
      <c r="AD546" s="173" t="s">
        <v>353</v>
      </c>
      <c r="AE546" s="260"/>
      <c r="AF546" s="263"/>
      <c r="AG546" s="173"/>
      <c r="AH546" s="245"/>
      <c r="AI546" s="245"/>
      <c r="AJ546" s="245"/>
      <c r="AK546" s="245"/>
      <c r="AL546" s="260"/>
      <c r="AM546" s="260"/>
      <c r="AN546" s="79"/>
      <c r="AO546" s="280"/>
      <c r="AP546" s="285"/>
      <c r="AQ546" s="285"/>
      <c r="AR546" s="285"/>
      <c r="AS546" s="285"/>
      <c r="AT546" s="285"/>
      <c r="AU546" s="285"/>
      <c r="AV546" s="84"/>
      <c r="AW546" s="396" t="s">
        <v>3244</v>
      </c>
      <c r="AX546" s="278" t="s">
        <v>2217</v>
      </c>
      <c r="AY546" s="64" t="s">
        <v>10738</v>
      </c>
      <c r="AZ546" s="47"/>
      <c r="BA546" s="64" t="s">
        <v>3618</v>
      </c>
      <c r="BB546" s="173" t="s">
        <v>4971</v>
      </c>
      <c r="BC546" s="119">
        <v>94127</v>
      </c>
      <c r="BD546" s="245" t="s">
        <v>761</v>
      </c>
      <c r="BE546" s="81"/>
      <c r="BF546" s="228"/>
      <c r="BG546" s="173"/>
      <c r="BH546" s="598"/>
      <c r="BI546" s="366"/>
      <c r="BJ546" s="366"/>
      <c r="BK546" s="366"/>
      <c r="BL546" s="366"/>
      <c r="BM546" s="366"/>
      <c r="BN546" s="366"/>
      <c r="BO546" s="366"/>
      <c r="BP546" s="366"/>
      <c r="BQ546" s="366"/>
      <c r="BR546" s="366"/>
      <c r="BS546" s="366"/>
      <c r="BT546" s="366"/>
      <c r="BU546" s="366"/>
      <c r="BV546" s="366"/>
      <c r="BW546" s="366"/>
      <c r="BX546" s="64"/>
      <c r="BY546" s="64"/>
      <c r="BZ546" s="64"/>
      <c r="CA546" s="64"/>
      <c r="CB546" s="63"/>
    </row>
    <row r="547" spans="1:80" s="67" customFormat="1" ht="14.1" customHeight="1" x14ac:dyDescent="0.2">
      <c r="A547" s="86" t="s">
        <v>10576</v>
      </c>
      <c r="B547" s="155" t="s">
        <v>1900</v>
      </c>
      <c r="C547" s="220" t="s">
        <v>6614</v>
      </c>
      <c r="D547" s="185" t="s">
        <v>7454</v>
      </c>
      <c r="E547" s="600"/>
      <c r="F547" s="235" t="s">
        <v>5470</v>
      </c>
      <c r="G547" s="186"/>
      <c r="H547" s="187"/>
      <c r="I547" s="198" t="s">
        <v>5470</v>
      </c>
      <c r="J547" s="192"/>
      <c r="K547" s="203"/>
      <c r="L547" s="207">
        <v>43339</v>
      </c>
      <c r="M547" s="288"/>
      <c r="N547" s="437"/>
      <c r="O547" s="444"/>
      <c r="P547" s="213"/>
      <c r="Q547" s="247" t="s">
        <v>10577</v>
      </c>
      <c r="R547" s="247" t="s">
        <v>10578</v>
      </c>
      <c r="S547" s="87"/>
      <c r="T547" s="252">
        <v>8.5000000000000006E-2</v>
      </c>
      <c r="U547" s="252"/>
      <c r="V547" s="151" t="s">
        <v>895</v>
      </c>
      <c r="W547" s="155" t="s">
        <v>10579</v>
      </c>
      <c r="X547" s="155" t="s">
        <v>3618</v>
      </c>
      <c r="Y547" s="185" t="s">
        <v>4971</v>
      </c>
      <c r="Z547" s="119">
        <v>94109</v>
      </c>
      <c r="AA547" s="290"/>
      <c r="AB547" s="541"/>
      <c r="AC547" s="541"/>
      <c r="AD547" s="173"/>
      <c r="AE547" s="260"/>
      <c r="AF547" s="263"/>
      <c r="AG547" s="173"/>
      <c r="AH547" s="245"/>
      <c r="AI547" s="245"/>
      <c r="AJ547" s="245"/>
      <c r="AK547" s="245"/>
      <c r="AL547" s="260"/>
      <c r="AM547" s="260"/>
      <c r="AN547" s="79"/>
      <c r="AO547" s="280" t="s">
        <v>8979</v>
      </c>
      <c r="AP547" s="285"/>
      <c r="AQ547" s="285"/>
      <c r="AR547" s="285"/>
      <c r="AS547" s="285"/>
      <c r="AT547" s="285" t="s">
        <v>10989</v>
      </c>
      <c r="AU547" s="285"/>
      <c r="AV547" s="84" t="s">
        <v>5470</v>
      </c>
      <c r="AW547" s="396" t="s">
        <v>3244</v>
      </c>
      <c r="AX547" s="278" t="s">
        <v>2217</v>
      </c>
      <c r="AY547" s="155" t="s">
        <v>10579</v>
      </c>
      <c r="AZ547" s="47"/>
      <c r="BA547" s="155" t="s">
        <v>3618</v>
      </c>
      <c r="BB547" s="185" t="s">
        <v>4971</v>
      </c>
      <c r="BC547" s="119">
        <v>94109</v>
      </c>
      <c r="BD547" s="247" t="s">
        <v>10578</v>
      </c>
      <c r="BE547" s="81"/>
      <c r="BF547" s="228"/>
      <c r="BG547" s="173"/>
      <c r="BH547" s="598">
        <v>1</v>
      </c>
      <c r="BI547" s="333" t="s">
        <v>7454</v>
      </c>
      <c r="BJ547" s="333" t="s">
        <v>10598</v>
      </c>
      <c r="BK547" s="333" t="s">
        <v>8937</v>
      </c>
      <c r="BL547" s="333" t="s">
        <v>10599</v>
      </c>
      <c r="BM547" s="366"/>
      <c r="BN547" s="333" t="s">
        <v>10601</v>
      </c>
      <c r="BO547" s="333" t="s">
        <v>10597</v>
      </c>
      <c r="BP547" s="366"/>
      <c r="BQ547" s="366"/>
      <c r="BR547" s="366"/>
      <c r="BS547" s="366"/>
      <c r="BT547" s="333" t="s">
        <v>10596</v>
      </c>
      <c r="BU547" s="366"/>
      <c r="BV547" s="333" t="s">
        <v>10595</v>
      </c>
      <c r="BW547" s="366"/>
      <c r="BX547" s="155" t="s">
        <v>10600</v>
      </c>
      <c r="BY547" s="64"/>
      <c r="BZ547" s="64"/>
      <c r="CA547" s="64"/>
      <c r="CB547" s="63"/>
    </row>
    <row r="548" spans="1:80" s="67" customFormat="1" ht="14.1" customHeight="1" x14ac:dyDescent="0.25">
      <c r="A548" s="86" t="s">
        <v>10228</v>
      </c>
      <c r="B548" s="155" t="s">
        <v>2632</v>
      </c>
      <c r="C548" s="222" t="s">
        <v>8780</v>
      </c>
      <c r="D548" s="185" t="s">
        <v>3175</v>
      </c>
      <c r="E548" s="600"/>
      <c r="F548" s="235" t="s">
        <v>5470</v>
      </c>
      <c r="G548" s="186"/>
      <c r="H548" s="187"/>
      <c r="I548" s="198" t="s">
        <v>5470</v>
      </c>
      <c r="J548" s="192"/>
      <c r="K548" s="203"/>
      <c r="L548" s="207">
        <v>43781</v>
      </c>
      <c r="M548" s="288"/>
      <c r="N548" s="437"/>
      <c r="O548" s="444"/>
      <c r="P548" s="213">
        <v>43781</v>
      </c>
      <c r="Q548" s="247" t="s">
        <v>9675</v>
      </c>
      <c r="R548" s="247" t="s">
        <v>10230</v>
      </c>
      <c r="S548" s="87"/>
      <c r="T548" s="252">
        <v>9.2499999999999999E-2</v>
      </c>
      <c r="U548" s="252"/>
      <c r="V548" s="151" t="s">
        <v>2787</v>
      </c>
      <c r="W548" s="155" t="s">
        <v>10231</v>
      </c>
      <c r="X548" s="155" t="s">
        <v>5074</v>
      </c>
      <c r="Y548" s="185" t="s">
        <v>4971</v>
      </c>
      <c r="Z548" s="119">
        <v>94601</v>
      </c>
      <c r="AA548" s="290"/>
      <c r="AB548" s="541"/>
      <c r="AC548" s="541"/>
      <c r="AD548" s="173"/>
      <c r="AE548" s="260"/>
      <c r="AF548" s="263"/>
      <c r="AG548" s="173"/>
      <c r="AH548" s="245"/>
      <c r="AI548" s="245"/>
      <c r="AJ548" s="245"/>
      <c r="AK548" s="245"/>
      <c r="AL548" s="260"/>
      <c r="AM548" s="260"/>
      <c r="AN548" s="79"/>
      <c r="AO548" s="280" t="s">
        <v>8953</v>
      </c>
      <c r="AP548" s="285" t="s">
        <v>12031</v>
      </c>
      <c r="AQ548" s="285"/>
      <c r="AR548" s="285"/>
      <c r="AS548" s="285"/>
      <c r="AT548" s="285"/>
      <c r="AU548" s="285"/>
      <c r="AV548" s="84" t="s">
        <v>368</v>
      </c>
      <c r="AW548" s="396" t="s">
        <v>3244</v>
      </c>
      <c r="AX548" s="278" t="s">
        <v>2217</v>
      </c>
      <c r="AY548" s="155" t="s">
        <v>10231</v>
      </c>
      <c r="AZ548" s="47"/>
      <c r="BA548" s="155" t="s">
        <v>5074</v>
      </c>
      <c r="BB548" s="185" t="s">
        <v>4971</v>
      </c>
      <c r="BC548" s="119">
        <v>94601</v>
      </c>
      <c r="BD548" s="182" t="s">
        <v>10230</v>
      </c>
      <c r="BE548" s="477"/>
      <c r="BF548" s="228"/>
      <c r="BG548" s="173"/>
      <c r="BH548" s="598">
        <v>1</v>
      </c>
      <c r="BI548" s="333" t="s">
        <v>10229</v>
      </c>
      <c r="BJ548" s="366"/>
      <c r="BK548" s="366"/>
      <c r="BL548" s="366"/>
      <c r="BM548" s="366"/>
      <c r="BN548" s="366"/>
      <c r="BO548" s="366"/>
      <c r="BP548" s="366"/>
      <c r="BQ548" s="366"/>
      <c r="BR548" s="366"/>
      <c r="BS548" s="366"/>
      <c r="BT548" s="366"/>
      <c r="BU548" s="366"/>
      <c r="BV548" s="366"/>
      <c r="BW548" s="366"/>
      <c r="BX548" s="64"/>
      <c r="BY548" s="64"/>
      <c r="BZ548" s="64"/>
      <c r="CA548" s="64"/>
      <c r="CB548" s="63"/>
    </row>
    <row r="549" spans="1:80" s="67" customFormat="1" ht="14.1" customHeight="1" x14ac:dyDescent="0.3">
      <c r="A549" s="86" t="s">
        <v>12822</v>
      </c>
      <c r="B549" s="155" t="s">
        <v>2632</v>
      </c>
      <c r="C549" s="222" t="s">
        <v>8780</v>
      </c>
      <c r="D549" s="227" t="s">
        <v>12823</v>
      </c>
      <c r="E549" s="648"/>
      <c r="F549" s="237" t="s">
        <v>5470</v>
      </c>
      <c r="G549" s="188"/>
      <c r="H549" s="190"/>
      <c r="I549" s="196" t="s">
        <v>5470</v>
      </c>
      <c r="J549" s="197"/>
      <c r="K549" s="204"/>
      <c r="L549" s="209">
        <v>43896</v>
      </c>
      <c r="M549" s="289"/>
      <c r="N549" s="435"/>
      <c r="O549" s="442"/>
      <c r="P549" s="215">
        <v>43896</v>
      </c>
      <c r="Q549" s="225" t="s">
        <v>348</v>
      </c>
      <c r="R549" s="225" t="s">
        <v>12824</v>
      </c>
      <c r="S549" s="121"/>
      <c r="T549" s="252">
        <v>8.5000000000000006E-2</v>
      </c>
      <c r="U549" s="252"/>
      <c r="V549" s="151" t="s">
        <v>895</v>
      </c>
      <c r="W549" s="155" t="s">
        <v>12825</v>
      </c>
      <c r="X549" s="155" t="s">
        <v>3618</v>
      </c>
      <c r="Y549" s="225" t="s">
        <v>4971</v>
      </c>
      <c r="Z549" s="256">
        <v>94118</v>
      </c>
      <c r="AA549" s="273"/>
      <c r="AB549" s="542"/>
      <c r="AC549" s="542"/>
      <c r="AD549" s="233"/>
      <c r="AE549" s="261"/>
      <c r="AF549" s="265"/>
      <c r="AG549" s="233"/>
      <c r="AH549" s="174"/>
      <c r="AI549" s="174"/>
      <c r="AJ549" s="174"/>
      <c r="AK549" s="174"/>
      <c r="AL549" s="261"/>
      <c r="AM549" s="260"/>
      <c r="AN549" s="80"/>
      <c r="AO549" s="280" t="s">
        <v>12826</v>
      </c>
      <c r="AP549" s="285"/>
      <c r="AQ549" s="285"/>
      <c r="AR549" s="285"/>
      <c r="AS549" s="285"/>
      <c r="AT549" s="285"/>
      <c r="AU549" s="285"/>
      <c r="AV549" s="84" t="s">
        <v>368</v>
      </c>
      <c r="AW549" s="396"/>
      <c r="AX549" s="278"/>
      <c r="AY549" s="155" t="s">
        <v>12825</v>
      </c>
      <c r="BA549" s="155" t="s">
        <v>3618</v>
      </c>
      <c r="BB549" s="225" t="s">
        <v>4971</v>
      </c>
      <c r="BC549" s="256">
        <v>94118</v>
      </c>
      <c r="BD549" s="385" t="s">
        <v>12824</v>
      </c>
      <c r="BE549" s="478"/>
      <c r="BF549" s="230"/>
      <c r="BG549" s="233"/>
      <c r="BH549" s="599"/>
      <c r="BI549" s="365"/>
      <c r="BJ549" s="365"/>
      <c r="BK549" s="365"/>
      <c r="BL549" s="365"/>
      <c r="BM549" s="365"/>
      <c r="BN549" s="365"/>
      <c r="BO549" s="365"/>
      <c r="BP549" s="365"/>
      <c r="BQ549" s="365"/>
      <c r="BR549" s="365"/>
      <c r="BS549" s="365"/>
      <c r="BT549" s="365"/>
      <c r="BU549" s="365"/>
      <c r="BV549" s="365"/>
      <c r="BW549" s="365"/>
      <c r="BX549" s="369"/>
      <c r="BY549" s="369"/>
      <c r="BZ549" s="369"/>
      <c r="CA549" s="155"/>
      <c r="CB549" s="155"/>
    </row>
    <row r="550" spans="1:80" s="67" customFormat="1" ht="14.1" customHeight="1" x14ac:dyDescent="0.25">
      <c r="A550" s="86" t="s">
        <v>7405</v>
      </c>
      <c r="B550" s="64" t="s">
        <v>2632</v>
      </c>
      <c r="C550" s="222" t="s">
        <v>8780</v>
      </c>
      <c r="D550" s="185"/>
      <c r="E550" s="600"/>
      <c r="F550" s="235" t="s">
        <v>5470</v>
      </c>
      <c r="G550" s="186"/>
      <c r="H550" s="187"/>
      <c r="I550" s="198" t="s">
        <v>5470</v>
      </c>
      <c r="J550" s="192"/>
      <c r="K550" s="203"/>
      <c r="L550" s="207"/>
      <c r="M550" s="288"/>
      <c r="N550" s="437"/>
      <c r="O550" s="444"/>
      <c r="P550" s="213"/>
      <c r="Q550" s="245" t="s">
        <v>4257</v>
      </c>
      <c r="R550" s="245" t="s">
        <v>7406</v>
      </c>
      <c r="S550" s="87"/>
      <c r="T550" s="252">
        <v>8.3750000000000005E-2</v>
      </c>
      <c r="U550" s="252">
        <v>8.6300000000000002E-2</v>
      </c>
      <c r="V550" s="151" t="s">
        <v>8818</v>
      </c>
      <c r="W550" s="64" t="s">
        <v>10739</v>
      </c>
      <c r="X550" s="64" t="s">
        <v>1807</v>
      </c>
      <c r="Y550" s="173" t="s">
        <v>4971</v>
      </c>
      <c r="Z550" s="119">
        <v>94533</v>
      </c>
      <c r="AA550" s="290"/>
      <c r="AB550" s="541"/>
      <c r="AC550" s="541"/>
      <c r="AD550" s="173"/>
      <c r="AE550" s="260"/>
      <c r="AF550" s="263"/>
      <c r="AG550" s="173"/>
      <c r="AH550" s="245"/>
      <c r="AI550" s="245"/>
      <c r="AJ550" s="245"/>
      <c r="AK550" s="245"/>
      <c r="AL550" s="260"/>
      <c r="AM550" s="260"/>
      <c r="AN550" s="79"/>
      <c r="AO550" s="282"/>
      <c r="AP550" s="283"/>
      <c r="AQ550" s="282"/>
      <c r="AR550" s="282"/>
      <c r="AS550" s="282"/>
      <c r="AT550" s="282"/>
      <c r="AU550" s="282"/>
      <c r="AV550" s="93"/>
      <c r="AW550" s="396" t="s">
        <v>3244</v>
      </c>
      <c r="AX550" s="278" t="s">
        <v>2217</v>
      </c>
      <c r="AY550" s="64" t="s">
        <v>10739</v>
      </c>
      <c r="AZ550" s="47"/>
      <c r="BA550" s="64" t="s">
        <v>1807</v>
      </c>
      <c r="BB550" s="173" t="s">
        <v>4971</v>
      </c>
      <c r="BC550" s="119">
        <v>94533</v>
      </c>
      <c r="BD550" s="66" t="s">
        <v>7406</v>
      </c>
      <c r="BE550" s="462"/>
      <c r="BF550" s="228"/>
      <c r="BG550" s="173"/>
      <c r="BH550" s="598"/>
      <c r="BI550" s="366"/>
      <c r="BJ550" s="366"/>
      <c r="BK550" s="366"/>
      <c r="BL550" s="366"/>
      <c r="BM550" s="366"/>
      <c r="BN550" s="366"/>
      <c r="BO550" s="366"/>
      <c r="BP550" s="366"/>
      <c r="BQ550" s="366"/>
      <c r="BR550" s="366"/>
      <c r="BS550" s="366"/>
      <c r="BT550" s="366"/>
      <c r="BU550" s="366"/>
      <c r="BV550" s="366"/>
      <c r="BW550" s="366"/>
      <c r="BX550" s="64"/>
      <c r="BY550" s="64"/>
      <c r="BZ550" s="64"/>
      <c r="CA550" s="64"/>
      <c r="CB550" s="63"/>
    </row>
    <row r="551" spans="1:80" s="67" customFormat="1" ht="14.1" customHeight="1" x14ac:dyDescent="0.3">
      <c r="A551" s="86" t="s">
        <v>8627</v>
      </c>
      <c r="B551" s="64" t="s">
        <v>2632</v>
      </c>
      <c r="C551" s="222" t="s">
        <v>8780</v>
      </c>
      <c r="D551" s="225" t="s">
        <v>163</v>
      </c>
      <c r="E551" s="600"/>
      <c r="F551" s="237" t="s">
        <v>5470</v>
      </c>
      <c r="G551" s="188"/>
      <c r="H551" s="190"/>
      <c r="I551" s="196" t="s">
        <v>5470</v>
      </c>
      <c r="J551" s="197"/>
      <c r="K551" s="204"/>
      <c r="L551" s="209">
        <v>43992</v>
      </c>
      <c r="M551" s="289"/>
      <c r="N551" s="435"/>
      <c r="O551" s="442"/>
      <c r="P551" s="215">
        <v>43713</v>
      </c>
      <c r="Q551" s="174" t="s">
        <v>6264</v>
      </c>
      <c r="R551" s="174" t="s">
        <v>3145</v>
      </c>
      <c r="S551" s="80" t="s">
        <v>880</v>
      </c>
      <c r="T551" s="252">
        <v>9.2499999999999999E-2</v>
      </c>
      <c r="U551" s="252">
        <v>0.09</v>
      </c>
      <c r="V551" s="151" t="s">
        <v>12191</v>
      </c>
      <c r="W551" s="64" t="s">
        <v>8313</v>
      </c>
      <c r="X551" s="155" t="s">
        <v>3568</v>
      </c>
      <c r="Y551" s="174" t="s">
        <v>4971</v>
      </c>
      <c r="Z551" s="256">
        <v>94063</v>
      </c>
      <c r="AA551" s="294"/>
      <c r="AB551" s="542"/>
      <c r="AC551" s="542"/>
      <c r="AD551" s="233"/>
      <c r="AE551" s="261"/>
      <c r="AF551" s="265"/>
      <c r="AG551" s="233"/>
      <c r="AH551" s="174"/>
      <c r="AI551" s="174"/>
      <c r="AJ551" s="174"/>
      <c r="AK551" s="174"/>
      <c r="AL551" s="261" t="s">
        <v>3247</v>
      </c>
      <c r="AM551" s="260" t="s">
        <v>449</v>
      </c>
      <c r="AN551" s="80"/>
      <c r="AO551" s="282" t="s">
        <v>9294</v>
      </c>
      <c r="AP551" s="283"/>
      <c r="AQ551" s="282"/>
      <c r="AR551" s="282"/>
      <c r="AS551" s="282"/>
      <c r="AT551" s="282"/>
      <c r="AU551" s="282"/>
      <c r="AV551" s="93" t="s">
        <v>5470</v>
      </c>
      <c r="AW551" s="396" t="s">
        <v>3244</v>
      </c>
      <c r="AX551" s="278" t="s">
        <v>2217</v>
      </c>
      <c r="AY551" s="64" t="str">
        <f>PROPER(AZ551)</f>
        <v>916 Whipple Avenue</v>
      </c>
      <c r="AZ551" s="67" t="s">
        <v>2776</v>
      </c>
      <c r="BA551" s="155" t="s">
        <v>3568</v>
      </c>
      <c r="BB551" s="174" t="s">
        <v>4971</v>
      </c>
      <c r="BC551" s="256">
        <v>94063</v>
      </c>
      <c r="BD551" s="63" t="s">
        <v>3145</v>
      </c>
      <c r="BE551" s="478"/>
      <c r="BF551" s="230"/>
      <c r="BG551" s="233"/>
      <c r="BH551" s="599">
        <v>2</v>
      </c>
      <c r="BI551" s="365"/>
      <c r="BJ551" s="365"/>
      <c r="BK551" s="365"/>
      <c r="BL551" s="365"/>
      <c r="BM551" s="365"/>
      <c r="BN551" s="365"/>
      <c r="BO551" s="365"/>
      <c r="BP551" s="365"/>
      <c r="BQ551" s="365"/>
      <c r="BR551" s="365"/>
      <c r="BS551" s="365"/>
      <c r="BT551" s="365"/>
      <c r="BU551" s="365"/>
      <c r="BV551" s="365"/>
      <c r="BW551" s="365"/>
      <c r="BX551" s="369"/>
      <c r="BY551" s="369"/>
      <c r="BZ551" s="369"/>
      <c r="CA551" s="64"/>
      <c r="CB551" s="177"/>
    </row>
    <row r="552" spans="1:80" s="67" customFormat="1" ht="14.1" customHeight="1" x14ac:dyDescent="0.2">
      <c r="A552" s="86" t="s">
        <v>8441</v>
      </c>
      <c r="B552" s="64" t="s">
        <v>2640</v>
      </c>
      <c r="C552" s="220" t="s">
        <v>2638</v>
      </c>
      <c r="D552" s="185"/>
      <c r="E552" s="600"/>
      <c r="F552" s="235" t="s">
        <v>5470</v>
      </c>
      <c r="G552" s="186"/>
      <c r="H552" s="187"/>
      <c r="I552" s="198" t="s">
        <v>5470</v>
      </c>
      <c r="J552" s="192"/>
      <c r="K552" s="203"/>
      <c r="L552" s="207"/>
      <c r="M552" s="288"/>
      <c r="N552" s="437"/>
      <c r="O552" s="444"/>
      <c r="P552" s="213"/>
      <c r="Q552" s="245" t="s">
        <v>8442</v>
      </c>
      <c r="R552" s="245" t="s">
        <v>8443</v>
      </c>
      <c r="S552" s="87"/>
      <c r="T552" s="252">
        <v>0.09</v>
      </c>
      <c r="U552" s="252">
        <v>9.2499999999999999E-2</v>
      </c>
      <c r="V552" s="151" t="s">
        <v>11169</v>
      </c>
      <c r="W552" s="64" t="s">
        <v>8444</v>
      </c>
      <c r="X552" s="64" t="s">
        <v>2907</v>
      </c>
      <c r="Y552" s="173" t="s">
        <v>4971</v>
      </c>
      <c r="Z552" s="119">
        <v>94901</v>
      </c>
      <c r="AA552" s="290"/>
      <c r="AB552" s="541"/>
      <c r="AC552" s="541"/>
      <c r="AD552" s="173"/>
      <c r="AE552" s="260"/>
      <c r="AF552" s="263"/>
      <c r="AG552" s="173"/>
      <c r="AH552" s="245"/>
      <c r="AI552" s="245"/>
      <c r="AJ552" s="245"/>
      <c r="AK552" s="245"/>
      <c r="AL552" s="260"/>
      <c r="AM552" s="260"/>
      <c r="AN552" s="79"/>
      <c r="AO552" s="282"/>
      <c r="AP552" s="283"/>
      <c r="AQ552" s="282"/>
      <c r="AR552" s="282"/>
      <c r="AS552" s="282"/>
      <c r="AT552" s="282"/>
      <c r="AU552" s="282"/>
      <c r="AV552" s="93"/>
      <c r="AW552" s="396" t="s">
        <v>3244</v>
      </c>
      <c r="AX552" s="278" t="s">
        <v>2217</v>
      </c>
      <c r="AY552" s="64" t="s">
        <v>8444</v>
      </c>
      <c r="AZ552" s="47"/>
      <c r="BA552" s="64" t="s">
        <v>2907</v>
      </c>
      <c r="BB552" s="173" t="s">
        <v>4971</v>
      </c>
      <c r="BC552" s="119">
        <v>94901</v>
      </c>
      <c r="BD552" s="66" t="s">
        <v>8443</v>
      </c>
      <c r="BE552" s="478"/>
      <c r="BF552" s="228"/>
      <c r="BG552" s="173"/>
      <c r="BH552" s="598"/>
      <c r="BI552" s="366"/>
      <c r="BJ552" s="366"/>
      <c r="BK552" s="366"/>
      <c r="BL552" s="366"/>
      <c r="BM552" s="366"/>
      <c r="BN552" s="366"/>
      <c r="BO552" s="366"/>
      <c r="BP552" s="366"/>
      <c r="BQ552" s="366"/>
      <c r="BR552" s="366"/>
      <c r="BS552" s="366"/>
      <c r="BT552" s="366"/>
      <c r="BU552" s="366"/>
      <c r="BV552" s="366"/>
      <c r="BW552" s="366"/>
      <c r="BX552" s="64"/>
      <c r="BY552" s="64"/>
      <c r="BZ552" s="64"/>
      <c r="CA552" s="64"/>
      <c r="CB552" s="177"/>
    </row>
    <row r="553" spans="1:80" s="67" customFormat="1" ht="14.1" customHeight="1" x14ac:dyDescent="0.25">
      <c r="A553" s="86" t="s">
        <v>9941</v>
      </c>
      <c r="B553" s="155" t="s">
        <v>2632</v>
      </c>
      <c r="C553" s="222" t="s">
        <v>8780</v>
      </c>
      <c r="D553" s="185"/>
      <c r="E553" s="600"/>
      <c r="F553" s="235" t="s">
        <v>5470</v>
      </c>
      <c r="G553" s="186"/>
      <c r="H553" s="187"/>
      <c r="I553" s="198" t="s">
        <v>5470</v>
      </c>
      <c r="J553" s="192"/>
      <c r="K553" s="203"/>
      <c r="L553" s="207"/>
      <c r="M553" s="288"/>
      <c r="N553" s="437"/>
      <c r="O553" s="444"/>
      <c r="P553" s="213"/>
      <c r="Q553" s="247" t="s">
        <v>7807</v>
      </c>
      <c r="R553" s="247" t="s">
        <v>7808</v>
      </c>
      <c r="S553" s="123"/>
      <c r="T553" s="252">
        <v>9.2499999999999999E-2</v>
      </c>
      <c r="U553" s="253">
        <v>9.5000000000000001E-2</v>
      </c>
      <c r="V553" s="151" t="s">
        <v>2787</v>
      </c>
      <c r="W553" s="155" t="s">
        <v>7809</v>
      </c>
      <c r="X553" s="155" t="s">
        <v>5074</v>
      </c>
      <c r="Y553" s="185" t="s">
        <v>4971</v>
      </c>
      <c r="Z553" s="181">
        <v>94601</v>
      </c>
      <c r="AA553" s="291"/>
      <c r="AB553" s="544"/>
      <c r="AC553" s="544"/>
      <c r="AD553" s="185"/>
      <c r="AE553" s="262"/>
      <c r="AF553" s="266"/>
      <c r="AG553" s="185"/>
      <c r="AH553" s="247"/>
      <c r="AI553" s="247"/>
      <c r="AJ553" s="247"/>
      <c r="AK553" s="247"/>
      <c r="AL553" s="262"/>
      <c r="AM553" s="262"/>
      <c r="AN553" s="122"/>
      <c r="AO553" s="280"/>
      <c r="AP553" s="285"/>
      <c r="AQ553" s="285"/>
      <c r="AR553" s="285"/>
      <c r="AS553" s="285"/>
      <c r="AT553" s="285"/>
      <c r="AU553" s="285"/>
      <c r="AV553" s="84"/>
      <c r="AW553" s="396" t="s">
        <v>3244</v>
      </c>
      <c r="AX553" s="278" t="s">
        <v>2217</v>
      </c>
      <c r="AY553" s="155" t="s">
        <v>7809</v>
      </c>
      <c r="AZ553" s="154"/>
      <c r="BA553" s="155" t="s">
        <v>5074</v>
      </c>
      <c r="BB553" s="185" t="s">
        <v>4971</v>
      </c>
      <c r="BC553" s="181">
        <v>94601</v>
      </c>
      <c r="BD553" s="182" t="s">
        <v>7808</v>
      </c>
      <c r="BE553" s="478"/>
      <c r="BF553" s="228"/>
      <c r="BG553" s="185"/>
      <c r="BH553" s="598"/>
      <c r="BI553" s="333"/>
      <c r="BJ553" s="333"/>
      <c r="BK553" s="333"/>
      <c r="BL553" s="333"/>
      <c r="BM553" s="333"/>
      <c r="BN553" s="333"/>
      <c r="BO553" s="333"/>
      <c r="BP553" s="333"/>
      <c r="BQ553" s="333"/>
      <c r="BR553" s="333"/>
      <c r="BS553" s="333"/>
      <c r="BT553" s="333"/>
      <c r="BU553" s="333"/>
      <c r="BV553" s="333"/>
      <c r="BW553" s="333"/>
      <c r="BX553" s="155"/>
      <c r="BY553" s="155"/>
      <c r="BZ553" s="155"/>
      <c r="CA553" s="368"/>
      <c r="CB553" s="64"/>
    </row>
    <row r="554" spans="1:80" s="67" customFormat="1" ht="14.1" customHeight="1" x14ac:dyDescent="0.25">
      <c r="A554" s="86" t="s">
        <v>8229</v>
      </c>
      <c r="B554" s="64" t="s">
        <v>2640</v>
      </c>
      <c r="C554" s="222" t="s">
        <v>2637</v>
      </c>
      <c r="D554" s="185"/>
      <c r="E554" s="600"/>
      <c r="F554" s="235" t="s">
        <v>5470</v>
      </c>
      <c r="G554" s="186"/>
      <c r="H554" s="187"/>
      <c r="I554" s="198" t="s">
        <v>5470</v>
      </c>
      <c r="J554" s="192"/>
      <c r="K554" s="203"/>
      <c r="L554" s="207">
        <v>44022</v>
      </c>
      <c r="M554" s="288"/>
      <c r="N554" s="437"/>
      <c r="O554" s="444"/>
      <c r="P554" s="213"/>
      <c r="Q554" s="247" t="s">
        <v>10114</v>
      </c>
      <c r="R554" s="245" t="s">
        <v>2336</v>
      </c>
      <c r="S554" s="87" t="s">
        <v>3617</v>
      </c>
      <c r="T554" s="252">
        <v>7.8750000000000001E-2</v>
      </c>
      <c r="U554" s="255">
        <v>8.1299999999999997E-2</v>
      </c>
      <c r="V554" s="151" t="s">
        <v>11181</v>
      </c>
      <c r="W554" s="64" t="s">
        <v>8314</v>
      </c>
      <c r="X554" s="64" t="s">
        <v>8315</v>
      </c>
      <c r="Y554" s="173" t="s">
        <v>4971</v>
      </c>
      <c r="Z554" s="119">
        <v>93921</v>
      </c>
      <c r="AA554" s="295" t="s">
        <v>6356</v>
      </c>
      <c r="AB554" s="541"/>
      <c r="AC554" s="541"/>
      <c r="AD554" s="185" t="s">
        <v>10630</v>
      </c>
      <c r="AE554" s="260"/>
      <c r="AF554" s="263"/>
      <c r="AG554" s="173"/>
      <c r="AH554" s="245" t="s">
        <v>4842</v>
      </c>
      <c r="AI554" s="245" t="s">
        <v>2335</v>
      </c>
      <c r="AJ554" s="245"/>
      <c r="AK554" s="245"/>
      <c r="AL554" s="260" t="s">
        <v>5055</v>
      </c>
      <c r="AM554" s="260" t="s">
        <v>449</v>
      </c>
      <c r="AN554" s="79"/>
      <c r="AO554" s="280" t="s">
        <v>8932</v>
      </c>
      <c r="AP554" s="285" t="s">
        <v>10079</v>
      </c>
      <c r="AQ554" s="285" t="s">
        <v>12030</v>
      </c>
      <c r="AR554" s="285" t="s">
        <v>9326</v>
      </c>
      <c r="AS554" s="285"/>
      <c r="AT554" s="285"/>
      <c r="AU554" s="285" t="s">
        <v>9806</v>
      </c>
      <c r="AV554" s="84" t="s">
        <v>5470</v>
      </c>
      <c r="AW554" s="396" t="s">
        <v>3244</v>
      </c>
      <c r="AX554" s="278" t="s">
        <v>2217</v>
      </c>
      <c r="AY554" s="64" t="s">
        <v>5385</v>
      </c>
      <c r="AZ554" s="47" t="s">
        <v>560</v>
      </c>
      <c r="BA554" s="64" t="s">
        <v>8315</v>
      </c>
      <c r="BB554" s="173" t="s">
        <v>4971</v>
      </c>
      <c r="BC554" s="119">
        <v>93921</v>
      </c>
      <c r="BD554" s="66" t="s">
        <v>2336</v>
      </c>
      <c r="BE554" s="178"/>
      <c r="BF554" s="228">
        <v>1408187</v>
      </c>
      <c r="BG554" s="173"/>
      <c r="BH554" s="598">
        <v>6</v>
      </c>
      <c r="BI554" s="366"/>
      <c r="BJ554" s="366"/>
      <c r="BK554" s="366"/>
      <c r="BL554" s="366"/>
      <c r="BM554" s="366"/>
      <c r="BN554" s="366"/>
      <c r="BO554" s="366"/>
      <c r="BP554" s="366"/>
      <c r="BQ554" s="366"/>
      <c r="BR554" s="366"/>
      <c r="BS554" s="366"/>
      <c r="BT554" s="366"/>
      <c r="BU554" s="366"/>
      <c r="BV554" s="366"/>
      <c r="BW554" s="366"/>
      <c r="BX554" s="64"/>
      <c r="BY554" s="64"/>
      <c r="BZ554" s="64"/>
      <c r="CA554" s="78"/>
      <c r="CB554" s="64"/>
    </row>
    <row r="555" spans="1:80" s="67" customFormat="1" ht="14.1" customHeight="1" x14ac:dyDescent="0.25">
      <c r="A555" s="86" t="s">
        <v>5237</v>
      </c>
      <c r="B555" s="64" t="s">
        <v>2632</v>
      </c>
      <c r="C555" s="222" t="s">
        <v>8780</v>
      </c>
      <c r="D555" s="173" t="s">
        <v>5238</v>
      </c>
      <c r="E555" s="600"/>
      <c r="F555" s="235" t="s">
        <v>5470</v>
      </c>
      <c r="G555" s="186"/>
      <c r="H555" s="187"/>
      <c r="I555" s="198" t="s">
        <v>5470</v>
      </c>
      <c r="J555" s="192"/>
      <c r="K555" s="203"/>
      <c r="L555" s="207">
        <v>43516</v>
      </c>
      <c r="M555" s="288"/>
      <c r="N555" s="437"/>
      <c r="O555" s="444"/>
      <c r="P555" s="213">
        <v>43192</v>
      </c>
      <c r="Q555" s="245" t="s">
        <v>4887</v>
      </c>
      <c r="R555" s="245" t="s">
        <v>5239</v>
      </c>
      <c r="S555" s="87" t="s">
        <v>5240</v>
      </c>
      <c r="T555" s="252">
        <v>8.8749999999999996E-2</v>
      </c>
      <c r="U555" s="252">
        <v>8.1250000000000003E-2</v>
      </c>
      <c r="V555" s="151" t="s">
        <v>3092</v>
      </c>
      <c r="W555" s="64" t="s">
        <v>5241</v>
      </c>
      <c r="X555" s="64" t="s">
        <v>3092</v>
      </c>
      <c r="Y555" s="173" t="s">
        <v>4971</v>
      </c>
      <c r="Z555" s="119">
        <v>95482</v>
      </c>
      <c r="AA555" s="290"/>
      <c r="AB555" s="541"/>
      <c r="AC555" s="541"/>
      <c r="AD555" s="173" t="s">
        <v>5242</v>
      </c>
      <c r="AE555" s="260"/>
      <c r="AF555" s="263"/>
      <c r="AG555" s="173"/>
      <c r="AH555" s="245"/>
      <c r="AI555" s="245"/>
      <c r="AJ555" s="245"/>
      <c r="AK555" s="245"/>
      <c r="AL555" s="262" t="s">
        <v>7147</v>
      </c>
      <c r="AM555" s="260"/>
      <c r="AN555" s="79"/>
      <c r="AO555" s="280" t="s">
        <v>12031</v>
      </c>
      <c r="AP555" s="285"/>
      <c r="AQ555" s="285"/>
      <c r="AR555" s="285" t="s">
        <v>12111</v>
      </c>
      <c r="AS555" s="285" t="s">
        <v>9207</v>
      </c>
      <c r="AT555" s="285"/>
      <c r="AU555" s="285"/>
      <c r="AV555" s="84" t="s">
        <v>368</v>
      </c>
      <c r="AW555" s="396" t="s">
        <v>3244</v>
      </c>
      <c r="AX555" s="278" t="s">
        <v>2217</v>
      </c>
      <c r="AY555" s="64" t="s">
        <v>5241</v>
      </c>
      <c r="AZ555" s="47"/>
      <c r="BA555" s="64" t="s">
        <v>3092</v>
      </c>
      <c r="BB555" s="173" t="s">
        <v>4971</v>
      </c>
      <c r="BC555" s="119">
        <v>95482</v>
      </c>
      <c r="BD555" s="66" t="s">
        <v>5239</v>
      </c>
      <c r="BE555" s="178"/>
      <c r="BF555" s="228"/>
      <c r="BG555" s="173"/>
      <c r="BH555" s="598"/>
      <c r="BI555" s="366"/>
      <c r="BJ555" s="366"/>
      <c r="BK555" s="366"/>
      <c r="BL555" s="366"/>
      <c r="BM555" s="366"/>
      <c r="BN555" s="366"/>
      <c r="BO555" s="366"/>
      <c r="BP555" s="366"/>
      <c r="BQ555" s="366"/>
      <c r="BR555" s="366"/>
      <c r="BS555" s="366"/>
      <c r="BT555" s="366"/>
      <c r="BU555" s="366"/>
      <c r="BV555" s="366"/>
      <c r="BW555" s="366"/>
      <c r="BX555" s="64"/>
      <c r="BY555" s="64"/>
      <c r="BZ555" s="64"/>
      <c r="CA555" s="78"/>
      <c r="CB555" s="63"/>
    </row>
    <row r="556" spans="1:80" s="67" customFormat="1" ht="14.1" customHeight="1" x14ac:dyDescent="0.2">
      <c r="A556" s="86" t="s">
        <v>11593</v>
      </c>
      <c r="B556" s="64" t="s">
        <v>2640</v>
      </c>
      <c r="C556" s="220" t="s">
        <v>8780</v>
      </c>
      <c r="D556" s="173"/>
      <c r="E556" s="600"/>
      <c r="F556" s="235" t="s">
        <v>5470</v>
      </c>
      <c r="G556" s="186"/>
      <c r="H556" s="187"/>
      <c r="I556" s="198" t="s">
        <v>5470</v>
      </c>
      <c r="J556" s="192"/>
      <c r="K556" s="203"/>
      <c r="L556" s="207">
        <v>43819</v>
      </c>
      <c r="M556" s="288"/>
      <c r="N556" s="437"/>
      <c r="O556" s="444"/>
      <c r="P556" s="213"/>
      <c r="Q556" s="245" t="s">
        <v>11594</v>
      </c>
      <c r="R556" s="245" t="s">
        <v>11595</v>
      </c>
      <c r="S556" s="87"/>
      <c r="T556" s="252">
        <v>9.2499999999999999E-2</v>
      </c>
      <c r="U556" s="252"/>
      <c r="V556" s="151" t="s">
        <v>5015</v>
      </c>
      <c r="W556" s="64" t="s">
        <v>11596</v>
      </c>
      <c r="X556" s="64" t="s">
        <v>1242</v>
      </c>
      <c r="Y556" s="173" t="s">
        <v>4971</v>
      </c>
      <c r="Z556" s="119">
        <v>94080</v>
      </c>
      <c r="AA556" s="290"/>
      <c r="AB556" s="541"/>
      <c r="AC556" s="541"/>
      <c r="AD556" s="173"/>
      <c r="AE556" s="260"/>
      <c r="AF556" s="263"/>
      <c r="AG556" s="173"/>
      <c r="AH556" s="245"/>
      <c r="AI556" s="245"/>
      <c r="AJ556" s="245"/>
      <c r="AK556" s="245"/>
      <c r="AL556" s="262"/>
      <c r="AM556" s="260"/>
      <c r="AN556" s="79"/>
      <c r="AO556" s="280" t="s">
        <v>9774</v>
      </c>
      <c r="AP556" s="285" t="s">
        <v>11597</v>
      </c>
      <c r="AQ556" s="285"/>
      <c r="AR556" s="285" t="s">
        <v>11806</v>
      </c>
      <c r="AS556" s="285" t="s">
        <v>12710</v>
      </c>
      <c r="AT556" s="285"/>
      <c r="AU556" s="285"/>
      <c r="AV556" s="84" t="s">
        <v>368</v>
      </c>
      <c r="AW556" s="396" t="s">
        <v>3244</v>
      </c>
      <c r="AX556" s="278" t="s">
        <v>2217</v>
      </c>
      <c r="AY556" s="64" t="s">
        <v>11596</v>
      </c>
      <c r="AZ556" s="47"/>
      <c r="BA556" s="64" t="s">
        <v>1242</v>
      </c>
      <c r="BB556" s="173" t="s">
        <v>4971</v>
      </c>
      <c r="BC556" s="119">
        <v>94080</v>
      </c>
      <c r="BD556" s="66" t="s">
        <v>11595</v>
      </c>
      <c r="BE556" s="178"/>
      <c r="BF556" s="228"/>
      <c r="BG556" s="173"/>
      <c r="BH556" s="598"/>
      <c r="BI556" s="366"/>
      <c r="BJ556" s="366"/>
      <c r="BK556" s="366"/>
      <c r="BL556" s="366"/>
      <c r="BM556" s="366"/>
      <c r="BN556" s="366"/>
      <c r="BO556" s="366"/>
      <c r="BP556" s="366"/>
      <c r="BQ556" s="366"/>
      <c r="BR556" s="366"/>
      <c r="BS556" s="366"/>
      <c r="BT556" s="366"/>
      <c r="BU556" s="366"/>
      <c r="BV556" s="366"/>
      <c r="BW556" s="366"/>
      <c r="BX556" s="64"/>
      <c r="BY556" s="64"/>
      <c r="BZ556" s="64"/>
      <c r="CA556" s="78"/>
      <c r="CB556" s="63"/>
    </row>
    <row r="557" spans="1:80" s="67" customFormat="1" ht="14.1" customHeight="1" x14ac:dyDescent="0.2">
      <c r="A557" s="86" t="s">
        <v>9939</v>
      </c>
      <c r="B557" s="64" t="s">
        <v>2633</v>
      </c>
      <c r="C557" s="220" t="s">
        <v>2637</v>
      </c>
      <c r="D557" s="185"/>
      <c r="E557" s="600"/>
      <c r="F557" s="235" t="s">
        <v>5470</v>
      </c>
      <c r="G557" s="186"/>
      <c r="H557" s="187"/>
      <c r="I557" s="198" t="s">
        <v>5470</v>
      </c>
      <c r="J557" s="192"/>
      <c r="K557" s="203"/>
      <c r="L557" s="207">
        <v>42927</v>
      </c>
      <c r="M557" s="288"/>
      <c r="N557" s="437"/>
      <c r="O557" s="444"/>
      <c r="P557" s="213"/>
      <c r="Q557" s="247" t="s">
        <v>9711</v>
      </c>
      <c r="R557" s="245" t="s">
        <v>4483</v>
      </c>
      <c r="S557" s="87"/>
      <c r="T557" s="252">
        <v>7.9750000000000001E-2</v>
      </c>
      <c r="U557" s="252">
        <v>8.2199999999999995E-2</v>
      </c>
      <c r="V557" s="151" t="s">
        <v>1533</v>
      </c>
      <c r="W557" s="64" t="s">
        <v>4484</v>
      </c>
      <c r="X557" s="64" t="s">
        <v>2086</v>
      </c>
      <c r="Y557" s="173" t="s">
        <v>4971</v>
      </c>
      <c r="Z557" s="119">
        <v>93622</v>
      </c>
      <c r="AA557" s="290"/>
      <c r="AB557" s="541"/>
      <c r="AC557" s="541"/>
      <c r="AD557" s="173"/>
      <c r="AE557" s="260"/>
      <c r="AF557" s="263"/>
      <c r="AG557" s="173"/>
      <c r="AH557" s="245"/>
      <c r="AI557" s="245"/>
      <c r="AJ557" s="245"/>
      <c r="AK557" s="245"/>
      <c r="AL557" s="260" t="s">
        <v>3247</v>
      </c>
      <c r="AM557" s="260" t="s">
        <v>449</v>
      </c>
      <c r="AN557" s="79"/>
      <c r="AO557" s="280" t="s">
        <v>1568</v>
      </c>
      <c r="AP557" s="285"/>
      <c r="AQ557" s="285"/>
      <c r="AR557" s="285"/>
      <c r="AS557" s="285"/>
      <c r="AT557" s="285"/>
      <c r="AU557" s="285"/>
      <c r="AV557" s="84" t="s">
        <v>368</v>
      </c>
      <c r="AW557" s="396" t="s">
        <v>3244</v>
      </c>
      <c r="AX557" s="278" t="s">
        <v>2217</v>
      </c>
      <c r="AY557" s="64" t="s">
        <v>4484</v>
      </c>
      <c r="AZ557" s="47"/>
      <c r="BA557" s="64" t="s">
        <v>2086</v>
      </c>
      <c r="BB557" s="173" t="s">
        <v>4971</v>
      </c>
      <c r="BC557" s="119">
        <v>93622</v>
      </c>
      <c r="BD557" s="66" t="s">
        <v>4483</v>
      </c>
      <c r="BE557" s="178"/>
      <c r="BF557" s="228"/>
      <c r="BG557" s="173"/>
      <c r="BH557" s="598"/>
      <c r="BI557" s="366"/>
      <c r="BJ557" s="366"/>
      <c r="BK557" s="366"/>
      <c r="BL557" s="366"/>
      <c r="BM557" s="366"/>
      <c r="BN557" s="366"/>
      <c r="BO557" s="366"/>
      <c r="BP557" s="366"/>
      <c r="BQ557" s="366"/>
      <c r="BR557" s="366"/>
      <c r="BS557" s="366"/>
      <c r="BT557" s="366"/>
      <c r="BU557" s="366"/>
      <c r="BV557" s="366"/>
      <c r="BW557" s="366"/>
      <c r="BX557" s="64"/>
      <c r="BY557" s="64"/>
      <c r="BZ557" s="64"/>
      <c r="CA557" s="78"/>
      <c r="CB557" s="64"/>
    </row>
    <row r="558" spans="1:80" s="67" customFormat="1" ht="14.1" customHeight="1" x14ac:dyDescent="0.25">
      <c r="A558" s="86" t="s">
        <v>9940</v>
      </c>
      <c r="B558" s="155" t="s">
        <v>2632</v>
      </c>
      <c r="C558" s="222" t="s">
        <v>8780</v>
      </c>
      <c r="D558" s="185" t="s">
        <v>6708</v>
      </c>
      <c r="E558" s="600"/>
      <c r="F558" s="235" t="s">
        <v>5470</v>
      </c>
      <c r="G558" s="186"/>
      <c r="H558" s="187"/>
      <c r="I558" s="198" t="s">
        <v>5470</v>
      </c>
      <c r="J558" s="192"/>
      <c r="K558" s="203"/>
      <c r="L558" s="207"/>
      <c r="M558" s="288"/>
      <c r="N558" s="437"/>
      <c r="O558" s="444"/>
      <c r="P558" s="213">
        <v>44046</v>
      </c>
      <c r="Q558" s="247" t="s">
        <v>7810</v>
      </c>
      <c r="R558" s="247" t="s">
        <v>7811</v>
      </c>
      <c r="S558" s="123"/>
      <c r="T558" s="252">
        <v>9.2499999999999999E-2</v>
      </c>
      <c r="U558" s="253">
        <v>9.2499999999999999E-2</v>
      </c>
      <c r="V558" s="151" t="s">
        <v>7812</v>
      </c>
      <c r="W558" s="155" t="s">
        <v>11492</v>
      </c>
      <c r="X558" s="155" t="s">
        <v>7812</v>
      </c>
      <c r="Y558" s="185" t="s">
        <v>4971</v>
      </c>
      <c r="Z558" s="181">
        <v>94564</v>
      </c>
      <c r="AA558" s="291"/>
      <c r="AB558" s="544"/>
      <c r="AC558" s="544"/>
      <c r="AD558" s="185" t="s">
        <v>10141</v>
      </c>
      <c r="AE558" s="262"/>
      <c r="AF558" s="266"/>
      <c r="AG558" s="185"/>
      <c r="AH558" s="247"/>
      <c r="AI558" s="247"/>
      <c r="AJ558" s="247"/>
      <c r="AK558" s="247"/>
      <c r="AL558" s="262"/>
      <c r="AM558" s="262"/>
      <c r="AN558" s="122"/>
      <c r="AO558" s="280"/>
      <c r="AP558" s="285"/>
      <c r="AQ558" s="285"/>
      <c r="AR558" s="285"/>
      <c r="AS558" s="285"/>
      <c r="AT558" s="285"/>
      <c r="AU558" s="285"/>
      <c r="AV558" s="84"/>
      <c r="AW558" s="396" t="s">
        <v>3244</v>
      </c>
      <c r="AX558" s="278" t="s">
        <v>2217</v>
      </c>
      <c r="AY558" s="155" t="s">
        <v>11492</v>
      </c>
      <c r="AZ558" s="154"/>
      <c r="BA558" s="155" t="s">
        <v>7812</v>
      </c>
      <c r="BB558" s="185" t="s">
        <v>4971</v>
      </c>
      <c r="BC558" s="181">
        <v>94564</v>
      </c>
      <c r="BD558" s="182" t="s">
        <v>7811</v>
      </c>
      <c r="BE558" s="178"/>
      <c r="BF558" s="228"/>
      <c r="BG558" s="185"/>
      <c r="BH558" s="598">
        <v>2</v>
      </c>
      <c r="BI558" s="333" t="s">
        <v>6860</v>
      </c>
      <c r="BJ558" s="333"/>
      <c r="BK558" s="333"/>
      <c r="BL558" s="333"/>
      <c r="BM558" s="333"/>
      <c r="BN558" s="333"/>
      <c r="BO558" s="333"/>
      <c r="BP558" s="333"/>
      <c r="BQ558" s="333"/>
      <c r="BR558" s="333"/>
      <c r="BS558" s="333"/>
      <c r="BT558" s="333"/>
      <c r="BU558" s="333"/>
      <c r="BV558" s="333"/>
      <c r="BW558" s="333"/>
      <c r="BX558" s="155"/>
      <c r="BY558" s="155"/>
      <c r="BZ558" s="155"/>
      <c r="CA558" s="78"/>
      <c r="CB558" s="64"/>
    </row>
    <row r="559" spans="1:80" s="67" customFormat="1" ht="14.1" customHeight="1" x14ac:dyDescent="0.2">
      <c r="A559" s="86" t="s">
        <v>9938</v>
      </c>
      <c r="B559" s="64" t="s">
        <v>2634</v>
      </c>
      <c r="C559" s="220" t="s">
        <v>6614</v>
      </c>
      <c r="D559" s="185" t="s">
        <v>7157</v>
      </c>
      <c r="E559" s="600"/>
      <c r="F559" s="235" t="s">
        <v>5470</v>
      </c>
      <c r="G559" s="186"/>
      <c r="H559" s="187"/>
      <c r="I559" s="198" t="s">
        <v>5470</v>
      </c>
      <c r="J559" s="192"/>
      <c r="K559" s="203"/>
      <c r="L559" s="207"/>
      <c r="M559" s="288"/>
      <c r="N559" s="437"/>
      <c r="O559" s="444"/>
      <c r="P559" s="213"/>
      <c r="Q559" s="245" t="s">
        <v>2317</v>
      </c>
      <c r="R559" s="245" t="s">
        <v>7158</v>
      </c>
      <c r="S559" s="87"/>
      <c r="T559" s="252">
        <v>9.7500000000000003E-2</v>
      </c>
      <c r="U559" s="252">
        <v>0.1</v>
      </c>
      <c r="V559" s="151" t="s">
        <v>11172</v>
      </c>
      <c r="W559" s="64" t="s">
        <v>11493</v>
      </c>
      <c r="X559" s="64" t="s">
        <v>6589</v>
      </c>
      <c r="Y559" s="173" t="s">
        <v>4971</v>
      </c>
      <c r="Z559" s="119">
        <v>94577</v>
      </c>
      <c r="AA559" s="290"/>
      <c r="AB559" s="541"/>
      <c r="AC559" s="541"/>
      <c r="AD559" s="173"/>
      <c r="AE559" s="260"/>
      <c r="AF559" s="263"/>
      <c r="AG559" s="173"/>
      <c r="AH559" s="245"/>
      <c r="AI559" s="245"/>
      <c r="AJ559" s="245"/>
      <c r="AK559" s="245"/>
      <c r="AL559" s="260"/>
      <c r="AM559" s="260"/>
      <c r="AN559" s="79"/>
      <c r="AO559" s="280"/>
      <c r="AP559" s="285"/>
      <c r="AQ559" s="285"/>
      <c r="AR559" s="285"/>
      <c r="AS559" s="285"/>
      <c r="AT559" s="285"/>
      <c r="AU559" s="285"/>
      <c r="AV559" s="84"/>
      <c r="AW559" s="396" t="s">
        <v>3244</v>
      </c>
      <c r="AX559" s="278" t="s">
        <v>2217</v>
      </c>
      <c r="AY559" s="64" t="s">
        <v>11493</v>
      </c>
      <c r="AZ559" s="47"/>
      <c r="BA559" s="64" t="s">
        <v>6589</v>
      </c>
      <c r="BB559" s="173" t="s">
        <v>4971</v>
      </c>
      <c r="BC559" s="119">
        <v>94577</v>
      </c>
      <c r="BD559" s="66" t="s">
        <v>7158</v>
      </c>
      <c r="BE559" s="178"/>
      <c r="BF559" s="228"/>
      <c r="BG559" s="173"/>
      <c r="BH559" s="598"/>
      <c r="BI559" s="366"/>
      <c r="BJ559" s="366"/>
      <c r="BK559" s="366"/>
      <c r="BL559" s="366"/>
      <c r="BM559" s="366"/>
      <c r="BN559" s="366"/>
      <c r="BO559" s="366"/>
      <c r="BP559" s="366"/>
      <c r="BQ559" s="366"/>
      <c r="BR559" s="366"/>
      <c r="BS559" s="366"/>
      <c r="BT559" s="366"/>
      <c r="BU559" s="366"/>
      <c r="BV559" s="366"/>
      <c r="BW559" s="366"/>
      <c r="BX559" s="64"/>
      <c r="BY559" s="64"/>
      <c r="BZ559" s="64"/>
      <c r="CA559" s="78"/>
      <c r="CB559" s="64"/>
    </row>
    <row r="560" spans="1:80" s="67" customFormat="1" ht="14.1" customHeight="1" x14ac:dyDescent="0.2">
      <c r="A560" s="86" t="s">
        <v>6580</v>
      </c>
      <c r="B560" s="64" t="s">
        <v>1900</v>
      </c>
      <c r="C560" s="220" t="s">
        <v>6614</v>
      </c>
      <c r="D560" s="185" t="s">
        <v>2639</v>
      </c>
      <c r="E560" s="600"/>
      <c r="F560" s="235" t="s">
        <v>4261</v>
      </c>
      <c r="G560" s="186">
        <v>44387</v>
      </c>
      <c r="H560" s="187">
        <v>468</v>
      </c>
      <c r="I560" s="198" t="s">
        <v>5470</v>
      </c>
      <c r="J560" s="192"/>
      <c r="K560" s="203"/>
      <c r="L560" s="207"/>
      <c r="M560" s="288"/>
      <c r="N560" s="437"/>
      <c r="O560" s="444"/>
      <c r="P560" s="213">
        <v>44055</v>
      </c>
      <c r="Q560" s="245" t="s">
        <v>1834</v>
      </c>
      <c r="R560" s="245" t="s">
        <v>6582</v>
      </c>
      <c r="S560" s="87"/>
      <c r="T560" s="252">
        <v>9.2499999999999999E-2</v>
      </c>
      <c r="U560" s="252">
        <v>9.5000000000000001E-2</v>
      </c>
      <c r="V560" s="151" t="s">
        <v>2787</v>
      </c>
      <c r="W560" s="64" t="s">
        <v>6583</v>
      </c>
      <c r="X560" s="64" t="s">
        <v>5074</v>
      </c>
      <c r="Y560" s="173" t="s">
        <v>4971</v>
      </c>
      <c r="Z560" s="119">
        <v>94612</v>
      </c>
      <c r="AA560" s="295" t="s">
        <v>7208</v>
      </c>
      <c r="AB560" s="541"/>
      <c r="AC560" s="541"/>
      <c r="AD560" s="173"/>
      <c r="AE560" s="260"/>
      <c r="AF560" s="263"/>
      <c r="AG560" s="173"/>
      <c r="AH560" s="245"/>
      <c r="AI560" s="245"/>
      <c r="AJ560" s="245"/>
      <c r="AK560" s="245"/>
      <c r="AL560" s="262" t="s">
        <v>7209</v>
      </c>
      <c r="AM560" s="260"/>
      <c r="AN560" s="79"/>
      <c r="AO560" s="280"/>
      <c r="AP560" s="285"/>
      <c r="AQ560" s="285"/>
      <c r="AR560" s="285"/>
      <c r="AS560" s="285"/>
      <c r="AT560" s="285"/>
      <c r="AU560" s="285"/>
      <c r="AV560" s="84"/>
      <c r="AW560" s="396" t="s">
        <v>3244</v>
      </c>
      <c r="AX560" s="278" t="s">
        <v>2217</v>
      </c>
      <c r="AY560" s="64" t="s">
        <v>6583</v>
      </c>
      <c r="AZ560" s="47"/>
      <c r="BA560" s="64" t="s">
        <v>5074</v>
      </c>
      <c r="BB560" s="173" t="s">
        <v>4971</v>
      </c>
      <c r="BC560" s="119">
        <v>94612</v>
      </c>
      <c r="BD560" s="66" t="s">
        <v>6582</v>
      </c>
      <c r="BE560" s="178"/>
      <c r="BF560" s="228"/>
      <c r="BG560" s="173"/>
      <c r="BH560" s="598">
        <v>4</v>
      </c>
      <c r="BI560" s="366"/>
      <c r="BJ560" s="366"/>
      <c r="BK560" s="366"/>
      <c r="BL560" s="366"/>
      <c r="BM560" s="366"/>
      <c r="BN560" s="366"/>
      <c r="BO560" s="366"/>
      <c r="BP560" s="366"/>
      <c r="BQ560" s="366"/>
      <c r="BR560" s="366"/>
      <c r="BS560" s="366"/>
      <c r="BT560" s="366"/>
      <c r="BU560" s="366"/>
      <c r="BV560" s="366"/>
      <c r="BW560" s="366"/>
      <c r="BX560" s="64"/>
      <c r="BY560" s="64"/>
      <c r="BZ560" s="64"/>
      <c r="CA560" s="78"/>
      <c r="CB560" s="63"/>
    </row>
    <row r="561" spans="1:80" s="67" customFormat="1" ht="14.1" customHeight="1" x14ac:dyDescent="0.3">
      <c r="A561" s="86" t="s">
        <v>12306</v>
      </c>
      <c r="B561" s="155" t="s">
        <v>2640</v>
      </c>
      <c r="C561" s="222" t="s">
        <v>2637</v>
      </c>
      <c r="D561" s="227"/>
      <c r="E561" s="648"/>
      <c r="F561" s="237" t="s">
        <v>5470</v>
      </c>
      <c r="G561" s="188"/>
      <c r="H561" s="190"/>
      <c r="I561" s="196" t="s">
        <v>5470</v>
      </c>
      <c r="J561" s="197"/>
      <c r="K561" s="204"/>
      <c r="L561" s="209">
        <v>43612</v>
      </c>
      <c r="M561" s="289"/>
      <c r="N561" s="435"/>
      <c r="O561" s="442"/>
      <c r="P561" s="215"/>
      <c r="Q561" s="225" t="s">
        <v>12307</v>
      </c>
      <c r="R561" s="225" t="s">
        <v>12308</v>
      </c>
      <c r="S561" s="121"/>
      <c r="T561" s="252">
        <v>0.09</v>
      </c>
      <c r="U561" s="252"/>
      <c r="V561" s="151" t="s">
        <v>2182</v>
      </c>
      <c r="W561" s="155" t="s">
        <v>12309</v>
      </c>
      <c r="X561" s="155" t="s">
        <v>1806</v>
      </c>
      <c r="Y561" s="225" t="s">
        <v>4971</v>
      </c>
      <c r="Z561" s="256">
        <v>94930</v>
      </c>
      <c r="AA561" s="273"/>
      <c r="AB561" s="542"/>
      <c r="AC561" s="542"/>
      <c r="AD561" s="233"/>
      <c r="AE561" s="261"/>
      <c r="AF561" s="265"/>
      <c r="AG561" s="233"/>
      <c r="AH561" s="174"/>
      <c r="AI561" s="174"/>
      <c r="AJ561" s="174"/>
      <c r="AK561" s="174"/>
      <c r="AL561" s="261"/>
      <c r="AM561" s="260"/>
      <c r="AN561" s="80"/>
      <c r="AO561" s="280" t="s">
        <v>9779</v>
      </c>
      <c r="AP561" s="285"/>
      <c r="AQ561" s="285"/>
      <c r="AR561" s="285"/>
      <c r="AS561" s="285"/>
      <c r="AT561" s="285"/>
      <c r="AU561" s="285"/>
      <c r="AV561" s="84"/>
      <c r="AW561" s="396"/>
      <c r="AX561" s="278"/>
      <c r="AY561" s="155" t="s">
        <v>12309</v>
      </c>
      <c r="BA561" s="155" t="s">
        <v>1806</v>
      </c>
      <c r="BB561" s="225" t="s">
        <v>4971</v>
      </c>
      <c r="BC561" s="256">
        <v>94930</v>
      </c>
      <c r="BD561" s="385" t="s">
        <v>12308</v>
      </c>
      <c r="BE561" s="183"/>
      <c r="BF561" s="230"/>
      <c r="BG561" s="233"/>
      <c r="BH561" s="599"/>
      <c r="BI561" s="365"/>
      <c r="BJ561" s="365"/>
      <c r="BK561" s="365"/>
      <c r="BL561" s="365"/>
      <c r="BM561" s="365"/>
      <c r="BN561" s="365"/>
      <c r="BO561" s="365"/>
      <c r="BP561" s="365"/>
      <c r="BQ561" s="365"/>
      <c r="BR561" s="365"/>
      <c r="BS561" s="365"/>
      <c r="BT561" s="365"/>
      <c r="BU561" s="365"/>
      <c r="BV561" s="365"/>
      <c r="BW561" s="365"/>
      <c r="BX561" s="369"/>
      <c r="BY561" s="369"/>
      <c r="BZ561" s="369"/>
      <c r="CA561" s="155"/>
      <c r="CB561" s="155"/>
    </row>
    <row r="562" spans="1:80" s="67" customFormat="1" ht="14.1" customHeight="1" x14ac:dyDescent="0.3">
      <c r="A562" s="86" t="s">
        <v>11896</v>
      </c>
      <c r="B562" s="155" t="s">
        <v>1900</v>
      </c>
      <c r="C562" s="222" t="s">
        <v>12652</v>
      </c>
      <c r="D562" s="227" t="s">
        <v>11291</v>
      </c>
      <c r="E562" s="648"/>
      <c r="F562" s="237" t="s">
        <v>4261</v>
      </c>
      <c r="G562" s="186">
        <v>44100</v>
      </c>
      <c r="H562" s="190">
        <v>40</v>
      </c>
      <c r="I562" s="196" t="s">
        <v>305</v>
      </c>
      <c r="J562" s="192">
        <v>44100</v>
      </c>
      <c r="K562" s="204">
        <v>20</v>
      </c>
      <c r="L562" s="209">
        <v>43440</v>
      </c>
      <c r="M562" s="289" t="s">
        <v>8172</v>
      </c>
      <c r="N562" s="435" t="s">
        <v>10425</v>
      </c>
      <c r="O562" s="442"/>
      <c r="P562" s="215">
        <v>43467</v>
      </c>
      <c r="Q562" s="225" t="s">
        <v>11897</v>
      </c>
      <c r="R562" s="225" t="s">
        <v>11898</v>
      </c>
      <c r="S562" s="121"/>
      <c r="T562" s="252">
        <v>8.5000000000000006E-2</v>
      </c>
      <c r="U562" s="252"/>
      <c r="V562" s="151" t="s">
        <v>895</v>
      </c>
      <c r="W562" s="155" t="s">
        <v>11899</v>
      </c>
      <c r="X562" s="155" t="s">
        <v>3618</v>
      </c>
      <c r="Y562" s="225" t="s">
        <v>4971</v>
      </c>
      <c r="Z562" s="256">
        <v>94127</v>
      </c>
      <c r="AA562" s="273" t="s">
        <v>11900</v>
      </c>
      <c r="AB562" s="542"/>
      <c r="AC562" s="542"/>
      <c r="AD562" s="233"/>
      <c r="AE562" s="261"/>
      <c r="AF562" s="265"/>
      <c r="AG562" s="233"/>
      <c r="AH562" s="174"/>
      <c r="AI562" s="174"/>
      <c r="AJ562" s="174"/>
      <c r="AK562" s="174"/>
      <c r="AL562" s="261"/>
      <c r="AM562" s="260"/>
      <c r="AN562" s="80"/>
      <c r="AO562" s="280" t="s">
        <v>8867</v>
      </c>
      <c r="AP562" s="285" t="s">
        <v>9101</v>
      </c>
      <c r="AQ562" s="285"/>
      <c r="AR562" s="285" t="s">
        <v>4023</v>
      </c>
      <c r="AS562" s="285"/>
      <c r="AT562" s="285"/>
      <c r="AU562" s="285"/>
      <c r="AV562" s="84" t="s">
        <v>9286</v>
      </c>
      <c r="AW562" s="396" t="s">
        <v>3244</v>
      </c>
      <c r="AX562" s="278" t="s">
        <v>2217</v>
      </c>
      <c r="AY562" s="155" t="s">
        <v>11899</v>
      </c>
      <c r="BA562" s="155" t="s">
        <v>3618</v>
      </c>
      <c r="BB562" s="225" t="s">
        <v>4971</v>
      </c>
      <c r="BC562" s="256">
        <v>94127</v>
      </c>
      <c r="BD562" s="385" t="s">
        <v>11898</v>
      </c>
      <c r="BE562" s="183"/>
      <c r="BF562" s="230"/>
      <c r="BG562" s="233"/>
      <c r="BH562" s="599">
        <v>1</v>
      </c>
      <c r="BI562" s="397" t="s">
        <v>11291</v>
      </c>
      <c r="BJ562" s="397" t="s">
        <v>11901</v>
      </c>
      <c r="BK562" s="397" t="s">
        <v>11902</v>
      </c>
      <c r="BL562" s="397" t="s">
        <v>9059</v>
      </c>
      <c r="BM562" s="365"/>
      <c r="BN562" s="365"/>
      <c r="BO562" s="365"/>
      <c r="BP562" s="365"/>
      <c r="BQ562" s="365"/>
      <c r="BR562" s="365"/>
      <c r="BS562" s="365"/>
      <c r="BT562" s="365"/>
      <c r="BU562" s="365"/>
      <c r="BV562" s="365"/>
      <c r="BW562" s="365"/>
      <c r="BX562" s="369"/>
      <c r="BY562" s="369"/>
      <c r="BZ562" s="369"/>
      <c r="CA562" s="155"/>
      <c r="CB562" s="155"/>
    </row>
    <row r="563" spans="1:80" s="67" customFormat="1" ht="14.1" customHeight="1" x14ac:dyDescent="0.3">
      <c r="A563" s="86" t="s">
        <v>1394</v>
      </c>
      <c r="B563" s="64" t="s">
        <v>2640</v>
      </c>
      <c r="C563" s="221" t="s">
        <v>8780</v>
      </c>
      <c r="D563" s="224"/>
      <c r="E563" s="649"/>
      <c r="F563" s="236" t="s">
        <v>5470</v>
      </c>
      <c r="G563" s="189"/>
      <c r="H563" s="399"/>
      <c r="I563" s="194" t="s">
        <v>5470</v>
      </c>
      <c r="J563" s="195"/>
      <c r="K563" s="205"/>
      <c r="L563" s="208">
        <v>44053</v>
      </c>
      <c r="M563" s="211"/>
      <c r="N563" s="436"/>
      <c r="O563" s="443"/>
      <c r="P563" s="214"/>
      <c r="Q563" s="224" t="s">
        <v>1383</v>
      </c>
      <c r="R563" s="224" t="s">
        <v>9778</v>
      </c>
      <c r="S563" s="384" t="s">
        <v>11304</v>
      </c>
      <c r="T563" s="252">
        <v>7.2499999999999995E-2</v>
      </c>
      <c r="U563" s="252">
        <v>7.4999999999999997E-2</v>
      </c>
      <c r="V563" s="151" t="s">
        <v>1531</v>
      </c>
      <c r="W563" s="76" t="s">
        <v>1396</v>
      </c>
      <c r="X563" s="76" t="s">
        <v>233</v>
      </c>
      <c r="Y563" s="246" t="s">
        <v>4971</v>
      </c>
      <c r="Z563" s="120">
        <v>95928</v>
      </c>
      <c r="AA563" s="274"/>
      <c r="AB563" s="120"/>
      <c r="AC563" s="120"/>
      <c r="AD563" s="249"/>
      <c r="AE563" s="120"/>
      <c r="AF563" s="264"/>
      <c r="AG563" s="249"/>
      <c r="AH563" s="120"/>
      <c r="AI563" s="120"/>
      <c r="AJ563" s="120"/>
      <c r="AK563" s="120"/>
      <c r="AL563" s="120" t="s">
        <v>5724</v>
      </c>
      <c r="AM563" s="260" t="s">
        <v>449</v>
      </c>
      <c r="AN563" s="81"/>
      <c r="AO563" s="280" t="s">
        <v>9779</v>
      </c>
      <c r="AP563" s="285" t="s">
        <v>10143</v>
      </c>
      <c r="AQ563" s="285" t="s">
        <v>9050</v>
      </c>
      <c r="AR563" s="285" t="s">
        <v>9716</v>
      </c>
      <c r="AS563" s="285" t="s">
        <v>9717</v>
      </c>
      <c r="AT563" s="285"/>
      <c r="AU563" s="285"/>
      <c r="AV563" s="84" t="s">
        <v>5470</v>
      </c>
      <c r="AW563" s="396" t="s">
        <v>3244</v>
      </c>
      <c r="AX563" s="278" t="s">
        <v>2217</v>
      </c>
      <c r="AY563" s="76" t="s">
        <v>1396</v>
      </c>
      <c r="AZ563" s="74"/>
      <c r="BA563" s="76" t="s">
        <v>233</v>
      </c>
      <c r="BB563" s="246" t="s">
        <v>4971</v>
      </c>
      <c r="BC563" s="120">
        <v>95928</v>
      </c>
      <c r="BD563" s="76" t="s">
        <v>1395</v>
      </c>
      <c r="BE563" s="178"/>
      <c r="BF563" s="229"/>
      <c r="BG563" s="232"/>
      <c r="BH563" s="364"/>
      <c r="BI563" s="364"/>
      <c r="BJ563" s="364"/>
      <c r="BK563" s="364"/>
      <c r="BL563" s="364"/>
      <c r="BM563" s="364"/>
      <c r="BN563" s="364"/>
      <c r="BO563" s="364"/>
      <c r="BP563" s="364"/>
      <c r="BQ563" s="364"/>
      <c r="BR563" s="364"/>
      <c r="BS563" s="364"/>
      <c r="BT563" s="364"/>
      <c r="BU563" s="364"/>
      <c r="BV563" s="364"/>
      <c r="BW563" s="364"/>
      <c r="BX563" s="94"/>
      <c r="BY563" s="94"/>
      <c r="BZ563" s="94"/>
      <c r="CA563" s="78"/>
      <c r="CB563" s="63"/>
    </row>
    <row r="564" spans="1:80" s="67" customFormat="1" ht="14.1" customHeight="1" x14ac:dyDescent="0.3">
      <c r="A564" s="86" t="s">
        <v>516</v>
      </c>
      <c r="B564" s="64" t="s">
        <v>2640</v>
      </c>
      <c r="C564" s="221" t="s">
        <v>2638</v>
      </c>
      <c r="D564" s="224"/>
      <c r="E564" s="649"/>
      <c r="F564" s="236" t="s">
        <v>5470</v>
      </c>
      <c r="G564" s="189"/>
      <c r="H564" s="399"/>
      <c r="I564" s="194" t="s">
        <v>5470</v>
      </c>
      <c r="J564" s="195"/>
      <c r="K564" s="205"/>
      <c r="L564" s="208">
        <v>43481</v>
      </c>
      <c r="M564" s="211"/>
      <c r="N564" s="436"/>
      <c r="O564" s="443"/>
      <c r="P564" s="214">
        <v>43054</v>
      </c>
      <c r="Q564" s="246" t="s">
        <v>3454</v>
      </c>
      <c r="R564" s="246" t="s">
        <v>2421</v>
      </c>
      <c r="S564" s="76"/>
      <c r="T564" s="252">
        <v>8.2500000000000004E-2</v>
      </c>
      <c r="U564" s="252">
        <v>8.5000000000000006E-2</v>
      </c>
      <c r="V564" s="151" t="s">
        <v>1530</v>
      </c>
      <c r="W564" s="76" t="s">
        <v>515</v>
      </c>
      <c r="X564" s="76" t="s">
        <v>2680</v>
      </c>
      <c r="Y564" s="246" t="s">
        <v>4971</v>
      </c>
      <c r="Z564" s="120">
        <v>94941</v>
      </c>
      <c r="AA564" s="638"/>
      <c r="AB564" s="477"/>
      <c r="AC564" s="120"/>
      <c r="AD564" s="389" t="s">
        <v>8674</v>
      </c>
      <c r="AE564" s="120"/>
      <c r="AF564" s="264" t="s">
        <v>998</v>
      </c>
      <c r="AG564" s="249"/>
      <c r="AH564" s="120" t="s">
        <v>4076</v>
      </c>
      <c r="AI564" s="120"/>
      <c r="AJ564" s="120"/>
      <c r="AK564" s="120"/>
      <c r="AL564" s="120" t="s">
        <v>4126</v>
      </c>
      <c r="AM564" s="260" t="s">
        <v>449</v>
      </c>
      <c r="AN564" s="81"/>
      <c r="AO564" s="280" t="s">
        <v>8878</v>
      </c>
      <c r="AP564" s="285" t="s">
        <v>8879</v>
      </c>
      <c r="AQ564" s="285" t="s">
        <v>8880</v>
      </c>
      <c r="AR564" s="285" t="s">
        <v>3652</v>
      </c>
      <c r="AS564" s="285"/>
      <c r="AT564" s="285"/>
      <c r="AU564" s="285"/>
      <c r="AV564" s="84" t="s">
        <v>5470</v>
      </c>
      <c r="AW564" s="396" t="s">
        <v>3244</v>
      </c>
      <c r="AX564" s="278" t="s">
        <v>2217</v>
      </c>
      <c r="AY564" s="76" t="s">
        <v>515</v>
      </c>
      <c r="AZ564" s="74"/>
      <c r="BA564" s="76" t="s">
        <v>2680</v>
      </c>
      <c r="BB564" s="246" t="s">
        <v>4971</v>
      </c>
      <c r="BC564" s="120">
        <v>94941</v>
      </c>
      <c r="BD564" s="76" t="s">
        <v>2421</v>
      </c>
      <c r="BE564" s="178"/>
      <c r="BF564" s="229"/>
      <c r="BG564" s="232"/>
      <c r="BH564" s="364"/>
      <c r="BI564" s="364"/>
      <c r="BJ564" s="364"/>
      <c r="BK564" s="364"/>
      <c r="BL564" s="364"/>
      <c r="BM564" s="364"/>
      <c r="BN564" s="364"/>
      <c r="BO564" s="364"/>
      <c r="BP564" s="364"/>
      <c r="BQ564" s="364"/>
      <c r="BR564" s="364"/>
      <c r="BS564" s="364"/>
      <c r="BT564" s="364"/>
      <c r="BU564" s="364"/>
      <c r="BV564" s="364"/>
      <c r="BW564" s="364"/>
      <c r="BX564" s="94"/>
      <c r="BY564" s="94"/>
      <c r="BZ564" s="94"/>
      <c r="CA564" s="368"/>
      <c r="CB564" s="63"/>
    </row>
    <row r="565" spans="1:80" s="67" customFormat="1" ht="14.1" customHeight="1" x14ac:dyDescent="0.3">
      <c r="A565" s="86" t="s">
        <v>6361</v>
      </c>
      <c r="B565" s="64" t="s">
        <v>2632</v>
      </c>
      <c r="C565" s="222" t="s">
        <v>285</v>
      </c>
      <c r="D565" s="225" t="s">
        <v>2636</v>
      </c>
      <c r="E565" s="600"/>
      <c r="F565" s="237" t="s">
        <v>5470</v>
      </c>
      <c r="G565" s="188"/>
      <c r="H565" s="190"/>
      <c r="I565" s="196" t="s">
        <v>5470</v>
      </c>
      <c r="J565" s="197"/>
      <c r="K565" s="204"/>
      <c r="L565" s="209">
        <v>43651</v>
      </c>
      <c r="M565" s="289"/>
      <c r="N565" s="435"/>
      <c r="O565" s="442"/>
      <c r="P565" s="215"/>
      <c r="Q565" s="174" t="s">
        <v>5292</v>
      </c>
      <c r="R565" s="174" t="s">
        <v>3146</v>
      </c>
      <c r="S565" s="121" t="s">
        <v>8966</v>
      </c>
      <c r="T565" s="252">
        <v>8.5000000000000006E-2</v>
      </c>
      <c r="U565" s="252">
        <v>8.7499999999999994E-2</v>
      </c>
      <c r="V565" s="151" t="s">
        <v>895</v>
      </c>
      <c r="W565" s="64" t="s">
        <v>8316</v>
      </c>
      <c r="X565" s="64" t="s">
        <v>3618</v>
      </c>
      <c r="Y565" s="174" t="s">
        <v>4971</v>
      </c>
      <c r="Z565" s="256">
        <v>94103</v>
      </c>
      <c r="AA565" s="273" t="s">
        <v>6400</v>
      </c>
      <c r="AB565" s="277"/>
      <c r="AC565" s="277"/>
      <c r="AD565" s="233" t="s">
        <v>5292</v>
      </c>
      <c r="AE565" s="261"/>
      <c r="AF565" s="265"/>
      <c r="AG565" s="233"/>
      <c r="AH565" s="174"/>
      <c r="AI565" s="174"/>
      <c r="AJ565" s="174"/>
      <c r="AK565" s="174"/>
      <c r="AL565" s="250" t="s">
        <v>6362</v>
      </c>
      <c r="AM565" s="260" t="s">
        <v>449</v>
      </c>
      <c r="AN565" s="80"/>
      <c r="AO565" s="280" t="s">
        <v>8838</v>
      </c>
      <c r="AP565" s="285"/>
      <c r="AQ565" s="285"/>
      <c r="AR565" s="285"/>
      <c r="AS565" s="285"/>
      <c r="AT565" s="285"/>
      <c r="AU565" s="285"/>
      <c r="AV565" s="84" t="s">
        <v>368</v>
      </c>
      <c r="AW565" s="396" t="s">
        <v>3244</v>
      </c>
      <c r="AX565" s="278" t="s">
        <v>2217</v>
      </c>
      <c r="AY565" s="64" t="str">
        <f>PROPER(AZ565)</f>
        <v>151 6Th Street</v>
      </c>
      <c r="AZ565" s="67" t="s">
        <v>2526</v>
      </c>
      <c r="BA565" s="64" t="s">
        <v>3618</v>
      </c>
      <c r="BB565" s="174" t="s">
        <v>4971</v>
      </c>
      <c r="BC565" s="256">
        <v>94103</v>
      </c>
      <c r="BD565" s="63" t="s">
        <v>3146</v>
      </c>
      <c r="BE565" s="178"/>
      <c r="BF565" s="230"/>
      <c r="BG565" s="233"/>
      <c r="BH565" s="599">
        <v>1</v>
      </c>
      <c r="BI565" s="365" t="s">
        <v>8967</v>
      </c>
      <c r="BJ565" s="365" t="s">
        <v>3991</v>
      </c>
      <c r="BK565" s="365" t="s">
        <v>3991</v>
      </c>
      <c r="BL565" s="365" t="s">
        <v>8934</v>
      </c>
      <c r="BM565" s="365" t="s">
        <v>8952</v>
      </c>
      <c r="BN565" s="365" t="s">
        <v>954</v>
      </c>
      <c r="BO565" s="365" t="s">
        <v>954</v>
      </c>
      <c r="BP565" s="365" t="s">
        <v>954</v>
      </c>
      <c r="BQ565" s="365" t="s">
        <v>8934</v>
      </c>
      <c r="BR565" s="365"/>
      <c r="BS565" s="365"/>
      <c r="BT565" s="365" t="s">
        <v>8934</v>
      </c>
      <c r="BU565" s="365"/>
      <c r="BV565" s="365"/>
      <c r="BW565" s="365"/>
      <c r="BX565" s="369"/>
      <c r="BY565" s="369"/>
      <c r="BZ565" s="369"/>
      <c r="CA565" s="64"/>
      <c r="CB565" s="63"/>
    </row>
    <row r="566" spans="1:80" s="67" customFormat="1" ht="14.1" customHeight="1" x14ac:dyDescent="0.3">
      <c r="A566" s="86" t="s">
        <v>9937</v>
      </c>
      <c r="B566" s="64" t="s">
        <v>1900</v>
      </c>
      <c r="C566" s="222" t="s">
        <v>29</v>
      </c>
      <c r="D566" s="225"/>
      <c r="E566" s="600"/>
      <c r="F566" s="391" t="s">
        <v>9683</v>
      </c>
      <c r="G566" s="188"/>
      <c r="H566" s="190"/>
      <c r="I566" s="196"/>
      <c r="J566" s="197"/>
      <c r="K566" s="204"/>
      <c r="L566" s="209"/>
      <c r="M566" s="289"/>
      <c r="N566" s="435"/>
      <c r="O566" s="442"/>
      <c r="P566" s="215">
        <v>44016</v>
      </c>
      <c r="Q566" s="174" t="s">
        <v>1224</v>
      </c>
      <c r="R566" s="174" t="s">
        <v>6344</v>
      </c>
      <c r="S566" s="80" t="s">
        <v>1225</v>
      </c>
      <c r="T566" s="252">
        <v>8.5000000000000006E-2</v>
      </c>
      <c r="U566" s="252">
        <v>8.7499999999999994E-2</v>
      </c>
      <c r="V566" s="151" t="s">
        <v>895</v>
      </c>
      <c r="W566" s="64" t="s">
        <v>11494</v>
      </c>
      <c r="X566" s="64" t="s">
        <v>3618</v>
      </c>
      <c r="Y566" s="174" t="s">
        <v>4971</v>
      </c>
      <c r="Z566" s="256">
        <v>94103</v>
      </c>
      <c r="AA566" s="273" t="s">
        <v>1226</v>
      </c>
      <c r="AB566" s="277"/>
      <c r="AC566" s="277"/>
      <c r="AD566" s="233"/>
      <c r="AE566" s="261"/>
      <c r="AF566" s="265"/>
      <c r="AG566" s="233"/>
      <c r="AH566" s="174"/>
      <c r="AI566" s="174"/>
      <c r="AJ566" s="174"/>
      <c r="AK566" s="174"/>
      <c r="AL566" s="261"/>
      <c r="AM566" s="260"/>
      <c r="AN566" s="80"/>
      <c r="AO566" s="280"/>
      <c r="AP566" s="285"/>
      <c r="AQ566" s="285"/>
      <c r="AR566" s="285"/>
      <c r="AS566" s="285"/>
      <c r="AT566" s="285"/>
      <c r="AU566" s="285"/>
      <c r="AV566" s="84"/>
      <c r="AW566" s="396" t="s">
        <v>3244</v>
      </c>
      <c r="AX566" s="278" t="s">
        <v>2217</v>
      </c>
      <c r="AY566" s="64" t="s">
        <v>11494</v>
      </c>
      <c r="BA566" s="64" t="s">
        <v>3618</v>
      </c>
      <c r="BB566" s="174" t="s">
        <v>4971</v>
      </c>
      <c r="BC566" s="256">
        <v>94103</v>
      </c>
      <c r="BD566" s="63" t="s">
        <v>1225</v>
      </c>
      <c r="BE566" s="178"/>
      <c r="BF566" s="230"/>
      <c r="BG566" s="233"/>
      <c r="BH566" s="599">
        <v>1</v>
      </c>
      <c r="BI566" s="365"/>
      <c r="BJ566" s="365"/>
      <c r="BK566" s="365"/>
      <c r="BL566" s="365"/>
      <c r="BM566" s="365"/>
      <c r="BN566" s="365"/>
      <c r="BO566" s="365"/>
      <c r="BP566" s="365"/>
      <c r="BQ566" s="365"/>
      <c r="BR566" s="365"/>
      <c r="BS566" s="365"/>
      <c r="BT566" s="365"/>
      <c r="BU566" s="365"/>
      <c r="BV566" s="365"/>
      <c r="BW566" s="365"/>
      <c r="BX566" s="369"/>
      <c r="BY566" s="369"/>
      <c r="BZ566" s="369"/>
      <c r="CA566" s="368"/>
      <c r="CB566" s="63"/>
    </row>
    <row r="567" spans="1:80" s="67" customFormat="1" ht="14.1" customHeight="1" x14ac:dyDescent="0.3">
      <c r="A567" s="86" t="s">
        <v>7027</v>
      </c>
      <c r="B567" s="64" t="s">
        <v>2634</v>
      </c>
      <c r="C567" s="220" t="s">
        <v>6614</v>
      </c>
      <c r="D567" s="224" t="s">
        <v>6791</v>
      </c>
      <c r="E567" s="649"/>
      <c r="F567" s="236" t="s">
        <v>5470</v>
      </c>
      <c r="G567" s="189"/>
      <c r="H567" s="399"/>
      <c r="I567" s="194" t="s">
        <v>5470</v>
      </c>
      <c r="J567" s="195"/>
      <c r="K567" s="205"/>
      <c r="L567" s="208"/>
      <c r="M567" s="211"/>
      <c r="N567" s="436"/>
      <c r="O567" s="443"/>
      <c r="P567" s="214">
        <v>42753</v>
      </c>
      <c r="Q567" s="246" t="s">
        <v>1198</v>
      </c>
      <c r="R567" s="246" t="s">
        <v>7028</v>
      </c>
      <c r="S567" s="76"/>
      <c r="T567" s="252">
        <v>0.09</v>
      </c>
      <c r="U567" s="252">
        <v>8.2500000000000004E-2</v>
      </c>
      <c r="V567" s="151" t="s">
        <v>9508</v>
      </c>
      <c r="W567" s="76" t="s">
        <v>7029</v>
      </c>
      <c r="X567" s="76" t="s">
        <v>3349</v>
      </c>
      <c r="Y567" s="246" t="s">
        <v>4971</v>
      </c>
      <c r="Z567" s="120">
        <v>95401</v>
      </c>
      <c r="AA567" s="273"/>
      <c r="AB567" s="120"/>
      <c r="AC567" s="120"/>
      <c r="AD567" s="249"/>
      <c r="AE567" s="120"/>
      <c r="AF567" s="264"/>
      <c r="AG567" s="249"/>
      <c r="AH567" s="120"/>
      <c r="AI567" s="120"/>
      <c r="AJ567" s="120"/>
      <c r="AK567" s="120"/>
      <c r="AL567" s="120"/>
      <c r="AM567" s="260"/>
      <c r="AN567" s="81"/>
      <c r="AO567" s="280"/>
      <c r="AP567" s="285"/>
      <c r="AQ567" s="285"/>
      <c r="AR567" s="285"/>
      <c r="AS567" s="285"/>
      <c r="AT567" s="285"/>
      <c r="AU567" s="285"/>
      <c r="AV567" s="84"/>
      <c r="AW567" s="396" t="s">
        <v>3244</v>
      </c>
      <c r="AX567" s="278" t="s">
        <v>2217</v>
      </c>
      <c r="AY567" s="76" t="s">
        <v>7029</v>
      </c>
      <c r="AZ567" s="74"/>
      <c r="BA567" s="76" t="s">
        <v>3349</v>
      </c>
      <c r="BB567" s="246" t="s">
        <v>4971</v>
      </c>
      <c r="BC567" s="120">
        <v>95401</v>
      </c>
      <c r="BD567" s="76" t="s">
        <v>7028</v>
      </c>
      <c r="BE567" s="178"/>
      <c r="BF567" s="229"/>
      <c r="BG567" s="232"/>
      <c r="BH567" s="364">
        <v>1</v>
      </c>
      <c r="BI567" s="364"/>
      <c r="BJ567" s="364"/>
      <c r="BK567" s="364"/>
      <c r="BL567" s="364"/>
      <c r="BM567" s="364"/>
      <c r="BN567" s="364"/>
      <c r="BO567" s="364"/>
      <c r="BP567" s="364"/>
      <c r="BQ567" s="364"/>
      <c r="BR567" s="364"/>
      <c r="BS567" s="364"/>
      <c r="BT567" s="364"/>
      <c r="BU567" s="364"/>
      <c r="BV567" s="364"/>
      <c r="BW567" s="364"/>
      <c r="BX567" s="94"/>
      <c r="BY567" s="94"/>
      <c r="BZ567" s="94"/>
      <c r="CA567" s="64"/>
      <c r="CB567" s="63"/>
    </row>
    <row r="568" spans="1:80" s="67" customFormat="1" ht="14.1" customHeight="1" x14ac:dyDescent="0.3">
      <c r="A568" s="86" t="s">
        <v>179</v>
      </c>
      <c r="B568" s="64" t="s">
        <v>2632</v>
      </c>
      <c r="C568" s="222" t="s">
        <v>8780</v>
      </c>
      <c r="D568" s="173" t="s">
        <v>244</v>
      </c>
      <c r="E568" s="600"/>
      <c r="F568" s="236" t="s">
        <v>5470</v>
      </c>
      <c r="G568" s="189"/>
      <c r="H568" s="399"/>
      <c r="I568" s="194" t="s">
        <v>5470</v>
      </c>
      <c r="J568" s="195"/>
      <c r="K568" s="205"/>
      <c r="L568" s="208"/>
      <c r="M568" s="211"/>
      <c r="N568" s="436"/>
      <c r="O568" s="443"/>
      <c r="P568" s="214"/>
      <c r="Q568" s="246" t="s">
        <v>8119</v>
      </c>
      <c r="R568" s="246" t="s">
        <v>581</v>
      </c>
      <c r="S568" s="76"/>
      <c r="T568" s="252">
        <v>8.5000000000000006E-2</v>
      </c>
      <c r="U568" s="252">
        <v>8.7499999999999994E-2</v>
      </c>
      <c r="V568" s="151" t="s">
        <v>895</v>
      </c>
      <c r="W568" s="76" t="s">
        <v>11495</v>
      </c>
      <c r="X568" s="76" t="s">
        <v>3618</v>
      </c>
      <c r="Y568" s="246" t="s">
        <v>4971</v>
      </c>
      <c r="Z568" s="120">
        <v>94117</v>
      </c>
      <c r="AA568" s="273" t="s">
        <v>2662</v>
      </c>
      <c r="AB568" s="120"/>
      <c r="AC568" s="120"/>
      <c r="AD568" s="249" t="s">
        <v>8120</v>
      </c>
      <c r="AE568" s="120"/>
      <c r="AF568" s="264"/>
      <c r="AG568" s="249"/>
      <c r="AH568" s="120"/>
      <c r="AI568" s="120"/>
      <c r="AJ568" s="120"/>
      <c r="AK568" s="120"/>
      <c r="AL568" s="120" t="s">
        <v>3247</v>
      </c>
      <c r="AM568" s="260" t="s">
        <v>449</v>
      </c>
      <c r="AN568" s="81"/>
      <c r="AO568" s="280"/>
      <c r="AP568" s="285"/>
      <c r="AQ568" s="285"/>
      <c r="AR568" s="285"/>
      <c r="AS568" s="285"/>
      <c r="AT568" s="285"/>
      <c r="AU568" s="285"/>
      <c r="AV568" s="84"/>
      <c r="AW568" s="396" t="s">
        <v>3244</v>
      </c>
      <c r="AX568" s="278" t="s">
        <v>2217</v>
      </c>
      <c r="AY568" s="76" t="s">
        <v>11495</v>
      </c>
      <c r="AZ568" s="74"/>
      <c r="BA568" s="76" t="s">
        <v>3618</v>
      </c>
      <c r="BB568" s="246" t="s">
        <v>4971</v>
      </c>
      <c r="BC568" s="120">
        <v>94117</v>
      </c>
      <c r="BD568" s="76" t="s">
        <v>581</v>
      </c>
      <c r="BE568" s="178"/>
      <c r="BF568" s="229"/>
      <c r="BG568" s="232"/>
      <c r="BH568" s="364">
        <v>4</v>
      </c>
      <c r="BI568" s="364"/>
      <c r="BJ568" s="364"/>
      <c r="BK568" s="364"/>
      <c r="BL568" s="364"/>
      <c r="BM568" s="364"/>
      <c r="BN568" s="364"/>
      <c r="BO568" s="364"/>
      <c r="BP568" s="364"/>
      <c r="BQ568" s="364"/>
      <c r="BR568" s="364"/>
      <c r="BS568" s="364"/>
      <c r="BT568" s="364"/>
      <c r="BU568" s="364"/>
      <c r="BV568" s="364"/>
      <c r="BW568" s="364"/>
      <c r="BX568" s="94"/>
      <c r="BY568" s="94"/>
      <c r="BZ568" s="94"/>
      <c r="CA568" s="78"/>
      <c r="CB568" s="63"/>
    </row>
    <row r="569" spans="1:80" s="67" customFormat="1" ht="14.1" customHeight="1" x14ac:dyDescent="0.25">
      <c r="A569" s="86" t="s">
        <v>7813</v>
      </c>
      <c r="B569" s="64" t="s">
        <v>2634</v>
      </c>
      <c r="C569" s="222" t="s">
        <v>6614</v>
      </c>
      <c r="D569" s="185"/>
      <c r="E569" s="600"/>
      <c r="F569" s="235" t="s">
        <v>5470</v>
      </c>
      <c r="G569" s="186"/>
      <c r="H569" s="187"/>
      <c r="I569" s="198" t="s">
        <v>5470</v>
      </c>
      <c r="J569" s="192"/>
      <c r="K569" s="203"/>
      <c r="L569" s="207"/>
      <c r="M569" s="288"/>
      <c r="N569" s="437"/>
      <c r="O569" s="444"/>
      <c r="P569" s="213"/>
      <c r="Q569" s="247" t="s">
        <v>7814</v>
      </c>
      <c r="R569" s="247" t="s">
        <v>7815</v>
      </c>
      <c r="S569" s="123"/>
      <c r="T569" s="252">
        <v>8.5000000000000006E-2</v>
      </c>
      <c r="U569" s="253">
        <v>8.7499999999999994E-2</v>
      </c>
      <c r="V569" s="151" t="s">
        <v>895</v>
      </c>
      <c r="W569" s="155" t="s">
        <v>11496</v>
      </c>
      <c r="X569" s="155" t="s">
        <v>3618</v>
      </c>
      <c r="Y569" s="185" t="s">
        <v>4971</v>
      </c>
      <c r="Z569" s="181">
        <v>94124</v>
      </c>
      <c r="AA569" s="291"/>
      <c r="AB569" s="544"/>
      <c r="AC569" s="544"/>
      <c r="AD569" s="185"/>
      <c r="AE569" s="262"/>
      <c r="AF569" s="266"/>
      <c r="AG569" s="185"/>
      <c r="AH569" s="247"/>
      <c r="AI569" s="247"/>
      <c r="AJ569" s="247"/>
      <c r="AK569" s="247"/>
      <c r="AL569" s="262"/>
      <c r="AM569" s="262"/>
      <c r="AN569" s="122"/>
      <c r="AO569" s="280"/>
      <c r="AP569" s="285"/>
      <c r="AQ569" s="285"/>
      <c r="AR569" s="285"/>
      <c r="AS569" s="285"/>
      <c r="AT569" s="285"/>
      <c r="AU569" s="285"/>
      <c r="AV569" s="84"/>
      <c r="AW569" s="396" t="s">
        <v>3244</v>
      </c>
      <c r="AX569" s="278" t="s">
        <v>2217</v>
      </c>
      <c r="AY569" s="155" t="s">
        <v>11496</v>
      </c>
      <c r="AZ569" s="154"/>
      <c r="BA569" s="155" t="s">
        <v>3618</v>
      </c>
      <c r="BB569" s="185" t="s">
        <v>4971</v>
      </c>
      <c r="BC569" s="181">
        <v>94124</v>
      </c>
      <c r="BD569" s="182" t="s">
        <v>7815</v>
      </c>
      <c r="BE569" s="178"/>
      <c r="BF569" s="228"/>
      <c r="BG569" s="185"/>
      <c r="BH569" s="598"/>
      <c r="BI569" s="333"/>
      <c r="BJ569" s="333"/>
      <c r="BK569" s="333"/>
      <c r="BL569" s="333"/>
      <c r="BM569" s="333"/>
      <c r="BN569" s="333"/>
      <c r="BO569" s="333"/>
      <c r="BP569" s="333"/>
      <c r="BQ569" s="333"/>
      <c r="BR569" s="333"/>
      <c r="BS569" s="333"/>
      <c r="BT569" s="333"/>
      <c r="BU569" s="333"/>
      <c r="BV569" s="333"/>
      <c r="BW569" s="333"/>
      <c r="BX569" s="155"/>
      <c r="BY569" s="155"/>
      <c r="BZ569" s="155"/>
      <c r="CA569" s="64"/>
      <c r="CB569" s="63"/>
    </row>
    <row r="570" spans="1:80" s="67" customFormat="1" ht="14.1" customHeight="1" x14ac:dyDescent="0.3">
      <c r="A570" s="86" t="s">
        <v>7194</v>
      </c>
      <c r="B570" s="64" t="s">
        <v>2634</v>
      </c>
      <c r="C570" s="220" t="s">
        <v>6614</v>
      </c>
      <c r="D570" s="173" t="s">
        <v>7195</v>
      </c>
      <c r="E570" s="600"/>
      <c r="F570" s="236" t="s">
        <v>5470</v>
      </c>
      <c r="G570" s="189"/>
      <c r="H570" s="399"/>
      <c r="I570" s="194" t="s">
        <v>5470</v>
      </c>
      <c r="J570" s="195"/>
      <c r="K570" s="205"/>
      <c r="L570" s="208"/>
      <c r="M570" s="211"/>
      <c r="N570" s="436"/>
      <c r="O570" s="443"/>
      <c r="P570" s="214"/>
      <c r="Q570" s="246" t="s">
        <v>2286</v>
      </c>
      <c r="R570" s="246" t="s">
        <v>7196</v>
      </c>
      <c r="S570" s="76"/>
      <c r="T570" s="252">
        <v>9.7500000000000003E-2</v>
      </c>
      <c r="U570" s="252">
        <v>0.1</v>
      </c>
      <c r="V570" s="151" t="s">
        <v>11172</v>
      </c>
      <c r="W570" s="76" t="s">
        <v>7197</v>
      </c>
      <c r="X570" s="76" t="s">
        <v>6589</v>
      </c>
      <c r="Y570" s="246" t="s">
        <v>4971</v>
      </c>
      <c r="Z570" s="120">
        <v>94577</v>
      </c>
      <c r="AA570" s="273"/>
      <c r="AB570" s="120"/>
      <c r="AC570" s="120"/>
      <c r="AD570" s="249"/>
      <c r="AE570" s="120"/>
      <c r="AF570" s="264"/>
      <c r="AG570" s="249"/>
      <c r="AH570" s="120"/>
      <c r="AI570" s="120"/>
      <c r="AJ570" s="120"/>
      <c r="AK570" s="120"/>
      <c r="AL570" s="120"/>
      <c r="AM570" s="260"/>
      <c r="AN570" s="81"/>
      <c r="AO570" s="280"/>
      <c r="AP570" s="285"/>
      <c r="AQ570" s="285"/>
      <c r="AR570" s="285"/>
      <c r="AS570" s="285"/>
      <c r="AT570" s="285"/>
      <c r="AU570" s="285"/>
      <c r="AV570" s="84"/>
      <c r="AW570" s="396" t="s">
        <v>3244</v>
      </c>
      <c r="AX570" s="278" t="s">
        <v>2217</v>
      </c>
      <c r="AY570" s="76" t="s">
        <v>8576</v>
      </c>
      <c r="AZ570" s="74"/>
      <c r="BA570" s="76" t="s">
        <v>6589</v>
      </c>
      <c r="BB570" s="246" t="s">
        <v>4971</v>
      </c>
      <c r="BC570" s="120">
        <v>94577</v>
      </c>
      <c r="BD570" s="76" t="s">
        <v>7196</v>
      </c>
      <c r="BE570" s="178"/>
      <c r="BF570" s="229"/>
      <c r="BG570" s="232"/>
      <c r="BH570" s="364"/>
      <c r="BI570" s="364"/>
      <c r="BJ570" s="364"/>
      <c r="BK570" s="364"/>
      <c r="BL570" s="364"/>
      <c r="BM570" s="364"/>
      <c r="BN570" s="364"/>
      <c r="BO570" s="364"/>
      <c r="BP570" s="364"/>
      <c r="BQ570" s="364"/>
      <c r="BR570" s="364"/>
      <c r="BS570" s="364"/>
      <c r="BT570" s="364"/>
      <c r="BU570" s="364"/>
      <c r="BV570" s="364"/>
      <c r="BW570" s="364"/>
      <c r="BX570" s="94"/>
      <c r="BY570" s="94"/>
      <c r="BZ570" s="94"/>
      <c r="CA570" s="64"/>
      <c r="CB570" s="63"/>
    </row>
    <row r="571" spans="1:80" s="67" customFormat="1" ht="14.1" customHeight="1" x14ac:dyDescent="0.3">
      <c r="A571" s="86" t="s">
        <v>2889</v>
      </c>
      <c r="B571" s="64" t="s">
        <v>2640</v>
      </c>
      <c r="C571" s="221" t="s">
        <v>2637</v>
      </c>
      <c r="D571" s="224"/>
      <c r="E571" s="649"/>
      <c r="F571" s="236" t="s">
        <v>5470</v>
      </c>
      <c r="G571" s="189"/>
      <c r="H571" s="399"/>
      <c r="I571" s="194" t="s">
        <v>5470</v>
      </c>
      <c r="J571" s="195"/>
      <c r="K571" s="205"/>
      <c r="L571" s="208">
        <v>44049</v>
      </c>
      <c r="M571" s="211"/>
      <c r="N571" s="436"/>
      <c r="O571" s="443"/>
      <c r="P571" s="214">
        <v>42795</v>
      </c>
      <c r="Q571" s="224" t="s">
        <v>11260</v>
      </c>
      <c r="R571" s="246" t="s">
        <v>2890</v>
      </c>
      <c r="S571" s="76"/>
      <c r="T571" s="252">
        <v>8.5000000000000006E-2</v>
      </c>
      <c r="U571" s="252">
        <v>8.7499999999999994E-2</v>
      </c>
      <c r="V571" s="151" t="s">
        <v>895</v>
      </c>
      <c r="W571" s="76" t="s">
        <v>2891</v>
      </c>
      <c r="X571" s="76" t="s">
        <v>3618</v>
      </c>
      <c r="Y571" s="246" t="s">
        <v>4971</v>
      </c>
      <c r="Z571" s="120">
        <v>94110</v>
      </c>
      <c r="AA571" s="270" t="s">
        <v>13107</v>
      </c>
      <c r="AB571" s="270" t="s">
        <v>13107</v>
      </c>
      <c r="AC571" s="270" t="s">
        <v>13107</v>
      </c>
      <c r="AD571" s="249" t="s">
        <v>3909</v>
      </c>
      <c r="AE571" s="120"/>
      <c r="AF571" s="264"/>
      <c r="AG571" s="249"/>
      <c r="AH571" s="120"/>
      <c r="AI571" s="120"/>
      <c r="AJ571" s="120"/>
      <c r="AK571" s="120"/>
      <c r="AL571" s="120" t="s">
        <v>265</v>
      </c>
      <c r="AM571" s="260"/>
      <c r="AN571" s="81"/>
      <c r="AO571" s="282" t="s">
        <v>9031</v>
      </c>
      <c r="AP571" s="283" t="s">
        <v>8879</v>
      </c>
      <c r="AQ571" s="282" t="s">
        <v>9206</v>
      </c>
      <c r="AR571" s="282" t="s">
        <v>9292</v>
      </c>
      <c r="AS571" s="282"/>
      <c r="AT571" s="282"/>
      <c r="AU571" s="282"/>
      <c r="AV571" s="93" t="s">
        <v>5470</v>
      </c>
      <c r="AW571" s="396" t="s">
        <v>3244</v>
      </c>
      <c r="AX571" s="278" t="s">
        <v>2217</v>
      </c>
      <c r="AY571" s="76" t="s">
        <v>2891</v>
      </c>
      <c r="AZ571" s="74"/>
      <c r="BA571" s="76" t="s">
        <v>3618</v>
      </c>
      <c r="BB571" s="246" t="s">
        <v>4971</v>
      </c>
      <c r="BC571" s="120">
        <v>94110</v>
      </c>
      <c r="BD571" s="76" t="s">
        <v>2890</v>
      </c>
      <c r="BE571" s="178"/>
      <c r="BF571" s="229"/>
      <c r="BG571" s="232"/>
      <c r="BH571" s="364"/>
      <c r="BI571" s="364"/>
      <c r="BJ571" s="364"/>
      <c r="BK571" s="364"/>
      <c r="BL571" s="364"/>
      <c r="BM571" s="364"/>
      <c r="BN571" s="364"/>
      <c r="BO571" s="364"/>
      <c r="BP571" s="364"/>
      <c r="BQ571" s="364"/>
      <c r="BR571" s="364"/>
      <c r="BS571" s="364"/>
      <c r="BT571" s="364"/>
      <c r="BU571" s="364"/>
      <c r="BV571" s="364"/>
      <c r="BW571" s="364"/>
      <c r="BX571" s="94"/>
      <c r="BY571" s="94"/>
      <c r="BZ571" s="94"/>
      <c r="CA571" s="64"/>
      <c r="CB571" s="63"/>
    </row>
    <row r="572" spans="1:80" s="67" customFormat="1" ht="14.1" customHeight="1" x14ac:dyDescent="0.3">
      <c r="A572" s="86" t="s">
        <v>8230</v>
      </c>
      <c r="B572" s="64" t="s">
        <v>1900</v>
      </c>
      <c r="C572" s="222" t="s">
        <v>12652</v>
      </c>
      <c r="D572" s="225" t="s">
        <v>5131</v>
      </c>
      <c r="E572" s="600"/>
      <c r="F572" s="237" t="s">
        <v>5470</v>
      </c>
      <c r="G572" s="188" t="s">
        <v>2207</v>
      </c>
      <c r="H572" s="190"/>
      <c r="I572" s="196" t="s">
        <v>5470</v>
      </c>
      <c r="J572" s="197"/>
      <c r="K572" s="204"/>
      <c r="L572" s="209"/>
      <c r="M572" s="289"/>
      <c r="N572" s="435"/>
      <c r="O572" s="442"/>
      <c r="P572" s="215">
        <v>44057</v>
      </c>
      <c r="Q572" s="174" t="s">
        <v>858</v>
      </c>
      <c r="R572" s="174" t="s">
        <v>3200</v>
      </c>
      <c r="S572" s="80" t="s">
        <v>859</v>
      </c>
      <c r="T572" s="252">
        <v>8.2500000000000004E-2</v>
      </c>
      <c r="U572" s="252">
        <v>8.2500000000000004E-2</v>
      </c>
      <c r="V572" s="151" t="s">
        <v>1670</v>
      </c>
      <c r="W572" s="64" t="s">
        <v>8317</v>
      </c>
      <c r="X572" s="64" t="s">
        <v>3742</v>
      </c>
      <c r="Y572" s="174" t="s">
        <v>4971</v>
      </c>
      <c r="Z572" s="256">
        <v>94952</v>
      </c>
      <c r="AA572" s="294"/>
      <c r="AB572" s="542"/>
      <c r="AC572" s="542"/>
      <c r="AD572" s="233"/>
      <c r="AE572" s="261"/>
      <c r="AF572" s="265"/>
      <c r="AG572" s="233"/>
      <c r="AH572" s="174"/>
      <c r="AI572" s="174"/>
      <c r="AJ572" s="174"/>
      <c r="AK572" s="174"/>
      <c r="AL572" s="261" t="s">
        <v>3247</v>
      </c>
      <c r="AM572" s="260" t="s">
        <v>449</v>
      </c>
      <c r="AN572" s="80"/>
      <c r="AO572" s="280"/>
      <c r="AP572" s="285"/>
      <c r="AQ572" s="285"/>
      <c r="AR572" s="285"/>
      <c r="AS572" s="285"/>
      <c r="AT572" s="285"/>
      <c r="AU572" s="285"/>
      <c r="AV572" s="84"/>
      <c r="AW572" s="396" t="s">
        <v>3244</v>
      </c>
      <c r="AX572" s="278" t="s">
        <v>2217</v>
      </c>
      <c r="AY572" s="64" t="str">
        <f>PROPER(AZ572)</f>
        <v>3 Fourth Street</v>
      </c>
      <c r="AZ572" s="67" t="s">
        <v>2527</v>
      </c>
      <c r="BA572" s="64" t="s">
        <v>3742</v>
      </c>
      <c r="BB572" s="174" t="s">
        <v>4971</v>
      </c>
      <c r="BC572" s="256">
        <v>94952</v>
      </c>
      <c r="BD572" s="63" t="s">
        <v>3200</v>
      </c>
      <c r="BE572" s="183"/>
      <c r="BF572" s="230"/>
      <c r="BG572" s="233"/>
      <c r="BH572" s="599">
        <v>1</v>
      </c>
      <c r="BI572" s="365"/>
      <c r="BJ572" s="365"/>
      <c r="BK572" s="365"/>
      <c r="BL572" s="365"/>
      <c r="BM572" s="365"/>
      <c r="BN572" s="365"/>
      <c r="BO572" s="365"/>
      <c r="BP572" s="365"/>
      <c r="BQ572" s="365"/>
      <c r="BR572" s="365"/>
      <c r="BS572" s="365"/>
      <c r="BT572" s="365"/>
      <c r="BU572" s="365"/>
      <c r="BV572" s="365"/>
      <c r="BW572" s="365"/>
      <c r="BX572" s="369"/>
      <c r="BY572" s="369"/>
      <c r="BZ572" s="369"/>
      <c r="CA572" s="78"/>
      <c r="CB572" s="177"/>
    </row>
    <row r="573" spans="1:80" s="67" customFormat="1" ht="14.1" customHeight="1" x14ac:dyDescent="0.3">
      <c r="A573" s="86" t="s">
        <v>10093</v>
      </c>
      <c r="B573" s="155" t="s">
        <v>1900</v>
      </c>
      <c r="C573" s="222" t="s">
        <v>6614</v>
      </c>
      <c r="D573" s="225"/>
      <c r="E573" s="600"/>
      <c r="F573" s="391" t="s">
        <v>9683</v>
      </c>
      <c r="G573" s="188"/>
      <c r="H573" s="190"/>
      <c r="I573" s="196"/>
      <c r="J573" s="197"/>
      <c r="K573" s="204"/>
      <c r="L573" s="209"/>
      <c r="M573" s="289"/>
      <c r="N573" s="435" t="s">
        <v>10425</v>
      </c>
      <c r="O573" s="442"/>
      <c r="P573" s="215">
        <v>44061</v>
      </c>
      <c r="Q573" s="225" t="s">
        <v>10050</v>
      </c>
      <c r="R573" s="174" t="s">
        <v>7525</v>
      </c>
      <c r="S573" s="80"/>
      <c r="T573" s="252">
        <v>9.2499999999999999E-2</v>
      </c>
      <c r="U573" s="252">
        <v>9.5000000000000001E-2</v>
      </c>
      <c r="V573" s="151" t="s">
        <v>2787</v>
      </c>
      <c r="W573" s="64" t="s">
        <v>7526</v>
      </c>
      <c r="X573" s="64" t="s">
        <v>5074</v>
      </c>
      <c r="Y573" s="174" t="s">
        <v>4971</v>
      </c>
      <c r="Z573" s="256">
        <v>94601</v>
      </c>
      <c r="AA573" s="294"/>
      <c r="AB573" s="542"/>
      <c r="AC573" s="542"/>
      <c r="AD573" s="386" t="s">
        <v>7524</v>
      </c>
      <c r="AE573" s="261"/>
      <c r="AF573" s="265"/>
      <c r="AG573" s="233"/>
      <c r="AH573" s="174"/>
      <c r="AI573" s="174"/>
      <c r="AJ573" s="174"/>
      <c r="AK573" s="174"/>
      <c r="AL573" s="261"/>
      <c r="AM573" s="260"/>
      <c r="AN573" s="80"/>
      <c r="AO573" s="280"/>
      <c r="AP573" s="285"/>
      <c r="AQ573" s="285"/>
      <c r="AR573" s="285"/>
      <c r="AS573" s="285"/>
      <c r="AT573" s="285"/>
      <c r="AU573" s="285"/>
      <c r="AV573" s="84"/>
      <c r="AW573" s="396" t="s">
        <v>3244</v>
      </c>
      <c r="AX573" s="278" t="s">
        <v>2217</v>
      </c>
      <c r="AY573" s="64" t="s">
        <v>7526</v>
      </c>
      <c r="BA573" s="64" t="s">
        <v>5074</v>
      </c>
      <c r="BB573" s="174" t="s">
        <v>4971</v>
      </c>
      <c r="BC573" s="256">
        <v>94601</v>
      </c>
      <c r="BD573" s="63" t="s">
        <v>7525</v>
      </c>
      <c r="BE573" s="65"/>
      <c r="BF573" s="230"/>
      <c r="BG573" s="233"/>
      <c r="BH573" s="599">
        <v>1</v>
      </c>
      <c r="BI573" s="365"/>
      <c r="BJ573" s="365"/>
      <c r="BK573" s="365"/>
      <c r="BL573" s="365"/>
      <c r="BM573" s="397" t="s">
        <v>10094</v>
      </c>
      <c r="BN573" s="365"/>
      <c r="BO573" s="365"/>
      <c r="BP573" s="365"/>
      <c r="BQ573" s="397" t="s">
        <v>10095</v>
      </c>
      <c r="BR573" s="397"/>
      <c r="BS573" s="397" t="s">
        <v>10116</v>
      </c>
      <c r="BT573" s="365"/>
      <c r="BU573" s="365"/>
      <c r="BV573" s="397" t="s">
        <v>10132</v>
      </c>
      <c r="BW573" s="365"/>
      <c r="BX573" s="369"/>
      <c r="BY573" s="369"/>
      <c r="BZ573" s="369"/>
      <c r="CA573" s="78"/>
      <c r="CB573" s="63"/>
    </row>
    <row r="574" spans="1:80" s="67" customFormat="1" ht="14.1" customHeight="1" x14ac:dyDescent="0.3">
      <c r="A574" s="86" t="s">
        <v>9726</v>
      </c>
      <c r="B574" s="155" t="s">
        <v>1900</v>
      </c>
      <c r="C574" s="222" t="s">
        <v>12652</v>
      </c>
      <c r="D574" s="225" t="s">
        <v>7454</v>
      </c>
      <c r="E574" s="600"/>
      <c r="F574" s="237" t="s">
        <v>5470</v>
      </c>
      <c r="G574" s="188"/>
      <c r="H574" s="190"/>
      <c r="I574" s="196" t="s">
        <v>5470</v>
      </c>
      <c r="J574" s="197"/>
      <c r="K574" s="204"/>
      <c r="L574" s="209">
        <v>42961</v>
      </c>
      <c r="M574" s="289" t="s">
        <v>2644</v>
      </c>
      <c r="N574" s="435"/>
      <c r="O574" s="442"/>
      <c r="P574" s="215">
        <v>42998</v>
      </c>
      <c r="Q574" s="225" t="s">
        <v>9776</v>
      </c>
      <c r="R574" s="225" t="s">
        <v>9727</v>
      </c>
      <c r="S574" s="80"/>
      <c r="T574" s="252">
        <v>8.3750000000000005E-2</v>
      </c>
      <c r="U574" s="252"/>
      <c r="V574" s="151" t="s">
        <v>8818</v>
      </c>
      <c r="W574" s="155" t="s">
        <v>9773</v>
      </c>
      <c r="X574" s="155" t="s">
        <v>2812</v>
      </c>
      <c r="Y574" s="225" t="s">
        <v>4971</v>
      </c>
      <c r="Z574" s="256">
        <v>94590</v>
      </c>
      <c r="AA574" s="273" t="s">
        <v>9777</v>
      </c>
      <c r="AB574" s="542"/>
      <c r="AC574" s="542"/>
      <c r="AD574" s="233"/>
      <c r="AE574" s="261"/>
      <c r="AF574" s="265"/>
      <c r="AG574" s="233"/>
      <c r="AH574" s="174"/>
      <c r="AI574" s="174"/>
      <c r="AJ574" s="174"/>
      <c r="AK574" s="174"/>
      <c r="AL574" s="261"/>
      <c r="AM574" s="260"/>
      <c r="AN574" s="80"/>
      <c r="AO574" s="280" t="s">
        <v>9774</v>
      </c>
      <c r="AP574" s="285"/>
      <c r="AQ574" s="285" t="s">
        <v>9775</v>
      </c>
      <c r="AR574" s="285"/>
      <c r="AS574" s="285"/>
      <c r="AT574" s="285"/>
      <c r="AU574" s="285"/>
      <c r="AV574" s="84" t="s">
        <v>5470</v>
      </c>
      <c r="AW574" s="396" t="s">
        <v>3244</v>
      </c>
      <c r="AX574" s="278" t="s">
        <v>2217</v>
      </c>
      <c r="AY574" s="155" t="s">
        <v>9773</v>
      </c>
      <c r="BA574" s="155" t="s">
        <v>2812</v>
      </c>
      <c r="BB574" s="225" t="s">
        <v>4971</v>
      </c>
      <c r="BC574" s="256">
        <v>94590</v>
      </c>
      <c r="BD574" s="385" t="s">
        <v>9727</v>
      </c>
      <c r="BE574" s="183"/>
      <c r="BF574" s="230"/>
      <c r="BG574" s="233"/>
      <c r="BH574" s="599">
        <v>1</v>
      </c>
      <c r="BI574" s="397" t="s">
        <v>8005</v>
      </c>
      <c r="BJ574" s="397" t="s">
        <v>9788</v>
      </c>
      <c r="BK574" s="397" t="s">
        <v>9789</v>
      </c>
      <c r="BL574" s="397" t="s">
        <v>9790</v>
      </c>
      <c r="BM574" s="365"/>
      <c r="BN574" s="365"/>
      <c r="BO574" s="397" t="s">
        <v>9791</v>
      </c>
      <c r="BP574" s="365"/>
      <c r="BQ574" s="397" t="s">
        <v>9792</v>
      </c>
      <c r="BR574" s="397"/>
      <c r="BS574" s="397"/>
      <c r="BT574" s="365"/>
      <c r="BU574" s="365"/>
      <c r="BV574" s="365"/>
      <c r="BW574" s="365"/>
      <c r="BX574" s="369"/>
      <c r="BY574" s="369"/>
      <c r="BZ574" s="369"/>
      <c r="CA574" s="78"/>
      <c r="CB574" s="177"/>
    </row>
    <row r="575" spans="1:80" s="67" customFormat="1" ht="14.1" customHeight="1" x14ac:dyDescent="0.2">
      <c r="A575" s="86" t="s">
        <v>958</v>
      </c>
      <c r="B575" s="64" t="s">
        <v>1794</v>
      </c>
      <c r="C575" s="220" t="s">
        <v>1880</v>
      </c>
      <c r="D575" s="185"/>
      <c r="E575" s="600"/>
      <c r="F575" s="235" t="s">
        <v>5470</v>
      </c>
      <c r="G575" s="186"/>
      <c r="H575" s="187"/>
      <c r="I575" s="193" t="s">
        <v>5470</v>
      </c>
      <c r="J575" s="192"/>
      <c r="K575" s="203"/>
      <c r="L575" s="207"/>
      <c r="M575" s="288"/>
      <c r="N575" s="437"/>
      <c r="O575" s="444"/>
      <c r="P575" s="213"/>
      <c r="Q575" s="245" t="s">
        <v>1538</v>
      </c>
      <c r="R575" s="245" t="s">
        <v>9009</v>
      </c>
      <c r="S575" s="123" t="s">
        <v>3930</v>
      </c>
      <c r="T575" s="252">
        <v>8.5000000000000006E-2</v>
      </c>
      <c r="U575" s="252">
        <v>8.7499999999999994E-2</v>
      </c>
      <c r="V575" s="151" t="s">
        <v>895</v>
      </c>
      <c r="W575" s="64" t="s">
        <v>959</v>
      </c>
      <c r="X575" s="64" t="s">
        <v>3618</v>
      </c>
      <c r="Y575" s="173" t="s">
        <v>4971</v>
      </c>
      <c r="Z575" s="119">
        <v>94107</v>
      </c>
      <c r="AA575" s="290"/>
      <c r="AB575" s="541"/>
      <c r="AC575" s="541"/>
      <c r="AD575" s="173"/>
      <c r="AE575" s="260"/>
      <c r="AF575" s="263"/>
      <c r="AG575" s="173"/>
      <c r="AH575" s="245"/>
      <c r="AI575" s="245"/>
      <c r="AJ575" s="245"/>
      <c r="AK575" s="245"/>
      <c r="AL575" s="260"/>
      <c r="AM575" s="260"/>
      <c r="AN575" s="79"/>
      <c r="AO575" s="280" t="s">
        <v>1568</v>
      </c>
      <c r="AP575" s="285" t="s">
        <v>8844</v>
      </c>
      <c r="AQ575" s="285" t="s">
        <v>5875</v>
      </c>
      <c r="AR575" s="285" t="s">
        <v>4023</v>
      </c>
      <c r="AS575" s="285"/>
      <c r="AT575" s="285"/>
      <c r="AU575" s="285"/>
      <c r="AV575" s="84" t="s">
        <v>368</v>
      </c>
      <c r="AW575" s="396" t="s">
        <v>3244</v>
      </c>
      <c r="AX575" s="278" t="s">
        <v>2217</v>
      </c>
      <c r="AY575" s="64" t="s">
        <v>959</v>
      </c>
      <c r="AZ575" s="47"/>
      <c r="BA575" s="64" t="s">
        <v>3618</v>
      </c>
      <c r="BB575" s="173" t="s">
        <v>4971</v>
      </c>
      <c r="BC575" s="119">
        <v>94107</v>
      </c>
      <c r="BD575" s="66" t="s">
        <v>3930</v>
      </c>
      <c r="BE575" s="178"/>
      <c r="BF575" s="228"/>
      <c r="BG575" s="173"/>
      <c r="BH575" s="598"/>
      <c r="BI575" s="366"/>
      <c r="BJ575" s="366"/>
      <c r="BK575" s="366"/>
      <c r="BL575" s="366"/>
      <c r="BM575" s="366"/>
      <c r="BN575" s="366"/>
      <c r="BO575" s="366"/>
      <c r="BP575" s="366"/>
      <c r="BQ575" s="366"/>
      <c r="BR575" s="366"/>
      <c r="BS575" s="366"/>
      <c r="BT575" s="366"/>
      <c r="BU575" s="366"/>
      <c r="BV575" s="366"/>
      <c r="BW575" s="366"/>
      <c r="BX575" s="64"/>
      <c r="BY575" s="64"/>
      <c r="BZ575" s="64"/>
      <c r="CA575" s="78"/>
      <c r="CB575" s="63"/>
    </row>
    <row r="576" spans="1:80" s="67" customFormat="1" ht="14.1" customHeight="1" x14ac:dyDescent="0.2">
      <c r="A576" s="86" t="s">
        <v>9003</v>
      </c>
      <c r="B576" s="64"/>
      <c r="C576" s="220" t="s">
        <v>2638</v>
      </c>
      <c r="D576" s="185" t="s">
        <v>8005</v>
      </c>
      <c r="E576" s="600"/>
      <c r="F576" s="235" t="s">
        <v>5470</v>
      </c>
      <c r="G576" s="186"/>
      <c r="H576" s="187"/>
      <c r="I576" s="193" t="s">
        <v>5470</v>
      </c>
      <c r="J576" s="192"/>
      <c r="K576" s="203"/>
      <c r="L576" s="207"/>
      <c r="M576" s="288"/>
      <c r="N576" s="437"/>
      <c r="O576" s="444"/>
      <c r="P576" s="213">
        <v>42623</v>
      </c>
      <c r="Q576" s="245" t="s">
        <v>9004</v>
      </c>
      <c r="R576" s="245" t="s">
        <v>9009</v>
      </c>
      <c r="S576" s="87"/>
      <c r="T576" s="252">
        <v>8.5000000000000006E-2</v>
      </c>
      <c r="U576" s="252">
        <v>8.7499999999999994E-2</v>
      </c>
      <c r="V576" s="151" t="s">
        <v>895</v>
      </c>
      <c r="W576" s="64" t="s">
        <v>9005</v>
      </c>
      <c r="X576" s="64" t="s">
        <v>3618</v>
      </c>
      <c r="Y576" s="173" t="s">
        <v>4971</v>
      </c>
      <c r="Z576" s="119">
        <v>94105</v>
      </c>
      <c r="AA576" s="295" t="s">
        <v>9006</v>
      </c>
      <c r="AB576" s="541"/>
      <c r="AC576" s="541"/>
      <c r="AD576" s="173"/>
      <c r="AE576" s="260"/>
      <c r="AF576" s="263"/>
      <c r="AG576" s="173"/>
      <c r="AH576" s="245"/>
      <c r="AI576" s="245"/>
      <c r="AJ576" s="245"/>
      <c r="AK576" s="245"/>
      <c r="AL576" s="260"/>
      <c r="AM576" s="260"/>
      <c r="AN576" s="79"/>
      <c r="AO576" s="280" t="s">
        <v>1568</v>
      </c>
      <c r="AP576" s="285" t="s">
        <v>8844</v>
      </c>
      <c r="AQ576" s="285" t="s">
        <v>5875</v>
      </c>
      <c r="AR576" s="285" t="s">
        <v>4023</v>
      </c>
      <c r="AS576" s="285"/>
      <c r="AT576" s="285"/>
      <c r="AU576" s="285"/>
      <c r="AV576" s="84" t="s">
        <v>368</v>
      </c>
      <c r="AW576" s="396" t="s">
        <v>3244</v>
      </c>
      <c r="AX576" s="278" t="s">
        <v>2217</v>
      </c>
      <c r="AY576" s="64" t="str">
        <f>W576</f>
        <v>257 Third Street</v>
      </c>
      <c r="AZ576" s="47"/>
      <c r="BA576" s="64" t="s">
        <v>3618</v>
      </c>
      <c r="BB576" s="173" t="s">
        <v>4971</v>
      </c>
      <c r="BC576" s="119">
        <v>94105</v>
      </c>
      <c r="BD576" s="66" t="s">
        <v>3930</v>
      </c>
      <c r="BE576" s="178"/>
      <c r="BF576" s="228"/>
      <c r="BG576" s="173"/>
      <c r="BH576" s="598">
        <v>1</v>
      </c>
      <c r="BI576" s="366" t="s">
        <v>9007</v>
      </c>
      <c r="BJ576" s="366" t="s">
        <v>8997</v>
      </c>
      <c r="BK576" s="366" t="s">
        <v>8937</v>
      </c>
      <c r="BL576" s="366" t="s">
        <v>9008</v>
      </c>
      <c r="BM576" s="366" t="s">
        <v>8934</v>
      </c>
      <c r="BN576" s="366" t="s">
        <v>8934</v>
      </c>
      <c r="BO576" s="366" t="s">
        <v>8934</v>
      </c>
      <c r="BP576" s="366" t="s">
        <v>8934</v>
      </c>
      <c r="BQ576" s="366" t="s">
        <v>8934</v>
      </c>
      <c r="BR576" s="366"/>
      <c r="BS576" s="366"/>
      <c r="BT576" s="366" t="s">
        <v>8934</v>
      </c>
      <c r="BU576" s="366"/>
      <c r="BV576" s="366"/>
      <c r="BW576" s="366"/>
      <c r="BX576" s="64"/>
      <c r="BY576" s="64"/>
      <c r="BZ576" s="64"/>
      <c r="CA576" s="78"/>
      <c r="CB576" s="63"/>
    </row>
    <row r="577" spans="1:80" s="67" customFormat="1" ht="14.1" customHeight="1" x14ac:dyDescent="0.2">
      <c r="A577" s="86" t="s">
        <v>6253</v>
      </c>
      <c r="B577" s="64" t="s">
        <v>2640</v>
      </c>
      <c r="C577" s="220" t="s">
        <v>2637</v>
      </c>
      <c r="D577" s="185"/>
      <c r="E577" s="600"/>
      <c r="F577" s="235" t="s">
        <v>5470</v>
      </c>
      <c r="G577" s="186"/>
      <c r="H577" s="187"/>
      <c r="I577" s="193" t="s">
        <v>5470</v>
      </c>
      <c r="J577" s="192"/>
      <c r="K577" s="203"/>
      <c r="L577" s="207">
        <v>43838</v>
      </c>
      <c r="M577" s="288"/>
      <c r="N577" s="437"/>
      <c r="O577" s="444"/>
      <c r="P577" s="213"/>
      <c r="Q577" s="245" t="s">
        <v>129</v>
      </c>
      <c r="R577" s="245" t="s">
        <v>6254</v>
      </c>
      <c r="S577" s="123" t="s">
        <v>10898</v>
      </c>
      <c r="T577" s="252">
        <v>8.5000000000000006E-2</v>
      </c>
      <c r="U577" s="252">
        <v>8.7499999999999994E-2</v>
      </c>
      <c r="V577" s="151" t="s">
        <v>895</v>
      </c>
      <c r="W577" s="64" t="s">
        <v>6255</v>
      </c>
      <c r="X577" s="64" t="s">
        <v>3618</v>
      </c>
      <c r="Y577" s="173" t="s">
        <v>4971</v>
      </c>
      <c r="Z577" s="119">
        <v>94104</v>
      </c>
      <c r="AA577" s="295" t="s">
        <v>10899</v>
      </c>
      <c r="AB577" s="541"/>
      <c r="AC577" s="541"/>
      <c r="AD577" s="173"/>
      <c r="AE577" s="260"/>
      <c r="AF577" s="263"/>
      <c r="AG577" s="173"/>
      <c r="AH577" s="245"/>
      <c r="AI577" s="245"/>
      <c r="AJ577" s="245"/>
      <c r="AK577" s="245"/>
      <c r="AL577" s="260"/>
      <c r="AM577" s="260"/>
      <c r="AN577" s="79"/>
      <c r="AO577" s="280" t="s">
        <v>10139</v>
      </c>
      <c r="AP577" s="285"/>
      <c r="AQ577" s="285" t="s">
        <v>10147</v>
      </c>
      <c r="AR577" s="285" t="s">
        <v>10372</v>
      </c>
      <c r="AS577" s="285"/>
      <c r="AT577" s="285"/>
      <c r="AU577" s="285"/>
      <c r="AV577" s="84" t="s">
        <v>5470</v>
      </c>
      <c r="AW577" s="396" t="s">
        <v>3244</v>
      </c>
      <c r="AX577" s="278" t="s">
        <v>6251</v>
      </c>
      <c r="AY577" s="64" t="s">
        <v>131</v>
      </c>
      <c r="AZ577" s="47"/>
      <c r="BA577" s="64" t="s">
        <v>3618</v>
      </c>
      <c r="BB577" s="173" t="s">
        <v>4971</v>
      </c>
      <c r="BC577" s="119">
        <v>94108</v>
      </c>
      <c r="BD577" s="66" t="s">
        <v>6252</v>
      </c>
      <c r="BE577" s="178"/>
      <c r="BF577" s="228"/>
      <c r="BG577" s="173"/>
      <c r="BH577" s="598"/>
      <c r="BI577" s="366"/>
      <c r="BJ577" s="366"/>
      <c r="BK577" s="366"/>
      <c r="BL577" s="366"/>
      <c r="BM577" s="366"/>
      <c r="BN577" s="366"/>
      <c r="BO577" s="366"/>
      <c r="BP577" s="366"/>
      <c r="BQ577" s="366"/>
      <c r="BR577" s="366"/>
      <c r="BS577" s="366"/>
      <c r="BT577" s="366"/>
      <c r="BU577" s="366"/>
      <c r="BV577" s="366"/>
      <c r="BW577" s="366"/>
      <c r="BX577" s="64"/>
      <c r="BY577" s="64"/>
      <c r="BZ577" s="64"/>
      <c r="CA577" s="78"/>
      <c r="CB577" s="63"/>
    </row>
    <row r="578" spans="1:80" s="67" customFormat="1" ht="14.1" customHeight="1" x14ac:dyDescent="0.3">
      <c r="A578" s="86" t="s">
        <v>857</v>
      </c>
      <c r="B578" s="64" t="s">
        <v>1900</v>
      </c>
      <c r="C578" s="222" t="s">
        <v>12652</v>
      </c>
      <c r="D578" s="225" t="s">
        <v>2647</v>
      </c>
      <c r="E578" s="600"/>
      <c r="F578" s="237" t="s">
        <v>4261</v>
      </c>
      <c r="G578" s="188">
        <v>44422</v>
      </c>
      <c r="H578" s="190">
        <v>468</v>
      </c>
      <c r="I578" s="196" t="s">
        <v>5470</v>
      </c>
      <c r="J578" s="197" t="s">
        <v>3247</v>
      </c>
      <c r="K578" s="204" t="s">
        <v>3247</v>
      </c>
      <c r="L578" s="209">
        <v>44074</v>
      </c>
      <c r="M578" s="289" t="s">
        <v>11774</v>
      </c>
      <c r="N578" s="435"/>
      <c r="O578" s="442"/>
      <c r="P578" s="215">
        <v>43940</v>
      </c>
      <c r="Q578" s="225" t="s">
        <v>10594</v>
      </c>
      <c r="R578" s="174" t="s">
        <v>3980</v>
      </c>
      <c r="S578" s="80"/>
      <c r="T578" s="252">
        <v>0.09</v>
      </c>
      <c r="U578" s="252">
        <v>9.2499999999999999E-2</v>
      </c>
      <c r="V578" s="151" t="s">
        <v>11169</v>
      </c>
      <c r="W578" s="155" t="s">
        <v>10255</v>
      </c>
      <c r="X578" s="64" t="s">
        <v>2907</v>
      </c>
      <c r="Y578" s="174" t="s">
        <v>4971</v>
      </c>
      <c r="Z578" s="256">
        <v>94903</v>
      </c>
      <c r="AA578" s="273" t="s">
        <v>6554</v>
      </c>
      <c r="AB578" s="542"/>
      <c r="AC578" s="542"/>
      <c r="AD578" s="233"/>
      <c r="AE578" s="261"/>
      <c r="AF578" s="265"/>
      <c r="AG578" s="233"/>
      <c r="AH578" s="174"/>
      <c r="AI578" s="174"/>
      <c r="AJ578" s="174"/>
      <c r="AK578" s="174"/>
      <c r="AL578" s="261" t="s">
        <v>2620</v>
      </c>
      <c r="AM578" s="260" t="s">
        <v>449</v>
      </c>
      <c r="AN578" s="80"/>
      <c r="AO578" s="280" t="s">
        <v>1568</v>
      </c>
      <c r="AP578" s="285" t="s">
        <v>9822</v>
      </c>
      <c r="AQ578" s="285" t="s">
        <v>9712</v>
      </c>
      <c r="AR578" s="285" t="s">
        <v>9043</v>
      </c>
      <c r="AS578" s="285"/>
      <c r="AT578" s="285" t="s">
        <v>10070</v>
      </c>
      <c r="AU578" s="285"/>
      <c r="AV578" s="84" t="s">
        <v>9286</v>
      </c>
      <c r="AW578" s="396" t="s">
        <v>3244</v>
      </c>
      <c r="AX578" s="278" t="s">
        <v>3714</v>
      </c>
      <c r="AY578" s="64" t="str">
        <f>PROPER(AZ578)</f>
        <v>200 Merrydale Road</v>
      </c>
      <c r="AZ578" s="67" t="s">
        <v>2615</v>
      </c>
      <c r="BA578" s="64" t="s">
        <v>2907</v>
      </c>
      <c r="BB578" s="174" t="s">
        <v>4971</v>
      </c>
      <c r="BC578" s="256">
        <v>94903</v>
      </c>
      <c r="BD578" s="63" t="s">
        <v>3980</v>
      </c>
      <c r="BE578" s="178"/>
      <c r="BF578" s="230" t="s">
        <v>4063</v>
      </c>
      <c r="BG578" s="233" t="s">
        <v>4063</v>
      </c>
      <c r="BH578" s="599">
        <v>4</v>
      </c>
      <c r="BI578" s="365"/>
      <c r="BJ578" s="365"/>
      <c r="BK578" s="365"/>
      <c r="BL578" s="365" t="s">
        <v>10969</v>
      </c>
      <c r="BM578" s="365"/>
      <c r="BN578" s="365"/>
      <c r="BO578" s="365"/>
      <c r="BP578" s="365"/>
      <c r="BQ578" s="397" t="s">
        <v>10095</v>
      </c>
      <c r="BR578" s="397"/>
      <c r="BS578" s="365"/>
      <c r="BT578" s="365"/>
      <c r="BU578" s="365"/>
      <c r="BV578" s="365"/>
      <c r="BW578" s="365"/>
      <c r="BX578" s="369"/>
      <c r="BY578" s="369"/>
      <c r="BZ578" s="369"/>
      <c r="CA578" s="78"/>
      <c r="CB578" s="63"/>
    </row>
    <row r="579" spans="1:80" s="67" customFormat="1" ht="14.1" customHeight="1" x14ac:dyDescent="0.3">
      <c r="A579" s="86" t="s">
        <v>11849</v>
      </c>
      <c r="B579" s="155" t="s">
        <v>1900</v>
      </c>
      <c r="C579" s="222" t="s">
        <v>12652</v>
      </c>
      <c r="D579" s="227" t="s">
        <v>5885</v>
      </c>
      <c r="E579" s="648"/>
      <c r="F579" s="237" t="s">
        <v>5470</v>
      </c>
      <c r="G579" s="188"/>
      <c r="H579" s="190"/>
      <c r="I579" s="196" t="s">
        <v>5470</v>
      </c>
      <c r="J579" s="197"/>
      <c r="K579" s="204"/>
      <c r="L579" s="209">
        <v>43868</v>
      </c>
      <c r="M579" s="289"/>
      <c r="N579" s="435"/>
      <c r="O579" s="442"/>
      <c r="P579" s="215"/>
      <c r="Q579" s="225" t="s">
        <v>10594</v>
      </c>
      <c r="R579" s="225" t="s">
        <v>11850</v>
      </c>
      <c r="S579" s="121" t="s">
        <v>11851</v>
      </c>
      <c r="T579" s="252">
        <v>8.5000000000000006E-2</v>
      </c>
      <c r="U579" s="252"/>
      <c r="V579" s="151" t="s">
        <v>895</v>
      </c>
      <c r="W579" s="155" t="s">
        <v>11852</v>
      </c>
      <c r="X579" s="155" t="s">
        <v>3618</v>
      </c>
      <c r="Y579" s="225" t="s">
        <v>4971</v>
      </c>
      <c r="Z579" s="256">
        <v>94121</v>
      </c>
      <c r="AA579" s="273"/>
      <c r="AB579" s="542"/>
      <c r="AC579" s="542"/>
      <c r="AD579" s="233"/>
      <c r="AE579" s="261"/>
      <c r="AF579" s="265"/>
      <c r="AG579" s="233"/>
      <c r="AH579" s="174"/>
      <c r="AI579" s="174"/>
      <c r="AJ579" s="174"/>
      <c r="AK579" s="174"/>
      <c r="AL579" s="261"/>
      <c r="AM579" s="260"/>
      <c r="AN579" s="80"/>
      <c r="AO579" s="280" t="s">
        <v>9712</v>
      </c>
      <c r="AP579" s="285"/>
      <c r="AQ579" s="285"/>
      <c r="AR579" s="285"/>
      <c r="AS579" s="285"/>
      <c r="AT579" s="285"/>
      <c r="AU579" s="285"/>
      <c r="AV579" s="84" t="s">
        <v>9286</v>
      </c>
      <c r="AW579" s="396" t="s">
        <v>3244</v>
      </c>
      <c r="AX579" s="278" t="s">
        <v>2235</v>
      </c>
      <c r="AY579" s="155" t="s">
        <v>11852</v>
      </c>
      <c r="BA579" s="155" t="s">
        <v>3618</v>
      </c>
      <c r="BB579" s="225" t="s">
        <v>4971</v>
      </c>
      <c r="BC579" s="256">
        <v>94121</v>
      </c>
      <c r="BD579" s="385" t="s">
        <v>11850</v>
      </c>
      <c r="BE579" s="183"/>
      <c r="BF579" s="230"/>
      <c r="BG579" s="233"/>
      <c r="BH579" s="599"/>
      <c r="BI579" s="365"/>
      <c r="BJ579" s="365"/>
      <c r="BK579" s="365"/>
      <c r="BL579" s="365"/>
      <c r="BM579" s="365"/>
      <c r="BN579" s="365"/>
      <c r="BO579" s="365"/>
      <c r="BP579" s="365"/>
      <c r="BQ579" s="365"/>
      <c r="BR579" s="365"/>
      <c r="BS579" s="365"/>
      <c r="BT579" s="365"/>
      <c r="BU579" s="365"/>
      <c r="BV579" s="365"/>
      <c r="BW579" s="365"/>
      <c r="BX579" s="369"/>
      <c r="BY579" s="369"/>
      <c r="BZ579" s="369"/>
      <c r="CA579" s="155"/>
      <c r="CB579" s="155"/>
    </row>
    <row r="580" spans="1:80" s="67" customFormat="1" ht="14.1" customHeight="1" x14ac:dyDescent="0.3">
      <c r="A580" s="86" t="s">
        <v>1663</v>
      </c>
      <c r="B580" s="64" t="s">
        <v>2632</v>
      </c>
      <c r="C580" s="222" t="s">
        <v>8780</v>
      </c>
      <c r="D580" s="225" t="s">
        <v>1266</v>
      </c>
      <c r="E580" s="600"/>
      <c r="F580" s="237" t="s">
        <v>5470</v>
      </c>
      <c r="G580" s="188"/>
      <c r="H580" s="190"/>
      <c r="I580" s="196" t="s">
        <v>5470</v>
      </c>
      <c r="J580" s="197"/>
      <c r="K580" s="204"/>
      <c r="L580" s="209">
        <v>43035</v>
      </c>
      <c r="M580" s="289"/>
      <c r="N580" s="435"/>
      <c r="O580" s="442"/>
      <c r="P580" s="215"/>
      <c r="Q580" s="174" t="s">
        <v>1198</v>
      </c>
      <c r="R580" s="174" t="s">
        <v>4629</v>
      </c>
      <c r="S580" s="80"/>
      <c r="T580" s="252">
        <v>8.5000000000000006E-2</v>
      </c>
      <c r="U580" s="252">
        <v>8.7499999999999994E-2</v>
      </c>
      <c r="V580" s="151" t="s">
        <v>895</v>
      </c>
      <c r="W580" s="64" t="s">
        <v>11497</v>
      </c>
      <c r="X580" s="64" t="s">
        <v>3618</v>
      </c>
      <c r="Y580" s="174" t="s">
        <v>4971</v>
      </c>
      <c r="Z580" s="256">
        <v>94109</v>
      </c>
      <c r="AA580" s="294"/>
      <c r="AB580" s="542"/>
      <c r="AC580" s="542"/>
      <c r="AD580" s="233" t="s">
        <v>6530</v>
      </c>
      <c r="AE580" s="261"/>
      <c r="AF580" s="388" t="s">
        <v>10451</v>
      </c>
      <c r="AG580" s="233"/>
      <c r="AH580" s="174"/>
      <c r="AI580" s="174"/>
      <c r="AJ580" s="174"/>
      <c r="AK580" s="174"/>
      <c r="AL580" s="261"/>
      <c r="AM580" s="260"/>
      <c r="AN580" s="80"/>
      <c r="AO580" s="280"/>
      <c r="AP580" s="285"/>
      <c r="AQ580" s="285"/>
      <c r="AR580" s="285" t="s">
        <v>10092</v>
      </c>
      <c r="AS580" s="285"/>
      <c r="AT580" s="285"/>
      <c r="AU580" s="285"/>
      <c r="AV580" s="84" t="s">
        <v>368</v>
      </c>
      <c r="AW580" s="396" t="s">
        <v>3244</v>
      </c>
      <c r="AX580" s="278" t="s">
        <v>3714</v>
      </c>
      <c r="AY580" s="64" t="s">
        <v>1664</v>
      </c>
      <c r="BA580" s="64" t="s">
        <v>3618</v>
      </c>
      <c r="BB580" s="174" t="s">
        <v>4971</v>
      </c>
      <c r="BC580" s="256">
        <v>94109</v>
      </c>
      <c r="BD580" s="63" t="s">
        <v>4629</v>
      </c>
      <c r="BE580" s="178"/>
      <c r="BF580" s="230"/>
      <c r="BG580" s="233"/>
      <c r="BH580" s="599"/>
      <c r="BI580" s="365"/>
      <c r="BJ580" s="365"/>
      <c r="BK580" s="365"/>
      <c r="BL580" s="365"/>
      <c r="BM580" s="365"/>
      <c r="BN580" s="365"/>
      <c r="BO580" s="365"/>
      <c r="BP580" s="365"/>
      <c r="BQ580" s="365"/>
      <c r="BR580" s="365"/>
      <c r="BS580" s="365"/>
      <c r="BT580" s="365"/>
      <c r="BU580" s="365"/>
      <c r="BV580" s="365"/>
      <c r="BW580" s="365"/>
      <c r="BX580" s="369"/>
      <c r="BY580" s="369"/>
      <c r="BZ580" s="369"/>
      <c r="CA580" s="78"/>
      <c r="CB580" s="63"/>
    </row>
    <row r="581" spans="1:80" s="67" customFormat="1" ht="14.1" customHeight="1" x14ac:dyDescent="0.3">
      <c r="A581" s="86" t="s">
        <v>7402</v>
      </c>
      <c r="B581" s="64" t="s">
        <v>2634</v>
      </c>
      <c r="C581" s="220" t="s">
        <v>6614</v>
      </c>
      <c r="D581" s="225"/>
      <c r="E581" s="600"/>
      <c r="F581" s="237" t="s">
        <v>5470</v>
      </c>
      <c r="G581" s="188"/>
      <c r="H581" s="190"/>
      <c r="I581" s="196" t="s">
        <v>5470</v>
      </c>
      <c r="J581" s="197"/>
      <c r="K581" s="204"/>
      <c r="L581" s="209"/>
      <c r="M581" s="289"/>
      <c r="N581" s="435"/>
      <c r="O581" s="442"/>
      <c r="P581" s="215"/>
      <c r="Q581" s="174" t="s">
        <v>4889</v>
      </c>
      <c r="R581" s="174" t="s">
        <v>7403</v>
      </c>
      <c r="S581" s="80"/>
      <c r="T581" s="252">
        <v>9.2499999999999999E-2</v>
      </c>
      <c r="U581" s="252">
        <v>9.5000000000000001E-2</v>
      </c>
      <c r="V581" s="151" t="s">
        <v>2787</v>
      </c>
      <c r="W581" s="64" t="s">
        <v>11498</v>
      </c>
      <c r="X581" s="64" t="s">
        <v>5074</v>
      </c>
      <c r="Y581" s="174" t="s">
        <v>4971</v>
      </c>
      <c r="Z581" s="256">
        <v>94608</v>
      </c>
      <c r="AA581" s="294"/>
      <c r="AB581" s="542"/>
      <c r="AC581" s="542"/>
      <c r="AD581" s="233"/>
      <c r="AE581" s="261"/>
      <c r="AF581" s="265"/>
      <c r="AG581" s="233"/>
      <c r="AH581" s="174"/>
      <c r="AI581" s="174"/>
      <c r="AJ581" s="174"/>
      <c r="AK581" s="174"/>
      <c r="AL581" s="261"/>
      <c r="AM581" s="260"/>
      <c r="AN581" s="80"/>
      <c r="AO581" s="280"/>
      <c r="AP581" s="285"/>
      <c r="AQ581" s="285"/>
      <c r="AR581" s="285"/>
      <c r="AS581" s="285"/>
      <c r="AT581" s="285"/>
      <c r="AU581" s="285"/>
      <c r="AV581" s="84"/>
      <c r="AW581" s="396" t="s">
        <v>3244</v>
      </c>
      <c r="AX581" s="278" t="s">
        <v>637</v>
      </c>
      <c r="AY581" s="64" t="s">
        <v>7404</v>
      </c>
      <c r="BA581" s="64" t="s">
        <v>5074</v>
      </c>
      <c r="BB581" s="174" t="s">
        <v>4971</v>
      </c>
      <c r="BC581" s="256">
        <v>94608</v>
      </c>
      <c r="BD581" s="63" t="s">
        <v>7403</v>
      </c>
      <c r="BE581" s="178"/>
      <c r="BF581" s="230"/>
      <c r="BG581" s="233"/>
      <c r="BH581" s="599"/>
      <c r="BI581" s="365"/>
      <c r="BJ581" s="365"/>
      <c r="BK581" s="365"/>
      <c r="BL581" s="365"/>
      <c r="BM581" s="365"/>
      <c r="BN581" s="365"/>
      <c r="BO581" s="365"/>
      <c r="BP581" s="365"/>
      <c r="BQ581" s="365"/>
      <c r="BR581" s="365"/>
      <c r="BS581" s="365"/>
      <c r="BT581" s="365"/>
      <c r="BU581" s="365"/>
      <c r="BV581" s="365"/>
      <c r="BW581" s="365"/>
      <c r="BX581" s="369"/>
      <c r="BY581" s="369"/>
      <c r="BZ581" s="369"/>
      <c r="CA581" s="78"/>
      <c r="CB581" s="63"/>
    </row>
    <row r="582" spans="1:80" s="67" customFormat="1" ht="14.1" customHeight="1" x14ac:dyDescent="0.3">
      <c r="A582" s="86" t="s">
        <v>11377</v>
      </c>
      <c r="B582" s="64" t="s">
        <v>2640</v>
      </c>
      <c r="C582" s="222" t="s">
        <v>2637</v>
      </c>
      <c r="D582" s="225"/>
      <c r="E582" s="600"/>
      <c r="F582" s="237" t="s">
        <v>5470</v>
      </c>
      <c r="G582" s="188"/>
      <c r="H582" s="190"/>
      <c r="I582" s="196" t="s">
        <v>5470</v>
      </c>
      <c r="J582" s="197"/>
      <c r="K582" s="204"/>
      <c r="L582" s="209">
        <v>43236</v>
      </c>
      <c r="M582" s="289"/>
      <c r="N582" s="435"/>
      <c r="O582" s="442"/>
      <c r="P582" s="215"/>
      <c r="Q582" s="174" t="s">
        <v>11378</v>
      </c>
      <c r="R582" s="174" t="s">
        <v>11379</v>
      </c>
      <c r="S582" s="80"/>
      <c r="T582" s="252">
        <v>0.09</v>
      </c>
      <c r="U582" s="252"/>
      <c r="V582" s="151" t="s">
        <v>1879</v>
      </c>
      <c r="W582" s="64" t="s">
        <v>11380</v>
      </c>
      <c r="X582" s="64" t="s">
        <v>1090</v>
      </c>
      <c r="Y582" s="174" t="s">
        <v>4971</v>
      </c>
      <c r="Z582" s="256">
        <v>95014</v>
      </c>
      <c r="AA582" s="273" t="s">
        <v>11381</v>
      </c>
      <c r="AB582" s="542"/>
      <c r="AC582" s="542"/>
      <c r="AD582" s="233"/>
      <c r="AE582" s="261"/>
      <c r="AF582" s="265"/>
      <c r="AG582" s="233"/>
      <c r="AH582" s="174"/>
      <c r="AI582" s="174"/>
      <c r="AJ582" s="174"/>
      <c r="AK582" s="174"/>
      <c r="AL582" s="261"/>
      <c r="AM582" s="260"/>
      <c r="AN582" s="80"/>
      <c r="AO582" s="280" t="s">
        <v>1419</v>
      </c>
      <c r="AP582" s="285" t="s">
        <v>9827</v>
      </c>
      <c r="AQ582" s="285" t="s">
        <v>9822</v>
      </c>
      <c r="AR582" s="285" t="s">
        <v>10145</v>
      </c>
      <c r="AS582" s="285"/>
      <c r="AT582" s="285"/>
      <c r="AU582" s="285"/>
      <c r="AV582" s="84" t="s">
        <v>5470</v>
      </c>
      <c r="AW582" s="396" t="s">
        <v>3244</v>
      </c>
      <c r="AX582" s="278" t="s">
        <v>822</v>
      </c>
      <c r="AY582" s="64" t="s">
        <v>11380</v>
      </c>
      <c r="BA582" s="64" t="s">
        <v>1090</v>
      </c>
      <c r="BB582" s="174" t="s">
        <v>4971</v>
      </c>
      <c r="BC582" s="256">
        <v>95014</v>
      </c>
      <c r="BD582" s="63" t="s">
        <v>11379</v>
      </c>
      <c r="BE582" s="178"/>
      <c r="BF582" s="230"/>
      <c r="BG582" s="233"/>
      <c r="BH582" s="599"/>
      <c r="BI582" s="365"/>
      <c r="BJ582" s="365"/>
      <c r="BK582" s="365"/>
      <c r="BL582" s="365"/>
      <c r="BM582" s="365"/>
      <c r="BN582" s="365"/>
      <c r="BO582" s="365"/>
      <c r="BP582" s="365"/>
      <c r="BQ582" s="365"/>
      <c r="BR582" s="365"/>
      <c r="BS582" s="365"/>
      <c r="BT582" s="365"/>
      <c r="BU582" s="365"/>
      <c r="BV582" s="365"/>
      <c r="BW582" s="365"/>
      <c r="BX582" s="369"/>
      <c r="BY582" s="369"/>
      <c r="BZ582" s="369"/>
      <c r="CA582" s="78"/>
      <c r="CB582" s="63"/>
    </row>
    <row r="583" spans="1:80" s="67" customFormat="1" ht="14.1" customHeight="1" x14ac:dyDescent="0.3">
      <c r="A583" s="86" t="s">
        <v>9936</v>
      </c>
      <c r="B583" s="64" t="s">
        <v>2640</v>
      </c>
      <c r="C583" s="222" t="s">
        <v>11667</v>
      </c>
      <c r="D583" s="225"/>
      <c r="E583" s="600"/>
      <c r="F583" s="237" t="s">
        <v>5470</v>
      </c>
      <c r="G583" s="188"/>
      <c r="H583" s="190"/>
      <c r="I583" s="196" t="s">
        <v>5470</v>
      </c>
      <c r="J583" s="197"/>
      <c r="K583" s="204"/>
      <c r="L583" s="209"/>
      <c r="M583" s="289"/>
      <c r="N583" s="435"/>
      <c r="O583" s="442"/>
      <c r="P583" s="215"/>
      <c r="Q583" s="174" t="s">
        <v>1886</v>
      </c>
      <c r="R583" s="174" t="s">
        <v>5222</v>
      </c>
      <c r="S583" s="80"/>
      <c r="T583" s="252">
        <v>0.09</v>
      </c>
      <c r="U583" s="252">
        <v>9.2499999999999999E-2</v>
      </c>
      <c r="V583" s="151" t="s">
        <v>11169</v>
      </c>
      <c r="W583" s="64" t="s">
        <v>5223</v>
      </c>
      <c r="X583" s="64" t="s">
        <v>2907</v>
      </c>
      <c r="Y583" s="174" t="s">
        <v>4971</v>
      </c>
      <c r="Z583" s="256">
        <v>94901</v>
      </c>
      <c r="AA583" s="294"/>
      <c r="AB583" s="542"/>
      <c r="AC583" s="542"/>
      <c r="AD583" s="233"/>
      <c r="AE583" s="261"/>
      <c r="AF583" s="265"/>
      <c r="AG583" s="233"/>
      <c r="AH583" s="174"/>
      <c r="AI583" s="174"/>
      <c r="AJ583" s="174"/>
      <c r="AK583" s="174"/>
      <c r="AL583" s="261"/>
      <c r="AM583" s="260"/>
      <c r="AN583" s="80"/>
      <c r="AO583" s="284"/>
      <c r="AP583" s="284"/>
      <c r="AQ583" s="284"/>
      <c r="AR583" s="284"/>
      <c r="AS583" s="284"/>
      <c r="AT583" s="284"/>
      <c r="AU583" s="284"/>
      <c r="AV583" s="95"/>
      <c r="AW583" s="396" t="s">
        <v>3244</v>
      </c>
      <c r="AX583" s="278" t="s">
        <v>4051</v>
      </c>
      <c r="AY583" s="64" t="s">
        <v>5223</v>
      </c>
      <c r="BA583" s="64" t="s">
        <v>2907</v>
      </c>
      <c r="BB583" s="174" t="s">
        <v>4971</v>
      </c>
      <c r="BC583" s="256">
        <v>94901</v>
      </c>
      <c r="BD583" s="63" t="s">
        <v>5222</v>
      </c>
      <c r="BE583" s="183"/>
      <c r="BF583" s="230"/>
      <c r="BG583" s="233"/>
      <c r="BH583" s="599"/>
      <c r="BI583" s="365"/>
      <c r="BJ583" s="365"/>
      <c r="BK583" s="365"/>
      <c r="BL583" s="365"/>
      <c r="BM583" s="365"/>
      <c r="BN583" s="365"/>
      <c r="BO583" s="365"/>
      <c r="BP583" s="365"/>
      <c r="BQ583" s="365"/>
      <c r="BR583" s="365"/>
      <c r="BS583" s="365"/>
      <c r="BT583" s="365"/>
      <c r="BU583" s="365"/>
      <c r="BV583" s="365"/>
      <c r="BW583" s="365"/>
      <c r="BX583" s="369"/>
      <c r="BY583" s="369"/>
      <c r="BZ583" s="369"/>
      <c r="CA583" s="78"/>
      <c r="CB583" s="63"/>
    </row>
    <row r="584" spans="1:80" s="67" customFormat="1" ht="14.1" customHeight="1" x14ac:dyDescent="0.3">
      <c r="A584" s="86" t="s">
        <v>7077</v>
      </c>
      <c r="B584" s="64" t="s">
        <v>2634</v>
      </c>
      <c r="C584" s="220" t="s">
        <v>6614</v>
      </c>
      <c r="D584" s="225" t="s">
        <v>7078</v>
      </c>
      <c r="E584" s="600"/>
      <c r="F584" s="237" t="s">
        <v>5470</v>
      </c>
      <c r="G584" s="188"/>
      <c r="H584" s="190"/>
      <c r="I584" s="196" t="s">
        <v>5470</v>
      </c>
      <c r="J584" s="197"/>
      <c r="K584" s="204"/>
      <c r="L584" s="209"/>
      <c r="M584" s="289"/>
      <c r="N584" s="435"/>
      <c r="O584" s="442"/>
      <c r="P584" s="215"/>
      <c r="Q584" s="174" t="s">
        <v>4066</v>
      </c>
      <c r="R584" s="174" t="s">
        <v>7079</v>
      </c>
      <c r="S584" s="121"/>
      <c r="T584" s="252">
        <v>8.3750000000000005E-2</v>
      </c>
      <c r="U584" s="252">
        <v>8.6249999999999993E-2</v>
      </c>
      <c r="V584" s="151" t="s">
        <v>8818</v>
      </c>
      <c r="W584" s="64" t="s">
        <v>7080</v>
      </c>
      <c r="X584" s="64" t="s">
        <v>1807</v>
      </c>
      <c r="Y584" s="174" t="s">
        <v>4971</v>
      </c>
      <c r="Z584" s="256">
        <v>94533</v>
      </c>
      <c r="AA584" s="294"/>
      <c r="AB584" s="542"/>
      <c r="AC584" s="542"/>
      <c r="AD584" s="233"/>
      <c r="AE584" s="250"/>
      <c r="AF584" s="265"/>
      <c r="AG584" s="233"/>
      <c r="AH584" s="174"/>
      <c r="AI584" s="174"/>
      <c r="AJ584" s="174"/>
      <c r="AK584" s="174"/>
      <c r="AL584" s="250"/>
      <c r="AM584" s="260"/>
      <c r="AN584" s="80"/>
      <c r="AO584" s="282"/>
      <c r="AP584" s="283"/>
      <c r="AQ584" s="282"/>
      <c r="AR584" s="282"/>
      <c r="AS584" s="282"/>
      <c r="AT584" s="282"/>
      <c r="AU584" s="282"/>
      <c r="AV584" s="93"/>
      <c r="AW584" s="396" t="s">
        <v>3244</v>
      </c>
      <c r="AX584" s="278" t="s">
        <v>637</v>
      </c>
      <c r="AY584" s="64" t="s">
        <v>7080</v>
      </c>
      <c r="BA584" s="64" t="s">
        <v>1807</v>
      </c>
      <c r="BB584" s="174" t="s">
        <v>4971</v>
      </c>
      <c r="BC584" s="256">
        <v>94533</v>
      </c>
      <c r="BD584" s="63" t="s">
        <v>7079</v>
      </c>
      <c r="BE584" s="178"/>
      <c r="BF584" s="230"/>
      <c r="BG584" s="233"/>
      <c r="BH584" s="599"/>
      <c r="BI584" s="365"/>
      <c r="BJ584" s="365"/>
      <c r="BK584" s="365"/>
      <c r="BL584" s="365"/>
      <c r="BM584" s="365"/>
      <c r="BN584" s="365"/>
      <c r="BO584" s="365"/>
      <c r="BP584" s="365"/>
      <c r="BQ584" s="365"/>
      <c r="BR584" s="365"/>
      <c r="BS584" s="365"/>
      <c r="BT584" s="365"/>
      <c r="BU584" s="365"/>
      <c r="BV584" s="365"/>
      <c r="BW584" s="365"/>
      <c r="BX584" s="369"/>
      <c r="BY584" s="369"/>
      <c r="BZ584" s="369"/>
      <c r="CA584" s="78"/>
      <c r="CB584" s="63"/>
    </row>
    <row r="585" spans="1:80" s="67" customFormat="1" ht="14.1" customHeight="1" x14ac:dyDescent="0.3">
      <c r="A585" s="86" t="s">
        <v>11873</v>
      </c>
      <c r="B585" s="155" t="s">
        <v>2632</v>
      </c>
      <c r="C585" s="222" t="s">
        <v>8780</v>
      </c>
      <c r="D585" s="227" t="s">
        <v>11874</v>
      </c>
      <c r="E585" s="648"/>
      <c r="F585" s="237" t="s">
        <v>5470</v>
      </c>
      <c r="G585" s="188"/>
      <c r="H585" s="190"/>
      <c r="I585" s="196" t="s">
        <v>5470</v>
      </c>
      <c r="J585" s="197"/>
      <c r="K585" s="204"/>
      <c r="L585" s="209">
        <v>43801</v>
      </c>
      <c r="M585" s="289"/>
      <c r="N585" s="435"/>
      <c r="O585" s="442"/>
      <c r="P585" s="215">
        <v>43819</v>
      </c>
      <c r="Q585" s="225" t="s">
        <v>9320</v>
      </c>
      <c r="R585" s="225" t="s">
        <v>11875</v>
      </c>
      <c r="S585" s="121"/>
      <c r="T585" s="252">
        <v>8.2500000000000004E-2</v>
      </c>
      <c r="U585" s="252"/>
      <c r="V585" s="151" t="s">
        <v>1670</v>
      </c>
      <c r="W585" s="155" t="s">
        <v>11876</v>
      </c>
      <c r="X585" s="155" t="s">
        <v>971</v>
      </c>
      <c r="Y585" s="225" t="s">
        <v>4971</v>
      </c>
      <c r="Z585" s="256">
        <v>95441</v>
      </c>
      <c r="AA585" s="273"/>
      <c r="AB585" s="542"/>
      <c r="AC585" s="542"/>
      <c r="AD585" s="233"/>
      <c r="AE585" s="261"/>
      <c r="AF585" s="265"/>
      <c r="AG585" s="233"/>
      <c r="AH585" s="174"/>
      <c r="AI585" s="174"/>
      <c r="AJ585" s="174"/>
      <c r="AK585" s="174"/>
      <c r="AL585" s="261"/>
      <c r="AM585" s="260"/>
      <c r="AN585" s="80"/>
      <c r="AO585" s="280" t="s">
        <v>9774</v>
      </c>
      <c r="AP585" s="285"/>
      <c r="AQ585" s="285"/>
      <c r="AR585" s="285"/>
      <c r="AS585" s="285"/>
      <c r="AT585" s="285"/>
      <c r="AU585" s="285"/>
      <c r="AV585" s="84" t="s">
        <v>5470</v>
      </c>
      <c r="AW585" s="396" t="s">
        <v>3244</v>
      </c>
      <c r="AX585" s="278" t="s">
        <v>822</v>
      </c>
      <c r="AY585" s="155" t="s">
        <v>11876</v>
      </c>
      <c r="BA585" s="155" t="s">
        <v>971</v>
      </c>
      <c r="BB585" s="225" t="s">
        <v>4971</v>
      </c>
      <c r="BC585" s="256">
        <v>95441</v>
      </c>
      <c r="BD585" s="385" t="s">
        <v>11875</v>
      </c>
      <c r="BE585" s="183"/>
      <c r="BF585" s="230"/>
      <c r="BG585" s="233"/>
      <c r="BH585" s="599"/>
      <c r="BI585" s="365"/>
      <c r="BJ585" s="365"/>
      <c r="BK585" s="365"/>
      <c r="BL585" s="365"/>
      <c r="BM585" s="365"/>
      <c r="BN585" s="365"/>
      <c r="BO585" s="365"/>
      <c r="BP585" s="365"/>
      <c r="BQ585" s="365"/>
      <c r="BR585" s="365"/>
      <c r="BS585" s="365"/>
      <c r="BT585" s="365"/>
      <c r="BU585" s="365"/>
      <c r="BV585" s="365"/>
      <c r="BW585" s="365"/>
      <c r="BX585" s="369"/>
      <c r="BY585" s="369"/>
      <c r="BZ585" s="369"/>
      <c r="CA585" s="155"/>
      <c r="CB585" s="155"/>
    </row>
    <row r="586" spans="1:80" s="67" customFormat="1" ht="14.1" customHeight="1" x14ac:dyDescent="0.3">
      <c r="A586" s="86" t="s">
        <v>9934</v>
      </c>
      <c r="B586" s="64" t="s">
        <v>2640</v>
      </c>
      <c r="C586" s="222" t="s">
        <v>2637</v>
      </c>
      <c r="D586" s="225"/>
      <c r="E586" s="600"/>
      <c r="F586" s="237" t="s">
        <v>5470</v>
      </c>
      <c r="G586" s="188"/>
      <c r="H586" s="190"/>
      <c r="I586" s="196" t="s">
        <v>5470</v>
      </c>
      <c r="J586" s="197"/>
      <c r="K586" s="204"/>
      <c r="L586" s="209">
        <v>43944</v>
      </c>
      <c r="M586" s="289"/>
      <c r="N586" s="435"/>
      <c r="O586" s="442"/>
      <c r="P586" s="215">
        <v>43572</v>
      </c>
      <c r="Q586" s="174" t="s">
        <v>496</v>
      </c>
      <c r="R586" s="174" t="s">
        <v>810</v>
      </c>
      <c r="S586" s="80" t="s">
        <v>3597</v>
      </c>
      <c r="T586" s="252">
        <v>0.09</v>
      </c>
      <c r="U586" s="252">
        <v>0.09</v>
      </c>
      <c r="V586" s="151" t="s">
        <v>1806</v>
      </c>
      <c r="W586" s="64" t="s">
        <v>8318</v>
      </c>
      <c r="X586" s="64" t="s">
        <v>1806</v>
      </c>
      <c r="Y586" s="174" t="s">
        <v>4971</v>
      </c>
      <c r="Z586" s="256">
        <v>94930</v>
      </c>
      <c r="AA586" s="273" t="s">
        <v>3598</v>
      </c>
      <c r="AB586" s="546" t="s">
        <v>3599</v>
      </c>
      <c r="AC586" s="546" t="s">
        <v>3599</v>
      </c>
      <c r="AD586" s="386" t="s">
        <v>5561</v>
      </c>
      <c r="AE586" s="261"/>
      <c r="AF586" s="265"/>
      <c r="AG586" s="233"/>
      <c r="AH586" s="174"/>
      <c r="AI586" s="174"/>
      <c r="AJ586" s="174"/>
      <c r="AK586" s="174"/>
      <c r="AL586" s="261"/>
      <c r="AM586" s="260" t="s">
        <v>5002</v>
      </c>
      <c r="AN586" s="80"/>
      <c r="AO586" s="284" t="s">
        <v>1419</v>
      </c>
      <c r="AP586" s="284" t="s">
        <v>9827</v>
      </c>
      <c r="AQ586" s="284"/>
      <c r="AR586" s="284" t="s">
        <v>10462</v>
      </c>
      <c r="AS586" s="284"/>
      <c r="AT586" s="284"/>
      <c r="AU586" s="284"/>
      <c r="AV586" s="95" t="s">
        <v>368</v>
      </c>
      <c r="AW586" s="396" t="s">
        <v>3244</v>
      </c>
      <c r="AX586" s="278" t="s">
        <v>637</v>
      </c>
      <c r="AY586" s="64" t="str">
        <f>PROPER(AZ586)</f>
        <v>45 Broadway</v>
      </c>
      <c r="AZ586" s="67" t="s">
        <v>4540</v>
      </c>
      <c r="BA586" s="64" t="s">
        <v>1806</v>
      </c>
      <c r="BB586" s="174" t="s">
        <v>4971</v>
      </c>
      <c r="BC586" s="256">
        <v>94930</v>
      </c>
      <c r="BD586" s="63" t="s">
        <v>810</v>
      </c>
      <c r="BE586" s="184"/>
      <c r="BF586" s="230">
        <v>1411202</v>
      </c>
      <c r="BG586" s="233" t="s">
        <v>5884</v>
      </c>
      <c r="BH586" s="599">
        <v>2</v>
      </c>
      <c r="BI586" s="365"/>
      <c r="BJ586" s="365"/>
      <c r="BK586" s="365"/>
      <c r="BL586" s="365"/>
      <c r="BM586" s="365"/>
      <c r="BN586" s="365"/>
      <c r="BO586" s="365"/>
      <c r="BP586" s="365"/>
      <c r="BQ586" s="365"/>
      <c r="BR586" s="365"/>
      <c r="BS586" s="365"/>
      <c r="BT586" s="365"/>
      <c r="BU586" s="365"/>
      <c r="BV586" s="365"/>
      <c r="BW586" s="365"/>
      <c r="BX586" s="369"/>
      <c r="BY586" s="369"/>
      <c r="BZ586" s="369"/>
      <c r="CA586" s="78"/>
      <c r="CB586" s="63"/>
    </row>
    <row r="587" spans="1:80" s="67" customFormat="1" ht="14.1" customHeight="1" x14ac:dyDescent="0.3">
      <c r="A587" s="86" t="s">
        <v>9935</v>
      </c>
      <c r="B587" s="64" t="s">
        <v>1794</v>
      </c>
      <c r="C587" s="222" t="s">
        <v>1880</v>
      </c>
      <c r="D587" s="225"/>
      <c r="E587" s="600"/>
      <c r="F587" s="237" t="s">
        <v>5470</v>
      </c>
      <c r="G587" s="188"/>
      <c r="H587" s="190"/>
      <c r="I587" s="196" t="s">
        <v>5470</v>
      </c>
      <c r="J587" s="197"/>
      <c r="K587" s="204"/>
      <c r="L587" s="209">
        <v>43882</v>
      </c>
      <c r="M587" s="289"/>
      <c r="N587" s="435"/>
      <c r="O587" s="442"/>
      <c r="P587" s="215">
        <v>42923</v>
      </c>
      <c r="Q587" s="225" t="s">
        <v>5230</v>
      </c>
      <c r="R587" s="174" t="s">
        <v>404</v>
      </c>
      <c r="S587" s="80"/>
      <c r="T587" s="252">
        <v>8.5000000000000006E-2</v>
      </c>
      <c r="U587" s="252">
        <v>0.09</v>
      </c>
      <c r="V587" s="151" t="s">
        <v>5073</v>
      </c>
      <c r="W587" s="64" t="s">
        <v>4673</v>
      </c>
      <c r="X587" s="64" t="s">
        <v>5073</v>
      </c>
      <c r="Y587" s="174" t="s">
        <v>4971</v>
      </c>
      <c r="Z587" s="256">
        <v>94947</v>
      </c>
      <c r="AA587" s="273" t="s">
        <v>11891</v>
      </c>
      <c r="AB587" s="546"/>
      <c r="AC587" s="546"/>
      <c r="AD587" s="233" t="s">
        <v>405</v>
      </c>
      <c r="AE587" s="250" t="s">
        <v>3600</v>
      </c>
      <c r="AF587" s="265" t="s">
        <v>8149</v>
      </c>
      <c r="AG587" s="233" t="s">
        <v>8150</v>
      </c>
      <c r="AH587" s="174"/>
      <c r="AI587" s="174"/>
      <c r="AJ587" s="174"/>
      <c r="AK587" s="174"/>
      <c r="AL587" s="261" t="s">
        <v>3247</v>
      </c>
      <c r="AM587" s="260" t="s">
        <v>449</v>
      </c>
      <c r="AN587" s="80"/>
      <c r="AO587" s="284" t="s">
        <v>1568</v>
      </c>
      <c r="AP587" s="284"/>
      <c r="AQ587" s="284" t="s">
        <v>9192</v>
      </c>
      <c r="AR587" s="284" t="s">
        <v>9043</v>
      </c>
      <c r="AS587" s="284"/>
      <c r="AT587" s="284"/>
      <c r="AU587" s="284"/>
      <c r="AV587" s="95" t="s">
        <v>368</v>
      </c>
      <c r="AW587" s="396" t="s">
        <v>3244</v>
      </c>
      <c r="AX587" s="278" t="s">
        <v>3150</v>
      </c>
      <c r="AY587" s="64" t="s">
        <v>5420</v>
      </c>
      <c r="BA587" s="64" t="s">
        <v>2812</v>
      </c>
      <c r="BB587" s="174" t="s">
        <v>4971</v>
      </c>
      <c r="BC587" s="256">
        <v>94590</v>
      </c>
      <c r="BD587" s="63" t="s">
        <v>404</v>
      </c>
      <c r="BE587" s="184"/>
      <c r="BF587" s="230">
        <v>1413460</v>
      </c>
      <c r="BG587" s="233" t="s">
        <v>768</v>
      </c>
      <c r="BH587" s="599">
        <v>6</v>
      </c>
      <c r="BI587" s="365"/>
      <c r="BJ587" s="365"/>
      <c r="BK587" s="365"/>
      <c r="BL587" s="365"/>
      <c r="BM587" s="365"/>
      <c r="BN587" s="365"/>
      <c r="BO587" s="365"/>
      <c r="BP587" s="365"/>
      <c r="BQ587" s="365"/>
      <c r="BR587" s="365"/>
      <c r="BS587" s="365"/>
      <c r="BT587" s="365"/>
      <c r="BU587" s="365"/>
      <c r="BV587" s="365"/>
      <c r="BW587" s="365"/>
      <c r="BX587" s="369"/>
      <c r="BY587" s="369"/>
      <c r="BZ587" s="369"/>
      <c r="CA587" s="368"/>
      <c r="CB587" s="63"/>
    </row>
    <row r="588" spans="1:80" s="67" customFormat="1" ht="14.1" customHeight="1" x14ac:dyDescent="0.3">
      <c r="A588" s="86" t="s">
        <v>1984</v>
      </c>
      <c r="B588" s="64" t="s">
        <v>1794</v>
      </c>
      <c r="C588" s="221" t="s">
        <v>1880</v>
      </c>
      <c r="D588" s="224"/>
      <c r="E588" s="649"/>
      <c r="F588" s="236" t="s">
        <v>3619</v>
      </c>
      <c r="G588" s="189">
        <v>44228</v>
      </c>
      <c r="H588" s="399">
        <v>850</v>
      </c>
      <c r="I588" s="194" t="s">
        <v>5470</v>
      </c>
      <c r="J588" s="195" t="s">
        <v>3247</v>
      </c>
      <c r="K588" s="205" t="s">
        <v>3247</v>
      </c>
      <c r="L588" s="208">
        <v>43647</v>
      </c>
      <c r="M588" s="211"/>
      <c r="N588" s="436"/>
      <c r="O588" s="443"/>
      <c r="P588" s="214">
        <v>43629</v>
      </c>
      <c r="Q588" s="246" t="s">
        <v>3938</v>
      </c>
      <c r="R588" s="246" t="s">
        <v>3319</v>
      </c>
      <c r="S588" s="76" t="s">
        <v>644</v>
      </c>
      <c r="T588" s="252">
        <v>0.10249999999999999</v>
      </c>
      <c r="U588" s="252">
        <v>9.5000000000000001E-2</v>
      </c>
      <c r="V588" s="151" t="s">
        <v>9513</v>
      </c>
      <c r="W588" s="76" t="s">
        <v>1614</v>
      </c>
      <c r="X588" s="76" t="s">
        <v>2375</v>
      </c>
      <c r="Y588" s="246" t="s">
        <v>4971</v>
      </c>
      <c r="Z588" s="120">
        <v>90402</v>
      </c>
      <c r="AA588" s="273" t="s">
        <v>12329</v>
      </c>
      <c r="AB588" s="120"/>
      <c r="AC588" s="120"/>
      <c r="AD588" s="249"/>
      <c r="AE588" s="120"/>
      <c r="AF588" s="264"/>
      <c r="AG588" s="249"/>
      <c r="AH588" s="120"/>
      <c r="AI588" s="120"/>
      <c r="AJ588" s="120"/>
      <c r="AK588" s="120"/>
      <c r="AL588" s="120" t="s">
        <v>645</v>
      </c>
      <c r="AM588" s="260" t="s">
        <v>449</v>
      </c>
      <c r="AN588" s="81"/>
      <c r="AO588" s="282" t="s">
        <v>1568</v>
      </c>
      <c r="AP588" s="283" t="s">
        <v>11664</v>
      </c>
      <c r="AQ588" s="282" t="s">
        <v>9822</v>
      </c>
      <c r="AR588" s="282" t="s">
        <v>4023</v>
      </c>
      <c r="AS588" s="282"/>
      <c r="AT588" s="282"/>
      <c r="AU588" s="282"/>
      <c r="AV588" s="93" t="s">
        <v>368</v>
      </c>
      <c r="AW588" s="396" t="s">
        <v>3244</v>
      </c>
      <c r="AX588" s="278" t="s">
        <v>3714</v>
      </c>
      <c r="AY588" s="76" t="s">
        <v>1614</v>
      </c>
      <c r="AZ588" s="74"/>
      <c r="BA588" s="76" t="s">
        <v>2375</v>
      </c>
      <c r="BB588" s="246" t="s">
        <v>4971</v>
      </c>
      <c r="BC588" s="120">
        <v>90402</v>
      </c>
      <c r="BD588" s="76" t="s">
        <v>3319</v>
      </c>
      <c r="BE588" s="184"/>
      <c r="BF588" s="229">
        <v>1402405</v>
      </c>
      <c r="BG588" s="232"/>
      <c r="BH588" s="364"/>
      <c r="BI588" s="364"/>
      <c r="BJ588" s="364"/>
      <c r="BK588" s="364"/>
      <c r="BL588" s="364"/>
      <c r="BM588" s="364"/>
      <c r="BN588" s="364"/>
      <c r="BO588" s="364"/>
      <c r="BP588" s="364"/>
      <c r="BQ588" s="364"/>
      <c r="BR588" s="364"/>
      <c r="BS588" s="364"/>
      <c r="BT588" s="364"/>
      <c r="BU588" s="364"/>
      <c r="BV588" s="364"/>
      <c r="BW588" s="364"/>
      <c r="BX588" s="94"/>
      <c r="BY588" s="94"/>
      <c r="BZ588" s="94"/>
      <c r="CA588" s="78"/>
      <c r="CB588" s="63"/>
    </row>
    <row r="589" spans="1:80" s="67" customFormat="1" ht="14.1" customHeight="1" x14ac:dyDescent="0.3">
      <c r="A589" s="86" t="s">
        <v>6256</v>
      </c>
      <c r="B589" s="64" t="s">
        <v>2640</v>
      </c>
      <c r="C589" s="221" t="s">
        <v>2637</v>
      </c>
      <c r="D589" s="224"/>
      <c r="E589" s="649"/>
      <c r="F589" s="236" t="s">
        <v>5470</v>
      </c>
      <c r="G589" s="189"/>
      <c r="H589" s="399"/>
      <c r="I589" s="194" t="s">
        <v>5470</v>
      </c>
      <c r="J589" s="195"/>
      <c r="K589" s="205"/>
      <c r="L589" s="208">
        <v>43118</v>
      </c>
      <c r="M589" s="211"/>
      <c r="N589" s="436"/>
      <c r="O589" s="443"/>
      <c r="P589" s="214"/>
      <c r="Q589" s="246" t="s">
        <v>129</v>
      </c>
      <c r="R589" s="246" t="s">
        <v>6257</v>
      </c>
      <c r="S589" s="76" t="s">
        <v>10898</v>
      </c>
      <c r="T589" s="252">
        <v>8.5000000000000006E-2</v>
      </c>
      <c r="U589" s="252">
        <v>8.7499999999999994E-2</v>
      </c>
      <c r="V589" s="151" t="s">
        <v>895</v>
      </c>
      <c r="W589" s="76" t="s">
        <v>6258</v>
      </c>
      <c r="X589" s="76" t="s">
        <v>3618</v>
      </c>
      <c r="Y589" s="246" t="s">
        <v>4971</v>
      </c>
      <c r="Z589" s="120">
        <v>94108</v>
      </c>
      <c r="AA589" s="273" t="s">
        <v>10899</v>
      </c>
      <c r="AB589" s="120"/>
      <c r="AC589" s="120"/>
      <c r="AD589" s="249"/>
      <c r="AE589" s="120"/>
      <c r="AF589" s="264"/>
      <c r="AG589" s="249"/>
      <c r="AH589" s="120"/>
      <c r="AI589" s="120"/>
      <c r="AJ589" s="120"/>
      <c r="AK589" s="120"/>
      <c r="AL589" s="120"/>
      <c r="AM589" s="260"/>
      <c r="AN589" s="81"/>
      <c r="AO589" s="282" t="s">
        <v>10139</v>
      </c>
      <c r="AP589" s="283" t="s">
        <v>10130</v>
      </c>
      <c r="AQ589" s="282" t="s">
        <v>9032</v>
      </c>
      <c r="AR589" s="282" t="s">
        <v>9586</v>
      </c>
      <c r="AS589" s="282"/>
      <c r="AT589" s="282"/>
      <c r="AU589" s="282" t="s">
        <v>10581</v>
      </c>
      <c r="AV589" s="93" t="s">
        <v>5470</v>
      </c>
      <c r="AW589" s="396" t="s">
        <v>3244</v>
      </c>
      <c r="AX589" s="278" t="s">
        <v>6251</v>
      </c>
      <c r="AY589" s="76" t="s">
        <v>131</v>
      </c>
      <c r="AZ589" s="74"/>
      <c r="BA589" s="76" t="s">
        <v>3618</v>
      </c>
      <c r="BB589" s="246" t="s">
        <v>4971</v>
      </c>
      <c r="BC589" s="120">
        <v>94108</v>
      </c>
      <c r="BD589" s="76" t="s">
        <v>6252</v>
      </c>
      <c r="BE589" s="183"/>
      <c r="BF589" s="229"/>
      <c r="BG589" s="232"/>
      <c r="BH589" s="364"/>
      <c r="BI589" s="364"/>
      <c r="BJ589" s="364"/>
      <c r="BK589" s="364"/>
      <c r="BL589" s="364"/>
      <c r="BM589" s="364"/>
      <c r="BN589" s="364"/>
      <c r="BO589" s="364"/>
      <c r="BP589" s="364"/>
      <c r="BQ589" s="364"/>
      <c r="BR589" s="364"/>
      <c r="BS589" s="364"/>
      <c r="BT589" s="364"/>
      <c r="BU589" s="364"/>
      <c r="BV589" s="364"/>
      <c r="BW589" s="364"/>
      <c r="BX589" s="94"/>
      <c r="BY589" s="94"/>
      <c r="BZ589" s="94"/>
      <c r="CA589" s="78"/>
      <c r="CB589" s="63"/>
    </row>
    <row r="590" spans="1:80" s="67" customFormat="1" ht="14.1" customHeight="1" x14ac:dyDescent="0.3">
      <c r="A590" s="86" t="s">
        <v>12366</v>
      </c>
      <c r="B590" s="155" t="s">
        <v>2632</v>
      </c>
      <c r="C590" s="222" t="s">
        <v>8780</v>
      </c>
      <c r="D590" s="227" t="s">
        <v>12367</v>
      </c>
      <c r="E590" s="648"/>
      <c r="F590" s="237" t="s">
        <v>5470</v>
      </c>
      <c r="G590" s="188"/>
      <c r="H590" s="190"/>
      <c r="I590" s="196" t="s">
        <v>5470</v>
      </c>
      <c r="J590" s="197"/>
      <c r="K590" s="204"/>
      <c r="L590" s="209">
        <v>43640</v>
      </c>
      <c r="M590" s="289"/>
      <c r="N590" s="435"/>
      <c r="O590" s="442"/>
      <c r="P590" s="215">
        <v>43983</v>
      </c>
      <c r="Q590" s="225" t="s">
        <v>9297</v>
      </c>
      <c r="R590" s="225" t="s">
        <v>12368</v>
      </c>
      <c r="S590" s="121" t="s">
        <v>12346</v>
      </c>
      <c r="T590" s="252">
        <v>8.5000000000000006E-2</v>
      </c>
      <c r="U590" s="252"/>
      <c r="V590" s="151" t="s">
        <v>895</v>
      </c>
      <c r="W590" s="155" t="s">
        <v>12369</v>
      </c>
      <c r="X590" s="155" t="s">
        <v>3618</v>
      </c>
      <c r="Y590" s="225" t="s">
        <v>4971</v>
      </c>
      <c r="Z590" s="256">
        <v>94109</v>
      </c>
      <c r="AA590" s="273"/>
      <c r="AB590" s="542"/>
      <c r="AC590" s="542"/>
      <c r="AD590" s="233"/>
      <c r="AE590" s="261"/>
      <c r="AF590" s="265"/>
      <c r="AG590" s="233"/>
      <c r="AH590" s="174"/>
      <c r="AI590" s="174"/>
      <c r="AJ590" s="174"/>
      <c r="AK590" s="174"/>
      <c r="AL590" s="261"/>
      <c r="AM590" s="260"/>
      <c r="AN590" s="80"/>
      <c r="AO590" s="280" t="s">
        <v>9774</v>
      </c>
      <c r="AP590" s="285"/>
      <c r="AQ590" s="285"/>
      <c r="AR590" s="285"/>
      <c r="AS590" s="285"/>
      <c r="AT590" s="285"/>
      <c r="AU590" s="285"/>
      <c r="AV590" s="84" t="s">
        <v>368</v>
      </c>
      <c r="AW590" s="396"/>
      <c r="AX590" s="278"/>
      <c r="AY590" s="155" t="s">
        <v>12369</v>
      </c>
      <c r="BA590" s="155" t="s">
        <v>3618</v>
      </c>
      <c r="BB590" s="225" t="s">
        <v>4971</v>
      </c>
      <c r="BC590" s="256">
        <v>94109</v>
      </c>
      <c r="BD590" s="385" t="s">
        <v>12368</v>
      </c>
      <c r="BE590" s="183"/>
      <c r="BF590" s="230"/>
      <c r="BG590" s="233"/>
      <c r="BH590" s="599"/>
      <c r="BI590" s="365"/>
      <c r="BJ590" s="365"/>
      <c r="BK590" s="365"/>
      <c r="BL590" s="365"/>
      <c r="BM590" s="365"/>
      <c r="BN590" s="365"/>
      <c r="BO590" s="365"/>
      <c r="BP590" s="365"/>
      <c r="BQ590" s="365"/>
      <c r="BR590" s="365"/>
      <c r="BS590" s="365"/>
      <c r="BT590" s="365"/>
      <c r="BU590" s="365"/>
      <c r="BV590" s="365"/>
      <c r="BW590" s="365"/>
      <c r="BX590" s="369"/>
      <c r="BY590" s="369"/>
      <c r="BZ590" s="369"/>
      <c r="CA590" s="155"/>
      <c r="CB590" s="155"/>
    </row>
    <row r="591" spans="1:80" s="67" customFormat="1" ht="14.1" customHeight="1" x14ac:dyDescent="0.3">
      <c r="A591" s="86" t="s">
        <v>12485</v>
      </c>
      <c r="B591" s="155" t="s">
        <v>2632</v>
      </c>
      <c r="C591" s="222" t="s">
        <v>8780</v>
      </c>
      <c r="D591" s="227" t="s">
        <v>12482</v>
      </c>
      <c r="E591" s="648"/>
      <c r="F591" s="237" t="s">
        <v>5470</v>
      </c>
      <c r="G591" s="188"/>
      <c r="H591" s="190"/>
      <c r="I591" s="196" t="s">
        <v>5470</v>
      </c>
      <c r="J591" s="197"/>
      <c r="K591" s="204"/>
      <c r="L591" s="209">
        <v>44077</v>
      </c>
      <c r="M591" s="289"/>
      <c r="N591" s="435"/>
      <c r="O591" s="442"/>
      <c r="P591" s="215">
        <v>43700</v>
      </c>
      <c r="Q591" s="225" t="s">
        <v>7933</v>
      </c>
      <c r="R591" s="225" t="s">
        <v>12483</v>
      </c>
      <c r="S591" s="121"/>
      <c r="T591" s="252">
        <v>8.5000000000000006E-2</v>
      </c>
      <c r="U591" s="252"/>
      <c r="V591" s="151" t="s">
        <v>895</v>
      </c>
      <c r="W591" s="155" t="s">
        <v>12484</v>
      </c>
      <c r="X591" s="155" t="s">
        <v>3618</v>
      </c>
      <c r="Y591" s="225" t="s">
        <v>4971</v>
      </c>
      <c r="Z591" s="256">
        <v>94134</v>
      </c>
      <c r="AA591" s="627" t="s">
        <v>13354</v>
      </c>
      <c r="AB591" s="627" t="s">
        <v>13354</v>
      </c>
      <c r="AC591" s="627" t="s">
        <v>13354</v>
      </c>
      <c r="AD591" s="233"/>
      <c r="AE591" s="261"/>
      <c r="AF591" s="265"/>
      <c r="AG591" s="233"/>
      <c r="AH591" s="174"/>
      <c r="AI591" s="174"/>
      <c r="AJ591" s="174"/>
      <c r="AK591" s="174"/>
      <c r="AL591" s="261"/>
      <c r="AM591" s="260"/>
      <c r="AN591" s="80"/>
      <c r="AO591" s="280" t="s">
        <v>9774</v>
      </c>
      <c r="AP591" s="285"/>
      <c r="AQ591" s="285"/>
      <c r="AR591" s="285"/>
      <c r="AS591" s="285"/>
      <c r="AT591" s="285"/>
      <c r="AU591" s="285"/>
      <c r="AV591" s="84" t="s">
        <v>5470</v>
      </c>
      <c r="AW591" s="396"/>
      <c r="AX591" s="278"/>
      <c r="AY591" s="155" t="s">
        <v>12484</v>
      </c>
      <c r="BA591" s="155" t="s">
        <v>3618</v>
      </c>
      <c r="BB591" s="225" t="s">
        <v>4971</v>
      </c>
      <c r="BC591" s="256">
        <v>94134</v>
      </c>
      <c r="BD591" s="385" t="s">
        <v>12483</v>
      </c>
      <c r="BE591" s="183"/>
      <c r="BF591" s="230"/>
      <c r="BG591" s="233"/>
      <c r="BH591" s="599"/>
      <c r="BI591" s="365"/>
      <c r="BJ591" s="365"/>
      <c r="BK591" s="365"/>
      <c r="BL591" s="365"/>
      <c r="BM591" s="365"/>
      <c r="BN591" s="365"/>
      <c r="BO591" s="365"/>
      <c r="BP591" s="365"/>
      <c r="BQ591" s="365"/>
      <c r="BR591" s="365"/>
      <c r="BS591" s="365"/>
      <c r="BT591" s="365"/>
      <c r="BU591" s="365"/>
      <c r="BV591" s="365"/>
      <c r="BW591" s="365"/>
      <c r="BX591" s="369"/>
      <c r="BY591" s="369"/>
      <c r="BZ591" s="369"/>
      <c r="CA591" s="155"/>
      <c r="CB591" s="155"/>
    </row>
    <row r="592" spans="1:80" s="67" customFormat="1" ht="14.1" customHeight="1" x14ac:dyDescent="0.3">
      <c r="A592" s="86" t="s">
        <v>8433</v>
      </c>
      <c r="B592" s="64" t="s">
        <v>2634</v>
      </c>
      <c r="C592" s="220" t="s">
        <v>6614</v>
      </c>
      <c r="D592" s="224" t="s">
        <v>6599</v>
      </c>
      <c r="E592" s="649"/>
      <c r="F592" s="236" t="s">
        <v>5470</v>
      </c>
      <c r="G592" s="189" t="s">
        <v>3247</v>
      </c>
      <c r="H592" s="399" t="s">
        <v>3247</v>
      </c>
      <c r="I592" s="194" t="s">
        <v>5470</v>
      </c>
      <c r="J592" s="195" t="s">
        <v>3247</v>
      </c>
      <c r="K592" s="205" t="s">
        <v>3247</v>
      </c>
      <c r="L592" s="208"/>
      <c r="M592" s="211"/>
      <c r="N592" s="436"/>
      <c r="O592" s="443"/>
      <c r="P592" s="214">
        <v>42846</v>
      </c>
      <c r="Q592" s="246" t="s">
        <v>8434</v>
      </c>
      <c r="R592" s="246" t="s">
        <v>8435</v>
      </c>
      <c r="S592" s="76" t="s">
        <v>8591</v>
      </c>
      <c r="T592" s="252">
        <v>8.5000000000000006E-2</v>
      </c>
      <c r="U592" s="255">
        <v>8.7499999999999994E-2</v>
      </c>
      <c r="V592" s="151" t="s">
        <v>895</v>
      </c>
      <c r="W592" s="76" t="s">
        <v>8436</v>
      </c>
      <c r="X592" s="76" t="s">
        <v>5112</v>
      </c>
      <c r="Y592" s="246" t="s">
        <v>4971</v>
      </c>
      <c r="Z592" s="120">
        <v>94103</v>
      </c>
      <c r="AA592" s="273"/>
      <c r="AB592" s="120"/>
      <c r="AC592" s="120"/>
      <c r="AD592" s="249"/>
      <c r="AE592" s="120"/>
      <c r="AF592" s="264"/>
      <c r="AG592" s="249"/>
      <c r="AH592" s="120"/>
      <c r="AI592" s="120"/>
      <c r="AJ592" s="120"/>
      <c r="AK592" s="120"/>
      <c r="AL592" s="120"/>
      <c r="AM592" s="260"/>
      <c r="AN592" s="81"/>
      <c r="AO592" s="281"/>
      <c r="AP592" s="281"/>
      <c r="AQ592" s="281"/>
      <c r="AR592" s="281"/>
      <c r="AS592" s="281"/>
      <c r="AT592" s="281"/>
      <c r="AU592" s="281"/>
      <c r="AV592" s="94"/>
      <c r="AW592" s="396" t="s">
        <v>3244</v>
      </c>
      <c r="AX592" s="278" t="s">
        <v>823</v>
      </c>
      <c r="AY592" s="76" t="s">
        <v>8436</v>
      </c>
      <c r="AZ592" s="74"/>
      <c r="BA592" s="76" t="s">
        <v>3618</v>
      </c>
      <c r="BB592" s="246" t="s">
        <v>4971</v>
      </c>
      <c r="BC592" s="120">
        <v>94103</v>
      </c>
      <c r="BD592" s="76" t="s">
        <v>8435</v>
      </c>
      <c r="BE592" s="183"/>
      <c r="BF592" s="229"/>
      <c r="BG592" s="232"/>
      <c r="BH592" s="364">
        <v>2</v>
      </c>
      <c r="BI592" s="364"/>
      <c r="BJ592" s="364"/>
      <c r="BK592" s="364"/>
      <c r="BL592" s="364"/>
      <c r="BM592" s="364"/>
      <c r="BN592" s="364"/>
      <c r="BO592" s="364"/>
      <c r="BP592" s="364"/>
      <c r="BQ592" s="364"/>
      <c r="BR592" s="364"/>
      <c r="BS592" s="364"/>
      <c r="BT592" s="364"/>
      <c r="BU592" s="364"/>
      <c r="BV592" s="364"/>
      <c r="BW592" s="364"/>
      <c r="BX592" s="94"/>
      <c r="BY592" s="94"/>
      <c r="BZ592" s="94"/>
      <c r="CA592" s="78"/>
      <c r="CB592" s="63"/>
    </row>
    <row r="593" spans="1:80" s="67" customFormat="1" ht="14.1" customHeight="1" x14ac:dyDescent="0.3">
      <c r="A593" s="86" t="s">
        <v>8550</v>
      </c>
      <c r="B593" s="64" t="s">
        <v>2640</v>
      </c>
      <c r="C593" s="221" t="s">
        <v>2637</v>
      </c>
      <c r="D593" s="224"/>
      <c r="E593" s="649"/>
      <c r="F593" s="236" t="s">
        <v>5470</v>
      </c>
      <c r="G593" s="189"/>
      <c r="H593" s="399"/>
      <c r="I593" s="194" t="s">
        <v>5470</v>
      </c>
      <c r="J593" s="195"/>
      <c r="K593" s="205"/>
      <c r="L593" s="208">
        <v>43160</v>
      </c>
      <c r="M593" s="211"/>
      <c r="N593" s="436"/>
      <c r="O593" s="443"/>
      <c r="P593" s="214"/>
      <c r="Q593" s="246" t="s">
        <v>4962</v>
      </c>
      <c r="R593" s="246" t="s">
        <v>8549</v>
      </c>
      <c r="S593" s="76"/>
      <c r="T593" s="252">
        <v>8.5000000000000006E-2</v>
      </c>
      <c r="U593" s="252">
        <v>8.7499999999999994E-2</v>
      </c>
      <c r="V593" s="151" t="s">
        <v>895</v>
      </c>
      <c r="W593" s="76" t="s">
        <v>8548</v>
      </c>
      <c r="X593" s="76" t="s">
        <v>3618</v>
      </c>
      <c r="Y593" s="246" t="s">
        <v>4971</v>
      </c>
      <c r="Z593" s="120">
        <v>94111</v>
      </c>
      <c r="AA593" s="273" t="s">
        <v>8552</v>
      </c>
      <c r="AB593" s="120"/>
      <c r="AC593" s="120"/>
      <c r="AD593" s="249" t="s">
        <v>5677</v>
      </c>
      <c r="AE593" s="120"/>
      <c r="AF593" s="264"/>
      <c r="AG593" s="249"/>
      <c r="AH593" s="120"/>
      <c r="AI593" s="120"/>
      <c r="AJ593" s="120"/>
      <c r="AK593" s="120"/>
      <c r="AL593" s="120" t="s">
        <v>8551</v>
      </c>
      <c r="AM593" s="260"/>
      <c r="AN593" s="81"/>
      <c r="AO593" s="281" t="s">
        <v>1568</v>
      </c>
      <c r="AP593" s="281"/>
      <c r="AQ593" s="281"/>
      <c r="AR593" s="281"/>
      <c r="AS593" s="281"/>
      <c r="AT593" s="281"/>
      <c r="AU593" s="281"/>
      <c r="AV593" s="94" t="s">
        <v>368</v>
      </c>
      <c r="AW593" s="396" t="s">
        <v>3244</v>
      </c>
      <c r="AX593" s="278" t="s">
        <v>3714</v>
      </c>
      <c r="AY593" s="76" t="s">
        <v>8548</v>
      </c>
      <c r="AZ593" s="74"/>
      <c r="BA593" s="76" t="s">
        <v>3618</v>
      </c>
      <c r="BB593" s="246" t="s">
        <v>4971</v>
      </c>
      <c r="BC593" s="120">
        <v>94111</v>
      </c>
      <c r="BD593" s="76" t="s">
        <v>8549</v>
      </c>
      <c r="BE593" s="159"/>
      <c r="BF593" s="229"/>
      <c r="BG593" s="232"/>
      <c r="BH593" s="364"/>
      <c r="BI593" s="364"/>
      <c r="BJ593" s="364"/>
      <c r="BK593" s="364"/>
      <c r="BL593" s="364"/>
      <c r="BM593" s="364"/>
      <c r="BN593" s="364"/>
      <c r="BO593" s="364"/>
      <c r="BP593" s="364"/>
      <c r="BQ593" s="364"/>
      <c r="BR593" s="364"/>
      <c r="BS593" s="364"/>
      <c r="BT593" s="364"/>
      <c r="BU593" s="364"/>
      <c r="BV593" s="364"/>
      <c r="BW593" s="364"/>
      <c r="BX593" s="94"/>
      <c r="BY593" s="94"/>
      <c r="BZ593" s="94"/>
      <c r="CA593" s="78"/>
      <c r="CB593" s="63"/>
    </row>
    <row r="594" spans="1:80" s="67" customFormat="1" ht="14.1" customHeight="1" x14ac:dyDescent="0.25">
      <c r="A594" s="86" t="s">
        <v>13294</v>
      </c>
      <c r="B594" s="64" t="s">
        <v>2632</v>
      </c>
      <c r="C594" s="222" t="s">
        <v>8780</v>
      </c>
      <c r="D594" s="185" t="s">
        <v>5766</v>
      </c>
      <c r="E594" s="600"/>
      <c r="F594" s="235" t="s">
        <v>5470</v>
      </c>
      <c r="G594" s="186"/>
      <c r="H594" s="187"/>
      <c r="I594" s="198" t="s">
        <v>5470</v>
      </c>
      <c r="J594" s="192"/>
      <c r="K594" s="203"/>
      <c r="L594" s="207"/>
      <c r="M594" s="288"/>
      <c r="N594" s="437"/>
      <c r="O594" s="444"/>
      <c r="P594" s="213"/>
      <c r="Q594" s="245" t="s">
        <v>5289</v>
      </c>
      <c r="R594" s="245" t="s">
        <v>5290</v>
      </c>
      <c r="S594" s="87"/>
      <c r="T594" s="252">
        <v>9.2499999999999999E-2</v>
      </c>
      <c r="U594" s="252">
        <v>9.5000000000000001E-2</v>
      </c>
      <c r="V594" s="151" t="s">
        <v>2787</v>
      </c>
      <c r="W594" s="64" t="s">
        <v>5291</v>
      </c>
      <c r="X594" s="64" t="s">
        <v>5074</v>
      </c>
      <c r="Y594" s="173" t="s">
        <v>4971</v>
      </c>
      <c r="Z594" s="119">
        <v>94607</v>
      </c>
      <c r="AA594" s="290"/>
      <c r="AB594" s="541"/>
      <c r="AC594" s="541"/>
      <c r="AD594" s="173"/>
      <c r="AE594" s="260"/>
      <c r="AF594" s="263"/>
      <c r="AG594" s="173"/>
      <c r="AH594" s="245"/>
      <c r="AI594" s="245"/>
      <c r="AJ594" s="245"/>
      <c r="AK594" s="245"/>
      <c r="AL594" s="260"/>
      <c r="AM594" s="260"/>
      <c r="AN594" s="79"/>
      <c r="AO594" s="281"/>
      <c r="AP594" s="281"/>
      <c r="AQ594" s="281"/>
      <c r="AR594" s="281"/>
      <c r="AS594" s="281"/>
      <c r="AT594" s="281"/>
      <c r="AU594" s="281"/>
      <c r="AV594" s="94"/>
      <c r="AW594" s="396" t="s">
        <v>3244</v>
      </c>
      <c r="AX594" s="278" t="s">
        <v>3714</v>
      </c>
      <c r="AY594" s="64" t="s">
        <v>5291</v>
      </c>
      <c r="AZ594" s="47"/>
      <c r="BA594" s="64" t="s">
        <v>5074</v>
      </c>
      <c r="BB594" s="173" t="s">
        <v>4971</v>
      </c>
      <c r="BC594" s="119">
        <v>94607</v>
      </c>
      <c r="BD594" s="66" t="s">
        <v>5290</v>
      </c>
      <c r="BE594" s="159"/>
      <c r="BF594" s="228"/>
      <c r="BG594" s="173"/>
      <c r="BH594" s="598"/>
      <c r="BI594" s="366"/>
      <c r="BJ594" s="366"/>
      <c r="BK594" s="366"/>
      <c r="BL594" s="366"/>
      <c r="BM594" s="366"/>
      <c r="BN594" s="366"/>
      <c r="BO594" s="366"/>
      <c r="BP594" s="366"/>
      <c r="BQ594" s="366"/>
      <c r="BR594" s="366"/>
      <c r="BS594" s="366"/>
      <c r="BT594" s="366"/>
      <c r="BU594" s="366"/>
      <c r="BV594" s="366"/>
      <c r="BW594" s="366"/>
      <c r="BX594" s="64"/>
      <c r="BY594" s="64"/>
      <c r="BZ594" s="64"/>
      <c r="CA594" s="78"/>
      <c r="CB594" s="63"/>
    </row>
    <row r="595" spans="1:80" s="73" customFormat="1" ht="14.1" customHeight="1" x14ac:dyDescent="0.25">
      <c r="A595" s="86" t="s">
        <v>3027</v>
      </c>
      <c r="B595" s="64" t="s">
        <v>2632</v>
      </c>
      <c r="C595" s="222" t="s">
        <v>8780</v>
      </c>
      <c r="D595" s="185" t="s">
        <v>5766</v>
      </c>
      <c r="E595" s="600"/>
      <c r="F595" s="235" t="s">
        <v>5470</v>
      </c>
      <c r="G595" s="186"/>
      <c r="H595" s="187"/>
      <c r="I595" s="198" t="s">
        <v>5470</v>
      </c>
      <c r="J595" s="192"/>
      <c r="K595" s="203"/>
      <c r="L595" s="207"/>
      <c r="M595" s="288"/>
      <c r="N595" s="437"/>
      <c r="O595" s="444"/>
      <c r="P595" s="213"/>
      <c r="Q595" s="245" t="s">
        <v>4810</v>
      </c>
      <c r="R595" s="245" t="s">
        <v>1514</v>
      </c>
      <c r="S595" s="87"/>
      <c r="T595" s="252">
        <v>8.5000000000000006E-2</v>
      </c>
      <c r="U595" s="252">
        <v>8.7499999999999994E-2</v>
      </c>
      <c r="V595" s="151" t="s">
        <v>895</v>
      </c>
      <c r="W595" s="64" t="s">
        <v>2669</v>
      </c>
      <c r="X595" s="64" t="s">
        <v>3618</v>
      </c>
      <c r="Y595" s="173" t="s">
        <v>4971</v>
      </c>
      <c r="Z595" s="119">
        <v>94121</v>
      </c>
      <c r="AA595" s="290"/>
      <c r="AB595" s="541"/>
      <c r="AC595" s="541"/>
      <c r="AD595" s="173"/>
      <c r="AE595" s="260"/>
      <c r="AF595" s="263"/>
      <c r="AG595" s="173"/>
      <c r="AH595" s="245"/>
      <c r="AI595" s="245"/>
      <c r="AJ595" s="245"/>
      <c r="AK595" s="245"/>
      <c r="AL595" s="260"/>
      <c r="AM595" s="260"/>
      <c r="AN595" s="79"/>
      <c r="AO595" s="282"/>
      <c r="AP595" s="283"/>
      <c r="AQ595" s="282"/>
      <c r="AR595" s="282"/>
      <c r="AS595" s="282"/>
      <c r="AT595" s="282"/>
      <c r="AU595" s="282"/>
      <c r="AV595" s="93"/>
      <c r="AW595" s="396" t="s">
        <v>3244</v>
      </c>
      <c r="AX595" s="278" t="s">
        <v>3714</v>
      </c>
      <c r="AY595" s="64" t="s">
        <v>2669</v>
      </c>
      <c r="AZ595" s="47"/>
      <c r="BA595" s="64" t="s">
        <v>3618</v>
      </c>
      <c r="BB595" s="173" t="s">
        <v>4971</v>
      </c>
      <c r="BC595" s="119">
        <v>94121</v>
      </c>
      <c r="BD595" s="66" t="s">
        <v>1514</v>
      </c>
      <c r="BE595" s="159"/>
      <c r="BF595" s="228"/>
      <c r="BG595" s="173"/>
      <c r="BH595" s="598"/>
      <c r="BI595" s="366"/>
      <c r="BJ595" s="366"/>
      <c r="BK595" s="366"/>
      <c r="BL595" s="366"/>
      <c r="BM595" s="366"/>
      <c r="BN595" s="366"/>
      <c r="BO595" s="366"/>
      <c r="BP595" s="366"/>
      <c r="BQ595" s="366"/>
      <c r="BR595" s="366"/>
      <c r="BS595" s="366"/>
      <c r="BT595" s="366"/>
      <c r="BU595" s="366"/>
      <c r="BV595" s="366"/>
      <c r="BW595" s="366"/>
      <c r="BX595" s="64"/>
      <c r="BY595" s="64"/>
      <c r="BZ595" s="64"/>
      <c r="CA595" s="78"/>
      <c r="CB595" s="63"/>
    </row>
    <row r="596" spans="1:80" s="73" customFormat="1" ht="14.1" customHeight="1" x14ac:dyDescent="0.25">
      <c r="A596" s="86" t="s">
        <v>8231</v>
      </c>
      <c r="B596" s="64" t="s">
        <v>2632</v>
      </c>
      <c r="C596" s="222" t="s">
        <v>8780</v>
      </c>
      <c r="D596" s="185" t="s">
        <v>2646</v>
      </c>
      <c r="E596" s="600"/>
      <c r="F596" s="235" t="s">
        <v>5470</v>
      </c>
      <c r="G596" s="186"/>
      <c r="H596" s="187"/>
      <c r="I596" s="193" t="s">
        <v>5470</v>
      </c>
      <c r="J596" s="192"/>
      <c r="K596" s="203"/>
      <c r="L596" s="207"/>
      <c r="M596" s="288"/>
      <c r="N596" s="437"/>
      <c r="O596" s="444"/>
      <c r="P596" s="213">
        <v>43536</v>
      </c>
      <c r="Q596" s="245" t="s">
        <v>5760</v>
      </c>
      <c r="R596" s="245" t="s">
        <v>8083</v>
      </c>
      <c r="S596" s="87" t="s">
        <v>2091</v>
      </c>
      <c r="T596" s="252">
        <v>0.09</v>
      </c>
      <c r="U596" s="252">
        <v>0.09</v>
      </c>
      <c r="V596" s="151" t="s">
        <v>9742</v>
      </c>
      <c r="W596" s="64" t="s">
        <v>8319</v>
      </c>
      <c r="X596" s="64" t="s">
        <v>4672</v>
      </c>
      <c r="Y596" s="173" t="s">
        <v>4971</v>
      </c>
      <c r="Z596" s="119">
        <v>94939</v>
      </c>
      <c r="AA596" s="295" t="s">
        <v>8092</v>
      </c>
      <c r="AB596" s="541"/>
      <c r="AC596" s="541"/>
      <c r="AD596" s="173" t="s">
        <v>8122</v>
      </c>
      <c r="AE596" s="262" t="s">
        <v>3236</v>
      </c>
      <c r="AF596" s="263" t="s">
        <v>4508</v>
      </c>
      <c r="AG596" s="173" t="s">
        <v>3328</v>
      </c>
      <c r="AH596" s="173" t="s">
        <v>8122</v>
      </c>
      <c r="AI596" s="245" t="s">
        <v>3236</v>
      </c>
      <c r="AJ596" s="245" t="s">
        <v>39</v>
      </c>
      <c r="AK596" s="245" t="s">
        <v>40</v>
      </c>
      <c r="AL596" s="260" t="s">
        <v>1325</v>
      </c>
      <c r="AM596" s="260" t="s">
        <v>41</v>
      </c>
      <c r="AN596" s="79"/>
      <c r="AO596" s="281"/>
      <c r="AP596" s="281"/>
      <c r="AQ596" s="281"/>
      <c r="AR596" s="281"/>
      <c r="AS596" s="281"/>
      <c r="AT596" s="281"/>
      <c r="AU596" s="281"/>
      <c r="AV596" s="94"/>
      <c r="AW596" s="396" t="s">
        <v>3244</v>
      </c>
      <c r="AX596" s="278" t="s">
        <v>3714</v>
      </c>
      <c r="AY596" s="64" t="str">
        <f>PROPER(AZ596)</f>
        <v>101 East Sir Francis Drake</v>
      </c>
      <c r="AZ596" s="47" t="s">
        <v>5662</v>
      </c>
      <c r="BA596" s="64" t="s">
        <v>4672</v>
      </c>
      <c r="BB596" s="173" t="s">
        <v>4971</v>
      </c>
      <c r="BC596" s="119">
        <v>94939</v>
      </c>
      <c r="BD596" s="66" t="s">
        <v>1095</v>
      </c>
      <c r="BE596" s="183"/>
      <c r="BF596" s="228"/>
      <c r="BG596" s="173"/>
      <c r="BH596" s="598">
        <v>8</v>
      </c>
      <c r="BI596" s="366"/>
      <c r="BJ596" s="366"/>
      <c r="BK596" s="366"/>
      <c r="BL596" s="366"/>
      <c r="BM596" s="366"/>
      <c r="BN596" s="366"/>
      <c r="BO596" s="366"/>
      <c r="BP596" s="366"/>
      <c r="BQ596" s="366"/>
      <c r="BR596" s="366"/>
      <c r="BS596" s="366"/>
      <c r="BT596" s="366"/>
      <c r="BU596" s="366"/>
      <c r="BV596" s="366"/>
      <c r="BW596" s="366"/>
      <c r="BX596" s="64"/>
      <c r="BY596" s="64"/>
      <c r="BZ596" s="64"/>
      <c r="CA596" s="78"/>
      <c r="CB596" s="63"/>
    </row>
    <row r="597" spans="1:80" s="73" customFormat="1" ht="14.1" customHeight="1" x14ac:dyDescent="0.25">
      <c r="A597" s="86" t="s">
        <v>9932</v>
      </c>
      <c r="B597" s="64" t="s">
        <v>2632</v>
      </c>
      <c r="C597" s="222" t="s">
        <v>8780</v>
      </c>
      <c r="D597" s="185" t="s">
        <v>3722</v>
      </c>
      <c r="E597" s="600"/>
      <c r="F597" s="235" t="s">
        <v>5470</v>
      </c>
      <c r="G597" s="186"/>
      <c r="H597" s="187"/>
      <c r="I597" s="193" t="s">
        <v>5470</v>
      </c>
      <c r="J597" s="192"/>
      <c r="K597" s="203"/>
      <c r="L597" s="207"/>
      <c r="M597" s="288"/>
      <c r="N597" s="437"/>
      <c r="O597" s="444"/>
      <c r="P597" s="213">
        <v>42877</v>
      </c>
      <c r="Q597" s="245" t="s">
        <v>5230</v>
      </c>
      <c r="R597" s="245" t="s">
        <v>1516</v>
      </c>
      <c r="S597" s="87"/>
      <c r="T597" s="252">
        <v>8.7499999999999994E-2</v>
      </c>
      <c r="U597" s="252">
        <v>0.09</v>
      </c>
      <c r="V597" s="151" t="s">
        <v>8745</v>
      </c>
      <c r="W597" s="64" t="s">
        <v>4610</v>
      </c>
      <c r="X597" s="64" t="s">
        <v>2406</v>
      </c>
      <c r="Y597" s="173" t="s">
        <v>4971</v>
      </c>
      <c r="Z597" s="119">
        <v>94965</v>
      </c>
      <c r="AA597" s="290"/>
      <c r="AB597" s="541"/>
      <c r="AC597" s="541"/>
      <c r="AD597" s="173"/>
      <c r="AE597" s="260"/>
      <c r="AF597" s="263"/>
      <c r="AG597" s="173"/>
      <c r="AH597" s="245"/>
      <c r="AI597" s="245"/>
      <c r="AJ597" s="245"/>
      <c r="AK597" s="245"/>
      <c r="AL597" s="260" t="s">
        <v>5698</v>
      </c>
      <c r="AM597" s="260"/>
      <c r="AN597" s="79"/>
      <c r="AO597" s="281"/>
      <c r="AP597" s="281"/>
      <c r="AQ597" s="281"/>
      <c r="AR597" s="281"/>
      <c r="AS597" s="281"/>
      <c r="AT597" s="281"/>
      <c r="AU597" s="281"/>
      <c r="AV597" s="94"/>
      <c r="AW597" s="396" t="s">
        <v>3244</v>
      </c>
      <c r="AX597" s="278" t="s">
        <v>3714</v>
      </c>
      <c r="AY597" s="64" t="s">
        <v>4610</v>
      </c>
      <c r="AZ597" s="47"/>
      <c r="BA597" s="64" t="s">
        <v>2406</v>
      </c>
      <c r="BB597" s="173" t="s">
        <v>4971</v>
      </c>
      <c r="BC597" s="119">
        <v>94965</v>
      </c>
      <c r="BD597" s="66" t="s">
        <v>1516</v>
      </c>
      <c r="BE597" s="159"/>
      <c r="BF597" s="228"/>
      <c r="BG597" s="173"/>
      <c r="BH597" s="598">
        <v>2</v>
      </c>
      <c r="BI597" s="366"/>
      <c r="BJ597" s="366"/>
      <c r="BK597" s="366"/>
      <c r="BL597" s="366"/>
      <c r="BM597" s="366"/>
      <c r="BN597" s="366"/>
      <c r="BO597" s="366"/>
      <c r="BP597" s="366"/>
      <c r="BQ597" s="366"/>
      <c r="BR597" s="366"/>
      <c r="BS597" s="366"/>
      <c r="BT597" s="366"/>
      <c r="BU597" s="366"/>
      <c r="BV597" s="366"/>
      <c r="BW597" s="366"/>
      <c r="BX597" s="64"/>
      <c r="BY597" s="64"/>
      <c r="BZ597" s="64"/>
      <c r="CA597" s="78"/>
      <c r="CB597" s="63"/>
    </row>
    <row r="598" spans="1:80" s="73" customFormat="1" ht="14.1" customHeight="1" x14ac:dyDescent="0.25">
      <c r="A598" s="86" t="s">
        <v>9933</v>
      </c>
      <c r="B598" s="155" t="s">
        <v>2632</v>
      </c>
      <c r="C598" s="222" t="s">
        <v>8780</v>
      </c>
      <c r="D598" s="185"/>
      <c r="E598" s="600"/>
      <c r="F598" s="235" t="s">
        <v>5470</v>
      </c>
      <c r="G598" s="186"/>
      <c r="H598" s="187"/>
      <c r="I598" s="193" t="s">
        <v>5470</v>
      </c>
      <c r="J598" s="192"/>
      <c r="K598" s="203"/>
      <c r="L598" s="207">
        <v>42877</v>
      </c>
      <c r="M598" s="288"/>
      <c r="N598" s="437"/>
      <c r="O598" s="444"/>
      <c r="P598" s="213">
        <v>42877</v>
      </c>
      <c r="Q598" s="247" t="s">
        <v>2825</v>
      </c>
      <c r="R598" s="247" t="s">
        <v>9616</v>
      </c>
      <c r="S598" s="87"/>
      <c r="T598" s="252">
        <v>8.5000000000000006E-2</v>
      </c>
      <c r="U598" s="252"/>
      <c r="V598" s="151" t="s">
        <v>895</v>
      </c>
      <c r="W598" s="155" t="s">
        <v>9617</v>
      </c>
      <c r="X598" s="155" t="s">
        <v>3618</v>
      </c>
      <c r="Y598" s="185" t="s">
        <v>4971</v>
      </c>
      <c r="Z598" s="119">
        <v>94123</v>
      </c>
      <c r="AA598" s="290"/>
      <c r="AB598" s="541"/>
      <c r="AC598" s="541"/>
      <c r="AD598" s="173"/>
      <c r="AE598" s="260"/>
      <c r="AF598" s="263"/>
      <c r="AG598" s="173"/>
      <c r="AH598" s="245"/>
      <c r="AI598" s="245"/>
      <c r="AJ598" s="245"/>
      <c r="AK598" s="245"/>
      <c r="AL598" s="260"/>
      <c r="AM598" s="260"/>
      <c r="AN598" s="79"/>
      <c r="AO598" s="281"/>
      <c r="AP598" s="281"/>
      <c r="AQ598" s="281"/>
      <c r="AR598" s="281"/>
      <c r="AS598" s="281"/>
      <c r="AT598" s="281" t="s">
        <v>9618</v>
      </c>
      <c r="AU598" s="281"/>
      <c r="AV598" s="94" t="s">
        <v>5470</v>
      </c>
      <c r="AW598" s="396" t="s">
        <v>3244</v>
      </c>
      <c r="AX598" s="278" t="s">
        <v>3714</v>
      </c>
      <c r="AY598" s="155" t="s">
        <v>9617</v>
      </c>
      <c r="AZ598" s="154" t="s">
        <v>3247</v>
      </c>
      <c r="BA598" s="155" t="s">
        <v>3618</v>
      </c>
      <c r="BB598" s="185" t="s">
        <v>4971</v>
      </c>
      <c r="BC598" s="119">
        <v>94123</v>
      </c>
      <c r="BD598" s="182" t="s">
        <v>9616</v>
      </c>
      <c r="BE598" s="159"/>
      <c r="BF598" s="228"/>
      <c r="BG598" s="173"/>
      <c r="BH598" s="598"/>
      <c r="BI598" s="366"/>
      <c r="BJ598" s="366"/>
      <c r="BK598" s="366"/>
      <c r="BL598" s="366"/>
      <c r="BM598" s="366"/>
      <c r="BN598" s="366"/>
      <c r="BO598" s="366"/>
      <c r="BP598" s="366"/>
      <c r="BQ598" s="366"/>
      <c r="BR598" s="366"/>
      <c r="BS598" s="366"/>
      <c r="BT598" s="366"/>
      <c r="BU598" s="366"/>
      <c r="BV598" s="366"/>
      <c r="BW598" s="366"/>
      <c r="BX598" s="64"/>
      <c r="BY598" s="64"/>
      <c r="BZ598" s="64"/>
      <c r="CA598" s="78"/>
      <c r="CB598" s="63"/>
    </row>
    <row r="599" spans="1:80" s="73" customFormat="1" ht="14.1" customHeight="1" x14ac:dyDescent="0.2">
      <c r="A599" s="86" t="s">
        <v>9635</v>
      </c>
      <c r="B599" s="64" t="s">
        <v>2640</v>
      </c>
      <c r="C599" s="220" t="s">
        <v>8780</v>
      </c>
      <c r="D599" s="185"/>
      <c r="E599" s="600"/>
      <c r="F599" s="235" t="s">
        <v>8625</v>
      </c>
      <c r="G599" s="186"/>
      <c r="H599" s="187"/>
      <c r="I599" s="193" t="s">
        <v>5470</v>
      </c>
      <c r="J599" s="192"/>
      <c r="K599" s="203"/>
      <c r="L599" s="207"/>
      <c r="M599" s="288"/>
      <c r="N599" s="437"/>
      <c r="O599" s="444"/>
      <c r="P599" s="213">
        <v>42988</v>
      </c>
      <c r="Q599" s="245" t="s">
        <v>4580</v>
      </c>
      <c r="R599" s="245" t="s">
        <v>9109</v>
      </c>
      <c r="S599" s="87"/>
      <c r="T599" s="252">
        <v>8.5000000000000006E-2</v>
      </c>
      <c r="U599" s="252">
        <v>8.7499999999999994E-2</v>
      </c>
      <c r="V599" s="151" t="s">
        <v>895</v>
      </c>
      <c r="W599" s="64" t="s">
        <v>9110</v>
      </c>
      <c r="X599" s="64" t="s">
        <v>3618</v>
      </c>
      <c r="Y599" s="173" t="s">
        <v>4971</v>
      </c>
      <c r="Z599" s="119">
        <v>94102</v>
      </c>
      <c r="AA599" s="290"/>
      <c r="AB599" s="541"/>
      <c r="AC599" s="541"/>
      <c r="AD599" s="173"/>
      <c r="AE599" s="260"/>
      <c r="AF599" s="263"/>
      <c r="AG599" s="173"/>
      <c r="AH599" s="245"/>
      <c r="AI599" s="245"/>
      <c r="AJ599" s="245"/>
      <c r="AK599" s="245"/>
      <c r="AL599" s="260"/>
      <c r="AM599" s="260"/>
      <c r="AN599" s="79"/>
      <c r="AO599" s="281"/>
      <c r="AP599" s="281"/>
      <c r="AQ599" s="281"/>
      <c r="AR599" s="281"/>
      <c r="AS599" s="281"/>
      <c r="AT599" s="281"/>
      <c r="AU599" s="281"/>
      <c r="AV599" s="94"/>
      <c r="AW599" s="396" t="s">
        <v>3244</v>
      </c>
      <c r="AX599" s="278" t="s">
        <v>3714</v>
      </c>
      <c r="AY599" s="64" t="s">
        <v>9110</v>
      </c>
      <c r="AZ599" s="47"/>
      <c r="BA599" s="64" t="s">
        <v>3618</v>
      </c>
      <c r="BB599" s="173" t="s">
        <v>4971</v>
      </c>
      <c r="BC599" s="119">
        <v>94102</v>
      </c>
      <c r="BD599" s="66" t="s">
        <v>9109</v>
      </c>
      <c r="BE599" s="159"/>
      <c r="BF599" s="228"/>
      <c r="BG599" s="173"/>
      <c r="BH599" s="598"/>
      <c r="BI599" s="366"/>
      <c r="BJ599" s="366"/>
      <c r="BK599" s="366"/>
      <c r="BL599" s="366"/>
      <c r="BM599" s="366"/>
      <c r="BN599" s="366"/>
      <c r="BO599" s="366"/>
      <c r="BP599" s="366"/>
      <c r="BQ599" s="366"/>
      <c r="BR599" s="366"/>
      <c r="BS599" s="366"/>
      <c r="BT599" s="366"/>
      <c r="BU599" s="366"/>
      <c r="BV599" s="366"/>
      <c r="BW599" s="366"/>
      <c r="BX599" s="64"/>
      <c r="BY599" s="64"/>
      <c r="BZ599" s="64"/>
      <c r="CA599" s="78"/>
      <c r="CB599" s="63"/>
    </row>
    <row r="600" spans="1:80" s="73" customFormat="1" ht="14.1" customHeight="1" x14ac:dyDescent="0.2">
      <c r="A600" s="86" t="s">
        <v>9491</v>
      </c>
      <c r="B600" s="155" t="s">
        <v>2640</v>
      </c>
      <c r="C600" s="220" t="s">
        <v>8780</v>
      </c>
      <c r="D600" s="185"/>
      <c r="E600" s="600"/>
      <c r="F600" s="235" t="s">
        <v>5470</v>
      </c>
      <c r="G600" s="186"/>
      <c r="H600" s="187"/>
      <c r="I600" s="193" t="s">
        <v>5470</v>
      </c>
      <c r="J600" s="192"/>
      <c r="K600" s="203"/>
      <c r="L600" s="207">
        <v>43942</v>
      </c>
      <c r="M600" s="288"/>
      <c r="N600" s="437"/>
      <c r="O600" s="444"/>
      <c r="P600" s="213"/>
      <c r="Q600" s="247" t="s">
        <v>2087</v>
      </c>
      <c r="R600" s="247" t="s">
        <v>4577</v>
      </c>
      <c r="S600" s="87"/>
      <c r="T600" s="252">
        <v>8.5000000000000006E-2</v>
      </c>
      <c r="U600" s="252"/>
      <c r="V600" s="151" t="s">
        <v>895</v>
      </c>
      <c r="W600" s="155" t="s">
        <v>9492</v>
      </c>
      <c r="X600" s="155" t="s">
        <v>3618</v>
      </c>
      <c r="Y600" s="185" t="s">
        <v>4971</v>
      </c>
      <c r="Z600" s="119">
        <v>94114</v>
      </c>
      <c r="AA600" s="290"/>
      <c r="AB600" s="541"/>
      <c r="AC600" s="541"/>
      <c r="AD600" s="173"/>
      <c r="AE600" s="260"/>
      <c r="AF600" s="263"/>
      <c r="AG600" s="173"/>
      <c r="AH600" s="245"/>
      <c r="AI600" s="245"/>
      <c r="AJ600" s="245"/>
      <c r="AK600" s="245"/>
      <c r="AL600" s="260"/>
      <c r="AM600" s="260"/>
      <c r="AN600" s="79"/>
      <c r="AO600" s="281"/>
      <c r="AP600" s="281"/>
      <c r="AQ600" s="281"/>
      <c r="AR600" s="281"/>
      <c r="AS600" s="281"/>
      <c r="AT600" s="281" t="s">
        <v>11793</v>
      </c>
      <c r="AU600" s="281"/>
      <c r="AV600" s="94" t="s">
        <v>368</v>
      </c>
      <c r="AW600" s="396" t="s">
        <v>3244</v>
      </c>
      <c r="AX600" s="278" t="s">
        <v>3714</v>
      </c>
      <c r="AY600" s="155" t="s">
        <v>9492</v>
      </c>
      <c r="AZ600" s="47"/>
      <c r="BA600" s="155" t="s">
        <v>3618</v>
      </c>
      <c r="BB600" s="185" t="s">
        <v>4971</v>
      </c>
      <c r="BC600" s="119">
        <v>94114</v>
      </c>
      <c r="BD600" s="182" t="s">
        <v>4577</v>
      </c>
      <c r="BE600" s="159"/>
      <c r="BF600" s="228"/>
      <c r="BG600" s="173"/>
      <c r="BH600" s="598"/>
      <c r="BI600" s="366"/>
      <c r="BJ600" s="366"/>
      <c r="BK600" s="366"/>
      <c r="BL600" s="366"/>
      <c r="BM600" s="366"/>
      <c r="BN600" s="366"/>
      <c r="BO600" s="366"/>
      <c r="BP600" s="366"/>
      <c r="BQ600" s="366"/>
      <c r="BR600" s="366"/>
      <c r="BS600" s="366"/>
      <c r="BT600" s="366"/>
      <c r="BU600" s="366"/>
      <c r="BV600" s="366"/>
      <c r="BW600" s="366"/>
      <c r="BX600" s="64"/>
      <c r="BY600" s="64"/>
      <c r="BZ600" s="64"/>
      <c r="CA600" s="78"/>
      <c r="CB600" s="63"/>
    </row>
    <row r="601" spans="1:80" s="73" customFormat="1" ht="14.1" customHeight="1" x14ac:dyDescent="0.25">
      <c r="A601" s="86" t="s">
        <v>8232</v>
      </c>
      <c r="B601" s="64" t="s">
        <v>2632</v>
      </c>
      <c r="C601" s="222" t="s">
        <v>8780</v>
      </c>
      <c r="D601" s="185" t="s">
        <v>3289</v>
      </c>
      <c r="E601" s="600"/>
      <c r="F601" s="235" t="s">
        <v>5470</v>
      </c>
      <c r="G601" s="186"/>
      <c r="H601" s="187"/>
      <c r="I601" s="193" t="s">
        <v>5470</v>
      </c>
      <c r="J601" s="192"/>
      <c r="K601" s="203"/>
      <c r="L601" s="207"/>
      <c r="M601" s="288"/>
      <c r="N601" s="437"/>
      <c r="O601" s="444"/>
      <c r="P601" s="213">
        <v>43452</v>
      </c>
      <c r="Q601" s="245" t="s">
        <v>2087</v>
      </c>
      <c r="R601" s="245" t="s">
        <v>4469</v>
      </c>
      <c r="S601" s="87" t="s">
        <v>2092</v>
      </c>
      <c r="T601" s="252">
        <v>8.5000000000000006E-2</v>
      </c>
      <c r="U601" s="252">
        <v>8.7499999999999994E-2</v>
      </c>
      <c r="V601" s="151" t="s">
        <v>895</v>
      </c>
      <c r="W601" s="64" t="s">
        <v>8320</v>
      </c>
      <c r="X601" s="64" t="s">
        <v>3618</v>
      </c>
      <c r="Y601" s="173" t="s">
        <v>4971</v>
      </c>
      <c r="Z601" s="119">
        <v>94114</v>
      </c>
      <c r="AA601" s="290"/>
      <c r="AB601" s="541"/>
      <c r="AC601" s="541"/>
      <c r="AD601" s="173" t="s">
        <v>2093</v>
      </c>
      <c r="AE601" s="260" t="s">
        <v>2094</v>
      </c>
      <c r="AF601" s="263" t="s">
        <v>4222</v>
      </c>
      <c r="AG601" s="173" t="s">
        <v>4577</v>
      </c>
      <c r="AH601" s="245"/>
      <c r="AI601" s="245"/>
      <c r="AJ601" s="245"/>
      <c r="AK601" s="245"/>
      <c r="AL601" s="260" t="s">
        <v>1236</v>
      </c>
      <c r="AM601" s="260" t="s">
        <v>449</v>
      </c>
      <c r="AN601" s="79"/>
      <c r="AO601" s="281"/>
      <c r="AP601" s="281"/>
      <c r="AQ601" s="281"/>
      <c r="AR601" s="281"/>
      <c r="AS601" s="281"/>
      <c r="AT601" s="281"/>
      <c r="AU601" s="281"/>
      <c r="AV601" s="94"/>
      <c r="AW601" s="396" t="s">
        <v>3244</v>
      </c>
      <c r="AX601" s="278" t="s">
        <v>3714</v>
      </c>
      <c r="AY601" s="64" t="str">
        <f>PROPER(AZ601)</f>
        <v>172 Church Street</v>
      </c>
      <c r="AZ601" s="47" t="s">
        <v>2308</v>
      </c>
      <c r="BA601" s="64" t="s">
        <v>3618</v>
      </c>
      <c r="BB601" s="173" t="s">
        <v>4971</v>
      </c>
      <c r="BC601" s="119">
        <v>94114</v>
      </c>
      <c r="BD601" s="66" t="s">
        <v>4469</v>
      </c>
      <c r="BE601" s="159"/>
      <c r="BF601" s="228"/>
      <c r="BG601" s="173"/>
      <c r="BH601" s="598">
        <v>2</v>
      </c>
      <c r="BI601" s="366"/>
      <c r="BJ601" s="366"/>
      <c r="BK601" s="366"/>
      <c r="BL601" s="366"/>
      <c r="BM601" s="366"/>
      <c r="BN601" s="366" t="s">
        <v>1126</v>
      </c>
      <c r="BO601" s="366"/>
      <c r="BP601" s="366"/>
      <c r="BQ601" s="366"/>
      <c r="BR601" s="366"/>
      <c r="BS601" s="366"/>
      <c r="BT601" s="366"/>
      <c r="BU601" s="366"/>
      <c r="BV601" s="366"/>
      <c r="BW601" s="366"/>
      <c r="BX601" s="64"/>
      <c r="BY601" s="64"/>
      <c r="BZ601" s="64"/>
      <c r="CA601" s="78"/>
      <c r="CB601" s="63"/>
    </row>
    <row r="602" spans="1:80" s="67" customFormat="1" ht="14.1" customHeight="1" x14ac:dyDescent="0.25">
      <c r="A602" s="86" t="s">
        <v>9023</v>
      </c>
      <c r="B602" s="64" t="s">
        <v>2632</v>
      </c>
      <c r="C602" s="222" t="s">
        <v>11667</v>
      </c>
      <c r="D602" s="185"/>
      <c r="E602" s="600"/>
      <c r="F602" s="235" t="s">
        <v>5470</v>
      </c>
      <c r="G602" s="186"/>
      <c r="H602" s="187"/>
      <c r="I602" s="193" t="s">
        <v>5470</v>
      </c>
      <c r="J602" s="192"/>
      <c r="K602" s="203"/>
      <c r="L602" s="207">
        <v>42682</v>
      </c>
      <c r="M602" s="288"/>
      <c r="N602" s="437"/>
      <c r="O602" s="444"/>
      <c r="P602" s="213">
        <v>42682</v>
      </c>
      <c r="Q602" s="245" t="s">
        <v>4580</v>
      </c>
      <c r="R602" s="245" t="s">
        <v>9111</v>
      </c>
      <c r="S602" s="87"/>
      <c r="T602" s="252">
        <v>0.09</v>
      </c>
      <c r="U602" s="252">
        <v>9.2499999999999999E-2</v>
      </c>
      <c r="V602" s="151" t="s">
        <v>11169</v>
      </c>
      <c r="W602" s="64" t="s">
        <v>9112</v>
      </c>
      <c r="X602" s="64" t="s">
        <v>2907</v>
      </c>
      <c r="Y602" s="173" t="s">
        <v>4971</v>
      </c>
      <c r="Z602" s="119">
        <v>94901</v>
      </c>
      <c r="AA602" s="290"/>
      <c r="AB602" s="541"/>
      <c r="AC602" s="541"/>
      <c r="AD602" s="173"/>
      <c r="AE602" s="260"/>
      <c r="AF602" s="263"/>
      <c r="AG602" s="173"/>
      <c r="AH602" s="245"/>
      <c r="AI602" s="245"/>
      <c r="AJ602" s="245"/>
      <c r="AK602" s="245"/>
      <c r="AL602" s="260"/>
      <c r="AM602" s="260"/>
      <c r="AN602" s="122" t="s">
        <v>9113</v>
      </c>
      <c r="AO602" s="281"/>
      <c r="AP602" s="281"/>
      <c r="AQ602" s="281"/>
      <c r="AR602" s="281"/>
      <c r="AS602" s="281"/>
      <c r="AT602" s="281"/>
      <c r="AU602" s="281"/>
      <c r="AV602" s="94"/>
      <c r="AW602" s="396" t="s">
        <v>3244</v>
      </c>
      <c r="AX602" s="278" t="s">
        <v>3714</v>
      </c>
      <c r="AY602" s="64" t="str">
        <f>W602</f>
        <v>1013 2nd Street</v>
      </c>
      <c r="AZ602" s="47"/>
      <c r="BA602" s="64" t="s">
        <v>2907</v>
      </c>
      <c r="BB602" s="173" t="s">
        <v>4971</v>
      </c>
      <c r="BC602" s="119">
        <v>94901</v>
      </c>
      <c r="BD602" s="66" t="s">
        <v>9111</v>
      </c>
      <c r="BE602" s="159"/>
      <c r="BF602" s="228"/>
      <c r="BG602" s="173"/>
      <c r="BH602" s="598"/>
      <c r="BI602" s="366"/>
      <c r="BJ602" s="366"/>
      <c r="BK602" s="366"/>
      <c r="BL602" s="366"/>
      <c r="BM602" s="366"/>
      <c r="BN602" s="366"/>
      <c r="BO602" s="366"/>
      <c r="BP602" s="366"/>
      <c r="BQ602" s="366"/>
      <c r="BR602" s="366"/>
      <c r="BS602" s="366"/>
      <c r="BT602" s="366"/>
      <c r="BU602" s="366"/>
      <c r="BV602" s="366"/>
      <c r="BW602" s="366"/>
      <c r="BX602" s="64"/>
      <c r="BY602" s="64"/>
      <c r="BZ602" s="64"/>
      <c r="CA602" s="78"/>
      <c r="CB602" s="63"/>
    </row>
    <row r="603" spans="1:80" s="67" customFormat="1" ht="14.1" customHeight="1" x14ac:dyDescent="0.2">
      <c r="A603" s="86" t="s">
        <v>7114</v>
      </c>
      <c r="B603" s="64" t="s">
        <v>2634</v>
      </c>
      <c r="C603" s="220" t="s">
        <v>6614</v>
      </c>
      <c r="D603" s="185" t="s">
        <v>7115</v>
      </c>
      <c r="E603" s="600"/>
      <c r="F603" s="235" t="s">
        <v>5470</v>
      </c>
      <c r="G603" s="186"/>
      <c r="H603" s="187"/>
      <c r="I603" s="193" t="s">
        <v>5470</v>
      </c>
      <c r="J603" s="192"/>
      <c r="K603" s="203"/>
      <c r="L603" s="207">
        <v>42915</v>
      </c>
      <c r="M603" s="288"/>
      <c r="N603" s="437"/>
      <c r="O603" s="444"/>
      <c r="P603" s="213"/>
      <c r="Q603" s="247" t="s">
        <v>9676</v>
      </c>
      <c r="R603" s="245" t="s">
        <v>7116</v>
      </c>
      <c r="S603" s="87"/>
      <c r="T603" s="252">
        <v>9.2499999999999999E-2</v>
      </c>
      <c r="U603" s="252">
        <v>8.7499999999999994E-2</v>
      </c>
      <c r="V603" s="151" t="s">
        <v>11399</v>
      </c>
      <c r="W603" s="64" t="s">
        <v>7117</v>
      </c>
      <c r="X603" s="64" t="s">
        <v>1242</v>
      </c>
      <c r="Y603" s="173" t="s">
        <v>4971</v>
      </c>
      <c r="Z603" s="119">
        <v>94080</v>
      </c>
      <c r="AA603" s="290"/>
      <c r="AB603" s="541"/>
      <c r="AC603" s="541"/>
      <c r="AD603" s="173"/>
      <c r="AE603" s="260"/>
      <c r="AF603" s="263"/>
      <c r="AG603" s="173"/>
      <c r="AH603" s="245"/>
      <c r="AI603" s="245"/>
      <c r="AJ603" s="245"/>
      <c r="AK603" s="245"/>
      <c r="AL603" s="260"/>
      <c r="AM603" s="260"/>
      <c r="AN603" s="79"/>
      <c r="AO603" s="281" t="s">
        <v>8838</v>
      </c>
      <c r="AP603" s="281"/>
      <c r="AQ603" s="281"/>
      <c r="AR603" s="281"/>
      <c r="AS603" s="281"/>
      <c r="AT603" s="281"/>
      <c r="AU603" s="281"/>
      <c r="AV603" s="94" t="s">
        <v>5470</v>
      </c>
      <c r="AW603" s="396" t="s">
        <v>3244</v>
      </c>
      <c r="AX603" s="278" t="s">
        <v>3714</v>
      </c>
      <c r="AY603" s="64" t="s">
        <v>7117</v>
      </c>
      <c r="AZ603" s="47"/>
      <c r="BA603" s="64" t="s">
        <v>1242</v>
      </c>
      <c r="BB603" s="173" t="s">
        <v>4971</v>
      </c>
      <c r="BC603" s="119">
        <v>94080</v>
      </c>
      <c r="BD603" s="66" t="s">
        <v>7116</v>
      </c>
      <c r="BE603" s="159"/>
      <c r="BF603" s="228"/>
      <c r="BG603" s="173"/>
      <c r="BH603" s="598"/>
      <c r="BI603" s="366"/>
      <c r="BJ603" s="366"/>
      <c r="BK603" s="366"/>
      <c r="BL603" s="366"/>
      <c r="BM603" s="366"/>
      <c r="BN603" s="366"/>
      <c r="BO603" s="366"/>
      <c r="BP603" s="366"/>
      <c r="BQ603" s="366"/>
      <c r="BR603" s="366"/>
      <c r="BS603" s="366"/>
      <c r="BT603" s="366"/>
      <c r="BU603" s="366"/>
      <c r="BV603" s="366"/>
      <c r="BW603" s="366"/>
      <c r="BX603" s="64"/>
      <c r="BY603" s="64"/>
      <c r="BZ603" s="64"/>
      <c r="CA603" s="78"/>
      <c r="CB603" s="63"/>
    </row>
    <row r="604" spans="1:80" s="67" customFormat="1" ht="14.1" customHeight="1" x14ac:dyDescent="0.3">
      <c r="A604" s="86" t="s">
        <v>11759</v>
      </c>
      <c r="B604" s="155" t="s">
        <v>1900</v>
      </c>
      <c r="C604" s="222" t="s">
        <v>12652</v>
      </c>
      <c r="D604" s="225"/>
      <c r="E604" s="600"/>
      <c r="F604" s="237" t="s">
        <v>5470</v>
      </c>
      <c r="G604" s="188"/>
      <c r="H604" s="190"/>
      <c r="I604" s="196" t="s">
        <v>5470</v>
      </c>
      <c r="J604" s="197"/>
      <c r="K604" s="204"/>
      <c r="L604" s="209">
        <v>43423</v>
      </c>
      <c r="M604" s="289"/>
      <c r="N604" s="435"/>
      <c r="O604" s="442"/>
      <c r="P604" s="215">
        <v>43521</v>
      </c>
      <c r="Q604" s="225" t="s">
        <v>11760</v>
      </c>
      <c r="R604" s="225" t="s">
        <v>11761</v>
      </c>
      <c r="S604" s="80"/>
      <c r="T604" s="252">
        <v>8.3750000000000005E-2</v>
      </c>
      <c r="U604" s="252"/>
      <c r="V604" s="151" t="s">
        <v>8818</v>
      </c>
      <c r="W604" s="155" t="s">
        <v>11762</v>
      </c>
      <c r="X604" s="155" t="s">
        <v>1807</v>
      </c>
      <c r="Y604" s="225" t="s">
        <v>4971</v>
      </c>
      <c r="Z604" s="256">
        <v>94534</v>
      </c>
      <c r="AA604" s="273" t="s">
        <v>11992</v>
      </c>
      <c r="AB604" s="542"/>
      <c r="AC604" s="542"/>
      <c r="AD604" s="386" t="s">
        <v>12597</v>
      </c>
      <c r="AE604" s="261"/>
      <c r="AF604" s="265"/>
      <c r="AG604" s="233"/>
      <c r="AH604" s="174"/>
      <c r="AI604" s="174"/>
      <c r="AJ604" s="174"/>
      <c r="AK604" s="174"/>
      <c r="AL604" s="261"/>
      <c r="AM604" s="260"/>
      <c r="AN604" s="80"/>
      <c r="AO604" s="282" t="s">
        <v>9816</v>
      </c>
      <c r="AP604" s="283" t="s">
        <v>9780</v>
      </c>
      <c r="AQ604" s="282"/>
      <c r="AR604" s="282" t="s">
        <v>9987</v>
      </c>
      <c r="AS604" s="282"/>
      <c r="AT604" s="282"/>
      <c r="AU604" s="282"/>
      <c r="AV604" s="93" t="s">
        <v>5470</v>
      </c>
      <c r="AW604" s="396" t="s">
        <v>3244</v>
      </c>
      <c r="AX604" s="278" t="s">
        <v>3714</v>
      </c>
      <c r="AY604" s="155" t="s">
        <v>11762</v>
      </c>
      <c r="BA604" s="155" t="s">
        <v>1807</v>
      </c>
      <c r="BB604" s="225" t="s">
        <v>4971</v>
      </c>
      <c r="BC604" s="256">
        <v>94534</v>
      </c>
      <c r="BD604" s="385" t="s">
        <v>11761</v>
      </c>
      <c r="BE604" s="183"/>
      <c r="BF604" s="230"/>
      <c r="BG604" s="233"/>
      <c r="BH604" s="599"/>
      <c r="BI604" s="365"/>
      <c r="BJ604" s="365"/>
      <c r="BK604" s="365"/>
      <c r="BL604" s="365"/>
      <c r="BM604" s="365"/>
      <c r="BN604" s="365"/>
      <c r="BO604" s="365"/>
      <c r="BP604" s="365"/>
      <c r="BQ604" s="365"/>
      <c r="BR604" s="365"/>
      <c r="BS604" s="365"/>
      <c r="BT604" s="365"/>
      <c r="BU604" s="365"/>
      <c r="BV604" s="365"/>
      <c r="BW604" s="365"/>
      <c r="BX604" s="369"/>
      <c r="BY604" s="369"/>
      <c r="BZ604" s="369"/>
      <c r="CA604" s="155"/>
      <c r="CB604" s="155"/>
    </row>
    <row r="605" spans="1:80" ht="14.1" customHeight="1" x14ac:dyDescent="0.3">
      <c r="A605" s="86" t="s">
        <v>13277</v>
      </c>
      <c r="B605" s="155" t="s">
        <v>2632</v>
      </c>
      <c r="C605" s="222" t="s">
        <v>2637</v>
      </c>
      <c r="D605" s="227" t="s">
        <v>11523</v>
      </c>
      <c r="E605" s="648"/>
      <c r="F605" s="237" t="s">
        <v>5470</v>
      </c>
      <c r="G605" s="188"/>
      <c r="H605" s="190"/>
      <c r="I605" s="196" t="s">
        <v>5470</v>
      </c>
      <c r="J605" s="197"/>
      <c r="K605" s="204"/>
      <c r="L605" s="209"/>
      <c r="M605" s="289"/>
      <c r="N605" s="435"/>
      <c r="O605" s="442"/>
      <c r="P605" s="215">
        <v>44018</v>
      </c>
      <c r="Q605" s="225" t="s">
        <v>1475</v>
      </c>
      <c r="R605" s="225" t="s">
        <v>13281</v>
      </c>
      <c r="S605" s="121" t="s">
        <v>13237</v>
      </c>
      <c r="T605" s="252">
        <v>9.2499999999999999E-2</v>
      </c>
      <c r="U605" s="252"/>
      <c r="V605" s="151" t="s">
        <v>2787</v>
      </c>
      <c r="W605" s="155" t="s">
        <v>13282</v>
      </c>
      <c r="X605" s="155" t="s">
        <v>5074</v>
      </c>
      <c r="Y605" s="225" t="s">
        <v>4971</v>
      </c>
      <c r="Z605" s="256">
        <v>94612</v>
      </c>
      <c r="AA605" s="273"/>
      <c r="AC605" s="542"/>
      <c r="AD605" s="233"/>
      <c r="AE605" s="261"/>
      <c r="AF605" s="265"/>
      <c r="AG605" s="233"/>
      <c r="AH605" s="174"/>
      <c r="AI605" s="174"/>
      <c r="AJ605" s="174"/>
      <c r="AK605" s="174"/>
      <c r="AL605" s="261"/>
      <c r="AN605" s="80"/>
      <c r="AW605" s="396"/>
      <c r="AY605" s="155" t="s">
        <v>13282</v>
      </c>
      <c r="AZ605" s="67"/>
      <c r="BA605" s="155" t="s">
        <v>5074</v>
      </c>
      <c r="BB605" s="225" t="s">
        <v>4971</v>
      </c>
      <c r="BC605" s="256">
        <v>94612</v>
      </c>
      <c r="BD605" s="385" t="s">
        <v>13281</v>
      </c>
      <c r="BE605" s="183"/>
      <c r="BF605" s="230"/>
      <c r="BG605" s="233"/>
      <c r="BH605" s="599"/>
      <c r="BI605" s="365"/>
      <c r="BJ605" s="365"/>
      <c r="BK605" s="365"/>
      <c r="BL605" s="365"/>
      <c r="BM605" s="365"/>
      <c r="BN605" s="365"/>
      <c r="BO605" s="365"/>
      <c r="BP605" s="365"/>
      <c r="BQ605" s="365"/>
      <c r="BR605" s="365"/>
      <c r="BS605" s="365"/>
      <c r="BT605" s="365"/>
      <c r="BU605" s="365"/>
      <c r="BV605" s="365"/>
      <c r="BW605" s="365"/>
      <c r="BX605" s="369"/>
      <c r="BY605" s="369"/>
      <c r="BZ605" s="369"/>
      <c r="CA605" s="155"/>
      <c r="CB605" s="155"/>
    </row>
    <row r="606" spans="1:80" ht="14.1" customHeight="1" x14ac:dyDescent="0.3">
      <c r="A606" s="86" t="s">
        <v>3915</v>
      </c>
      <c r="B606" s="64" t="s">
        <v>2640</v>
      </c>
      <c r="C606" s="222" t="s">
        <v>2637</v>
      </c>
      <c r="D606" s="225"/>
      <c r="F606" s="237" t="s">
        <v>5470</v>
      </c>
      <c r="G606" s="188"/>
      <c r="H606" s="190"/>
      <c r="I606" s="196" t="s">
        <v>5470</v>
      </c>
      <c r="J606" s="197"/>
      <c r="K606" s="204"/>
      <c r="L606" s="209">
        <v>44055</v>
      </c>
      <c r="M606" s="289"/>
      <c r="N606" s="435"/>
      <c r="O606" s="442"/>
      <c r="P606" s="215">
        <v>42807</v>
      </c>
      <c r="Q606" s="174" t="s">
        <v>9203</v>
      </c>
      <c r="R606" s="174" t="s">
        <v>3916</v>
      </c>
      <c r="S606" s="80"/>
      <c r="T606" s="252">
        <v>8.5000000000000006E-2</v>
      </c>
      <c r="U606" s="252">
        <v>8.7499999999999994E-2</v>
      </c>
      <c r="V606" s="151" t="s">
        <v>895</v>
      </c>
      <c r="W606" s="64" t="s">
        <v>6895</v>
      </c>
      <c r="X606" s="64" t="s">
        <v>3618</v>
      </c>
      <c r="Y606" s="174" t="s">
        <v>4971</v>
      </c>
      <c r="Z606" s="256">
        <v>94110</v>
      </c>
      <c r="AA606" s="273" t="s">
        <v>6896</v>
      </c>
      <c r="AB606" s="542"/>
      <c r="AC606" s="542"/>
      <c r="AD606" s="233"/>
      <c r="AE606" s="261"/>
      <c r="AF606" s="265"/>
      <c r="AG606" s="233"/>
      <c r="AH606" s="174"/>
      <c r="AI606" s="174"/>
      <c r="AJ606" s="174"/>
      <c r="AK606" s="174"/>
      <c r="AL606" s="261"/>
      <c r="AN606" s="80"/>
      <c r="AO606" s="282" t="s">
        <v>8979</v>
      </c>
      <c r="AP606" s="283" t="s">
        <v>8844</v>
      </c>
      <c r="AQ606" s="282"/>
      <c r="AR606" s="282" t="s">
        <v>9204</v>
      </c>
      <c r="AS606" s="282"/>
      <c r="AT606" s="282"/>
      <c r="AU606" s="282"/>
      <c r="AV606" s="93" t="s">
        <v>5470</v>
      </c>
      <c r="AW606" s="396" t="s">
        <v>3244</v>
      </c>
      <c r="AX606" s="278" t="s">
        <v>3714</v>
      </c>
      <c r="AY606" s="64" t="s">
        <v>6895</v>
      </c>
      <c r="AZ606" s="67"/>
      <c r="BA606" s="64" t="s">
        <v>3618</v>
      </c>
      <c r="BB606" s="174" t="s">
        <v>4971</v>
      </c>
      <c r="BC606" s="256">
        <v>94110</v>
      </c>
      <c r="BD606" s="63" t="s">
        <v>3916</v>
      </c>
      <c r="BE606" s="183"/>
      <c r="BF606" s="230"/>
      <c r="BG606" s="233"/>
      <c r="BH606" s="599"/>
      <c r="BI606" s="365"/>
      <c r="BJ606" s="365"/>
      <c r="BK606" s="365"/>
      <c r="BL606" s="365"/>
      <c r="BM606" s="365"/>
      <c r="BN606" s="365"/>
      <c r="BO606" s="365"/>
      <c r="BP606" s="365"/>
      <c r="BQ606" s="365"/>
      <c r="BR606" s="365"/>
      <c r="BS606" s="365"/>
      <c r="BT606" s="365"/>
      <c r="BU606" s="365"/>
      <c r="BV606" s="365"/>
      <c r="BW606" s="365"/>
      <c r="BX606" s="369"/>
      <c r="BY606" s="369"/>
      <c r="BZ606" s="369"/>
      <c r="CA606" s="78"/>
      <c r="CB606" s="63"/>
    </row>
    <row r="607" spans="1:80" ht="14.1" customHeight="1" x14ac:dyDescent="0.3">
      <c r="A607" s="86" t="s">
        <v>25</v>
      </c>
      <c r="B607" s="64" t="s">
        <v>2632</v>
      </c>
      <c r="C607" s="222" t="s">
        <v>8780</v>
      </c>
      <c r="D607" s="225"/>
      <c r="F607" s="237" t="s">
        <v>5470</v>
      </c>
      <c r="G607" s="188"/>
      <c r="H607" s="190"/>
      <c r="I607" s="196" t="s">
        <v>5470</v>
      </c>
      <c r="J607" s="197"/>
      <c r="K607" s="204"/>
      <c r="L607" s="209"/>
      <c r="M607" s="289"/>
      <c r="N607" s="435"/>
      <c r="O607" s="442"/>
      <c r="P607" s="215"/>
      <c r="Q607" s="174" t="s">
        <v>26</v>
      </c>
      <c r="R607" s="174" t="s">
        <v>27</v>
      </c>
      <c r="S607" s="80"/>
      <c r="T607" s="252">
        <v>8.5000000000000006E-2</v>
      </c>
      <c r="U607" s="252">
        <v>8.7499999999999994E-2</v>
      </c>
      <c r="V607" s="151" t="s">
        <v>895</v>
      </c>
      <c r="W607" s="64" t="s">
        <v>28</v>
      </c>
      <c r="X607" s="64" t="s">
        <v>3618</v>
      </c>
      <c r="Y607" s="174" t="s">
        <v>4971</v>
      </c>
      <c r="Z607" s="256">
        <v>94108</v>
      </c>
      <c r="AA607" s="294"/>
      <c r="AB607" s="542"/>
      <c r="AC607" s="542"/>
      <c r="AD607" s="233"/>
      <c r="AE607" s="261"/>
      <c r="AF607" s="265"/>
      <c r="AG607" s="233"/>
      <c r="AH607" s="174"/>
      <c r="AI607" s="174"/>
      <c r="AJ607" s="174"/>
      <c r="AK607" s="174"/>
      <c r="AL607" s="261"/>
      <c r="AN607" s="80"/>
      <c r="AO607" s="282"/>
      <c r="AP607" s="283"/>
      <c r="AQ607" s="282"/>
      <c r="AR607" s="282"/>
      <c r="AS607" s="282"/>
      <c r="AT607" s="282"/>
      <c r="AU607" s="282"/>
      <c r="AV607" s="93"/>
      <c r="AW607" s="396" t="s">
        <v>3244</v>
      </c>
      <c r="AX607" s="278" t="s">
        <v>3714</v>
      </c>
      <c r="AY607" s="64" t="s">
        <v>28</v>
      </c>
      <c r="AZ607" s="67"/>
      <c r="BA607" s="64" t="s">
        <v>3618</v>
      </c>
      <c r="BB607" s="174" t="s">
        <v>4971</v>
      </c>
      <c r="BC607" s="256">
        <v>94108</v>
      </c>
      <c r="BD607" s="63" t="s">
        <v>27</v>
      </c>
      <c r="BE607" s="183"/>
      <c r="BF607" s="230"/>
      <c r="BG607" s="233"/>
      <c r="BH607" s="599"/>
      <c r="BI607" s="365"/>
      <c r="BJ607" s="365"/>
      <c r="BK607" s="365"/>
      <c r="BL607" s="365"/>
      <c r="BM607" s="365"/>
      <c r="BN607" s="365"/>
      <c r="BO607" s="365"/>
      <c r="BP607" s="365"/>
      <c r="BQ607" s="365"/>
      <c r="BR607" s="365"/>
      <c r="BS607" s="365"/>
      <c r="BT607" s="365"/>
      <c r="BU607" s="365"/>
      <c r="BV607" s="365"/>
      <c r="BW607" s="365"/>
      <c r="BX607" s="369"/>
      <c r="BY607" s="369"/>
      <c r="BZ607" s="369"/>
      <c r="CA607" s="78"/>
      <c r="CB607" s="63"/>
    </row>
    <row r="608" spans="1:80" ht="14.1" customHeight="1" x14ac:dyDescent="0.3">
      <c r="A608" s="86" t="s">
        <v>6984</v>
      </c>
      <c r="B608" s="64" t="s">
        <v>2632</v>
      </c>
      <c r="C608" s="222" t="s">
        <v>8780</v>
      </c>
      <c r="D608" s="225" t="s">
        <v>3196</v>
      </c>
      <c r="F608" s="237" t="s">
        <v>5470</v>
      </c>
      <c r="G608" s="188"/>
      <c r="H608" s="190"/>
      <c r="I608" s="196" t="s">
        <v>5470</v>
      </c>
      <c r="J608" s="197"/>
      <c r="K608" s="204"/>
      <c r="L608" s="209"/>
      <c r="M608" s="289"/>
      <c r="N608" s="435"/>
      <c r="O608" s="442"/>
      <c r="P608" s="215"/>
      <c r="Q608" s="174" t="s">
        <v>6985</v>
      </c>
      <c r="R608" s="174" t="s">
        <v>6986</v>
      </c>
      <c r="S608" s="80"/>
      <c r="T608" s="252">
        <v>9.2499999999999999E-2</v>
      </c>
      <c r="U608" s="252">
        <v>9.5000000000000001E-2</v>
      </c>
      <c r="V608" s="151" t="s">
        <v>2787</v>
      </c>
      <c r="W608" s="64" t="s">
        <v>6987</v>
      </c>
      <c r="X608" s="64" t="s">
        <v>5074</v>
      </c>
      <c r="Y608" s="174" t="s">
        <v>4971</v>
      </c>
      <c r="Z608" s="256">
        <v>94610</v>
      </c>
      <c r="AA608" s="294"/>
      <c r="AB608" s="542"/>
      <c r="AC608" s="542"/>
      <c r="AD608" s="233"/>
      <c r="AE608" s="261"/>
      <c r="AF608" s="265"/>
      <c r="AG608" s="233"/>
      <c r="AH608" s="174"/>
      <c r="AI608" s="174"/>
      <c r="AJ608" s="174"/>
      <c r="AK608" s="174"/>
      <c r="AL608" s="261"/>
      <c r="AN608" s="80"/>
      <c r="AO608" s="282"/>
      <c r="AP608" s="283"/>
      <c r="AQ608" s="282"/>
      <c r="AR608" s="282"/>
      <c r="AS608" s="282"/>
      <c r="AT608" s="282"/>
      <c r="AU608" s="282"/>
      <c r="AV608" s="93"/>
      <c r="AW608" s="396" t="s">
        <v>3244</v>
      </c>
      <c r="AX608" s="278" t="s">
        <v>3714</v>
      </c>
      <c r="AY608" s="64" t="s">
        <v>6987</v>
      </c>
      <c r="AZ608" s="67"/>
      <c r="BA608" s="64" t="s">
        <v>5074</v>
      </c>
      <c r="BB608" s="174" t="s">
        <v>4971</v>
      </c>
      <c r="BC608" s="256">
        <v>94610</v>
      </c>
      <c r="BD608" s="63" t="s">
        <v>6986</v>
      </c>
      <c r="BE608" s="183"/>
      <c r="BF608" s="230"/>
      <c r="BG608" s="233"/>
      <c r="BH608" s="599"/>
      <c r="BI608" s="365"/>
      <c r="BJ608" s="365"/>
      <c r="BK608" s="365"/>
      <c r="BL608" s="365"/>
      <c r="BM608" s="365"/>
      <c r="BN608" s="365"/>
      <c r="BO608" s="365"/>
      <c r="BP608" s="365"/>
      <c r="BQ608" s="365"/>
      <c r="BR608" s="365"/>
      <c r="BS608" s="365"/>
      <c r="BT608" s="365"/>
      <c r="BU608" s="365"/>
      <c r="BV608" s="365"/>
      <c r="BW608" s="365"/>
      <c r="BX608" s="369"/>
      <c r="BY608" s="369"/>
      <c r="BZ608" s="369"/>
      <c r="CA608" s="78"/>
      <c r="CB608" s="63"/>
    </row>
    <row r="609" spans="1:80" ht="14.1" customHeight="1" x14ac:dyDescent="0.3">
      <c r="A609" s="86" t="s">
        <v>7348</v>
      </c>
      <c r="B609" s="64" t="s">
        <v>2634</v>
      </c>
      <c r="C609" s="220" t="s">
        <v>6614</v>
      </c>
      <c r="D609" s="225" t="s">
        <v>6906</v>
      </c>
      <c r="F609" s="237" t="s">
        <v>5470</v>
      </c>
      <c r="G609" s="188"/>
      <c r="H609" s="190"/>
      <c r="I609" s="196" t="s">
        <v>5470</v>
      </c>
      <c r="J609" s="197"/>
      <c r="K609" s="204"/>
      <c r="L609" s="209">
        <v>42958</v>
      </c>
      <c r="M609" s="289"/>
      <c r="N609" s="435"/>
      <c r="O609" s="442"/>
      <c r="P609" s="215"/>
      <c r="Q609" s="174" t="s">
        <v>4508</v>
      </c>
      <c r="R609" s="174" t="s">
        <v>7349</v>
      </c>
      <c r="S609" s="80"/>
      <c r="T609" s="252">
        <v>8.7499999999999994E-2</v>
      </c>
      <c r="U609" s="252">
        <v>9.7500000000000003E-2</v>
      </c>
      <c r="V609" s="151" t="s">
        <v>5015</v>
      </c>
      <c r="W609" s="64" t="s">
        <v>11513</v>
      </c>
      <c r="X609" s="64" t="s">
        <v>4936</v>
      </c>
      <c r="Y609" s="174" t="s">
        <v>4971</v>
      </c>
      <c r="Z609" s="256">
        <v>94066</v>
      </c>
      <c r="AA609" s="294"/>
      <c r="AB609" s="542"/>
      <c r="AC609" s="542"/>
      <c r="AD609" s="233"/>
      <c r="AE609" s="261"/>
      <c r="AF609" s="265"/>
      <c r="AG609" s="233"/>
      <c r="AH609" s="174"/>
      <c r="AI609" s="174"/>
      <c r="AJ609" s="174"/>
      <c r="AK609" s="174"/>
      <c r="AL609" s="261"/>
      <c r="AN609" s="80"/>
      <c r="AO609" s="282"/>
      <c r="AP609" s="283"/>
      <c r="AQ609" s="282"/>
      <c r="AR609" s="282"/>
      <c r="AS609" s="282"/>
      <c r="AT609" s="282" t="s">
        <v>9762</v>
      </c>
      <c r="AU609" s="282"/>
      <c r="AV609" s="93" t="s">
        <v>368</v>
      </c>
      <c r="AW609" s="396" t="s">
        <v>3244</v>
      </c>
      <c r="AX609" s="278" t="s">
        <v>3714</v>
      </c>
      <c r="AY609" s="64" t="s">
        <v>11513</v>
      </c>
      <c r="AZ609" s="67"/>
      <c r="BA609" s="64" t="s">
        <v>4936</v>
      </c>
      <c r="BB609" s="174" t="s">
        <v>4971</v>
      </c>
      <c r="BC609" s="256">
        <v>94066</v>
      </c>
      <c r="BD609" s="63" t="s">
        <v>7349</v>
      </c>
      <c r="BE609" s="183"/>
      <c r="BF609" s="230"/>
      <c r="BG609" s="233"/>
      <c r="BH609" s="599"/>
      <c r="BI609" s="365"/>
      <c r="BJ609" s="365"/>
      <c r="BK609" s="365"/>
      <c r="BL609" s="365"/>
      <c r="BM609" s="365"/>
      <c r="BN609" s="365"/>
      <c r="BO609" s="365"/>
      <c r="BP609" s="365"/>
      <c r="BQ609" s="365"/>
      <c r="BR609" s="365"/>
      <c r="BS609" s="365"/>
      <c r="BT609" s="365"/>
      <c r="BU609" s="365"/>
      <c r="BV609" s="365"/>
      <c r="BW609" s="365"/>
      <c r="BX609" s="369"/>
      <c r="BY609" s="369"/>
      <c r="BZ609" s="369"/>
      <c r="CA609" s="78"/>
      <c r="CB609" s="63"/>
    </row>
    <row r="610" spans="1:80" ht="14.1" customHeight="1" x14ac:dyDescent="0.3">
      <c r="A610" s="86" t="s">
        <v>8513</v>
      </c>
      <c r="B610" s="64" t="s">
        <v>2632</v>
      </c>
      <c r="C610" s="222" t="s">
        <v>8780</v>
      </c>
      <c r="D610" s="225"/>
      <c r="F610" s="237" t="s">
        <v>5470</v>
      </c>
      <c r="G610" s="188"/>
      <c r="H610" s="190"/>
      <c r="I610" s="196" t="s">
        <v>5470</v>
      </c>
      <c r="J610" s="197"/>
      <c r="K610" s="204"/>
      <c r="L610" s="209"/>
      <c r="M610" s="289"/>
      <c r="N610" s="435"/>
      <c r="O610" s="442"/>
      <c r="P610" s="215"/>
      <c r="Q610" s="174" t="s">
        <v>8514</v>
      </c>
      <c r="R610" s="174" t="s">
        <v>8515</v>
      </c>
      <c r="S610" s="80"/>
      <c r="T610" s="252">
        <v>9.7500000000000003E-2</v>
      </c>
      <c r="U610" s="252">
        <v>9.5000000000000001E-2</v>
      </c>
      <c r="V610" s="151" t="s">
        <v>12183</v>
      </c>
      <c r="W610" s="64" t="s">
        <v>11512</v>
      </c>
      <c r="X610" s="64" t="s">
        <v>4751</v>
      </c>
      <c r="Y610" s="174" t="s">
        <v>4971</v>
      </c>
      <c r="Z610" s="256">
        <v>94501</v>
      </c>
      <c r="AA610" s="294"/>
      <c r="AB610" s="542"/>
      <c r="AC610" s="542"/>
      <c r="AD610" s="233"/>
      <c r="AE610" s="261"/>
      <c r="AF610" s="265"/>
      <c r="AG610" s="233"/>
      <c r="AH610" s="174"/>
      <c r="AI610" s="174"/>
      <c r="AJ610" s="174"/>
      <c r="AK610" s="174"/>
      <c r="AL610" s="261"/>
      <c r="AN610" s="80"/>
      <c r="AO610" s="282"/>
      <c r="AP610" s="283"/>
      <c r="AQ610" s="282"/>
      <c r="AR610" s="282"/>
      <c r="AS610" s="282"/>
      <c r="AT610" s="282"/>
      <c r="AU610" s="282"/>
      <c r="AV610" s="93"/>
      <c r="AW610" s="396" t="s">
        <v>3244</v>
      </c>
      <c r="AX610" s="278" t="s">
        <v>3714</v>
      </c>
      <c r="AY610" s="64" t="s">
        <v>11512</v>
      </c>
      <c r="AZ610" s="67"/>
      <c r="BA610" s="64" t="s">
        <v>4751</v>
      </c>
      <c r="BB610" s="174" t="s">
        <v>4971</v>
      </c>
      <c r="BC610" s="256">
        <v>94501</v>
      </c>
      <c r="BD610" s="63" t="s">
        <v>8515</v>
      </c>
      <c r="BE610" s="183"/>
      <c r="BF610" s="230"/>
      <c r="BG610" s="233"/>
      <c r="BH610" s="599"/>
      <c r="BI610" s="365"/>
      <c r="BJ610" s="365"/>
      <c r="BK610" s="365"/>
      <c r="BL610" s="365"/>
      <c r="BM610" s="365"/>
      <c r="BN610" s="365"/>
      <c r="BO610" s="365"/>
      <c r="BP610" s="365"/>
      <c r="BQ610" s="365"/>
      <c r="BR610" s="365"/>
      <c r="BS610" s="365"/>
      <c r="BT610" s="365"/>
      <c r="BU610" s="365"/>
      <c r="BV610" s="365"/>
      <c r="BW610" s="365"/>
      <c r="BX610" s="369"/>
      <c r="BY610" s="369"/>
      <c r="BZ610" s="369"/>
      <c r="CA610" s="78"/>
      <c r="CB610" s="63"/>
    </row>
    <row r="611" spans="1:80" ht="14.1" customHeight="1" x14ac:dyDescent="0.3">
      <c r="A611" s="86" t="s">
        <v>12696</v>
      </c>
      <c r="B611" s="155" t="s">
        <v>1900</v>
      </c>
      <c r="C611" s="222" t="s">
        <v>8714</v>
      </c>
      <c r="D611" s="227"/>
      <c r="E611" s="648"/>
      <c r="F611" s="237" t="s">
        <v>5470</v>
      </c>
      <c r="G611" s="188"/>
      <c r="H611" s="190"/>
      <c r="I611" s="196" t="s">
        <v>5470</v>
      </c>
      <c r="J611" s="197"/>
      <c r="K611" s="204"/>
      <c r="L611" s="209"/>
      <c r="M611" s="289"/>
      <c r="N611" s="435"/>
      <c r="O611" s="442"/>
      <c r="P611" s="215">
        <v>43655</v>
      </c>
      <c r="Q611" s="225" t="s">
        <v>12387</v>
      </c>
      <c r="R611" s="225" t="s">
        <v>12388</v>
      </c>
      <c r="S611" s="121"/>
      <c r="T611" s="252">
        <v>8.7499999999999994E-2</v>
      </c>
      <c r="U611" s="252"/>
      <c r="V611" s="151" t="s">
        <v>5014</v>
      </c>
      <c r="W611" s="155" t="s">
        <v>12389</v>
      </c>
      <c r="X611" s="155" t="s">
        <v>175</v>
      </c>
      <c r="Y611" s="225" t="s">
        <v>4971</v>
      </c>
      <c r="Z611" s="256">
        <v>94520</v>
      </c>
      <c r="AA611" s="273"/>
      <c r="AB611" s="542"/>
      <c r="AC611" s="542"/>
      <c r="AD611" s="233"/>
      <c r="AE611" s="261"/>
      <c r="AF611" s="265"/>
      <c r="AG611" s="233"/>
      <c r="AH611" s="174"/>
      <c r="AI611" s="174"/>
      <c r="AJ611" s="174"/>
      <c r="AK611" s="174"/>
      <c r="AL611" s="261"/>
      <c r="AN611" s="80"/>
      <c r="AW611" s="396"/>
      <c r="AY611" s="155" t="s">
        <v>12389</v>
      </c>
      <c r="AZ611" s="67"/>
      <c r="BA611" s="155" t="s">
        <v>175</v>
      </c>
      <c r="BB611" s="225" t="s">
        <v>4971</v>
      </c>
      <c r="BC611" s="256">
        <v>94520</v>
      </c>
      <c r="BD611" s="385" t="s">
        <v>12388</v>
      </c>
      <c r="BE611" s="183"/>
      <c r="BF611" s="230"/>
      <c r="BG611" s="233"/>
      <c r="BH611" s="599"/>
      <c r="BI611" s="365"/>
      <c r="BJ611" s="365"/>
      <c r="BK611" s="365"/>
      <c r="BL611" s="365"/>
      <c r="BM611" s="365"/>
      <c r="BN611" s="365"/>
      <c r="BO611" s="365"/>
      <c r="BP611" s="365"/>
      <c r="BQ611" s="365"/>
      <c r="BR611" s="365"/>
      <c r="BS611" s="365"/>
      <c r="BT611" s="365"/>
      <c r="BU611" s="365"/>
      <c r="BV611" s="365"/>
      <c r="BW611" s="365"/>
      <c r="BX611" s="369"/>
      <c r="BY611" s="369"/>
      <c r="BZ611" s="369"/>
      <c r="CA611" s="155"/>
      <c r="CB611" s="155"/>
    </row>
    <row r="612" spans="1:80" ht="14.1" customHeight="1" x14ac:dyDescent="0.2">
      <c r="A612" s="86" t="s">
        <v>5638</v>
      </c>
      <c r="B612" s="64"/>
      <c r="C612" s="220" t="s">
        <v>8780</v>
      </c>
      <c r="F612" s="235" t="s">
        <v>5470</v>
      </c>
      <c r="G612" s="186"/>
      <c r="H612" s="187"/>
      <c r="I612" s="193" t="s">
        <v>5470</v>
      </c>
      <c r="J612" s="192"/>
      <c r="K612" s="203"/>
      <c r="L612" s="207">
        <v>44068</v>
      </c>
      <c r="M612" s="288"/>
      <c r="N612" s="437"/>
      <c r="O612" s="444"/>
      <c r="P612" s="213">
        <v>43460</v>
      </c>
      <c r="Q612" s="245" t="s">
        <v>7366</v>
      </c>
      <c r="R612" s="245" t="s">
        <v>3534</v>
      </c>
      <c r="S612" s="123" t="s">
        <v>8135</v>
      </c>
      <c r="T612" s="252">
        <v>8.5000000000000006E-2</v>
      </c>
      <c r="U612" s="252">
        <v>0.09</v>
      </c>
      <c r="V612" s="151" t="s">
        <v>5073</v>
      </c>
      <c r="W612" s="155" t="s">
        <v>9701</v>
      </c>
      <c r="X612" s="64" t="s">
        <v>5073</v>
      </c>
      <c r="Y612" s="173" t="s">
        <v>4971</v>
      </c>
      <c r="Z612" s="119">
        <v>94945</v>
      </c>
      <c r="AA612" s="295"/>
      <c r="AB612" s="496"/>
      <c r="AC612" s="545"/>
      <c r="AD612" s="173" t="s">
        <v>6988</v>
      </c>
      <c r="AL612" s="262" t="s">
        <v>2207</v>
      </c>
      <c r="AO612" s="282" t="s">
        <v>1419</v>
      </c>
      <c r="AP612" s="283" t="s">
        <v>9827</v>
      </c>
      <c r="AQ612" s="282"/>
      <c r="AR612" s="282" t="s">
        <v>10398</v>
      </c>
      <c r="AS612" s="282" t="s">
        <v>9987</v>
      </c>
      <c r="AT612" s="282"/>
      <c r="AU612" s="282"/>
      <c r="AV612" s="93" t="s">
        <v>368</v>
      </c>
      <c r="AW612" s="396" t="s">
        <v>3244</v>
      </c>
      <c r="AX612" s="278" t="s">
        <v>3714</v>
      </c>
      <c r="AY612" s="155" t="s">
        <v>9701</v>
      </c>
      <c r="BA612" s="64" t="s">
        <v>5073</v>
      </c>
      <c r="BB612" s="173" t="s">
        <v>4971</v>
      </c>
      <c r="BC612" s="119">
        <v>94945</v>
      </c>
      <c r="BD612" s="66" t="s">
        <v>3534</v>
      </c>
      <c r="BE612" s="183"/>
      <c r="BH612" s="598">
        <v>1</v>
      </c>
      <c r="BI612" s="366"/>
      <c r="BJ612" s="366"/>
      <c r="BK612" s="366"/>
      <c r="BL612" s="366"/>
      <c r="BM612" s="366"/>
      <c r="BN612" s="366"/>
      <c r="BO612" s="366"/>
      <c r="BP612" s="366"/>
      <c r="BQ612" s="366"/>
      <c r="BR612" s="366"/>
      <c r="BS612" s="366"/>
      <c r="BT612" s="366"/>
      <c r="BU612" s="366"/>
      <c r="BV612" s="366"/>
      <c r="BW612" s="366"/>
      <c r="BX612" s="64"/>
      <c r="BY612" s="64"/>
      <c r="BZ612" s="64"/>
      <c r="CA612" s="78"/>
      <c r="CB612" s="63"/>
    </row>
    <row r="613" spans="1:80" ht="14.1" customHeight="1" x14ac:dyDescent="0.3">
      <c r="A613" s="86" t="s">
        <v>8233</v>
      </c>
      <c r="B613" s="64"/>
      <c r="C613" s="222" t="s">
        <v>2637</v>
      </c>
      <c r="D613" s="225" t="s">
        <v>8585</v>
      </c>
      <c r="F613" s="237" t="s">
        <v>5470</v>
      </c>
      <c r="G613" s="188"/>
      <c r="H613" s="190"/>
      <c r="I613" s="196" t="s">
        <v>5470</v>
      </c>
      <c r="J613" s="197"/>
      <c r="K613" s="204"/>
      <c r="L613" s="209">
        <v>43446</v>
      </c>
      <c r="M613" s="289"/>
      <c r="N613" s="435"/>
      <c r="O613" s="442"/>
      <c r="P613" s="215">
        <v>43147</v>
      </c>
      <c r="Q613" s="174" t="s">
        <v>2771</v>
      </c>
      <c r="R613" s="174" t="s">
        <v>3730</v>
      </c>
      <c r="S613" s="78" t="s">
        <v>6983</v>
      </c>
      <c r="T613" s="252">
        <v>8.5000000000000006E-2</v>
      </c>
      <c r="U613" s="252">
        <v>8.7499999999999994E-2</v>
      </c>
      <c r="V613" s="151" t="s">
        <v>895</v>
      </c>
      <c r="W613" s="155" t="s">
        <v>10390</v>
      </c>
      <c r="X613" s="64" t="s">
        <v>3618</v>
      </c>
      <c r="Y613" s="174" t="s">
        <v>4971</v>
      </c>
      <c r="Z613" s="256">
        <v>94109</v>
      </c>
      <c r="AA613" s="294"/>
      <c r="AB613" s="542"/>
      <c r="AC613" s="542"/>
      <c r="AD613" s="233" t="s">
        <v>4615</v>
      </c>
      <c r="AE613" s="261"/>
      <c r="AF613" s="265" t="s">
        <v>6982</v>
      </c>
      <c r="AG613" s="174"/>
      <c r="AH613" s="174" t="s">
        <v>3243</v>
      </c>
      <c r="AI613" s="261" t="s">
        <v>3809</v>
      </c>
      <c r="AJ613" s="174"/>
      <c r="AK613" s="174"/>
      <c r="AL613" s="261" t="s">
        <v>3583</v>
      </c>
      <c r="AM613" s="260" t="s">
        <v>449</v>
      </c>
      <c r="AN613" s="80"/>
      <c r="AO613" s="280" t="s">
        <v>1568</v>
      </c>
      <c r="AP613" s="285" t="s">
        <v>10130</v>
      </c>
      <c r="AV613" s="84" t="s">
        <v>368</v>
      </c>
      <c r="AW613" s="396" t="s">
        <v>3244</v>
      </c>
      <c r="AX613" s="278" t="s">
        <v>3714</v>
      </c>
      <c r="AY613" s="64" t="str">
        <f>PROPER(AZ613)</f>
        <v>859 O'Farrell</v>
      </c>
      <c r="AZ613" s="67" t="s">
        <v>3731</v>
      </c>
      <c r="BA613" s="64" t="s">
        <v>3618</v>
      </c>
      <c r="BB613" s="174" t="s">
        <v>4971</v>
      </c>
      <c r="BC613" s="256">
        <v>94109</v>
      </c>
      <c r="BD613" s="63" t="s">
        <v>3730</v>
      </c>
      <c r="BE613" s="183"/>
      <c r="BF613" s="230"/>
      <c r="BG613" s="233"/>
      <c r="BH613" s="599">
        <v>7</v>
      </c>
      <c r="BI613" s="365"/>
      <c r="BJ613" s="365"/>
      <c r="BK613" s="365"/>
      <c r="BL613" s="365"/>
      <c r="BM613" s="365"/>
      <c r="BN613" s="365"/>
      <c r="BO613" s="365"/>
      <c r="BP613" s="365"/>
      <c r="BQ613" s="365"/>
      <c r="BR613" s="365"/>
      <c r="BS613" s="365"/>
      <c r="BT613" s="365"/>
      <c r="BU613" s="365"/>
      <c r="BV613" s="365"/>
      <c r="BW613" s="365"/>
      <c r="BX613" s="369"/>
      <c r="BY613" s="369"/>
      <c r="BZ613" s="369"/>
      <c r="CA613" s="78"/>
      <c r="CB613" s="63"/>
    </row>
    <row r="614" spans="1:80" ht="14.1" customHeight="1" x14ac:dyDescent="0.3">
      <c r="A614" s="86" t="s">
        <v>3343</v>
      </c>
      <c r="B614" s="64" t="s">
        <v>2632</v>
      </c>
      <c r="C614" s="222" t="s">
        <v>8780</v>
      </c>
      <c r="D614" s="173" t="s">
        <v>1607</v>
      </c>
      <c r="F614" s="237" t="s">
        <v>5470</v>
      </c>
      <c r="G614" s="188"/>
      <c r="H614" s="190"/>
      <c r="I614" s="196" t="s">
        <v>5470</v>
      </c>
      <c r="J614" s="197"/>
      <c r="K614" s="204"/>
      <c r="L614" s="209"/>
      <c r="M614" s="289"/>
      <c r="N614" s="435"/>
      <c r="O614" s="442"/>
      <c r="P614" s="215"/>
      <c r="Q614" s="174" t="s">
        <v>3344</v>
      </c>
      <c r="R614" s="174" t="s">
        <v>3345</v>
      </c>
      <c r="S614" s="80"/>
      <c r="T614" s="252">
        <v>0.09</v>
      </c>
      <c r="U614" s="252">
        <v>0.09</v>
      </c>
      <c r="V614" s="151" t="s">
        <v>9742</v>
      </c>
      <c r="W614" s="64" t="s">
        <v>617</v>
      </c>
      <c r="X614" s="64" t="s">
        <v>4672</v>
      </c>
      <c r="Y614" s="174" t="s">
        <v>4971</v>
      </c>
      <c r="Z614" s="256">
        <v>94939</v>
      </c>
      <c r="AA614" s="275" t="s">
        <v>3823</v>
      </c>
      <c r="AB614" s="542"/>
      <c r="AC614" s="542"/>
      <c r="AD614" s="233" t="s">
        <v>1608</v>
      </c>
      <c r="AE614" s="261" t="s">
        <v>1609</v>
      </c>
      <c r="AF614" s="265"/>
      <c r="AG614" s="233"/>
      <c r="AH614" s="174"/>
      <c r="AI614" s="174"/>
      <c r="AJ614" s="174"/>
      <c r="AK614" s="174"/>
      <c r="AL614" s="261" t="s">
        <v>3247</v>
      </c>
      <c r="AM614" s="260" t="s">
        <v>449</v>
      </c>
      <c r="AN614" s="80"/>
      <c r="AW614" s="396" t="s">
        <v>3244</v>
      </c>
      <c r="AX614" s="278" t="s">
        <v>3714</v>
      </c>
      <c r="AY614" s="64" t="s">
        <v>617</v>
      </c>
      <c r="AZ614" s="67"/>
      <c r="BA614" s="64" t="s">
        <v>4672</v>
      </c>
      <c r="BB614" s="174" t="s">
        <v>4971</v>
      </c>
      <c r="BC614" s="256">
        <v>94939</v>
      </c>
      <c r="BD614" s="63" t="s">
        <v>3345</v>
      </c>
      <c r="BF614" s="230"/>
      <c r="BG614" s="233"/>
      <c r="BH614" s="599">
        <v>3</v>
      </c>
      <c r="BI614" s="365"/>
      <c r="BJ614" s="365"/>
      <c r="BK614" s="365"/>
      <c r="BL614" s="365"/>
      <c r="BM614" s="365"/>
      <c r="BN614" s="365"/>
      <c r="BO614" s="365"/>
      <c r="BP614" s="365"/>
      <c r="BQ614" s="365"/>
      <c r="BR614" s="365"/>
      <c r="BS614" s="365"/>
      <c r="BT614" s="365"/>
      <c r="BU614" s="365"/>
      <c r="BV614" s="365"/>
      <c r="BW614" s="365"/>
      <c r="BX614" s="369"/>
      <c r="BY614" s="369"/>
      <c r="BZ614" s="369"/>
      <c r="CA614" s="78"/>
      <c r="CB614" s="63"/>
    </row>
    <row r="615" spans="1:80" ht="14.1" customHeight="1" x14ac:dyDescent="0.3">
      <c r="A615" s="86" t="s">
        <v>9931</v>
      </c>
      <c r="B615" s="155" t="s">
        <v>2640</v>
      </c>
      <c r="C615" s="222" t="s">
        <v>11667</v>
      </c>
      <c r="D615" s="173"/>
      <c r="F615" s="237" t="s">
        <v>5470</v>
      </c>
      <c r="G615" s="188"/>
      <c r="H615" s="190"/>
      <c r="I615" s="196" t="s">
        <v>5470</v>
      </c>
      <c r="J615" s="197"/>
      <c r="K615" s="204"/>
      <c r="L615" s="209">
        <v>43679</v>
      </c>
      <c r="M615" s="289"/>
      <c r="N615" s="435"/>
      <c r="O615" s="442"/>
      <c r="P615" s="215"/>
      <c r="Q615" s="225" t="s">
        <v>10891</v>
      </c>
      <c r="R615" s="225" t="s">
        <v>12118</v>
      </c>
      <c r="S615" s="121" t="s">
        <v>9318</v>
      </c>
      <c r="T615" s="252">
        <v>8.5000000000000006E-2</v>
      </c>
      <c r="U615" s="252"/>
      <c r="V615" s="151" t="s">
        <v>895</v>
      </c>
      <c r="W615" s="155" t="s">
        <v>10389</v>
      </c>
      <c r="X615" s="155" t="s">
        <v>3618</v>
      </c>
      <c r="Y615" s="225" t="s">
        <v>4971</v>
      </c>
      <c r="Z615" s="256">
        <v>94117</v>
      </c>
      <c r="AA615" s="273" t="s">
        <v>10892</v>
      </c>
      <c r="AB615" s="542"/>
      <c r="AC615" s="542"/>
      <c r="AD615" s="233" t="s">
        <v>5125</v>
      </c>
      <c r="AE615" s="261"/>
      <c r="AF615" s="265"/>
      <c r="AG615" s="233"/>
      <c r="AH615" s="174"/>
      <c r="AI615" s="174"/>
      <c r="AJ615" s="174"/>
      <c r="AK615" s="174"/>
      <c r="AL615" s="261"/>
      <c r="AN615" s="80"/>
      <c r="AR615" s="285" t="s">
        <v>10398</v>
      </c>
      <c r="AS615" s="285" t="s">
        <v>10391</v>
      </c>
      <c r="AV615" s="84" t="s">
        <v>368</v>
      </c>
      <c r="AW615" s="396" t="s">
        <v>3244</v>
      </c>
      <c r="AX615" s="278" t="s">
        <v>3714</v>
      </c>
      <c r="AY615" s="155" t="s">
        <v>10389</v>
      </c>
      <c r="AZ615" s="67"/>
      <c r="BA615" s="155" t="s">
        <v>3618</v>
      </c>
      <c r="BB615" s="225" t="s">
        <v>4971</v>
      </c>
      <c r="BC615" s="256">
        <v>94117</v>
      </c>
      <c r="BD615" s="385" t="s">
        <v>9317</v>
      </c>
      <c r="BF615" s="230"/>
      <c r="BG615" s="233"/>
      <c r="BH615" s="599"/>
      <c r="BI615" s="365"/>
      <c r="BJ615" s="365"/>
      <c r="BK615" s="365"/>
      <c r="BL615" s="365"/>
      <c r="BM615" s="365"/>
      <c r="BN615" s="365"/>
      <c r="BO615" s="365"/>
      <c r="BP615" s="365"/>
      <c r="BQ615" s="365"/>
      <c r="BR615" s="365"/>
      <c r="BS615" s="365"/>
      <c r="BT615" s="365"/>
      <c r="BU615" s="365"/>
      <c r="BV615" s="365"/>
      <c r="BW615" s="365"/>
      <c r="BX615" s="369"/>
      <c r="BY615" s="369"/>
      <c r="BZ615" s="369"/>
      <c r="CA615" s="78"/>
      <c r="CB615" s="63"/>
    </row>
    <row r="616" spans="1:80" s="67" customFormat="1" ht="14.1" customHeight="1" x14ac:dyDescent="0.3">
      <c r="A616" s="86" t="s">
        <v>7415</v>
      </c>
      <c r="B616" s="64" t="s">
        <v>2634</v>
      </c>
      <c r="C616" s="220" t="s">
        <v>6614</v>
      </c>
      <c r="D616" s="225" t="s">
        <v>9200</v>
      </c>
      <c r="E616" s="600"/>
      <c r="F616" s="237" t="s">
        <v>5470</v>
      </c>
      <c r="G616" s="188"/>
      <c r="H616" s="190"/>
      <c r="I616" s="196" t="s">
        <v>5470</v>
      </c>
      <c r="J616" s="197"/>
      <c r="K616" s="204"/>
      <c r="L616" s="209"/>
      <c r="M616" s="289"/>
      <c r="N616" s="435"/>
      <c r="O616" s="442"/>
      <c r="P616" s="215"/>
      <c r="Q616" s="174" t="s">
        <v>7416</v>
      </c>
      <c r="R616" s="174" t="s">
        <v>7417</v>
      </c>
      <c r="S616" s="80"/>
      <c r="T616" s="252">
        <v>9.7500000000000003E-2</v>
      </c>
      <c r="U616" s="252">
        <v>9.5000000000000001E-2</v>
      </c>
      <c r="V616" s="151" t="s">
        <v>12183</v>
      </c>
      <c r="W616" s="64" t="s">
        <v>11514</v>
      </c>
      <c r="X616" s="64" t="s">
        <v>4751</v>
      </c>
      <c r="Y616" s="174" t="s">
        <v>4971</v>
      </c>
      <c r="Z616" s="256">
        <v>94501</v>
      </c>
      <c r="AA616" s="294"/>
      <c r="AB616" s="542"/>
      <c r="AC616" s="542"/>
      <c r="AD616" s="233"/>
      <c r="AE616" s="261"/>
      <c r="AF616" s="265"/>
      <c r="AG616" s="233"/>
      <c r="AH616" s="174"/>
      <c r="AI616" s="174"/>
      <c r="AJ616" s="174"/>
      <c r="AK616" s="174"/>
      <c r="AL616" s="261"/>
      <c r="AM616" s="260"/>
      <c r="AN616" s="80"/>
      <c r="AO616" s="280"/>
      <c r="AP616" s="285"/>
      <c r="AQ616" s="285"/>
      <c r="AR616" s="285"/>
      <c r="AS616" s="285"/>
      <c r="AT616" s="285"/>
      <c r="AU616" s="285"/>
      <c r="AV616" s="84"/>
      <c r="AW616" s="396" t="s">
        <v>3244</v>
      </c>
      <c r="AX616" s="278" t="s">
        <v>3714</v>
      </c>
      <c r="AY616" s="64" t="s">
        <v>11514</v>
      </c>
      <c r="BA616" s="64" t="s">
        <v>4751</v>
      </c>
      <c r="BB616" s="174" t="s">
        <v>4971</v>
      </c>
      <c r="BC616" s="256">
        <v>94501</v>
      </c>
      <c r="BD616" s="63" t="s">
        <v>7417</v>
      </c>
      <c r="BE616" s="65"/>
      <c r="BF616" s="230"/>
      <c r="BG616" s="233"/>
      <c r="BH616" s="599"/>
      <c r="BI616" s="365"/>
      <c r="BJ616" s="365"/>
      <c r="BK616" s="365"/>
      <c r="BL616" s="365"/>
      <c r="BM616" s="365"/>
      <c r="BN616" s="365"/>
      <c r="BO616" s="365"/>
      <c r="BP616" s="365"/>
      <c r="BQ616" s="365"/>
      <c r="BR616" s="365"/>
      <c r="BS616" s="365"/>
      <c r="BT616" s="365"/>
      <c r="BU616" s="365"/>
      <c r="BV616" s="365"/>
      <c r="BW616" s="365"/>
      <c r="BX616" s="369"/>
      <c r="BY616" s="369"/>
      <c r="BZ616" s="369"/>
      <c r="CA616" s="78"/>
      <c r="CB616" s="63"/>
    </row>
    <row r="617" spans="1:80" s="67" customFormat="1" ht="14.1" customHeight="1" x14ac:dyDescent="0.3">
      <c r="A617" s="86" t="s">
        <v>7131</v>
      </c>
      <c r="B617" s="64" t="s">
        <v>2640</v>
      </c>
      <c r="C617" s="222" t="s">
        <v>8780</v>
      </c>
      <c r="D617" s="225"/>
      <c r="E617" s="600"/>
      <c r="F617" s="237" t="s">
        <v>5470</v>
      </c>
      <c r="G617" s="188"/>
      <c r="H617" s="190"/>
      <c r="I617" s="196" t="s">
        <v>5470</v>
      </c>
      <c r="J617" s="197"/>
      <c r="K617" s="204"/>
      <c r="L617" s="209"/>
      <c r="M617" s="289"/>
      <c r="N617" s="435"/>
      <c r="O617" s="442"/>
      <c r="P617" s="215"/>
      <c r="Q617" s="174" t="s">
        <v>7132</v>
      </c>
      <c r="R617" s="174" t="s">
        <v>7133</v>
      </c>
      <c r="S617" s="80"/>
      <c r="T617" s="252">
        <v>9.7500000000000003E-2</v>
      </c>
      <c r="U617" s="252">
        <v>9.5000000000000001E-2</v>
      </c>
      <c r="V617" s="151" t="s">
        <v>12183</v>
      </c>
      <c r="W617" s="64" t="s">
        <v>7134</v>
      </c>
      <c r="X617" s="64" t="s">
        <v>4751</v>
      </c>
      <c r="Y617" s="174" t="s">
        <v>4971</v>
      </c>
      <c r="Z617" s="256">
        <v>94502</v>
      </c>
      <c r="AA617" s="294"/>
      <c r="AB617" s="542"/>
      <c r="AC617" s="542"/>
      <c r="AD617" s="233"/>
      <c r="AE617" s="261"/>
      <c r="AF617" s="265"/>
      <c r="AG617" s="233"/>
      <c r="AH617" s="174"/>
      <c r="AI617" s="174"/>
      <c r="AJ617" s="174"/>
      <c r="AK617" s="174"/>
      <c r="AL617" s="261"/>
      <c r="AM617" s="260"/>
      <c r="AN617" s="80"/>
      <c r="AO617" s="280"/>
      <c r="AP617" s="285"/>
      <c r="AQ617" s="285"/>
      <c r="AR617" s="285"/>
      <c r="AS617" s="285"/>
      <c r="AT617" s="285"/>
      <c r="AU617" s="285"/>
      <c r="AV617" s="84"/>
      <c r="AW617" s="396" t="s">
        <v>3244</v>
      </c>
      <c r="AX617" s="278" t="s">
        <v>3714</v>
      </c>
      <c r="AY617" s="64" t="s">
        <v>7134</v>
      </c>
      <c r="BA617" s="64" t="s">
        <v>4751</v>
      </c>
      <c r="BB617" s="174" t="s">
        <v>4971</v>
      </c>
      <c r="BC617" s="256">
        <v>94502</v>
      </c>
      <c r="BD617" s="63" t="s">
        <v>7133</v>
      </c>
      <c r="BE617" s="178"/>
      <c r="BF617" s="230"/>
      <c r="BG617" s="233"/>
      <c r="BH617" s="599"/>
      <c r="BI617" s="365"/>
      <c r="BJ617" s="365"/>
      <c r="BK617" s="365"/>
      <c r="BL617" s="365"/>
      <c r="BM617" s="365"/>
      <c r="BN617" s="365"/>
      <c r="BO617" s="365"/>
      <c r="BP617" s="365"/>
      <c r="BQ617" s="365"/>
      <c r="BR617" s="365"/>
      <c r="BS617" s="365"/>
      <c r="BT617" s="365"/>
      <c r="BU617" s="365"/>
      <c r="BV617" s="365"/>
      <c r="BW617" s="365"/>
      <c r="BX617" s="369"/>
      <c r="BY617" s="369"/>
      <c r="BZ617" s="369"/>
      <c r="CA617" s="78"/>
      <c r="CB617" s="63"/>
    </row>
    <row r="618" spans="1:80" s="73" customFormat="1" ht="14.1" customHeight="1" x14ac:dyDescent="0.3">
      <c r="A618" s="86" t="s">
        <v>7210</v>
      </c>
      <c r="B618" s="64" t="s">
        <v>2640</v>
      </c>
      <c r="C618" s="222" t="s">
        <v>2637</v>
      </c>
      <c r="D618" s="225"/>
      <c r="E618" s="600"/>
      <c r="F618" s="237" t="s">
        <v>5470</v>
      </c>
      <c r="G618" s="188"/>
      <c r="H618" s="190"/>
      <c r="I618" s="196" t="s">
        <v>5470</v>
      </c>
      <c r="J618" s="197"/>
      <c r="K618" s="204"/>
      <c r="L618" s="209">
        <v>42682</v>
      </c>
      <c r="M618" s="289"/>
      <c r="N618" s="435"/>
      <c r="O618" s="442"/>
      <c r="P618" s="215"/>
      <c r="Q618" s="174" t="s">
        <v>7211</v>
      </c>
      <c r="R618" s="174" t="s">
        <v>7212</v>
      </c>
      <c r="S618" s="80"/>
      <c r="T618" s="252">
        <v>0.09</v>
      </c>
      <c r="U618" s="252">
        <v>9.2499999999999999E-2</v>
      </c>
      <c r="V618" s="151" t="s">
        <v>11169</v>
      </c>
      <c r="W618" s="155" t="s">
        <v>11755</v>
      </c>
      <c r="X618" s="64" t="s">
        <v>2907</v>
      </c>
      <c r="Y618" s="174" t="s">
        <v>4971</v>
      </c>
      <c r="Z618" s="256">
        <v>94903</v>
      </c>
      <c r="AA618" s="294"/>
      <c r="AB618" s="542"/>
      <c r="AC618" s="542"/>
      <c r="AD618" s="233"/>
      <c r="AE618" s="261"/>
      <c r="AF618" s="265"/>
      <c r="AG618" s="233"/>
      <c r="AH618" s="174"/>
      <c r="AI618" s="174"/>
      <c r="AJ618" s="174"/>
      <c r="AK618" s="174"/>
      <c r="AL618" s="261"/>
      <c r="AM618" s="260"/>
      <c r="AN618" s="80"/>
      <c r="AO618" s="280"/>
      <c r="AP618" s="285"/>
      <c r="AQ618" s="285"/>
      <c r="AR618" s="285"/>
      <c r="AS618" s="285"/>
      <c r="AT618" s="285"/>
      <c r="AU618" s="285"/>
      <c r="AV618" s="84"/>
      <c r="AW618" s="396" t="s">
        <v>3244</v>
      </c>
      <c r="AX618" s="278" t="s">
        <v>3714</v>
      </c>
      <c r="AY618" s="155" t="s">
        <v>11755</v>
      </c>
      <c r="AZ618" s="67"/>
      <c r="BA618" s="64" t="s">
        <v>2907</v>
      </c>
      <c r="BB618" s="174" t="s">
        <v>4971</v>
      </c>
      <c r="BC618" s="256">
        <v>94903</v>
      </c>
      <c r="BD618" s="63" t="s">
        <v>7212</v>
      </c>
      <c r="BE618" s="65"/>
      <c r="BF618" s="230"/>
      <c r="BG618" s="233"/>
      <c r="BH618" s="599"/>
      <c r="BI618" s="365"/>
      <c r="BJ618" s="365"/>
      <c r="BK618" s="365"/>
      <c r="BL618" s="365"/>
      <c r="BM618" s="365"/>
      <c r="BN618" s="365"/>
      <c r="BO618" s="365"/>
      <c r="BP618" s="365"/>
      <c r="BQ618" s="365"/>
      <c r="BR618" s="365"/>
      <c r="BS618" s="365"/>
      <c r="BT618" s="365"/>
      <c r="BU618" s="365"/>
      <c r="BV618" s="365"/>
      <c r="BW618" s="365"/>
      <c r="BX618" s="369"/>
      <c r="BY618" s="369"/>
      <c r="BZ618" s="369"/>
      <c r="CA618" s="78"/>
      <c r="CB618" s="63"/>
    </row>
    <row r="619" spans="1:80" s="73" customFormat="1" ht="14.1" customHeight="1" x14ac:dyDescent="0.3">
      <c r="A619" s="86" t="s">
        <v>12751</v>
      </c>
      <c r="B619" s="64" t="s">
        <v>1900</v>
      </c>
      <c r="C619" s="222" t="s">
        <v>285</v>
      </c>
      <c r="D619" s="225"/>
      <c r="E619" s="600"/>
      <c r="F619" s="237" t="s">
        <v>5470</v>
      </c>
      <c r="G619" s="188"/>
      <c r="H619" s="190"/>
      <c r="I619" s="196" t="s">
        <v>5470</v>
      </c>
      <c r="J619" s="197"/>
      <c r="K619" s="204"/>
      <c r="L619" s="209"/>
      <c r="M619" s="289"/>
      <c r="N619" s="435"/>
      <c r="O619" s="442"/>
      <c r="P619" s="215">
        <v>43361</v>
      </c>
      <c r="Q619" s="174" t="s">
        <v>3827</v>
      </c>
      <c r="R619" s="174" t="s">
        <v>1489</v>
      </c>
      <c r="S619" s="80" t="s">
        <v>4443</v>
      </c>
      <c r="T619" s="252">
        <v>0.09</v>
      </c>
      <c r="U619" s="252">
        <v>0.09</v>
      </c>
      <c r="V619" s="151" t="s">
        <v>1806</v>
      </c>
      <c r="W619" s="64" t="s">
        <v>11515</v>
      </c>
      <c r="X619" s="64" t="s">
        <v>1806</v>
      </c>
      <c r="Y619" s="174" t="s">
        <v>4971</v>
      </c>
      <c r="Z619" s="256">
        <v>94930</v>
      </c>
      <c r="AA619" s="273" t="s">
        <v>3001</v>
      </c>
      <c r="AB619" s="277"/>
      <c r="AC619" s="277"/>
      <c r="AD619" s="233" t="s">
        <v>4100</v>
      </c>
      <c r="AE619" s="261" t="s">
        <v>4443</v>
      </c>
      <c r="AF619" s="265"/>
      <c r="AG619" s="233"/>
      <c r="AH619" s="174"/>
      <c r="AI619" s="174"/>
      <c r="AJ619" s="174"/>
      <c r="AK619" s="174"/>
      <c r="AL619" s="261" t="s">
        <v>3247</v>
      </c>
      <c r="AM619" s="260" t="s">
        <v>449</v>
      </c>
      <c r="AN619" s="80"/>
      <c r="AO619" s="280"/>
      <c r="AP619" s="285"/>
      <c r="AQ619" s="285"/>
      <c r="AR619" s="285"/>
      <c r="AS619" s="285"/>
      <c r="AT619" s="285"/>
      <c r="AU619" s="285"/>
      <c r="AV619" s="84"/>
      <c r="AW619" s="396" t="s">
        <v>3244</v>
      </c>
      <c r="AX619" s="278" t="s">
        <v>3714</v>
      </c>
      <c r="AY619" s="64" t="s">
        <v>11516</v>
      </c>
      <c r="AZ619" s="67" t="s">
        <v>1944</v>
      </c>
      <c r="BA619" s="64" t="s">
        <v>2907</v>
      </c>
      <c r="BB619" s="174" t="s">
        <v>4971</v>
      </c>
      <c r="BC619" s="256">
        <v>94901</v>
      </c>
      <c r="BD619" s="63" t="s">
        <v>1489</v>
      </c>
      <c r="BE619" s="65"/>
      <c r="BF619" s="230"/>
      <c r="BG619" s="233"/>
      <c r="BH619" s="599">
        <v>1</v>
      </c>
      <c r="BI619" s="365"/>
      <c r="BJ619" s="365"/>
      <c r="BK619" s="365"/>
      <c r="BL619" s="365"/>
      <c r="BM619" s="365"/>
      <c r="BN619" s="365"/>
      <c r="BO619" s="365"/>
      <c r="BP619" s="365"/>
      <c r="BQ619" s="365"/>
      <c r="BR619" s="365"/>
      <c r="BS619" s="365"/>
      <c r="BT619" s="365"/>
      <c r="BU619" s="365"/>
      <c r="BV619" s="365"/>
      <c r="BW619" s="365"/>
      <c r="BX619" s="369"/>
      <c r="BY619" s="369"/>
      <c r="BZ619" s="369"/>
      <c r="CA619" s="78"/>
      <c r="CB619" s="63"/>
    </row>
    <row r="620" spans="1:80" s="67" customFormat="1" ht="14.1" customHeight="1" x14ac:dyDescent="0.3">
      <c r="A620" s="86" t="s">
        <v>5176</v>
      </c>
      <c r="B620" s="64" t="s">
        <v>1900</v>
      </c>
      <c r="C620" s="222" t="s">
        <v>285</v>
      </c>
      <c r="D620" s="225"/>
      <c r="E620" s="600"/>
      <c r="F620" s="237" t="s">
        <v>5470</v>
      </c>
      <c r="G620" s="188"/>
      <c r="H620" s="190"/>
      <c r="I620" s="196" t="s">
        <v>5470</v>
      </c>
      <c r="J620" s="197"/>
      <c r="K620" s="204"/>
      <c r="L620" s="209"/>
      <c r="M620" s="289"/>
      <c r="N620" s="435"/>
      <c r="O620" s="442"/>
      <c r="P620" s="215">
        <v>43959</v>
      </c>
      <c r="Q620" s="174" t="s">
        <v>5177</v>
      </c>
      <c r="R620" s="174" t="s">
        <v>3817</v>
      </c>
      <c r="S620" s="80"/>
      <c r="T620" s="252">
        <v>8.2500000000000004E-2</v>
      </c>
      <c r="U620" s="252">
        <v>8.5000000000000006E-2</v>
      </c>
      <c r="V620" s="151" t="s">
        <v>1530</v>
      </c>
      <c r="W620" s="64" t="s">
        <v>5849</v>
      </c>
      <c r="X620" s="64" t="s">
        <v>2680</v>
      </c>
      <c r="Y620" s="174" t="s">
        <v>4971</v>
      </c>
      <c r="Z620" s="256">
        <v>94941</v>
      </c>
      <c r="AA620" s="273" t="s">
        <v>3001</v>
      </c>
      <c r="AB620" s="546" t="s">
        <v>2772</v>
      </c>
      <c r="AC620" s="546" t="s">
        <v>2772</v>
      </c>
      <c r="AD620" s="233" t="s">
        <v>4925</v>
      </c>
      <c r="AE620" s="261" t="s">
        <v>5397</v>
      </c>
      <c r="AF620" s="265"/>
      <c r="AG620" s="233"/>
      <c r="AH620" s="174"/>
      <c r="AI620" s="174"/>
      <c r="AJ620" s="174"/>
      <c r="AK620" s="174"/>
      <c r="AL620" s="261" t="s">
        <v>4127</v>
      </c>
      <c r="AM620" s="260" t="s">
        <v>449</v>
      </c>
      <c r="AN620" s="80"/>
      <c r="AO620" s="280"/>
      <c r="AP620" s="285"/>
      <c r="AQ620" s="285"/>
      <c r="AR620" s="285"/>
      <c r="AS620" s="285"/>
      <c r="AT620" s="285"/>
      <c r="AU620" s="285"/>
      <c r="AV620" s="84"/>
      <c r="AW620" s="396" t="s">
        <v>3244</v>
      </c>
      <c r="AX620" s="278" t="s">
        <v>3714</v>
      </c>
      <c r="AY620" s="64" t="s">
        <v>11516</v>
      </c>
      <c r="AZ620" s="67" t="s">
        <v>1944</v>
      </c>
      <c r="BA620" s="64" t="s">
        <v>2907</v>
      </c>
      <c r="BB620" s="174" t="s">
        <v>4971</v>
      </c>
      <c r="BC620" s="256">
        <v>94901</v>
      </c>
      <c r="BD620" s="63" t="s">
        <v>3817</v>
      </c>
      <c r="BE620" s="178"/>
      <c r="BF620" s="230"/>
      <c r="BG620" s="233"/>
      <c r="BH620" s="599">
        <v>3</v>
      </c>
      <c r="BI620" s="365"/>
      <c r="BJ620" s="365"/>
      <c r="BK620" s="365"/>
      <c r="BL620" s="365"/>
      <c r="BM620" s="365"/>
      <c r="BN620" s="365"/>
      <c r="BO620" s="365"/>
      <c r="BP620" s="365"/>
      <c r="BQ620" s="365"/>
      <c r="BR620" s="365"/>
      <c r="BS620" s="365"/>
      <c r="BT620" s="365"/>
      <c r="BU620" s="365"/>
      <c r="BV620" s="365"/>
      <c r="BW620" s="365"/>
      <c r="BX620" s="369"/>
      <c r="BY620" s="369"/>
      <c r="BZ620" s="369"/>
      <c r="CA620" s="78"/>
      <c r="CB620" s="63"/>
    </row>
    <row r="621" spans="1:80" s="67" customFormat="1" ht="14.1" customHeight="1" x14ac:dyDescent="0.3">
      <c r="A621" s="86" t="s">
        <v>7032</v>
      </c>
      <c r="B621" s="64" t="s">
        <v>2634</v>
      </c>
      <c r="C621" s="220" t="s">
        <v>6614</v>
      </c>
      <c r="D621" s="225" t="s">
        <v>7094</v>
      </c>
      <c r="E621" s="600"/>
      <c r="F621" s="237" t="s">
        <v>5470</v>
      </c>
      <c r="G621" s="188"/>
      <c r="H621" s="190"/>
      <c r="I621" s="196" t="s">
        <v>5470</v>
      </c>
      <c r="J621" s="197"/>
      <c r="K621" s="204"/>
      <c r="L621" s="209"/>
      <c r="M621" s="289"/>
      <c r="N621" s="435"/>
      <c r="O621" s="442"/>
      <c r="P621" s="215"/>
      <c r="Q621" s="174" t="s">
        <v>7033</v>
      </c>
      <c r="R621" s="174" t="s">
        <v>7034</v>
      </c>
      <c r="S621" s="121"/>
      <c r="T621" s="252">
        <v>8.7499999999999994E-2</v>
      </c>
      <c r="U621" s="252">
        <v>0.09</v>
      </c>
      <c r="V621" s="151" t="s">
        <v>175</v>
      </c>
      <c r="W621" s="64" t="s">
        <v>7035</v>
      </c>
      <c r="X621" s="64" t="s">
        <v>175</v>
      </c>
      <c r="Y621" s="174" t="s">
        <v>4971</v>
      </c>
      <c r="Z621" s="256">
        <v>94518</v>
      </c>
      <c r="AA621" s="275"/>
      <c r="AB621" s="546"/>
      <c r="AC621" s="546"/>
      <c r="AD621" s="233"/>
      <c r="AE621" s="261"/>
      <c r="AF621" s="265"/>
      <c r="AG621" s="233"/>
      <c r="AH621" s="174"/>
      <c r="AI621" s="174"/>
      <c r="AJ621" s="174"/>
      <c r="AK621" s="174"/>
      <c r="AL621" s="250"/>
      <c r="AM621" s="260"/>
      <c r="AN621" s="80"/>
      <c r="AO621" s="280"/>
      <c r="AP621" s="285"/>
      <c r="AQ621" s="285"/>
      <c r="AR621" s="285"/>
      <c r="AS621" s="285"/>
      <c r="AT621" s="285"/>
      <c r="AU621" s="285"/>
      <c r="AV621" s="84"/>
      <c r="AW621" s="396" t="s">
        <v>3244</v>
      </c>
      <c r="AX621" s="278" t="s">
        <v>3714</v>
      </c>
      <c r="AY621" s="64" t="s">
        <v>7035</v>
      </c>
      <c r="BA621" s="64" t="s">
        <v>175</v>
      </c>
      <c r="BB621" s="174" t="s">
        <v>4971</v>
      </c>
      <c r="BC621" s="256">
        <v>94518</v>
      </c>
      <c r="BD621" s="63" t="s">
        <v>7034</v>
      </c>
      <c r="BE621" s="65"/>
      <c r="BF621" s="230"/>
      <c r="BG621" s="233"/>
      <c r="BH621" s="599">
        <v>2</v>
      </c>
      <c r="BI621" s="365"/>
      <c r="BJ621" s="365"/>
      <c r="BK621" s="365"/>
      <c r="BL621" s="365"/>
      <c r="BM621" s="365"/>
      <c r="BN621" s="365"/>
      <c r="BO621" s="365"/>
      <c r="BP621" s="365"/>
      <c r="BQ621" s="365"/>
      <c r="BR621" s="365"/>
      <c r="BS621" s="365"/>
      <c r="BT621" s="365"/>
      <c r="BU621" s="365"/>
      <c r="BV621" s="365"/>
      <c r="BW621" s="365"/>
      <c r="BX621" s="369"/>
      <c r="BY621" s="369"/>
      <c r="BZ621" s="369"/>
      <c r="CA621" s="78"/>
      <c r="CB621" s="63"/>
    </row>
    <row r="622" spans="1:80" s="67" customFormat="1" ht="14.1" customHeight="1" x14ac:dyDescent="0.3">
      <c r="A622" s="86" t="s">
        <v>6550</v>
      </c>
      <c r="B622" s="64" t="s">
        <v>6581</v>
      </c>
      <c r="C622" s="222" t="s">
        <v>6614</v>
      </c>
      <c r="D622" s="225" t="s">
        <v>10705</v>
      </c>
      <c r="E622" s="600"/>
      <c r="F622" s="237" t="s">
        <v>5470</v>
      </c>
      <c r="G622" s="188"/>
      <c r="H622" s="190"/>
      <c r="I622" s="196" t="s">
        <v>5470</v>
      </c>
      <c r="J622" s="197"/>
      <c r="K622" s="204"/>
      <c r="L622" s="209">
        <v>43379</v>
      </c>
      <c r="M622" s="289"/>
      <c r="N622" s="435"/>
      <c r="O622" s="442"/>
      <c r="P622" s="215">
        <v>44063</v>
      </c>
      <c r="Q622" s="174" t="s">
        <v>2128</v>
      </c>
      <c r="R622" s="174" t="s">
        <v>6551</v>
      </c>
      <c r="S622" s="80"/>
      <c r="T622" s="252">
        <v>9.2499999999999999E-2</v>
      </c>
      <c r="U622" s="252">
        <v>9.5000000000000001E-2</v>
      </c>
      <c r="V622" s="151" t="s">
        <v>2787</v>
      </c>
      <c r="W622" s="64" t="s">
        <v>6552</v>
      </c>
      <c r="X622" s="64" t="s">
        <v>5074</v>
      </c>
      <c r="Y622" s="174" t="s">
        <v>4971</v>
      </c>
      <c r="Z622" s="256">
        <v>94601</v>
      </c>
      <c r="AA622" s="275"/>
      <c r="AB622" s="546"/>
      <c r="AC622" s="546"/>
      <c r="AD622" s="233"/>
      <c r="AE622" s="261"/>
      <c r="AF622" s="265"/>
      <c r="AG622" s="233"/>
      <c r="AH622" s="174"/>
      <c r="AI622" s="174"/>
      <c r="AJ622" s="174"/>
      <c r="AK622" s="174"/>
      <c r="AL622" s="261"/>
      <c r="AM622" s="260"/>
      <c r="AN622" s="80"/>
      <c r="AO622" s="280"/>
      <c r="AP622" s="285"/>
      <c r="AQ622" s="285"/>
      <c r="AR622" s="285" t="s">
        <v>9987</v>
      </c>
      <c r="AS622" s="285"/>
      <c r="AT622" s="285"/>
      <c r="AU622" s="285"/>
      <c r="AV622" s="84"/>
      <c r="AW622" s="396" t="s">
        <v>3244</v>
      </c>
      <c r="AX622" s="278" t="s">
        <v>3714</v>
      </c>
      <c r="AY622" s="64" t="s">
        <v>6552</v>
      </c>
      <c r="BA622" s="64" t="s">
        <v>5074</v>
      </c>
      <c r="BB622" s="174" t="s">
        <v>4971</v>
      </c>
      <c r="BC622" s="256">
        <v>94601</v>
      </c>
      <c r="BD622" s="63" t="s">
        <v>6551</v>
      </c>
      <c r="BE622" s="65"/>
      <c r="BF622" s="230"/>
      <c r="BG622" s="233" t="s">
        <v>11130</v>
      </c>
      <c r="BH622" s="599">
        <v>4</v>
      </c>
      <c r="BI622" s="365" t="s">
        <v>9735</v>
      </c>
      <c r="BJ622" s="365"/>
      <c r="BK622" s="365"/>
      <c r="BL622" s="365"/>
      <c r="BM622" s="365"/>
      <c r="BN622" s="365"/>
      <c r="BO622" s="365"/>
      <c r="BP622" s="365" t="s">
        <v>11131</v>
      </c>
      <c r="BQ622" s="365"/>
      <c r="BR622" s="365"/>
      <c r="BS622" s="365" t="s">
        <v>11132</v>
      </c>
      <c r="BT622" s="365"/>
      <c r="BU622" s="365"/>
      <c r="BV622" s="365"/>
      <c r="BW622" s="365"/>
      <c r="BX622" s="369"/>
      <c r="BY622" s="369"/>
      <c r="BZ622" s="369"/>
      <c r="CA622" s="78"/>
      <c r="CB622" s="63"/>
    </row>
    <row r="623" spans="1:80" s="67" customFormat="1" ht="14.1" customHeight="1" x14ac:dyDescent="0.3">
      <c r="A623" s="86" t="s">
        <v>1010</v>
      </c>
      <c r="B623" s="64" t="s">
        <v>2640</v>
      </c>
      <c r="C623" s="222" t="s">
        <v>2637</v>
      </c>
      <c r="D623" s="225"/>
      <c r="E623" s="600"/>
      <c r="F623" s="237" t="s">
        <v>5470</v>
      </c>
      <c r="G623" s="188"/>
      <c r="H623" s="190"/>
      <c r="I623" s="196" t="s">
        <v>5470</v>
      </c>
      <c r="J623" s="197"/>
      <c r="K623" s="204"/>
      <c r="L623" s="209"/>
      <c r="M623" s="289"/>
      <c r="N623" s="435"/>
      <c r="O623" s="442"/>
      <c r="P623" s="215"/>
      <c r="Q623" s="174" t="s">
        <v>1157</v>
      </c>
      <c r="R623" s="174" t="s">
        <v>1011</v>
      </c>
      <c r="S623" s="80"/>
      <c r="T623" s="252">
        <v>7.8750000000000001E-2</v>
      </c>
      <c r="U623" s="252">
        <v>7.6200000000000004E-2</v>
      </c>
      <c r="V623" s="151" t="s">
        <v>1668</v>
      </c>
      <c r="W623" s="64" t="s">
        <v>5110</v>
      </c>
      <c r="X623" s="64" t="s">
        <v>508</v>
      </c>
      <c r="Y623" s="174" t="s">
        <v>4971</v>
      </c>
      <c r="Z623" s="256">
        <v>95445</v>
      </c>
      <c r="AA623" s="294"/>
      <c r="AB623" s="542"/>
      <c r="AC623" s="542"/>
      <c r="AD623" s="233"/>
      <c r="AE623" s="261"/>
      <c r="AF623" s="265"/>
      <c r="AG623" s="233"/>
      <c r="AH623" s="174"/>
      <c r="AI623" s="174"/>
      <c r="AJ623" s="174"/>
      <c r="AK623" s="174"/>
      <c r="AL623" s="261" t="s">
        <v>3247</v>
      </c>
      <c r="AM623" s="260" t="s">
        <v>449</v>
      </c>
      <c r="AN623" s="80"/>
      <c r="AO623" s="280"/>
      <c r="AP623" s="285"/>
      <c r="AQ623" s="285"/>
      <c r="AR623" s="285"/>
      <c r="AS623" s="285"/>
      <c r="AT623" s="285"/>
      <c r="AU623" s="285"/>
      <c r="AV623" s="84"/>
      <c r="AW623" s="396" t="s">
        <v>3244</v>
      </c>
      <c r="AX623" s="278" t="s">
        <v>3714</v>
      </c>
      <c r="AY623" s="64" t="s">
        <v>4149</v>
      </c>
      <c r="BA623" s="64" t="s">
        <v>508</v>
      </c>
      <c r="BB623" s="174" t="s">
        <v>4971</v>
      </c>
      <c r="BC623" s="256">
        <v>95445</v>
      </c>
      <c r="BD623" s="63" t="s">
        <v>1011</v>
      </c>
      <c r="BE623" s="178"/>
      <c r="BF623" s="230"/>
      <c r="BG623" s="233"/>
      <c r="BH623" s="599"/>
      <c r="BI623" s="365"/>
      <c r="BJ623" s="365"/>
      <c r="BK623" s="365"/>
      <c r="BL623" s="365"/>
      <c r="BM623" s="365"/>
      <c r="BN623" s="365"/>
      <c r="BO623" s="365"/>
      <c r="BP623" s="365"/>
      <c r="BQ623" s="365"/>
      <c r="BR623" s="365"/>
      <c r="BS623" s="365"/>
      <c r="BT623" s="365"/>
      <c r="BU623" s="365"/>
      <c r="BV623" s="365"/>
      <c r="BW623" s="365"/>
      <c r="BX623" s="369"/>
      <c r="BY623" s="369"/>
      <c r="BZ623" s="369"/>
      <c r="CA623" s="78"/>
      <c r="CB623" s="63"/>
    </row>
    <row r="624" spans="1:80" s="67" customFormat="1" ht="14.1" customHeight="1" x14ac:dyDescent="0.3">
      <c r="A624" s="86" t="s">
        <v>8234</v>
      </c>
      <c r="B624" s="155" t="s">
        <v>1900</v>
      </c>
      <c r="C624" s="222" t="s">
        <v>285</v>
      </c>
      <c r="D624" s="225" t="s">
        <v>9309</v>
      </c>
      <c r="E624" s="600"/>
      <c r="F624" s="237" t="s">
        <v>5470</v>
      </c>
      <c r="G624" s="188"/>
      <c r="H624" s="190"/>
      <c r="I624" s="196" t="s">
        <v>5470</v>
      </c>
      <c r="J624" s="197"/>
      <c r="K624" s="204"/>
      <c r="L624" s="209">
        <v>42870</v>
      </c>
      <c r="M624" s="289"/>
      <c r="N624" s="435"/>
      <c r="O624" s="442"/>
      <c r="P624" s="215">
        <v>44082</v>
      </c>
      <c r="Q624" s="174" t="s">
        <v>3455</v>
      </c>
      <c r="R624" s="174" t="s">
        <v>3411</v>
      </c>
      <c r="S624" s="80"/>
      <c r="T624" s="252">
        <v>8.5000000000000006E-2</v>
      </c>
      <c r="U624" s="252">
        <v>8.7499999999999994E-2</v>
      </c>
      <c r="V624" s="151" t="s">
        <v>895</v>
      </c>
      <c r="W624" s="64" t="s">
        <v>8321</v>
      </c>
      <c r="X624" s="64" t="s">
        <v>3618</v>
      </c>
      <c r="Y624" s="174" t="s">
        <v>4971</v>
      </c>
      <c r="Z624" s="256">
        <v>94116</v>
      </c>
      <c r="AA624" s="273" t="s">
        <v>1410</v>
      </c>
      <c r="AB624" s="277"/>
      <c r="AC624" s="277"/>
      <c r="AD624" s="233" t="s">
        <v>4257</v>
      </c>
      <c r="AE624" s="261"/>
      <c r="AF624" s="265" t="s">
        <v>5230</v>
      </c>
      <c r="AG624" s="233"/>
      <c r="AH624" s="174"/>
      <c r="AI624" s="174"/>
      <c r="AJ624" s="174"/>
      <c r="AK624" s="174"/>
      <c r="AL624" s="261" t="s">
        <v>689</v>
      </c>
      <c r="AM624" s="260" t="s">
        <v>449</v>
      </c>
      <c r="AN624" s="80"/>
      <c r="AO624" s="280"/>
      <c r="AP624" s="285"/>
      <c r="AQ624" s="285"/>
      <c r="AR624" s="285"/>
      <c r="AS624" s="285"/>
      <c r="AT624" s="285" t="s">
        <v>9321</v>
      </c>
      <c r="AU624" s="285" t="s">
        <v>9585</v>
      </c>
      <c r="AV624" s="84" t="s">
        <v>9322</v>
      </c>
      <c r="AW624" s="396" t="s">
        <v>3244</v>
      </c>
      <c r="AX624" s="278" t="s">
        <v>3714</v>
      </c>
      <c r="AY624" s="64" t="str">
        <f>PROPER(AZ624)</f>
        <v>490 Taraval Street</v>
      </c>
      <c r="AZ624" s="67" t="s">
        <v>886</v>
      </c>
      <c r="BA624" s="64" t="s">
        <v>3618</v>
      </c>
      <c r="BB624" s="174" t="s">
        <v>4971</v>
      </c>
      <c r="BC624" s="256">
        <v>94116</v>
      </c>
      <c r="BD624" s="63" t="s">
        <v>3411</v>
      </c>
      <c r="BE624" s="65"/>
      <c r="BF624" s="230"/>
      <c r="BG624" s="233"/>
      <c r="BH624" s="599">
        <v>2</v>
      </c>
      <c r="BI624" s="365"/>
      <c r="BJ624" s="365"/>
      <c r="BK624" s="365"/>
      <c r="BL624" s="365"/>
      <c r="BM624" s="365" t="s">
        <v>10662</v>
      </c>
      <c r="BN624" s="365"/>
      <c r="BO624" s="365"/>
      <c r="BP624" s="365"/>
      <c r="BQ624" s="365"/>
      <c r="BR624" s="365"/>
      <c r="BS624" s="365"/>
      <c r="BT624" s="365"/>
      <c r="BU624" s="365"/>
      <c r="BV624" s="365"/>
      <c r="BW624" s="365"/>
      <c r="BX624" s="369"/>
      <c r="BY624" s="369"/>
      <c r="BZ624" s="369"/>
      <c r="CA624" s="78"/>
      <c r="CB624" s="63"/>
    </row>
    <row r="625" spans="1:80" s="67" customFormat="1" ht="14.1" customHeight="1" x14ac:dyDescent="0.3">
      <c r="A625" s="86" t="s">
        <v>9302</v>
      </c>
      <c r="B625" s="64" t="s">
        <v>1900</v>
      </c>
      <c r="C625" s="222" t="s">
        <v>285</v>
      </c>
      <c r="D625" s="225" t="s">
        <v>8005</v>
      </c>
      <c r="E625" s="600"/>
      <c r="F625" s="237" t="s">
        <v>5470</v>
      </c>
      <c r="G625" s="188"/>
      <c r="H625" s="190"/>
      <c r="I625" s="196" t="s">
        <v>5470</v>
      </c>
      <c r="J625" s="197"/>
      <c r="K625" s="204"/>
      <c r="L625" s="209"/>
      <c r="M625" s="289"/>
      <c r="N625" s="435"/>
      <c r="O625" s="442"/>
      <c r="P625" s="215">
        <v>43936</v>
      </c>
      <c r="Q625" s="174" t="s">
        <v>5230</v>
      </c>
      <c r="R625" s="174" t="s">
        <v>3411</v>
      </c>
      <c r="S625" s="80"/>
      <c r="T625" s="252">
        <v>8.5000000000000006E-2</v>
      </c>
      <c r="U625" s="252">
        <v>8.7499999999999994E-2</v>
      </c>
      <c r="V625" s="151" t="s">
        <v>895</v>
      </c>
      <c r="W625" s="64" t="s">
        <v>9303</v>
      </c>
      <c r="X625" s="64" t="s">
        <v>3618</v>
      </c>
      <c r="Y625" s="174" t="s">
        <v>4971</v>
      </c>
      <c r="Z625" s="256">
        <v>94116</v>
      </c>
      <c r="AA625" s="273" t="s">
        <v>1410</v>
      </c>
      <c r="AB625" s="277"/>
      <c r="AC625" s="277"/>
      <c r="AD625" s="386" t="s">
        <v>12847</v>
      </c>
      <c r="AE625" s="261"/>
      <c r="AF625" s="265"/>
      <c r="AG625" s="233"/>
      <c r="AH625" s="174"/>
      <c r="AI625" s="174"/>
      <c r="AJ625" s="174"/>
      <c r="AK625" s="174"/>
      <c r="AL625" s="261" t="s">
        <v>689</v>
      </c>
      <c r="AM625" s="260" t="s">
        <v>449</v>
      </c>
      <c r="AN625" s="80"/>
      <c r="AO625" s="280"/>
      <c r="AP625" s="285"/>
      <c r="AQ625" s="285"/>
      <c r="AR625" s="285"/>
      <c r="AS625" s="285"/>
      <c r="AT625" s="285"/>
      <c r="AU625" s="285"/>
      <c r="AV625" s="84"/>
      <c r="AW625" s="396" t="s">
        <v>3244</v>
      </c>
      <c r="AX625" s="278" t="s">
        <v>3714</v>
      </c>
      <c r="AY625" s="64" t="s">
        <v>9303</v>
      </c>
      <c r="AZ625" s="67" t="s">
        <v>886</v>
      </c>
      <c r="BA625" s="64" t="s">
        <v>3618</v>
      </c>
      <c r="BB625" s="174" t="s">
        <v>4971</v>
      </c>
      <c r="BC625" s="256">
        <v>94116</v>
      </c>
      <c r="BD625" s="63" t="s">
        <v>3411</v>
      </c>
      <c r="BE625" s="65"/>
      <c r="BF625" s="230"/>
      <c r="BG625" s="233"/>
      <c r="BH625" s="599">
        <v>1</v>
      </c>
      <c r="BI625" s="365" t="s">
        <v>9304</v>
      </c>
      <c r="BJ625" s="397" t="s">
        <v>10089</v>
      </c>
      <c r="BK625" s="365"/>
      <c r="BL625" s="365"/>
      <c r="BM625" s="365"/>
      <c r="BN625" s="365"/>
      <c r="BO625" s="365"/>
      <c r="BP625" s="365"/>
      <c r="BQ625" s="365"/>
      <c r="BR625" s="365"/>
      <c r="BS625" s="365"/>
      <c r="BT625" s="365"/>
      <c r="BU625" s="365"/>
      <c r="BV625" s="365"/>
      <c r="BW625" s="365"/>
      <c r="BX625" s="369"/>
      <c r="BY625" s="369"/>
      <c r="BZ625" s="369"/>
      <c r="CA625" s="78"/>
      <c r="CB625" s="63"/>
    </row>
    <row r="626" spans="1:80" s="67" customFormat="1" ht="14.1" customHeight="1" x14ac:dyDescent="0.2">
      <c r="A626" s="86" t="s">
        <v>7816</v>
      </c>
      <c r="B626" s="155" t="s">
        <v>2634</v>
      </c>
      <c r="C626" s="220" t="s">
        <v>6614</v>
      </c>
      <c r="D626" s="185"/>
      <c r="E626" s="600"/>
      <c r="F626" s="235" t="s">
        <v>5470</v>
      </c>
      <c r="G626" s="186"/>
      <c r="H626" s="187"/>
      <c r="I626" s="198" t="s">
        <v>5470</v>
      </c>
      <c r="J626" s="192"/>
      <c r="K626" s="203"/>
      <c r="L626" s="207"/>
      <c r="M626" s="288"/>
      <c r="N626" s="437"/>
      <c r="O626" s="444"/>
      <c r="P626" s="213"/>
      <c r="Q626" s="247" t="s">
        <v>4580</v>
      </c>
      <c r="R626" s="247" t="s">
        <v>7817</v>
      </c>
      <c r="S626" s="123"/>
      <c r="T626" s="252">
        <v>8.7499999999999994E-2</v>
      </c>
      <c r="U626" s="253">
        <v>0.09</v>
      </c>
      <c r="V626" s="151" t="s">
        <v>5015</v>
      </c>
      <c r="W626" s="155" t="s">
        <v>7818</v>
      </c>
      <c r="X626" s="155" t="s">
        <v>5658</v>
      </c>
      <c r="Y626" s="185" t="s">
        <v>4971</v>
      </c>
      <c r="Z626" s="181">
        <v>94044</v>
      </c>
      <c r="AA626" s="291"/>
      <c r="AB626" s="544"/>
      <c r="AC626" s="544"/>
      <c r="AD626" s="185"/>
      <c r="AE626" s="262"/>
      <c r="AF626" s="266"/>
      <c r="AG626" s="185"/>
      <c r="AH626" s="247"/>
      <c r="AI626" s="247"/>
      <c r="AJ626" s="247"/>
      <c r="AK626" s="247"/>
      <c r="AL626" s="262"/>
      <c r="AM626" s="262"/>
      <c r="AN626" s="122"/>
      <c r="AO626" s="280"/>
      <c r="AP626" s="285"/>
      <c r="AQ626" s="285"/>
      <c r="AR626" s="285"/>
      <c r="AS626" s="285"/>
      <c r="AT626" s="285"/>
      <c r="AU626" s="285"/>
      <c r="AV626" s="84"/>
      <c r="AW626" s="396" t="s">
        <v>3244</v>
      </c>
      <c r="AX626" s="278" t="s">
        <v>3714</v>
      </c>
      <c r="AY626" s="155" t="s">
        <v>7818</v>
      </c>
      <c r="AZ626" s="154"/>
      <c r="BA626" s="155" t="s">
        <v>5658</v>
      </c>
      <c r="BB626" s="185" t="s">
        <v>4971</v>
      </c>
      <c r="BC626" s="181">
        <v>94044</v>
      </c>
      <c r="BD626" s="182" t="s">
        <v>7817</v>
      </c>
      <c r="BE626" s="65"/>
      <c r="BF626" s="228"/>
      <c r="BG626" s="185"/>
      <c r="BH626" s="598"/>
      <c r="BI626" s="333"/>
      <c r="BJ626" s="333"/>
      <c r="BK626" s="333"/>
      <c r="BL626" s="333"/>
      <c r="BM626" s="333"/>
      <c r="BN626" s="333"/>
      <c r="BO626" s="333"/>
      <c r="BP626" s="333"/>
      <c r="BQ626" s="333"/>
      <c r="BR626" s="333"/>
      <c r="BS626" s="333"/>
      <c r="BT626" s="333"/>
      <c r="BU626" s="333"/>
      <c r="BV626" s="333"/>
      <c r="BW626" s="333"/>
      <c r="BX626" s="155"/>
      <c r="BY626" s="155"/>
      <c r="BZ626" s="155"/>
      <c r="CA626" s="78"/>
      <c r="CB626" s="63"/>
    </row>
    <row r="627" spans="1:80" s="67" customFormat="1" ht="14.1" customHeight="1" x14ac:dyDescent="0.3">
      <c r="A627" s="86" t="s">
        <v>11785</v>
      </c>
      <c r="B627" s="155" t="s">
        <v>2640</v>
      </c>
      <c r="C627" s="222" t="s">
        <v>2638</v>
      </c>
      <c r="D627" s="227"/>
      <c r="E627" s="648"/>
      <c r="F627" s="237" t="s">
        <v>5470</v>
      </c>
      <c r="G627" s="188"/>
      <c r="H627" s="190"/>
      <c r="I627" s="196" t="s">
        <v>5470</v>
      </c>
      <c r="J627" s="197"/>
      <c r="K627" s="204"/>
      <c r="L627" s="209">
        <v>44039</v>
      </c>
      <c r="M627" s="289"/>
      <c r="N627" s="435"/>
      <c r="O627" s="442"/>
      <c r="P627" s="215"/>
      <c r="Q627" s="225" t="s">
        <v>3455</v>
      </c>
      <c r="R627" s="225" t="s">
        <v>11786</v>
      </c>
      <c r="S627" s="121"/>
      <c r="T627" s="252">
        <v>8.2500000000000004E-2</v>
      </c>
      <c r="U627" s="252"/>
      <c r="V627" s="151" t="s">
        <v>1530</v>
      </c>
      <c r="W627" s="155" t="s">
        <v>11787</v>
      </c>
      <c r="X627" s="155" t="s">
        <v>3154</v>
      </c>
      <c r="Y627" s="225" t="s">
        <v>4971</v>
      </c>
      <c r="Z627" s="256">
        <v>94904</v>
      </c>
      <c r="AA627" s="273" t="s">
        <v>12504</v>
      </c>
      <c r="AB627" s="542"/>
      <c r="AC627" s="542"/>
      <c r="AD627" s="233"/>
      <c r="AE627" s="261"/>
      <c r="AF627" s="265"/>
      <c r="AG627" s="233"/>
      <c r="AH627" s="174"/>
      <c r="AI627" s="174"/>
      <c r="AJ627" s="174"/>
      <c r="AK627" s="174"/>
      <c r="AL627" s="261"/>
      <c r="AM627" s="260"/>
      <c r="AN627" s="80"/>
      <c r="AO627" s="280" t="s">
        <v>12149</v>
      </c>
      <c r="AP627" s="285" t="s">
        <v>9101</v>
      </c>
      <c r="AQ627" s="285" t="s">
        <v>9806</v>
      </c>
      <c r="AR627" s="285" t="s">
        <v>9987</v>
      </c>
      <c r="AS627" s="285"/>
      <c r="AT627" s="285"/>
      <c r="AU627" s="285"/>
      <c r="AV627" s="84" t="s">
        <v>5470</v>
      </c>
      <c r="AW627" s="396" t="s">
        <v>3244</v>
      </c>
      <c r="AX627" s="278" t="s">
        <v>3714</v>
      </c>
      <c r="AY627" s="155" t="s">
        <v>11787</v>
      </c>
      <c r="BA627" s="155" t="s">
        <v>3154</v>
      </c>
      <c r="BB627" s="225" t="s">
        <v>4971</v>
      </c>
      <c r="BC627" s="256">
        <v>94904</v>
      </c>
      <c r="BD627" s="385" t="s">
        <v>11786</v>
      </c>
      <c r="BE627" s="183"/>
      <c r="BF627" s="230"/>
      <c r="BG627" s="233"/>
      <c r="BH627" s="599"/>
      <c r="BI627" s="365"/>
      <c r="BJ627" s="365"/>
      <c r="BK627" s="365"/>
      <c r="BL627" s="365"/>
      <c r="BM627" s="365"/>
      <c r="BN627" s="365"/>
      <c r="BO627" s="365"/>
      <c r="BP627" s="365"/>
      <c r="BQ627" s="365"/>
      <c r="BR627" s="365"/>
      <c r="BS627" s="365"/>
      <c r="BT627" s="365"/>
      <c r="BU627" s="365"/>
      <c r="BV627" s="365"/>
      <c r="BW627" s="365"/>
      <c r="BX627" s="369"/>
      <c r="BY627" s="369"/>
      <c r="BZ627" s="369"/>
      <c r="CA627" s="155"/>
      <c r="CB627" s="155"/>
    </row>
    <row r="628" spans="1:80" s="67" customFormat="1" ht="14.1" customHeight="1" x14ac:dyDescent="0.2">
      <c r="A628" s="86" t="s">
        <v>6971</v>
      </c>
      <c r="B628" s="64" t="s">
        <v>2634</v>
      </c>
      <c r="C628" s="220" t="s">
        <v>6614</v>
      </c>
      <c r="D628" s="173" t="s">
        <v>6674</v>
      </c>
      <c r="E628" s="600"/>
      <c r="F628" s="235" t="s">
        <v>5470</v>
      </c>
      <c r="G628" s="186"/>
      <c r="H628" s="187"/>
      <c r="I628" s="193" t="s">
        <v>5470</v>
      </c>
      <c r="J628" s="192"/>
      <c r="K628" s="203"/>
      <c r="L628" s="207"/>
      <c r="M628" s="288"/>
      <c r="N628" s="437"/>
      <c r="O628" s="444"/>
      <c r="P628" s="213">
        <v>43329</v>
      </c>
      <c r="Q628" s="245" t="s">
        <v>1432</v>
      </c>
      <c r="R628" s="245" t="s">
        <v>6972</v>
      </c>
      <c r="S628" s="87"/>
      <c r="T628" s="252">
        <v>9.2499999999999999E-2</v>
      </c>
      <c r="U628" s="252">
        <v>0.09</v>
      </c>
      <c r="V628" s="151" t="s">
        <v>11163</v>
      </c>
      <c r="W628" s="64" t="s">
        <v>8687</v>
      </c>
      <c r="X628" s="64" t="s">
        <v>6973</v>
      </c>
      <c r="Y628" s="173" t="s">
        <v>4971</v>
      </c>
      <c r="Z628" s="119">
        <v>94801</v>
      </c>
      <c r="AA628" s="290"/>
      <c r="AB628" s="541"/>
      <c r="AC628" s="541"/>
      <c r="AD628" s="173"/>
      <c r="AE628" s="260"/>
      <c r="AF628" s="263"/>
      <c r="AG628" s="173"/>
      <c r="AH628" s="245"/>
      <c r="AI628" s="245"/>
      <c r="AJ628" s="245"/>
      <c r="AK628" s="245"/>
      <c r="AL628" s="260"/>
      <c r="AM628" s="260"/>
      <c r="AN628" s="79"/>
      <c r="AO628" s="280"/>
      <c r="AP628" s="285"/>
      <c r="AQ628" s="285"/>
      <c r="AR628" s="285"/>
      <c r="AS628" s="285"/>
      <c r="AT628" s="285"/>
      <c r="AU628" s="285"/>
      <c r="AV628" s="84"/>
      <c r="AW628" s="396" t="s">
        <v>3244</v>
      </c>
      <c r="AX628" s="278" t="s">
        <v>3714</v>
      </c>
      <c r="AY628" s="64" t="s">
        <v>8687</v>
      </c>
      <c r="AZ628" s="47"/>
      <c r="BA628" s="64" t="s">
        <v>2714</v>
      </c>
      <c r="BB628" s="173" t="s">
        <v>4971</v>
      </c>
      <c r="BC628" s="119">
        <v>94801</v>
      </c>
      <c r="BD628" s="66" t="s">
        <v>6972</v>
      </c>
      <c r="BE628" s="65"/>
      <c r="BF628" s="228"/>
      <c r="BG628" s="173"/>
      <c r="BH628" s="598"/>
      <c r="BI628" s="366"/>
      <c r="BJ628" s="366"/>
      <c r="BK628" s="366"/>
      <c r="BL628" s="366"/>
      <c r="BM628" s="366"/>
      <c r="BN628" s="366"/>
      <c r="BO628" s="366"/>
      <c r="BP628" s="366"/>
      <c r="BQ628" s="366"/>
      <c r="BR628" s="366"/>
      <c r="BS628" s="366"/>
      <c r="BT628" s="366"/>
      <c r="BU628" s="366"/>
      <c r="BV628" s="366"/>
      <c r="BW628" s="366"/>
      <c r="BX628" s="64"/>
      <c r="BY628" s="64"/>
      <c r="BZ628" s="64"/>
      <c r="CA628" s="78"/>
      <c r="CB628" s="63"/>
    </row>
    <row r="629" spans="1:80" s="67" customFormat="1" ht="14.1" customHeight="1" x14ac:dyDescent="0.2">
      <c r="A629" s="86" t="s">
        <v>7036</v>
      </c>
      <c r="B629" s="64" t="s">
        <v>2634</v>
      </c>
      <c r="C629" s="220" t="s">
        <v>6614</v>
      </c>
      <c r="D629" s="173" t="s">
        <v>7037</v>
      </c>
      <c r="E629" s="600"/>
      <c r="F629" s="235" t="s">
        <v>5470</v>
      </c>
      <c r="G629" s="186"/>
      <c r="H629" s="187"/>
      <c r="I629" s="193" t="s">
        <v>5470</v>
      </c>
      <c r="J629" s="192"/>
      <c r="K629" s="203"/>
      <c r="L629" s="207"/>
      <c r="M629" s="288"/>
      <c r="N629" s="437"/>
      <c r="O629" s="444"/>
      <c r="P629" s="213"/>
      <c r="Q629" s="245" t="s">
        <v>7038</v>
      </c>
      <c r="R629" s="245" t="s">
        <v>7039</v>
      </c>
      <c r="S629" s="87"/>
      <c r="T629" s="252">
        <v>8.5000000000000006E-2</v>
      </c>
      <c r="U629" s="252">
        <v>8.7499999999999994E-2</v>
      </c>
      <c r="V629" s="151" t="s">
        <v>895</v>
      </c>
      <c r="W629" s="64" t="s">
        <v>7040</v>
      </c>
      <c r="X629" s="64" t="s">
        <v>3618</v>
      </c>
      <c r="Y629" s="173" t="s">
        <v>4971</v>
      </c>
      <c r="Z629" s="119">
        <v>94117</v>
      </c>
      <c r="AA629" s="290"/>
      <c r="AB629" s="541"/>
      <c r="AC629" s="541"/>
      <c r="AD629" s="173"/>
      <c r="AE629" s="260"/>
      <c r="AF629" s="263"/>
      <c r="AG629" s="173"/>
      <c r="AH629" s="245"/>
      <c r="AI629" s="245"/>
      <c r="AJ629" s="245"/>
      <c r="AK629" s="245"/>
      <c r="AL629" s="260"/>
      <c r="AM629" s="260"/>
      <c r="AN629" s="79"/>
      <c r="AO629" s="280"/>
      <c r="AP629" s="285"/>
      <c r="AQ629" s="285"/>
      <c r="AR629" s="285"/>
      <c r="AS629" s="285"/>
      <c r="AT629" s="285"/>
      <c r="AU629" s="285"/>
      <c r="AV629" s="84"/>
      <c r="AW629" s="396" t="s">
        <v>3244</v>
      </c>
      <c r="AX629" s="278" t="s">
        <v>3714</v>
      </c>
      <c r="AY629" s="64" t="s">
        <v>7040</v>
      </c>
      <c r="AZ629" s="47"/>
      <c r="BA629" s="64" t="s">
        <v>3618</v>
      </c>
      <c r="BB629" s="173" t="s">
        <v>4971</v>
      </c>
      <c r="BC629" s="119">
        <v>94117</v>
      </c>
      <c r="BD629" s="66" t="s">
        <v>7039</v>
      </c>
      <c r="BE629" s="65"/>
      <c r="BF629" s="228"/>
      <c r="BG629" s="173"/>
      <c r="BH629" s="598"/>
      <c r="BI629" s="366"/>
      <c r="BJ629" s="366"/>
      <c r="BK629" s="366"/>
      <c r="BL629" s="366"/>
      <c r="BM629" s="366"/>
      <c r="BN629" s="366"/>
      <c r="BO629" s="366"/>
      <c r="BP629" s="366"/>
      <c r="BQ629" s="366"/>
      <c r="BR629" s="366"/>
      <c r="BS629" s="366"/>
      <c r="BT629" s="366"/>
      <c r="BU629" s="366"/>
      <c r="BV629" s="366"/>
      <c r="BW629" s="366"/>
      <c r="BX629" s="64"/>
      <c r="BY629" s="64"/>
      <c r="BZ629" s="64"/>
      <c r="CA629" s="78"/>
      <c r="CB629" s="63"/>
    </row>
    <row r="630" spans="1:80" s="67" customFormat="1" ht="12" customHeight="1" x14ac:dyDescent="0.3">
      <c r="A630" s="86" t="s">
        <v>12344</v>
      </c>
      <c r="B630" s="155" t="s">
        <v>2640</v>
      </c>
      <c r="C630" s="222" t="s">
        <v>8780</v>
      </c>
      <c r="D630" s="227"/>
      <c r="E630" s="648"/>
      <c r="F630" s="237" t="s">
        <v>5470</v>
      </c>
      <c r="G630" s="188"/>
      <c r="H630" s="190"/>
      <c r="I630" s="196" t="s">
        <v>5470</v>
      </c>
      <c r="J630" s="197"/>
      <c r="K630" s="204"/>
      <c r="L630" s="209">
        <v>43629</v>
      </c>
      <c r="M630" s="289"/>
      <c r="N630" s="435"/>
      <c r="O630" s="442"/>
      <c r="P630" s="215"/>
      <c r="Q630" s="225" t="s">
        <v>12345</v>
      </c>
      <c r="R630" s="225" t="s">
        <v>12347</v>
      </c>
      <c r="S630" s="121"/>
      <c r="T630" s="252">
        <v>8.5000000000000006E-2</v>
      </c>
      <c r="U630" s="252"/>
      <c r="V630" s="151" t="s">
        <v>1530</v>
      </c>
      <c r="W630" s="155" t="s">
        <v>12348</v>
      </c>
      <c r="X630" s="155" t="s">
        <v>5073</v>
      </c>
      <c r="Y630" s="225" t="s">
        <v>4971</v>
      </c>
      <c r="Z630" s="256">
        <v>94945</v>
      </c>
      <c r="AA630" s="273"/>
      <c r="AB630" s="542"/>
      <c r="AC630" s="542"/>
      <c r="AD630" s="233"/>
      <c r="AE630" s="261"/>
      <c r="AF630" s="265"/>
      <c r="AG630" s="233"/>
      <c r="AH630" s="174"/>
      <c r="AI630" s="174"/>
      <c r="AJ630" s="174"/>
      <c r="AK630" s="174"/>
      <c r="AL630" s="261"/>
      <c r="AM630" s="260"/>
      <c r="AN630" s="80"/>
      <c r="AO630" s="280" t="s">
        <v>11475</v>
      </c>
      <c r="AP630" s="285"/>
      <c r="AQ630" s="285"/>
      <c r="AR630" s="285"/>
      <c r="AS630" s="285"/>
      <c r="AT630" s="285"/>
      <c r="AU630" s="285"/>
      <c r="AV630" s="84" t="s">
        <v>9286</v>
      </c>
      <c r="AW630" s="396"/>
      <c r="AX630" s="278"/>
      <c r="AY630" s="155" t="s">
        <v>12348</v>
      </c>
      <c r="BA630" s="155" t="s">
        <v>5073</v>
      </c>
      <c r="BB630" s="225" t="s">
        <v>4971</v>
      </c>
      <c r="BC630" s="256">
        <v>94945</v>
      </c>
      <c r="BD630" s="385" t="s">
        <v>12347</v>
      </c>
      <c r="BE630" s="183"/>
      <c r="BF630" s="230"/>
      <c r="BG630" s="233"/>
      <c r="BH630" s="599"/>
      <c r="BI630" s="365"/>
      <c r="BJ630" s="365"/>
      <c r="BK630" s="365"/>
      <c r="BL630" s="365"/>
      <c r="BM630" s="365"/>
      <c r="BN630" s="365"/>
      <c r="BO630" s="365"/>
      <c r="BP630" s="365"/>
      <c r="BQ630" s="365"/>
      <c r="BR630" s="365"/>
      <c r="BS630" s="365"/>
      <c r="BT630" s="365"/>
      <c r="BU630" s="365"/>
      <c r="BV630" s="365"/>
      <c r="BW630" s="365"/>
      <c r="BX630" s="369"/>
      <c r="BY630" s="369"/>
      <c r="BZ630" s="369"/>
      <c r="CA630" s="155"/>
      <c r="CB630" s="155"/>
    </row>
    <row r="631" spans="1:80" s="67" customFormat="1" ht="14.1" customHeight="1" x14ac:dyDescent="0.3">
      <c r="A631" s="86" t="s">
        <v>8235</v>
      </c>
      <c r="B631" s="64" t="s">
        <v>1794</v>
      </c>
      <c r="C631" s="222" t="s">
        <v>1880</v>
      </c>
      <c r="D631" s="225" t="s">
        <v>9735</v>
      </c>
      <c r="E631" s="600"/>
      <c r="F631" s="237" t="s">
        <v>5470</v>
      </c>
      <c r="G631" s="188"/>
      <c r="H631" s="190"/>
      <c r="I631" s="196" t="s">
        <v>5470</v>
      </c>
      <c r="J631" s="197"/>
      <c r="K631" s="204"/>
      <c r="L631" s="209">
        <v>42968</v>
      </c>
      <c r="M631" s="289" t="s">
        <v>11774</v>
      </c>
      <c r="N631" s="435"/>
      <c r="O631" s="442"/>
      <c r="P631" s="215">
        <v>43984</v>
      </c>
      <c r="Q631" s="225" t="s">
        <v>9745</v>
      </c>
      <c r="R631" s="174" t="s">
        <v>1463</v>
      </c>
      <c r="S631" s="121" t="s">
        <v>8192</v>
      </c>
      <c r="T631" s="252">
        <v>9.2499999999999999E-2</v>
      </c>
      <c r="U631" s="252">
        <v>9.5000000000000001E-2</v>
      </c>
      <c r="V631" s="151" t="s">
        <v>2787</v>
      </c>
      <c r="W631" s="64" t="s">
        <v>8322</v>
      </c>
      <c r="X631" s="64" t="s">
        <v>4000</v>
      </c>
      <c r="Y631" s="174" t="s">
        <v>4971</v>
      </c>
      <c r="Z631" s="256">
        <v>94710</v>
      </c>
      <c r="AA631" s="273" t="s">
        <v>8194</v>
      </c>
      <c r="AB631" s="542"/>
      <c r="AC631" s="542"/>
      <c r="AD631" s="233" t="s">
        <v>3444</v>
      </c>
      <c r="AE631" s="250" t="s">
        <v>8193</v>
      </c>
      <c r="AF631" s="265"/>
      <c r="AG631" s="233"/>
      <c r="AH631" s="174"/>
      <c r="AI631" s="174"/>
      <c r="AJ631" s="174"/>
      <c r="AK631" s="174"/>
      <c r="AL631" s="261" t="s">
        <v>956</v>
      </c>
      <c r="AM631" s="260" t="s">
        <v>449</v>
      </c>
      <c r="AN631" s="80"/>
      <c r="AO631" s="280"/>
      <c r="AP631" s="285"/>
      <c r="AQ631" s="285"/>
      <c r="AR631" s="285"/>
      <c r="AS631" s="285"/>
      <c r="AT631" s="285"/>
      <c r="AU631" s="285"/>
      <c r="AV631" s="84"/>
      <c r="AW631" s="396" t="s">
        <v>3244</v>
      </c>
      <c r="AX631" s="278" t="s">
        <v>3714</v>
      </c>
      <c r="AY631" s="64" t="str">
        <f>PROPER(AZ631)</f>
        <v>235 University Avenue</v>
      </c>
      <c r="AZ631" s="67" t="s">
        <v>887</v>
      </c>
      <c r="BA631" s="64" t="s">
        <v>4000</v>
      </c>
      <c r="BB631" s="174" t="s">
        <v>4971</v>
      </c>
      <c r="BC631" s="256">
        <v>94710</v>
      </c>
      <c r="BD631" s="63" t="s">
        <v>1463</v>
      </c>
      <c r="BE631" s="65"/>
      <c r="BF631" s="230">
        <v>1413285</v>
      </c>
      <c r="BG631" s="233"/>
      <c r="BH631" s="599">
        <v>4</v>
      </c>
      <c r="BI631" s="365"/>
      <c r="BJ631" s="365"/>
      <c r="BK631" s="365"/>
      <c r="BL631" s="365"/>
      <c r="BM631" s="365"/>
      <c r="BN631" s="365"/>
      <c r="BO631" s="365"/>
      <c r="BP631" s="365"/>
      <c r="BQ631" s="365"/>
      <c r="BR631" s="365"/>
      <c r="BS631" s="365"/>
      <c r="BT631" s="365"/>
      <c r="BU631" s="365"/>
      <c r="BV631" s="365"/>
      <c r="BW631" s="365"/>
      <c r="BX631" s="369"/>
      <c r="BY631" s="369"/>
      <c r="BZ631" s="369"/>
      <c r="CA631" s="78"/>
      <c r="CB631" s="63"/>
    </row>
    <row r="632" spans="1:80" s="67" customFormat="1" ht="14.1" customHeight="1" x14ac:dyDescent="0.25">
      <c r="A632" s="86" t="s">
        <v>9832</v>
      </c>
      <c r="B632" s="64" t="s">
        <v>2632</v>
      </c>
      <c r="C632" s="222" t="s">
        <v>8780</v>
      </c>
      <c r="D632" s="185" t="s">
        <v>778</v>
      </c>
      <c r="E632" s="600"/>
      <c r="F632" s="235" t="s">
        <v>5470</v>
      </c>
      <c r="G632" s="186"/>
      <c r="H632" s="187"/>
      <c r="I632" s="193" t="s">
        <v>5470</v>
      </c>
      <c r="J632" s="192"/>
      <c r="K632" s="203"/>
      <c r="L632" s="207"/>
      <c r="M632" s="288"/>
      <c r="N632" s="437"/>
      <c r="O632" s="444"/>
      <c r="P632" s="213">
        <v>43587</v>
      </c>
      <c r="Q632" s="245" t="s">
        <v>3832</v>
      </c>
      <c r="R632" s="245" t="s">
        <v>3846</v>
      </c>
      <c r="S632" s="87"/>
      <c r="T632" s="252">
        <v>9.2499999999999999E-2</v>
      </c>
      <c r="U632" s="252">
        <v>9.5000000000000001E-2</v>
      </c>
      <c r="V632" s="151" t="s">
        <v>2787</v>
      </c>
      <c r="W632" s="64" t="s">
        <v>8323</v>
      </c>
      <c r="X632" s="64" t="s">
        <v>4000</v>
      </c>
      <c r="Y632" s="174" t="s">
        <v>4971</v>
      </c>
      <c r="Z632" s="119">
        <v>94710</v>
      </c>
      <c r="AA632" s="290"/>
      <c r="AB632" s="541"/>
      <c r="AC632" s="541"/>
      <c r="AD632" s="173"/>
      <c r="AE632" s="260"/>
      <c r="AF632" s="263"/>
      <c r="AG632" s="173"/>
      <c r="AH632" s="245"/>
      <c r="AI632" s="245"/>
      <c r="AJ632" s="245"/>
      <c r="AK632" s="245"/>
      <c r="AL632" s="260" t="s">
        <v>3247</v>
      </c>
      <c r="AM632" s="260" t="s">
        <v>449</v>
      </c>
      <c r="AN632" s="79"/>
      <c r="AO632" s="281"/>
      <c r="AP632" s="281"/>
      <c r="AQ632" s="281"/>
      <c r="AR632" s="281"/>
      <c r="AS632" s="281"/>
      <c r="AT632" s="281"/>
      <c r="AU632" s="281"/>
      <c r="AV632" s="94"/>
      <c r="AW632" s="396" t="s">
        <v>3244</v>
      </c>
      <c r="AX632" s="278" t="s">
        <v>3714</v>
      </c>
      <c r="AY632" s="64" t="str">
        <f>PROPER(AZ632)</f>
        <v>1041 Gilman Street</v>
      </c>
      <c r="AZ632" s="47" t="s">
        <v>888</v>
      </c>
      <c r="BA632" s="64" t="s">
        <v>4000</v>
      </c>
      <c r="BB632" s="174" t="s">
        <v>4971</v>
      </c>
      <c r="BC632" s="119">
        <v>94710</v>
      </c>
      <c r="BD632" s="66" t="s">
        <v>3846</v>
      </c>
      <c r="BE632" s="65"/>
      <c r="BF632" s="228"/>
      <c r="BG632" s="173"/>
      <c r="BH632" s="598">
        <v>1</v>
      </c>
      <c r="BI632" s="366"/>
      <c r="BJ632" s="366"/>
      <c r="BK632" s="366"/>
      <c r="BL632" s="366"/>
      <c r="BM632" s="366"/>
      <c r="BN632" s="366"/>
      <c r="BO632" s="366"/>
      <c r="BP632" s="366"/>
      <c r="BQ632" s="366"/>
      <c r="BR632" s="366"/>
      <c r="BS632" s="366"/>
      <c r="BT632" s="366"/>
      <c r="BU632" s="366"/>
      <c r="BV632" s="366"/>
      <c r="BW632" s="366"/>
      <c r="BX632" s="64"/>
      <c r="BY632" s="64"/>
      <c r="BZ632" s="64"/>
      <c r="CA632" s="78"/>
      <c r="CB632" s="63"/>
    </row>
    <row r="633" spans="1:80" s="67" customFormat="1" ht="14.1" customHeight="1" x14ac:dyDescent="0.25">
      <c r="A633" s="86" t="s">
        <v>2225</v>
      </c>
      <c r="B633" s="64" t="s">
        <v>2632</v>
      </c>
      <c r="C633" s="222" t="s">
        <v>8780</v>
      </c>
      <c r="D633" s="185" t="s">
        <v>4349</v>
      </c>
      <c r="E633" s="600"/>
      <c r="F633" s="235" t="s">
        <v>5470</v>
      </c>
      <c r="G633" s="186"/>
      <c r="H633" s="187"/>
      <c r="I633" s="193" t="s">
        <v>5470</v>
      </c>
      <c r="J633" s="192"/>
      <c r="K633" s="203"/>
      <c r="L633" s="207"/>
      <c r="M633" s="288"/>
      <c r="N633" s="437"/>
      <c r="O633" s="444"/>
      <c r="P633" s="213"/>
      <c r="Q633" s="245" t="s">
        <v>4339</v>
      </c>
      <c r="R633" s="245" t="s">
        <v>9115</v>
      </c>
      <c r="S633" s="87" t="s">
        <v>1176</v>
      </c>
      <c r="T633" s="252">
        <v>9.2499999999999999E-2</v>
      </c>
      <c r="U633" s="252">
        <v>0.09</v>
      </c>
      <c r="V633" s="151" t="s">
        <v>12191</v>
      </c>
      <c r="W633" s="64" t="s">
        <v>3176</v>
      </c>
      <c r="X633" s="64" t="s">
        <v>3568</v>
      </c>
      <c r="Y633" s="174" t="s">
        <v>4971</v>
      </c>
      <c r="Z633" s="119">
        <v>94063</v>
      </c>
      <c r="AA633" s="290"/>
      <c r="AB633" s="541"/>
      <c r="AC633" s="541"/>
      <c r="AD633" s="173"/>
      <c r="AE633" s="260"/>
      <c r="AF633" s="263"/>
      <c r="AG633" s="173"/>
      <c r="AH633" s="245"/>
      <c r="AI633" s="245"/>
      <c r="AJ633" s="245"/>
      <c r="AK633" s="245"/>
      <c r="AL633" s="260" t="s">
        <v>1177</v>
      </c>
      <c r="AM633" s="260" t="s">
        <v>449</v>
      </c>
      <c r="AN633" s="79"/>
      <c r="AO633" s="280"/>
      <c r="AP633" s="285"/>
      <c r="AQ633" s="285"/>
      <c r="AR633" s="285"/>
      <c r="AS633" s="285"/>
      <c r="AT633" s="285"/>
      <c r="AU633" s="285"/>
      <c r="AV633" s="84"/>
      <c r="AW633" s="396" t="s">
        <v>3244</v>
      </c>
      <c r="AX633" s="278" t="s">
        <v>3714</v>
      </c>
      <c r="AY633" s="64" t="s">
        <v>3176</v>
      </c>
      <c r="AZ633" s="47"/>
      <c r="BA633" s="64" t="s">
        <v>3568</v>
      </c>
      <c r="BB633" s="174" t="s">
        <v>4971</v>
      </c>
      <c r="BC633" s="119">
        <v>94063</v>
      </c>
      <c r="BD633" s="87" t="s">
        <v>1176</v>
      </c>
      <c r="BE633" s="65"/>
      <c r="BF633" s="228"/>
      <c r="BG633" s="173"/>
      <c r="BH633" s="598">
        <v>2</v>
      </c>
      <c r="BI633" s="366"/>
      <c r="BJ633" s="366"/>
      <c r="BK633" s="366"/>
      <c r="BL633" s="366"/>
      <c r="BM633" s="366"/>
      <c r="BN633" s="366"/>
      <c r="BO633" s="366"/>
      <c r="BP633" s="366"/>
      <c r="BQ633" s="366"/>
      <c r="BR633" s="366"/>
      <c r="BS633" s="366"/>
      <c r="BT633" s="366"/>
      <c r="BU633" s="366"/>
      <c r="BV633" s="366"/>
      <c r="BW633" s="366"/>
      <c r="BX633" s="64"/>
      <c r="BY633" s="64"/>
      <c r="BZ633" s="64"/>
      <c r="CA633" s="78"/>
      <c r="CB633" s="63"/>
    </row>
    <row r="634" spans="1:80" s="67" customFormat="1" ht="14.1" customHeight="1" x14ac:dyDescent="0.2">
      <c r="A634" s="86" t="s">
        <v>11094</v>
      </c>
      <c r="B634" s="64" t="s">
        <v>2632</v>
      </c>
      <c r="C634" s="220" t="s">
        <v>8780</v>
      </c>
      <c r="D634" s="185" t="s">
        <v>9281</v>
      </c>
      <c r="E634" s="600"/>
      <c r="F634" s="235" t="s">
        <v>5470</v>
      </c>
      <c r="G634" s="186"/>
      <c r="H634" s="187"/>
      <c r="I634" s="193" t="s">
        <v>5470</v>
      </c>
      <c r="J634" s="192"/>
      <c r="K634" s="203"/>
      <c r="L634" s="207">
        <v>43172</v>
      </c>
      <c r="M634" s="288"/>
      <c r="N634" s="437"/>
      <c r="O634" s="444"/>
      <c r="P634" s="213">
        <v>43172</v>
      </c>
      <c r="Q634" s="245" t="s">
        <v>11095</v>
      </c>
      <c r="R634" s="245" t="s">
        <v>11096</v>
      </c>
      <c r="S634" s="87"/>
      <c r="T634" s="252">
        <v>8.5000000000000006E-2</v>
      </c>
      <c r="U634" s="252"/>
      <c r="V634" s="151" t="s">
        <v>895</v>
      </c>
      <c r="W634" s="64" t="s">
        <v>11088</v>
      </c>
      <c r="X634" s="64" t="s">
        <v>3618</v>
      </c>
      <c r="Y634" s="174" t="s">
        <v>4971</v>
      </c>
      <c r="Z634" s="119">
        <v>94114</v>
      </c>
      <c r="AA634" s="295" t="s">
        <v>11098</v>
      </c>
      <c r="AB634" s="541"/>
      <c r="AC634" s="541"/>
      <c r="AD634" s="173" t="s">
        <v>11087</v>
      </c>
      <c r="AE634" s="260"/>
      <c r="AF634" s="263"/>
      <c r="AG634" s="173"/>
      <c r="AH634" s="245"/>
      <c r="AI634" s="245"/>
      <c r="AJ634" s="245"/>
      <c r="AK634" s="245"/>
      <c r="AL634" s="260"/>
      <c r="AM634" s="260"/>
      <c r="AN634" s="79"/>
      <c r="AO634" s="280" t="s">
        <v>8953</v>
      </c>
      <c r="AP634" s="285"/>
      <c r="AQ634" s="285"/>
      <c r="AR634" s="285"/>
      <c r="AS634" s="285"/>
      <c r="AT634" s="285"/>
      <c r="AU634" s="285"/>
      <c r="AV634" s="84" t="s">
        <v>368</v>
      </c>
      <c r="AW634" s="396" t="s">
        <v>3244</v>
      </c>
      <c r="AX634" s="278" t="s">
        <v>3714</v>
      </c>
      <c r="AY634" s="64" t="s">
        <v>11088</v>
      </c>
      <c r="AZ634" s="47"/>
      <c r="BA634" s="64" t="s">
        <v>3618</v>
      </c>
      <c r="BB634" s="174" t="s">
        <v>4971</v>
      </c>
      <c r="BC634" s="119">
        <v>94114</v>
      </c>
      <c r="BD634" s="123" t="s">
        <v>11096</v>
      </c>
      <c r="BE634" s="65"/>
      <c r="BF634" s="228"/>
      <c r="BG634" s="173"/>
      <c r="BH634" s="598">
        <v>1</v>
      </c>
      <c r="BI634" s="366" t="s">
        <v>11099</v>
      </c>
      <c r="BJ634" s="366"/>
      <c r="BK634" s="366"/>
      <c r="BL634" s="366"/>
      <c r="BM634" s="366"/>
      <c r="BN634" s="366"/>
      <c r="BO634" s="366"/>
      <c r="BP634" s="366"/>
      <c r="BQ634" s="366"/>
      <c r="BR634" s="366"/>
      <c r="BS634" s="366"/>
      <c r="BT634" s="366"/>
      <c r="BU634" s="366"/>
      <c r="BV634" s="366"/>
      <c r="BW634" s="366"/>
      <c r="BX634" s="64"/>
      <c r="BY634" s="64"/>
      <c r="BZ634" s="64"/>
      <c r="CA634" s="78"/>
      <c r="CB634" s="63"/>
    </row>
    <row r="635" spans="1:80" s="67" customFormat="1" ht="14.1" customHeight="1" x14ac:dyDescent="0.3">
      <c r="A635" s="86" t="s">
        <v>3425</v>
      </c>
      <c r="B635" s="64" t="s">
        <v>2632</v>
      </c>
      <c r="C635" s="220" t="s">
        <v>8780</v>
      </c>
      <c r="D635" s="185" t="s">
        <v>9281</v>
      </c>
      <c r="E635" s="600"/>
      <c r="F635" s="237" t="s">
        <v>5470</v>
      </c>
      <c r="G635" s="188"/>
      <c r="H635" s="190"/>
      <c r="I635" s="196" t="s">
        <v>5470</v>
      </c>
      <c r="J635" s="197"/>
      <c r="K635" s="204"/>
      <c r="L635" s="209">
        <v>43228</v>
      </c>
      <c r="M635" s="289"/>
      <c r="N635" s="435"/>
      <c r="O635" s="442"/>
      <c r="P635" s="215">
        <v>43754</v>
      </c>
      <c r="Q635" s="174" t="s">
        <v>3997</v>
      </c>
      <c r="R635" s="174" t="s">
        <v>3427</v>
      </c>
      <c r="S635" s="80" t="s">
        <v>3426</v>
      </c>
      <c r="T635" s="252">
        <v>8.7499999999999994E-2</v>
      </c>
      <c r="U635" s="252">
        <v>0.09</v>
      </c>
      <c r="V635" s="151" t="s">
        <v>5015</v>
      </c>
      <c r="W635" s="64" t="s">
        <v>3428</v>
      </c>
      <c r="X635" s="64" t="s">
        <v>5772</v>
      </c>
      <c r="Y635" s="174" t="s">
        <v>4971</v>
      </c>
      <c r="Z635" s="256">
        <v>94019</v>
      </c>
      <c r="AA635" s="273" t="s">
        <v>9282</v>
      </c>
      <c r="AB635" s="542"/>
      <c r="AC635" s="542"/>
      <c r="AD635" s="233"/>
      <c r="AE635" s="261"/>
      <c r="AF635" s="265"/>
      <c r="AG635" s="233"/>
      <c r="AH635" s="174"/>
      <c r="AI635" s="174"/>
      <c r="AJ635" s="174"/>
      <c r="AK635" s="174"/>
      <c r="AL635" s="261"/>
      <c r="AM635" s="260"/>
      <c r="AN635" s="80"/>
      <c r="AO635" s="281" t="s">
        <v>8956</v>
      </c>
      <c r="AP635" s="281"/>
      <c r="AQ635" s="281"/>
      <c r="AR635" s="281"/>
      <c r="AS635" s="281"/>
      <c r="AT635" s="281"/>
      <c r="AU635" s="281"/>
      <c r="AV635" s="94"/>
      <c r="AW635" s="396" t="s">
        <v>3244</v>
      </c>
      <c r="AX635" s="278" t="s">
        <v>3714</v>
      </c>
      <c r="AY635" s="64" t="s">
        <v>3428</v>
      </c>
      <c r="BA635" s="64" t="s">
        <v>5772</v>
      </c>
      <c r="BB635" s="174" t="s">
        <v>4971</v>
      </c>
      <c r="BC635" s="256">
        <v>94019</v>
      </c>
      <c r="BD635" s="63" t="s">
        <v>3427</v>
      </c>
      <c r="BE635" s="159"/>
      <c r="BF635" s="230"/>
      <c r="BG635" s="233"/>
      <c r="BH635" s="599">
        <v>2</v>
      </c>
      <c r="BI635" s="365"/>
      <c r="BJ635" s="365"/>
      <c r="BK635" s="365"/>
      <c r="BL635" s="365"/>
      <c r="BM635" s="365"/>
      <c r="BN635" s="365"/>
      <c r="BO635" s="365"/>
      <c r="BP635" s="365"/>
      <c r="BQ635" s="365"/>
      <c r="BR635" s="365"/>
      <c r="BS635" s="365"/>
      <c r="BT635" s="365"/>
      <c r="BU635" s="365"/>
      <c r="BV635" s="365"/>
      <c r="BW635" s="365"/>
      <c r="BX635" s="369"/>
      <c r="BY635" s="369"/>
      <c r="BZ635" s="369"/>
      <c r="CA635" s="78"/>
      <c r="CB635" s="63"/>
    </row>
    <row r="636" spans="1:80" s="67" customFormat="1" ht="14.1" customHeight="1" x14ac:dyDescent="0.3">
      <c r="A636" s="86" t="s">
        <v>7152</v>
      </c>
      <c r="B636" s="64" t="s">
        <v>2632</v>
      </c>
      <c r="C636" s="220" t="s">
        <v>8780</v>
      </c>
      <c r="D636" s="185"/>
      <c r="E636" s="600"/>
      <c r="F636" s="237" t="s">
        <v>5470</v>
      </c>
      <c r="G636" s="188"/>
      <c r="H636" s="190"/>
      <c r="I636" s="196" t="s">
        <v>5470</v>
      </c>
      <c r="J636" s="197"/>
      <c r="K636" s="204"/>
      <c r="L636" s="209"/>
      <c r="M636" s="289"/>
      <c r="N636" s="435"/>
      <c r="O636" s="442"/>
      <c r="P636" s="215">
        <v>43472</v>
      </c>
      <c r="Q636" s="174" t="s">
        <v>7153</v>
      </c>
      <c r="R636" s="174" t="s">
        <v>7154</v>
      </c>
      <c r="S636" s="80"/>
      <c r="T636" s="252">
        <v>9.7500000000000003E-2</v>
      </c>
      <c r="U636" s="252">
        <v>9.5000000000000001E-2</v>
      </c>
      <c r="V636" s="151" t="s">
        <v>12183</v>
      </c>
      <c r="W636" s="64" t="s">
        <v>7155</v>
      </c>
      <c r="X636" s="64" t="s">
        <v>4751</v>
      </c>
      <c r="Y636" s="174" t="s">
        <v>4971</v>
      </c>
      <c r="Z636" s="256">
        <v>94502</v>
      </c>
      <c r="AA636" s="294"/>
      <c r="AB636" s="542"/>
      <c r="AC636" s="542"/>
      <c r="AD636" s="233"/>
      <c r="AE636" s="261"/>
      <c r="AF636" s="265"/>
      <c r="AG636" s="233"/>
      <c r="AH636" s="174"/>
      <c r="AI636" s="174"/>
      <c r="AJ636" s="174"/>
      <c r="AK636" s="174"/>
      <c r="AL636" s="250" t="s">
        <v>7156</v>
      </c>
      <c r="AM636" s="260"/>
      <c r="AN636" s="80"/>
      <c r="AO636" s="282"/>
      <c r="AP636" s="283"/>
      <c r="AQ636" s="282"/>
      <c r="AR636" s="282"/>
      <c r="AS636" s="282"/>
      <c r="AT636" s="282"/>
      <c r="AU636" s="282"/>
      <c r="AV636" s="93"/>
      <c r="AW636" s="396" t="s">
        <v>3244</v>
      </c>
      <c r="AX636" s="278" t="s">
        <v>3714</v>
      </c>
      <c r="AY636" s="64" t="s">
        <v>7155</v>
      </c>
      <c r="BA636" s="64" t="s">
        <v>4751</v>
      </c>
      <c r="BB636" s="174" t="s">
        <v>4971</v>
      </c>
      <c r="BC636" s="256">
        <v>94502</v>
      </c>
      <c r="BD636" s="63" t="s">
        <v>7154</v>
      </c>
      <c r="BE636" s="159"/>
      <c r="BF636" s="230"/>
      <c r="BG636" s="233"/>
      <c r="BH636" s="599"/>
      <c r="BI636" s="365"/>
      <c r="BJ636" s="365"/>
      <c r="BK636" s="365"/>
      <c r="BL636" s="365"/>
      <c r="BM636" s="365"/>
      <c r="BN636" s="365"/>
      <c r="BO636" s="365"/>
      <c r="BP636" s="365"/>
      <c r="BQ636" s="365"/>
      <c r="BR636" s="365"/>
      <c r="BS636" s="365"/>
      <c r="BT636" s="365"/>
      <c r="BU636" s="365"/>
      <c r="BV636" s="365"/>
      <c r="BW636" s="365"/>
      <c r="BX636" s="369"/>
      <c r="BY636" s="369"/>
      <c r="BZ636" s="369"/>
      <c r="CA636" s="78"/>
      <c r="CB636" s="63"/>
    </row>
    <row r="637" spans="1:80" s="67" customFormat="1" ht="14.1" customHeight="1" x14ac:dyDescent="0.3">
      <c r="A637" s="86" t="s">
        <v>12127</v>
      </c>
      <c r="B637" s="155" t="s">
        <v>2640</v>
      </c>
      <c r="C637" s="222" t="s">
        <v>8780</v>
      </c>
      <c r="D637" s="227"/>
      <c r="E637" s="648"/>
      <c r="F637" s="237" t="s">
        <v>5470</v>
      </c>
      <c r="G637" s="188"/>
      <c r="H637" s="190"/>
      <c r="I637" s="196" t="s">
        <v>5470</v>
      </c>
      <c r="J637" s="197"/>
      <c r="K637" s="204"/>
      <c r="L637" s="209">
        <v>43518</v>
      </c>
      <c r="M637" s="289"/>
      <c r="N637" s="435"/>
      <c r="O637" s="442"/>
      <c r="P637" s="215">
        <v>43518</v>
      </c>
      <c r="Q637" s="225" t="s">
        <v>12128</v>
      </c>
      <c r="R637" s="225" t="s">
        <v>12129</v>
      </c>
      <c r="S637" s="121"/>
      <c r="T637" s="252">
        <v>0.09</v>
      </c>
      <c r="U637" s="252"/>
      <c r="V637" s="151" t="s">
        <v>1879</v>
      </c>
      <c r="W637" s="155" t="s">
        <v>12130</v>
      </c>
      <c r="X637" s="155" t="s">
        <v>2042</v>
      </c>
      <c r="Y637" s="225" t="s">
        <v>4971</v>
      </c>
      <c r="Z637" s="256">
        <v>94086</v>
      </c>
      <c r="AA637" s="273"/>
      <c r="AB637" s="542"/>
      <c r="AC637" s="542"/>
      <c r="AD637" s="233"/>
      <c r="AE637" s="261"/>
      <c r="AF637" s="265"/>
      <c r="AG637" s="233"/>
      <c r="AH637" s="174"/>
      <c r="AI637" s="174"/>
      <c r="AJ637" s="174"/>
      <c r="AK637" s="174"/>
      <c r="AL637" s="261"/>
      <c r="AM637" s="260"/>
      <c r="AN637" s="80"/>
      <c r="AO637" s="280"/>
      <c r="AP637" s="285"/>
      <c r="AQ637" s="285"/>
      <c r="AR637" s="285" t="s">
        <v>10092</v>
      </c>
      <c r="AS637" s="285"/>
      <c r="AT637" s="285"/>
      <c r="AU637" s="285"/>
      <c r="AV637" s="84" t="s">
        <v>368</v>
      </c>
      <c r="AW637" s="396" t="s">
        <v>3244</v>
      </c>
      <c r="AX637" s="278" t="s">
        <v>3714</v>
      </c>
      <c r="AY637" s="155" t="s">
        <v>12130</v>
      </c>
      <c r="BA637" s="155" t="s">
        <v>6766</v>
      </c>
      <c r="BB637" s="225" t="s">
        <v>4971</v>
      </c>
      <c r="BC637" s="256">
        <v>94086</v>
      </c>
      <c r="BD637" s="385" t="s">
        <v>12129</v>
      </c>
      <c r="BE637" s="478"/>
      <c r="BF637" s="230"/>
      <c r="BG637" s="233"/>
      <c r="BH637" s="599"/>
      <c r="BI637" s="365"/>
      <c r="BJ637" s="365"/>
      <c r="BK637" s="365"/>
      <c r="BL637" s="365"/>
      <c r="BM637" s="365"/>
      <c r="BN637" s="365"/>
      <c r="BO637" s="365"/>
      <c r="BP637" s="365"/>
      <c r="BQ637" s="365"/>
      <c r="BR637" s="365"/>
      <c r="BS637" s="365"/>
      <c r="BT637" s="365"/>
      <c r="BU637" s="365"/>
      <c r="BV637" s="365"/>
      <c r="BW637" s="365"/>
      <c r="BX637" s="369"/>
      <c r="BY637" s="369"/>
      <c r="BZ637" s="369"/>
      <c r="CA637" s="155"/>
      <c r="CB637" s="155"/>
    </row>
    <row r="638" spans="1:80" s="67" customFormat="1" ht="14.1" customHeight="1" x14ac:dyDescent="0.3">
      <c r="A638" s="86" t="s">
        <v>2627</v>
      </c>
      <c r="B638" s="64" t="s">
        <v>2640</v>
      </c>
      <c r="C638" s="222" t="s">
        <v>8780</v>
      </c>
      <c r="D638" s="225"/>
      <c r="E638" s="600"/>
      <c r="F638" s="237" t="s">
        <v>5470</v>
      </c>
      <c r="G638" s="188"/>
      <c r="H638" s="190"/>
      <c r="I638" s="196" t="s">
        <v>5470</v>
      </c>
      <c r="J638" s="197"/>
      <c r="K638" s="204"/>
      <c r="L638" s="209">
        <v>44071</v>
      </c>
      <c r="M638" s="289" t="s">
        <v>11774</v>
      </c>
      <c r="N638" s="435"/>
      <c r="O638" s="442"/>
      <c r="P638" s="215"/>
      <c r="Q638" s="174" t="s">
        <v>3847</v>
      </c>
      <c r="R638" s="174" t="s">
        <v>1068</v>
      </c>
      <c r="S638" s="80" t="s">
        <v>3848</v>
      </c>
      <c r="T638" s="252">
        <v>8.2500000000000004E-2</v>
      </c>
      <c r="U638" s="252">
        <v>8.5000000000000006E-2</v>
      </c>
      <c r="V638" s="151" t="s">
        <v>1530</v>
      </c>
      <c r="W638" s="64" t="s">
        <v>1069</v>
      </c>
      <c r="X638" s="64" t="s">
        <v>2680</v>
      </c>
      <c r="Y638" s="174" t="s">
        <v>4971</v>
      </c>
      <c r="Z638" s="256">
        <v>94941</v>
      </c>
      <c r="AA638" s="272" t="s">
        <v>3850</v>
      </c>
      <c r="AB638" s="546"/>
      <c r="AC638" s="546" t="s">
        <v>1393</v>
      </c>
      <c r="AD638" s="233" t="s">
        <v>3849</v>
      </c>
      <c r="AE638" s="261"/>
      <c r="AF638" s="265"/>
      <c r="AG638" s="233"/>
      <c r="AH638" s="174"/>
      <c r="AI638" s="174"/>
      <c r="AJ638" s="174"/>
      <c r="AK638" s="174"/>
      <c r="AL638" s="261" t="s">
        <v>1070</v>
      </c>
      <c r="AM638" s="260" t="s">
        <v>449</v>
      </c>
      <c r="AN638" s="115" t="s">
        <v>2465</v>
      </c>
      <c r="AO638" s="280" t="s">
        <v>10139</v>
      </c>
      <c r="AP638" s="285"/>
      <c r="AQ638" s="285" t="s">
        <v>10172</v>
      </c>
      <c r="AR638" s="285" t="s">
        <v>9716</v>
      </c>
      <c r="AS638" s="285"/>
      <c r="AT638" s="285"/>
      <c r="AU638" s="285"/>
      <c r="AV638" s="84" t="s">
        <v>9286</v>
      </c>
      <c r="AW638" s="396" t="s">
        <v>3244</v>
      </c>
      <c r="AX638" s="278" t="s">
        <v>3714</v>
      </c>
      <c r="AY638" s="64" t="s">
        <v>1069</v>
      </c>
      <c r="AZ638" s="67" t="s">
        <v>1464</v>
      </c>
      <c r="BA638" s="64" t="s">
        <v>2680</v>
      </c>
      <c r="BB638" s="174" t="s">
        <v>4971</v>
      </c>
      <c r="BC638" s="256">
        <v>94941</v>
      </c>
      <c r="BD638" s="63" t="s">
        <v>1068</v>
      </c>
      <c r="BE638" s="183"/>
      <c r="BF638" s="230">
        <v>1406145</v>
      </c>
      <c r="BG638" s="233" t="s">
        <v>765</v>
      </c>
      <c r="BH638" s="599">
        <v>4</v>
      </c>
      <c r="BI638" s="365"/>
      <c r="BJ638" s="365"/>
      <c r="BK638" s="365"/>
      <c r="BL638" s="365"/>
      <c r="BM638" s="365"/>
      <c r="BN638" s="365"/>
      <c r="BO638" s="365"/>
      <c r="BP638" s="365"/>
      <c r="BQ638" s="365"/>
      <c r="BR638" s="365"/>
      <c r="BS638" s="365"/>
      <c r="BT638" s="365"/>
      <c r="BU638" s="365"/>
      <c r="BV638" s="365"/>
      <c r="BW638" s="365"/>
      <c r="BX638" s="369"/>
      <c r="BY638" s="369"/>
      <c r="BZ638" s="369"/>
      <c r="CA638" s="78"/>
      <c r="CB638" s="63"/>
    </row>
    <row r="639" spans="1:80" s="67" customFormat="1" ht="14.1" customHeight="1" x14ac:dyDescent="0.3">
      <c r="A639" s="86" t="s">
        <v>7949</v>
      </c>
      <c r="B639" s="64" t="s">
        <v>2634</v>
      </c>
      <c r="C639" s="220" t="s">
        <v>6614</v>
      </c>
      <c r="D639" s="224" t="s">
        <v>7195</v>
      </c>
      <c r="E639" s="649"/>
      <c r="F639" s="236" t="s">
        <v>5470</v>
      </c>
      <c r="G639" s="189"/>
      <c r="H639" s="399"/>
      <c r="I639" s="194" t="s">
        <v>5470</v>
      </c>
      <c r="J639" s="195"/>
      <c r="K639" s="205"/>
      <c r="L639" s="208"/>
      <c r="M639" s="211"/>
      <c r="N639" s="436"/>
      <c r="O639" s="443"/>
      <c r="P639" s="214"/>
      <c r="Q639" s="246" t="s">
        <v>7950</v>
      </c>
      <c r="R639" s="246" t="s">
        <v>7951</v>
      </c>
      <c r="S639" s="76"/>
      <c r="T639" s="252">
        <v>8.5000000000000006E-2</v>
      </c>
      <c r="U639" s="252">
        <v>8.7499999999999994E-2</v>
      </c>
      <c r="V639" s="151" t="s">
        <v>895</v>
      </c>
      <c r="W639" s="76" t="s">
        <v>7952</v>
      </c>
      <c r="X639" s="76" t="s">
        <v>3618</v>
      </c>
      <c r="Y639" s="246" t="s">
        <v>4971</v>
      </c>
      <c r="Z639" s="120">
        <v>94133</v>
      </c>
      <c r="AA639" s="272"/>
      <c r="AB639" s="120"/>
      <c r="AC639" s="120"/>
      <c r="AD639" s="249"/>
      <c r="AE639" s="120"/>
      <c r="AF639" s="264"/>
      <c r="AG639" s="249"/>
      <c r="AH639" s="120"/>
      <c r="AI639" s="120"/>
      <c r="AJ639" s="120"/>
      <c r="AK639" s="120"/>
      <c r="AL639" s="120"/>
      <c r="AM639" s="260"/>
      <c r="AN639" s="81"/>
      <c r="AO639" s="280"/>
      <c r="AP639" s="285"/>
      <c r="AQ639" s="285"/>
      <c r="AR639" s="285"/>
      <c r="AS639" s="285"/>
      <c r="AT639" s="285"/>
      <c r="AU639" s="285"/>
      <c r="AV639" s="84"/>
      <c r="AW639" s="396" t="s">
        <v>3244</v>
      </c>
      <c r="AX639" s="278" t="s">
        <v>3714</v>
      </c>
      <c r="AY639" s="76" t="s">
        <v>7952</v>
      </c>
      <c r="AZ639" s="74"/>
      <c r="BA639" s="76" t="s">
        <v>3618</v>
      </c>
      <c r="BB639" s="246" t="s">
        <v>4971</v>
      </c>
      <c r="BC639" s="120">
        <v>94133</v>
      </c>
      <c r="BD639" s="76" t="s">
        <v>7951</v>
      </c>
      <c r="BE639" s="65"/>
      <c r="BF639" s="229"/>
      <c r="BG639" s="232"/>
      <c r="BH639" s="364"/>
      <c r="BI639" s="364"/>
      <c r="BJ639" s="364"/>
      <c r="BK639" s="364"/>
      <c r="BL639" s="364"/>
      <c r="BM639" s="364"/>
      <c r="BN639" s="364"/>
      <c r="BO639" s="364"/>
      <c r="BP639" s="364"/>
      <c r="BQ639" s="364"/>
      <c r="BR639" s="364"/>
      <c r="BS639" s="364"/>
      <c r="BT639" s="364"/>
      <c r="BU639" s="364"/>
      <c r="BV639" s="364"/>
      <c r="BW639" s="364"/>
      <c r="BX639" s="94"/>
      <c r="BY639" s="94"/>
      <c r="BZ639" s="94"/>
      <c r="CA639" s="78"/>
      <c r="CB639" s="63"/>
    </row>
    <row r="640" spans="1:80" s="67" customFormat="1" ht="14.1" customHeight="1" x14ac:dyDescent="0.3">
      <c r="A640" s="86" t="s">
        <v>7273</v>
      </c>
      <c r="B640" s="64" t="s">
        <v>2634</v>
      </c>
      <c r="C640" s="220" t="s">
        <v>6614</v>
      </c>
      <c r="D640" s="224" t="s">
        <v>7078</v>
      </c>
      <c r="E640" s="649"/>
      <c r="F640" s="236" t="s">
        <v>5470</v>
      </c>
      <c r="G640" s="189"/>
      <c r="H640" s="399"/>
      <c r="I640" s="194" t="s">
        <v>5470</v>
      </c>
      <c r="J640" s="195"/>
      <c r="K640" s="205"/>
      <c r="L640" s="208"/>
      <c r="M640" s="211"/>
      <c r="N640" s="436"/>
      <c r="O640" s="443"/>
      <c r="P640" s="214"/>
      <c r="Q640" s="246" t="s">
        <v>7274</v>
      </c>
      <c r="R640" s="246" t="s">
        <v>7275</v>
      </c>
      <c r="S640" s="76"/>
      <c r="T640" s="252">
        <v>9.2499999999999999E-2</v>
      </c>
      <c r="U640" s="252">
        <v>9.5000000000000001E-2</v>
      </c>
      <c r="V640" s="151" t="s">
        <v>2787</v>
      </c>
      <c r="W640" s="76" t="s">
        <v>7276</v>
      </c>
      <c r="X640" s="76" t="s">
        <v>5074</v>
      </c>
      <c r="Y640" s="246" t="s">
        <v>4971</v>
      </c>
      <c r="Z640" s="120">
        <v>94605</v>
      </c>
      <c r="AA640" s="272" t="s">
        <v>7277</v>
      </c>
      <c r="AB640" s="120"/>
      <c r="AC640" s="120"/>
      <c r="AD640" s="249"/>
      <c r="AE640" s="120"/>
      <c r="AF640" s="264"/>
      <c r="AG640" s="249"/>
      <c r="AH640" s="120"/>
      <c r="AI640" s="120"/>
      <c r="AJ640" s="120"/>
      <c r="AK640" s="120"/>
      <c r="AL640" s="120"/>
      <c r="AM640" s="260"/>
      <c r="AN640" s="81"/>
      <c r="AO640" s="280"/>
      <c r="AP640" s="285"/>
      <c r="AQ640" s="285"/>
      <c r="AR640" s="285"/>
      <c r="AS640" s="285"/>
      <c r="AT640" s="285"/>
      <c r="AU640" s="285"/>
      <c r="AV640" s="84"/>
      <c r="AW640" s="396" t="s">
        <v>3244</v>
      </c>
      <c r="AX640" s="278" t="s">
        <v>3714</v>
      </c>
      <c r="AY640" s="76" t="s">
        <v>7276</v>
      </c>
      <c r="AZ640" s="74"/>
      <c r="BA640" s="76" t="s">
        <v>5074</v>
      </c>
      <c r="BB640" s="246" t="s">
        <v>4971</v>
      </c>
      <c r="BC640" s="120">
        <v>94605</v>
      </c>
      <c r="BD640" s="76" t="s">
        <v>7275</v>
      </c>
      <c r="BE640" s="65"/>
      <c r="BF640" s="229"/>
      <c r="BG640" s="232"/>
      <c r="BH640" s="364">
        <v>2</v>
      </c>
      <c r="BI640" s="364"/>
      <c r="BJ640" s="364"/>
      <c r="BK640" s="364"/>
      <c r="BL640" s="364"/>
      <c r="BM640" s="364"/>
      <c r="BN640" s="364"/>
      <c r="BO640" s="364"/>
      <c r="BP640" s="364"/>
      <c r="BQ640" s="364"/>
      <c r="BR640" s="364"/>
      <c r="BS640" s="364"/>
      <c r="BT640" s="364"/>
      <c r="BU640" s="364"/>
      <c r="BV640" s="364"/>
      <c r="BW640" s="364"/>
      <c r="BX640" s="94"/>
      <c r="BY640" s="94"/>
      <c r="BZ640" s="94"/>
      <c r="CA640" s="78"/>
      <c r="CB640" s="63"/>
    </row>
    <row r="641" spans="1:80" s="67" customFormat="1" ht="14.1" customHeight="1" x14ac:dyDescent="0.3">
      <c r="A641" s="86" t="s">
        <v>8716</v>
      </c>
      <c r="B641" s="64" t="s">
        <v>2640</v>
      </c>
      <c r="C641" s="221" t="s">
        <v>2637</v>
      </c>
      <c r="D641" s="224"/>
      <c r="E641" s="649"/>
      <c r="F641" s="236" t="s">
        <v>5470</v>
      </c>
      <c r="G641" s="189"/>
      <c r="H641" s="399"/>
      <c r="I641" s="194" t="s">
        <v>5470</v>
      </c>
      <c r="J641" s="195"/>
      <c r="K641" s="205"/>
      <c r="L641" s="208">
        <v>43654</v>
      </c>
      <c r="M641" s="211"/>
      <c r="N641" s="436"/>
      <c r="O641" s="443"/>
      <c r="P641" s="214"/>
      <c r="Q641" s="246" t="s">
        <v>8717</v>
      </c>
      <c r="R641" s="246" t="s">
        <v>9116</v>
      </c>
      <c r="S641" s="76"/>
      <c r="T641" s="252">
        <v>8.7499999999999994E-2</v>
      </c>
      <c r="U641" s="252">
        <v>8.7499999999999994E-2</v>
      </c>
      <c r="V641" s="151" t="s">
        <v>1848</v>
      </c>
      <c r="W641" s="76" t="s">
        <v>8719</v>
      </c>
      <c r="X641" s="76" t="s">
        <v>1848</v>
      </c>
      <c r="Y641" s="246" t="s">
        <v>4971</v>
      </c>
      <c r="Z641" s="120">
        <v>95476</v>
      </c>
      <c r="AA641" s="272"/>
      <c r="AB641" s="120"/>
      <c r="AC641" s="120"/>
      <c r="AD641" s="249"/>
      <c r="AE641" s="120"/>
      <c r="AF641" s="264"/>
      <c r="AG641" s="249"/>
      <c r="AH641" s="120"/>
      <c r="AI641" s="120"/>
      <c r="AJ641" s="120"/>
      <c r="AK641" s="120"/>
      <c r="AL641" s="120"/>
      <c r="AM641" s="260"/>
      <c r="AN641" s="81"/>
      <c r="AO641" s="280" t="s">
        <v>2848</v>
      </c>
      <c r="AP641" s="285" t="s">
        <v>9275</v>
      </c>
      <c r="AQ641" s="285"/>
      <c r="AR641" s="285" t="s">
        <v>4023</v>
      </c>
      <c r="AS641" s="285" t="s">
        <v>9717</v>
      </c>
      <c r="AT641" s="285"/>
      <c r="AU641" s="285"/>
      <c r="AV641" s="84" t="s">
        <v>5470</v>
      </c>
      <c r="AW641" s="396" t="s">
        <v>3244</v>
      </c>
      <c r="AX641" s="278" t="s">
        <v>3714</v>
      </c>
      <c r="AY641" s="76" t="s">
        <v>8718</v>
      </c>
      <c r="AZ641" s="74"/>
      <c r="BA641" s="76" t="s">
        <v>1848</v>
      </c>
      <c r="BB641" s="246" t="s">
        <v>4971</v>
      </c>
      <c r="BC641" s="120">
        <v>95476</v>
      </c>
      <c r="BD641" s="384" t="s">
        <v>9116</v>
      </c>
      <c r="BE641" s="65"/>
      <c r="BF641" s="229"/>
      <c r="BG641" s="232"/>
      <c r="BH641" s="364"/>
      <c r="BI641" s="364"/>
      <c r="BJ641" s="364"/>
      <c r="BK641" s="364"/>
      <c r="BL641" s="364"/>
      <c r="BM641" s="364"/>
      <c r="BN641" s="364"/>
      <c r="BO641" s="364"/>
      <c r="BP641" s="364"/>
      <c r="BQ641" s="364"/>
      <c r="BR641" s="364"/>
      <c r="BS641" s="364"/>
      <c r="BT641" s="364"/>
      <c r="BU641" s="364"/>
      <c r="BV641" s="364"/>
      <c r="BW641" s="364"/>
      <c r="BX641" s="94"/>
      <c r="BY641" s="94"/>
      <c r="BZ641" s="94"/>
      <c r="CA641" s="78"/>
      <c r="CB641" s="63"/>
    </row>
    <row r="642" spans="1:80" s="67" customFormat="1" ht="14.1" customHeight="1" x14ac:dyDescent="0.3">
      <c r="A642" s="86" t="s">
        <v>10787</v>
      </c>
      <c r="B642" s="64" t="s">
        <v>2640</v>
      </c>
      <c r="C642" s="221" t="s">
        <v>8780</v>
      </c>
      <c r="D642" s="224"/>
      <c r="E642" s="649"/>
      <c r="F642" s="236" t="s">
        <v>5470</v>
      </c>
      <c r="G642" s="189"/>
      <c r="H642" s="399"/>
      <c r="I642" s="194" t="s">
        <v>5470</v>
      </c>
      <c r="J642" s="195"/>
      <c r="K642" s="205"/>
      <c r="L642" s="208"/>
      <c r="M642" s="211"/>
      <c r="N642" s="436"/>
      <c r="O642" s="443"/>
      <c r="P642" s="214">
        <v>43103</v>
      </c>
      <c r="Q642" s="246" t="s">
        <v>6997</v>
      </c>
      <c r="R642" s="246" t="s">
        <v>10788</v>
      </c>
      <c r="S642" s="76" t="s">
        <v>10789</v>
      </c>
      <c r="T642" s="252">
        <v>8.5000000000000006E-2</v>
      </c>
      <c r="U642" s="252"/>
      <c r="V642" s="151" t="s">
        <v>895</v>
      </c>
      <c r="W642" s="76" t="s">
        <v>11100</v>
      </c>
      <c r="X642" s="76" t="s">
        <v>3618</v>
      </c>
      <c r="Y642" s="246" t="s">
        <v>4971</v>
      </c>
      <c r="Z642" s="120">
        <v>94134</v>
      </c>
      <c r="AA642" s="272"/>
      <c r="AB642" s="120"/>
      <c r="AC642" s="120"/>
      <c r="AD642" s="249"/>
      <c r="AE642" s="120"/>
      <c r="AF642" s="264"/>
      <c r="AG642" s="249"/>
      <c r="AH642" s="120"/>
      <c r="AI642" s="120"/>
      <c r="AJ642" s="120"/>
      <c r="AK642" s="120"/>
      <c r="AL642" s="120"/>
      <c r="AM642" s="260"/>
      <c r="AN642" s="81"/>
      <c r="AO642" s="280"/>
      <c r="AP642" s="285"/>
      <c r="AQ642" s="285"/>
      <c r="AR642" s="285"/>
      <c r="AS642" s="285"/>
      <c r="AT642" s="285"/>
      <c r="AU642" s="285"/>
      <c r="AV642" s="84"/>
      <c r="AW642" s="396" t="s">
        <v>3244</v>
      </c>
      <c r="AX642" s="278" t="s">
        <v>3714</v>
      </c>
      <c r="AY642" s="76" t="s">
        <v>11100</v>
      </c>
      <c r="AZ642" s="74"/>
      <c r="BA642" s="76" t="s">
        <v>3618</v>
      </c>
      <c r="BB642" s="246" t="s">
        <v>4971</v>
      </c>
      <c r="BC642" s="120">
        <v>94134</v>
      </c>
      <c r="BD642" s="384" t="s">
        <v>10789</v>
      </c>
      <c r="BE642" s="65"/>
      <c r="BF642" s="229"/>
      <c r="BG642" s="232"/>
      <c r="BH642" s="364"/>
      <c r="BI642" s="364"/>
      <c r="BJ642" s="364"/>
      <c r="BK642" s="364"/>
      <c r="BL642" s="364"/>
      <c r="BM642" s="364"/>
      <c r="BN642" s="364"/>
      <c r="BO642" s="364"/>
      <c r="BP642" s="364"/>
      <c r="BQ642" s="364"/>
      <c r="BR642" s="364"/>
      <c r="BS642" s="364"/>
      <c r="BT642" s="364"/>
      <c r="BU642" s="364"/>
      <c r="BV642" s="364"/>
      <c r="BW642" s="364"/>
      <c r="BX642" s="94"/>
      <c r="BY642" s="94"/>
      <c r="BZ642" s="94"/>
      <c r="CA642" s="78"/>
      <c r="CB642" s="63"/>
    </row>
    <row r="643" spans="1:80" s="67" customFormat="1" ht="14.1" customHeight="1" x14ac:dyDescent="0.3">
      <c r="A643" s="86" t="s">
        <v>9608</v>
      </c>
      <c r="B643" s="155" t="s">
        <v>1900</v>
      </c>
      <c r="C643" s="221" t="s">
        <v>6614</v>
      </c>
      <c r="D643" s="224"/>
      <c r="E643" s="649"/>
      <c r="F643" s="236" t="s">
        <v>5470</v>
      </c>
      <c r="G643" s="189"/>
      <c r="H643" s="399"/>
      <c r="I643" s="194" t="s">
        <v>5470</v>
      </c>
      <c r="J643" s="195"/>
      <c r="K643" s="205"/>
      <c r="L643" s="208">
        <v>42881</v>
      </c>
      <c r="M643" s="211"/>
      <c r="N643" s="436"/>
      <c r="O643" s="443"/>
      <c r="P643" s="214">
        <v>43200</v>
      </c>
      <c r="Q643" s="224" t="s">
        <v>9084</v>
      </c>
      <c r="R643" s="224" t="s">
        <v>9116</v>
      </c>
      <c r="S643" s="76"/>
      <c r="T643" s="252">
        <v>9.7500000000000003E-2</v>
      </c>
      <c r="U643" s="253">
        <v>9.5000000000000001E-2</v>
      </c>
      <c r="V643" s="151" t="s">
        <v>11160</v>
      </c>
      <c r="W643" s="384" t="s">
        <v>9609</v>
      </c>
      <c r="X643" s="384" t="s">
        <v>2533</v>
      </c>
      <c r="Y643" s="224" t="s">
        <v>4971</v>
      </c>
      <c r="Z643" s="120">
        <v>94544</v>
      </c>
      <c r="AA643" s="272"/>
      <c r="AB643" s="120"/>
      <c r="AC643" s="120"/>
      <c r="AD643" s="249"/>
      <c r="AE643" s="120"/>
      <c r="AF643" s="264"/>
      <c r="AG643" s="249"/>
      <c r="AH643" s="120"/>
      <c r="AI643" s="120"/>
      <c r="AJ643" s="120"/>
      <c r="AK643" s="120"/>
      <c r="AL643" s="120"/>
      <c r="AM643" s="260"/>
      <c r="AN643" s="81"/>
      <c r="AO643" s="280" t="s">
        <v>9610</v>
      </c>
      <c r="AP643" s="285"/>
      <c r="AQ643" s="285"/>
      <c r="AR643" s="285"/>
      <c r="AS643" s="285"/>
      <c r="AT643" s="285"/>
      <c r="AU643" s="285"/>
      <c r="AV643" s="84" t="s">
        <v>5470</v>
      </c>
      <c r="AW643" s="396" t="s">
        <v>3244</v>
      </c>
      <c r="AX643" s="278" t="s">
        <v>3714</v>
      </c>
      <c r="AY643" s="384" t="s">
        <v>9609</v>
      </c>
      <c r="AZ643" s="74"/>
      <c r="BA643" s="384" t="s">
        <v>2533</v>
      </c>
      <c r="BB643" s="224" t="s">
        <v>4971</v>
      </c>
      <c r="BC643" s="120">
        <v>94544</v>
      </c>
      <c r="BD643" s="384" t="s">
        <v>9116</v>
      </c>
      <c r="BE643" s="65"/>
      <c r="BF643" s="229"/>
      <c r="BG643" s="232"/>
      <c r="BH643" s="364"/>
      <c r="BI643" s="364"/>
      <c r="BJ643" s="364"/>
      <c r="BK643" s="364"/>
      <c r="BL643" s="364"/>
      <c r="BM643" s="364"/>
      <c r="BN643" s="364"/>
      <c r="BO643" s="364"/>
      <c r="BP643" s="364"/>
      <c r="BQ643" s="364"/>
      <c r="BR643" s="364"/>
      <c r="BS643" s="364"/>
      <c r="BT643" s="364"/>
      <c r="BU643" s="364"/>
      <c r="BV643" s="364"/>
      <c r="BW643" s="364"/>
      <c r="BX643" s="94"/>
      <c r="BY643" s="94"/>
      <c r="BZ643" s="94"/>
      <c r="CA643" s="78"/>
      <c r="CB643" s="63"/>
    </row>
    <row r="644" spans="1:80" s="67" customFormat="1" ht="14.1" customHeight="1" x14ac:dyDescent="0.3">
      <c r="A644" s="86" t="s">
        <v>11776</v>
      </c>
      <c r="B644" s="155" t="s">
        <v>2632</v>
      </c>
      <c r="C644" s="222" t="s">
        <v>8780</v>
      </c>
      <c r="D644" s="227" t="s">
        <v>6496</v>
      </c>
      <c r="E644" s="648"/>
      <c r="F644" s="237" t="s">
        <v>5470</v>
      </c>
      <c r="G644" s="188"/>
      <c r="H644" s="190"/>
      <c r="I644" s="196" t="s">
        <v>5470</v>
      </c>
      <c r="J644" s="197"/>
      <c r="K644" s="204"/>
      <c r="L644" s="209">
        <v>43990</v>
      </c>
      <c r="M644" s="289"/>
      <c r="N644" s="435"/>
      <c r="O644" s="442"/>
      <c r="P644" s="215">
        <v>43374</v>
      </c>
      <c r="Q644" s="225" t="s">
        <v>11777</v>
      </c>
      <c r="R644" s="225" t="s">
        <v>11771</v>
      </c>
      <c r="S644" s="121"/>
      <c r="T644" s="252">
        <v>9.7500000000000003E-2</v>
      </c>
      <c r="U644" s="252"/>
      <c r="V644" s="151" t="s">
        <v>2787</v>
      </c>
      <c r="W644" s="155" t="s">
        <v>11778</v>
      </c>
      <c r="X644" s="155" t="s">
        <v>2533</v>
      </c>
      <c r="Y644" s="225" t="s">
        <v>4971</v>
      </c>
      <c r="Z644" s="256">
        <v>94544</v>
      </c>
      <c r="AA644" s="273"/>
      <c r="AB644" s="542"/>
      <c r="AC644" s="542"/>
      <c r="AD644" s="233"/>
      <c r="AE644" s="261"/>
      <c r="AF644" s="265"/>
      <c r="AG644" s="233"/>
      <c r="AH644" s="174"/>
      <c r="AI644" s="174"/>
      <c r="AJ644" s="174"/>
      <c r="AK644" s="174"/>
      <c r="AL644" s="261"/>
      <c r="AM644" s="260"/>
      <c r="AN644" s="80"/>
      <c r="AO644" s="280" t="s">
        <v>11889</v>
      </c>
      <c r="AP644" s="285"/>
      <c r="AQ644" s="285"/>
      <c r="AR644" s="285"/>
      <c r="AS644" s="285"/>
      <c r="AT644" s="285"/>
      <c r="AU644" s="285"/>
      <c r="AV644" s="84" t="s">
        <v>5470</v>
      </c>
      <c r="AW644" s="396" t="s">
        <v>3244</v>
      </c>
      <c r="AX644" s="278" t="s">
        <v>3714</v>
      </c>
      <c r="AY644" s="155" t="s">
        <v>11778</v>
      </c>
      <c r="BA644" s="155" t="s">
        <v>2533</v>
      </c>
      <c r="BB644" s="225" t="s">
        <v>4971</v>
      </c>
      <c r="BC644" s="256">
        <v>94544</v>
      </c>
      <c r="BD644" s="385" t="s">
        <v>11771</v>
      </c>
      <c r="BE644" s="183"/>
      <c r="BF644" s="230"/>
      <c r="BG644" s="233"/>
      <c r="BH644" s="599"/>
      <c r="BI644" s="365"/>
      <c r="BJ644" s="365"/>
      <c r="BK644" s="365"/>
      <c r="BL644" s="365"/>
      <c r="BM644" s="365"/>
      <c r="BN644" s="365"/>
      <c r="BO644" s="365"/>
      <c r="BP644" s="365"/>
      <c r="BQ644" s="365"/>
      <c r="BR644" s="365"/>
      <c r="BS644" s="365"/>
      <c r="BT644" s="365"/>
      <c r="BU644" s="365"/>
      <c r="BV644" s="365"/>
      <c r="BW644" s="365"/>
      <c r="BX644" s="369"/>
      <c r="BY644" s="369"/>
      <c r="BZ644" s="369"/>
      <c r="CA644" s="155"/>
      <c r="CB644" s="155"/>
    </row>
    <row r="645" spans="1:80" s="67" customFormat="1" ht="14.1" customHeight="1" x14ac:dyDescent="0.2">
      <c r="A645" s="86" t="s">
        <v>10974</v>
      </c>
      <c r="B645" s="155" t="s">
        <v>2640</v>
      </c>
      <c r="C645" s="220" t="s">
        <v>8780</v>
      </c>
      <c r="D645" s="185"/>
      <c r="E645" s="600"/>
      <c r="F645" s="235" t="s">
        <v>5470</v>
      </c>
      <c r="G645" s="186"/>
      <c r="H645" s="187"/>
      <c r="I645" s="198" t="s">
        <v>5470</v>
      </c>
      <c r="J645" s="192"/>
      <c r="K645" s="203"/>
      <c r="L645" s="207">
        <v>43130</v>
      </c>
      <c r="M645" s="288"/>
      <c r="N645" s="437"/>
      <c r="O645" s="444"/>
      <c r="P645" s="213"/>
      <c r="Q645" s="247" t="s">
        <v>1319</v>
      </c>
      <c r="R645" s="247" t="s">
        <v>10975</v>
      </c>
      <c r="S645" s="123"/>
      <c r="T645" s="252">
        <v>8.7499999999999994E-2</v>
      </c>
      <c r="U645" s="253"/>
      <c r="V645" s="151" t="s">
        <v>10976</v>
      </c>
      <c r="W645" s="155" t="s">
        <v>10977</v>
      </c>
      <c r="X645" s="155" t="s">
        <v>10978</v>
      </c>
      <c r="Y645" s="185" t="s">
        <v>4971</v>
      </c>
      <c r="Z645" s="181">
        <v>95448</v>
      </c>
      <c r="AA645" s="295" t="s">
        <v>10979</v>
      </c>
      <c r="AB645" s="544"/>
      <c r="AC645" s="544"/>
      <c r="AD645" s="185"/>
      <c r="AE645" s="262"/>
      <c r="AF645" s="266"/>
      <c r="AG645" s="185"/>
      <c r="AH645" s="247"/>
      <c r="AI645" s="247"/>
      <c r="AJ645" s="247"/>
      <c r="AK645" s="247"/>
      <c r="AL645" s="262"/>
      <c r="AM645" s="262"/>
      <c r="AN645" s="122"/>
      <c r="AO645" s="280"/>
      <c r="AP645" s="285"/>
      <c r="AQ645" s="285"/>
      <c r="AR645" s="285"/>
      <c r="AS645" s="285"/>
      <c r="AT645" s="285" t="s">
        <v>10980</v>
      </c>
      <c r="AU645" s="285" t="s">
        <v>10981</v>
      </c>
      <c r="AV645" s="84" t="s">
        <v>5470</v>
      </c>
      <c r="AW645" s="396" t="s">
        <v>3244</v>
      </c>
      <c r="AX645" s="278" t="s">
        <v>3714</v>
      </c>
      <c r="AY645" s="155" t="s">
        <v>10977</v>
      </c>
      <c r="AZ645" s="154"/>
      <c r="BA645" s="155" t="s">
        <v>10978</v>
      </c>
      <c r="BB645" s="185" t="s">
        <v>4971</v>
      </c>
      <c r="BC645" s="181">
        <v>95448</v>
      </c>
      <c r="BD645" s="182" t="s">
        <v>10975</v>
      </c>
      <c r="BE645" s="65"/>
      <c r="BF645" s="228"/>
      <c r="BG645" s="185"/>
      <c r="BH645" s="598"/>
      <c r="BI645" s="333"/>
      <c r="BJ645" s="333"/>
      <c r="BK645" s="333"/>
      <c r="BL645" s="333"/>
      <c r="BM645" s="333"/>
      <c r="BN645" s="333"/>
      <c r="BO645" s="333"/>
      <c r="BP645" s="333"/>
      <c r="BQ645" s="333"/>
      <c r="BR645" s="333"/>
      <c r="BS645" s="333"/>
      <c r="BT645" s="333"/>
      <c r="BU645" s="333"/>
      <c r="BV645" s="333"/>
      <c r="BW645" s="333"/>
      <c r="BX645" s="155"/>
      <c r="BY645" s="155"/>
      <c r="BZ645" s="155"/>
      <c r="CA645" s="78"/>
      <c r="CB645" s="63"/>
    </row>
    <row r="646" spans="1:80" s="67" customFormat="1" ht="14.1" customHeight="1" x14ac:dyDescent="0.3">
      <c r="A646" s="86" t="s">
        <v>614</v>
      </c>
      <c r="B646" s="155" t="s">
        <v>2632</v>
      </c>
      <c r="C646" s="220" t="s">
        <v>8780</v>
      </c>
      <c r="D646" s="224" t="s">
        <v>10542</v>
      </c>
      <c r="E646" s="649"/>
      <c r="F646" s="236" t="s">
        <v>5470</v>
      </c>
      <c r="G646" s="189"/>
      <c r="H646" s="399"/>
      <c r="I646" s="194" t="s">
        <v>5470</v>
      </c>
      <c r="J646" s="195"/>
      <c r="K646" s="205"/>
      <c r="L646" s="208">
        <v>42794</v>
      </c>
      <c r="M646" s="211"/>
      <c r="N646" s="436"/>
      <c r="O646" s="443"/>
      <c r="P646" s="214">
        <v>43053</v>
      </c>
      <c r="Q646" s="224" t="s">
        <v>10541</v>
      </c>
      <c r="R646" s="246" t="s">
        <v>615</v>
      </c>
      <c r="S646" s="76"/>
      <c r="T646" s="252">
        <v>8.7499999999999994E-2</v>
      </c>
      <c r="U646" s="252">
        <v>0.09</v>
      </c>
      <c r="V646" s="151" t="s">
        <v>175</v>
      </c>
      <c r="W646" s="76" t="s">
        <v>616</v>
      </c>
      <c r="X646" s="76" t="s">
        <v>175</v>
      </c>
      <c r="Y646" s="246" t="s">
        <v>4971</v>
      </c>
      <c r="Z646" s="120">
        <v>94518</v>
      </c>
      <c r="AA646" s="272"/>
      <c r="AB646" s="120"/>
      <c r="AC646" s="120"/>
      <c r="AD646" s="249"/>
      <c r="AE646" s="120"/>
      <c r="AF646" s="264"/>
      <c r="AG646" s="249"/>
      <c r="AH646" s="120"/>
      <c r="AI646" s="120"/>
      <c r="AJ646" s="120"/>
      <c r="AK646" s="120"/>
      <c r="AL646" s="120" t="s">
        <v>3247</v>
      </c>
      <c r="AM646" s="260" t="s">
        <v>449</v>
      </c>
      <c r="AN646" s="81"/>
      <c r="AO646" s="280" t="s">
        <v>9428</v>
      </c>
      <c r="AP646" s="285"/>
      <c r="AQ646" s="285"/>
      <c r="AR646" s="285"/>
      <c r="AS646" s="285"/>
      <c r="AT646" s="285"/>
      <c r="AU646" s="285"/>
      <c r="AV646" s="84" t="s">
        <v>368</v>
      </c>
      <c r="AW646" s="396" t="s">
        <v>3244</v>
      </c>
      <c r="AX646" s="278" t="s">
        <v>3714</v>
      </c>
      <c r="AY646" s="76" t="s">
        <v>616</v>
      </c>
      <c r="AZ646" s="74"/>
      <c r="BA646" s="76" t="s">
        <v>175</v>
      </c>
      <c r="BB646" s="246" t="s">
        <v>4971</v>
      </c>
      <c r="BC646" s="120">
        <v>94518</v>
      </c>
      <c r="BD646" s="76" t="s">
        <v>615</v>
      </c>
      <c r="BE646" s="65"/>
      <c r="BF646" s="229"/>
      <c r="BG646" s="232"/>
      <c r="BH646" s="364">
        <v>1</v>
      </c>
      <c r="BI646" s="364" t="s">
        <v>10543</v>
      </c>
      <c r="BJ646" s="364"/>
      <c r="BK646" s="364"/>
      <c r="BL646" s="364"/>
      <c r="BM646" s="364"/>
      <c r="BN646" s="364"/>
      <c r="BO646" s="364"/>
      <c r="BP646" s="364"/>
      <c r="BQ646" s="364"/>
      <c r="BR646" s="364"/>
      <c r="BS646" s="364"/>
      <c r="BT646" s="364"/>
      <c r="BU646" s="364"/>
      <c r="BV646" s="364"/>
      <c r="BW646" s="364"/>
      <c r="BX646" s="94"/>
      <c r="BY646" s="94"/>
      <c r="BZ646" s="94"/>
      <c r="CA646" s="78"/>
      <c r="CB646" s="177"/>
    </row>
    <row r="647" spans="1:80" s="67" customFormat="1" ht="14.1" customHeight="1" x14ac:dyDescent="0.3">
      <c r="A647" s="86" t="s">
        <v>3559</v>
      </c>
      <c r="B647" s="64" t="s">
        <v>2640</v>
      </c>
      <c r="C647" s="220" t="s">
        <v>2637</v>
      </c>
      <c r="D647" s="224"/>
      <c r="E647" s="649"/>
      <c r="F647" s="236" t="s">
        <v>5470</v>
      </c>
      <c r="G647" s="189"/>
      <c r="H647" s="399"/>
      <c r="I647" s="194" t="s">
        <v>5470</v>
      </c>
      <c r="J647" s="195"/>
      <c r="K647" s="205"/>
      <c r="L647" s="208"/>
      <c r="M647" s="211"/>
      <c r="N647" s="436"/>
      <c r="O647" s="443"/>
      <c r="P647" s="214"/>
      <c r="Q647" s="246" t="s">
        <v>4580</v>
      </c>
      <c r="R647" s="246" t="s">
        <v>3560</v>
      </c>
      <c r="S647" s="76"/>
      <c r="T647" s="252">
        <v>8.7499999999999994E-2</v>
      </c>
      <c r="U647" s="252">
        <v>0.09</v>
      </c>
      <c r="V647" s="151" t="s">
        <v>8745</v>
      </c>
      <c r="W647" s="76" t="s">
        <v>3561</v>
      </c>
      <c r="X647" s="76" t="s">
        <v>2406</v>
      </c>
      <c r="Y647" s="246" t="s">
        <v>4971</v>
      </c>
      <c r="Z647" s="120">
        <v>94965</v>
      </c>
      <c r="AA647" s="274"/>
      <c r="AB647" s="120"/>
      <c r="AC647" s="120"/>
      <c r="AD647" s="249"/>
      <c r="AE647" s="120"/>
      <c r="AF647" s="264"/>
      <c r="AG647" s="249"/>
      <c r="AH647" s="120"/>
      <c r="AI647" s="120"/>
      <c r="AJ647" s="120"/>
      <c r="AK647" s="120"/>
      <c r="AL647" s="120"/>
      <c r="AM647" s="260"/>
      <c r="AN647" s="118" t="s">
        <v>3562</v>
      </c>
      <c r="AO647" s="280"/>
      <c r="AP647" s="285"/>
      <c r="AQ647" s="285"/>
      <c r="AR647" s="285"/>
      <c r="AS647" s="285"/>
      <c r="AT647" s="285"/>
      <c r="AU647" s="285"/>
      <c r="AV647" s="84"/>
      <c r="AW647" s="396" t="s">
        <v>3244</v>
      </c>
      <c r="AX647" s="278" t="s">
        <v>3714</v>
      </c>
      <c r="AY647" s="76" t="s">
        <v>3561</v>
      </c>
      <c r="AZ647" s="74"/>
      <c r="BA647" s="76" t="s">
        <v>2406</v>
      </c>
      <c r="BB647" s="246" t="s">
        <v>4971</v>
      </c>
      <c r="BC647" s="120">
        <v>94965</v>
      </c>
      <c r="BD647" s="76" t="s">
        <v>3560</v>
      </c>
      <c r="BE647" s="65"/>
      <c r="BF647" s="229"/>
      <c r="BG647" s="232"/>
      <c r="BH647" s="364"/>
      <c r="BI647" s="364"/>
      <c r="BJ647" s="364"/>
      <c r="BK647" s="364"/>
      <c r="BL647" s="364"/>
      <c r="BM647" s="364"/>
      <c r="BN647" s="364"/>
      <c r="BO647" s="364"/>
      <c r="BP647" s="364"/>
      <c r="BQ647" s="364"/>
      <c r="BR647" s="364"/>
      <c r="BS647" s="364"/>
      <c r="BT647" s="364"/>
      <c r="BU647" s="364"/>
      <c r="BV647" s="364"/>
      <c r="BW647" s="364"/>
      <c r="BX647" s="94"/>
      <c r="BY647" s="94"/>
      <c r="BZ647" s="94"/>
      <c r="CA647" s="78"/>
      <c r="CB647" s="177"/>
    </row>
    <row r="648" spans="1:80" s="67" customFormat="1" ht="14.1" customHeight="1" x14ac:dyDescent="0.3">
      <c r="A648" s="86" t="s">
        <v>410</v>
      </c>
      <c r="B648" s="64" t="s">
        <v>2632</v>
      </c>
      <c r="C648" s="221" t="s">
        <v>8780</v>
      </c>
      <c r="D648" s="224"/>
      <c r="E648" s="649"/>
      <c r="F648" s="236" t="s">
        <v>5470</v>
      </c>
      <c r="G648" s="189"/>
      <c r="H648" s="399"/>
      <c r="I648" s="194" t="s">
        <v>5470</v>
      </c>
      <c r="J648" s="195"/>
      <c r="K648" s="205"/>
      <c r="L648" s="208"/>
      <c r="M648" s="211"/>
      <c r="N648" s="436"/>
      <c r="O648" s="443"/>
      <c r="P648" s="214"/>
      <c r="Q648" s="246" t="s">
        <v>846</v>
      </c>
      <c r="R648" s="246" t="s">
        <v>843</v>
      </c>
      <c r="S648" s="76" t="s">
        <v>844</v>
      </c>
      <c r="T648" s="252">
        <v>7.2499999999999995E-2</v>
      </c>
      <c r="U648" s="252">
        <v>7.4999999999999997E-2</v>
      </c>
      <c r="V648" s="151" t="s">
        <v>1534</v>
      </c>
      <c r="W648" s="76" t="s">
        <v>845</v>
      </c>
      <c r="X648" s="76" t="s">
        <v>5564</v>
      </c>
      <c r="Y648" s="246" t="s">
        <v>4971</v>
      </c>
      <c r="Z648" s="120">
        <v>96001</v>
      </c>
      <c r="AA648" s="274"/>
      <c r="AB648" s="120"/>
      <c r="AC648" s="120"/>
      <c r="AD648" s="249"/>
      <c r="AE648" s="120"/>
      <c r="AF648" s="264"/>
      <c r="AG648" s="249"/>
      <c r="AH648" s="120"/>
      <c r="AI648" s="120"/>
      <c r="AJ648" s="120"/>
      <c r="AK648" s="120"/>
      <c r="AL648" s="120"/>
      <c r="AM648" s="260"/>
      <c r="AN648" s="118"/>
      <c r="AO648" s="280"/>
      <c r="AP648" s="285"/>
      <c r="AQ648" s="285"/>
      <c r="AR648" s="285"/>
      <c r="AS648" s="285"/>
      <c r="AT648" s="285"/>
      <c r="AU648" s="285"/>
      <c r="AV648" s="84"/>
      <c r="AW648" s="396" t="s">
        <v>3244</v>
      </c>
      <c r="AX648" s="278" t="s">
        <v>3714</v>
      </c>
      <c r="AY648" s="76" t="s">
        <v>845</v>
      </c>
      <c r="AZ648" s="74"/>
      <c r="BA648" s="76" t="s">
        <v>5564</v>
      </c>
      <c r="BB648" s="246" t="s">
        <v>4971</v>
      </c>
      <c r="BC648" s="120">
        <v>96001</v>
      </c>
      <c r="BD648" s="76" t="s">
        <v>843</v>
      </c>
      <c r="BE648" s="65"/>
      <c r="BF648" s="229"/>
      <c r="BG648" s="232"/>
      <c r="BH648" s="364"/>
      <c r="BI648" s="364"/>
      <c r="BJ648" s="364"/>
      <c r="BK648" s="364"/>
      <c r="BL648" s="364"/>
      <c r="BM648" s="364"/>
      <c r="BN648" s="364"/>
      <c r="BO648" s="364"/>
      <c r="BP648" s="364"/>
      <c r="BQ648" s="364"/>
      <c r="BR648" s="364"/>
      <c r="BS648" s="364"/>
      <c r="BT648" s="364"/>
      <c r="BU648" s="364"/>
      <c r="BV648" s="364"/>
      <c r="BW648" s="364"/>
      <c r="BX648" s="94"/>
      <c r="BY648" s="94"/>
      <c r="BZ648" s="94"/>
      <c r="CA648" s="78"/>
      <c r="CB648" s="177"/>
    </row>
    <row r="649" spans="1:80" s="67" customFormat="1" ht="14.1" customHeight="1" x14ac:dyDescent="0.3">
      <c r="A649" s="86" t="s">
        <v>11779</v>
      </c>
      <c r="B649" s="155" t="s">
        <v>2640</v>
      </c>
      <c r="C649" s="222" t="s">
        <v>8780</v>
      </c>
      <c r="D649" s="227"/>
      <c r="E649" s="648"/>
      <c r="F649" s="237" t="s">
        <v>5470</v>
      </c>
      <c r="G649" s="188"/>
      <c r="H649" s="190"/>
      <c r="I649" s="196" t="s">
        <v>5470</v>
      </c>
      <c r="J649" s="197"/>
      <c r="K649" s="204"/>
      <c r="L649" s="209">
        <v>43382</v>
      </c>
      <c r="M649" s="289"/>
      <c r="N649" s="435"/>
      <c r="O649" s="442"/>
      <c r="P649" s="215"/>
      <c r="Q649" s="225" t="s">
        <v>11780</v>
      </c>
      <c r="R649" s="225" t="s">
        <v>11781</v>
      </c>
      <c r="S649" s="121"/>
      <c r="T649" s="252">
        <v>8.3750000000000005E-2</v>
      </c>
      <c r="U649" s="252"/>
      <c r="V649" s="151" t="s">
        <v>8818</v>
      </c>
      <c r="W649" s="155" t="s">
        <v>11782</v>
      </c>
      <c r="X649" s="155" t="s">
        <v>2812</v>
      </c>
      <c r="Y649" s="225" t="s">
        <v>4971</v>
      </c>
      <c r="Z649" s="256">
        <v>94590</v>
      </c>
      <c r="AA649" s="273"/>
      <c r="AB649" s="542"/>
      <c r="AC649" s="542"/>
      <c r="AD649" s="233"/>
      <c r="AE649" s="261"/>
      <c r="AF649" s="265"/>
      <c r="AG649" s="233"/>
      <c r="AH649" s="174"/>
      <c r="AI649" s="174"/>
      <c r="AJ649" s="174"/>
      <c r="AK649" s="174"/>
      <c r="AL649" s="261"/>
      <c r="AM649" s="260"/>
      <c r="AN649" s="80"/>
      <c r="AO649" s="280" t="s">
        <v>9774</v>
      </c>
      <c r="AP649" s="285"/>
      <c r="AQ649" s="285"/>
      <c r="AR649" s="285"/>
      <c r="AS649" s="285"/>
      <c r="AT649" s="285"/>
      <c r="AU649" s="285"/>
      <c r="AV649" s="84" t="s">
        <v>5470</v>
      </c>
      <c r="AW649" s="396" t="s">
        <v>3244</v>
      </c>
      <c r="AX649" s="278" t="s">
        <v>3714</v>
      </c>
      <c r="AY649" s="155" t="s">
        <v>11782</v>
      </c>
      <c r="BA649" s="155" t="s">
        <v>2812</v>
      </c>
      <c r="BB649" s="225" t="s">
        <v>4971</v>
      </c>
      <c r="BC649" s="256">
        <v>94590</v>
      </c>
      <c r="BD649" s="385" t="s">
        <v>11781</v>
      </c>
      <c r="BE649" s="183"/>
      <c r="BF649" s="230"/>
      <c r="BG649" s="233"/>
      <c r="BH649" s="599"/>
      <c r="BI649" s="365"/>
      <c r="BJ649" s="365"/>
      <c r="BK649" s="365"/>
      <c r="BL649" s="365"/>
      <c r="BM649" s="365"/>
      <c r="BN649" s="365"/>
      <c r="BO649" s="365"/>
      <c r="BP649" s="365"/>
      <c r="BQ649" s="365"/>
      <c r="BR649" s="365"/>
      <c r="BS649" s="365"/>
      <c r="BT649" s="365"/>
      <c r="BU649" s="365"/>
      <c r="BV649" s="365"/>
      <c r="BW649" s="365"/>
      <c r="BX649" s="369"/>
      <c r="BY649" s="369"/>
      <c r="BZ649" s="369"/>
      <c r="CA649" s="155"/>
      <c r="CB649" s="155"/>
    </row>
    <row r="650" spans="1:80" s="67" customFormat="1" ht="14.1" customHeight="1" x14ac:dyDescent="0.3">
      <c r="A650" s="86" t="s">
        <v>3280</v>
      </c>
      <c r="B650" s="64" t="s">
        <v>2632</v>
      </c>
      <c r="C650" s="221" t="s">
        <v>8780</v>
      </c>
      <c r="D650" s="173" t="s">
        <v>2223</v>
      </c>
      <c r="E650" s="600"/>
      <c r="F650" s="236" t="s">
        <v>5470</v>
      </c>
      <c r="G650" s="189"/>
      <c r="H650" s="399"/>
      <c r="I650" s="194" t="s">
        <v>5470</v>
      </c>
      <c r="J650" s="195"/>
      <c r="K650" s="205"/>
      <c r="L650" s="208"/>
      <c r="M650" s="211"/>
      <c r="N650" s="436"/>
      <c r="O650" s="443"/>
      <c r="P650" s="214"/>
      <c r="Q650" s="246" t="s">
        <v>3281</v>
      </c>
      <c r="R650" s="246" t="s">
        <v>3783</v>
      </c>
      <c r="S650" s="76"/>
      <c r="T650" s="252">
        <v>8.8749999999999996E-2</v>
      </c>
      <c r="U650" s="252">
        <v>8.1250000000000003E-2</v>
      </c>
      <c r="V650" s="151" t="s">
        <v>3092</v>
      </c>
      <c r="W650" s="76" t="s">
        <v>3282</v>
      </c>
      <c r="X650" s="76" t="s">
        <v>3092</v>
      </c>
      <c r="Y650" s="246" t="s">
        <v>4971</v>
      </c>
      <c r="Z650" s="120">
        <v>95482</v>
      </c>
      <c r="AA650" s="274"/>
      <c r="AB650" s="120"/>
      <c r="AC650" s="120"/>
      <c r="AD650" s="249"/>
      <c r="AE650" s="120"/>
      <c r="AF650" s="264"/>
      <c r="AG650" s="249"/>
      <c r="AH650" s="120"/>
      <c r="AI650" s="120"/>
      <c r="AJ650" s="120"/>
      <c r="AK650" s="120"/>
      <c r="AL650" s="120"/>
      <c r="AM650" s="260"/>
      <c r="AN650" s="118"/>
      <c r="AO650" s="282"/>
      <c r="AP650" s="283"/>
      <c r="AQ650" s="282"/>
      <c r="AR650" s="282"/>
      <c r="AS650" s="282"/>
      <c r="AT650" s="282"/>
      <c r="AU650" s="282"/>
      <c r="AV650" s="93"/>
      <c r="AW650" s="396" t="s">
        <v>3244</v>
      </c>
      <c r="AX650" s="278" t="s">
        <v>3714</v>
      </c>
      <c r="AY650" s="76" t="s">
        <v>3351</v>
      </c>
      <c r="AZ650" s="74"/>
      <c r="BA650" s="76" t="s">
        <v>3092</v>
      </c>
      <c r="BB650" s="246" t="s">
        <v>4971</v>
      </c>
      <c r="BC650" s="120">
        <v>95482</v>
      </c>
      <c r="BD650" s="76" t="s">
        <v>3783</v>
      </c>
      <c r="BE650" s="65"/>
      <c r="BF650" s="229"/>
      <c r="BG650" s="232"/>
      <c r="BH650" s="364"/>
      <c r="BI650" s="364"/>
      <c r="BJ650" s="364"/>
      <c r="BK650" s="364"/>
      <c r="BL650" s="364"/>
      <c r="BM650" s="364"/>
      <c r="BN650" s="364"/>
      <c r="BO650" s="364"/>
      <c r="BP650" s="364"/>
      <c r="BQ650" s="364"/>
      <c r="BR650" s="364"/>
      <c r="BS650" s="364"/>
      <c r="BT650" s="364"/>
      <c r="BU650" s="364"/>
      <c r="BV650" s="364"/>
      <c r="BW650" s="364"/>
      <c r="BX650" s="94"/>
      <c r="BY650" s="94"/>
      <c r="BZ650" s="94"/>
      <c r="CA650" s="78"/>
      <c r="CB650" s="177"/>
    </row>
    <row r="651" spans="1:80" s="67" customFormat="1" ht="14.1" customHeight="1" x14ac:dyDescent="0.2">
      <c r="A651" s="86" t="s">
        <v>690</v>
      </c>
      <c r="B651" s="64" t="s">
        <v>2640</v>
      </c>
      <c r="C651" s="220" t="s">
        <v>2637</v>
      </c>
      <c r="D651" s="185"/>
      <c r="E651" s="600"/>
      <c r="F651" s="235" t="s">
        <v>5470</v>
      </c>
      <c r="G651" s="186"/>
      <c r="H651" s="187"/>
      <c r="I651" s="193" t="s">
        <v>5470</v>
      </c>
      <c r="J651" s="192"/>
      <c r="K651" s="203"/>
      <c r="L651" s="207">
        <v>44075</v>
      </c>
      <c r="M651" s="288"/>
      <c r="N651" s="437"/>
      <c r="O651" s="444"/>
      <c r="P651" s="213"/>
      <c r="Q651" s="245" t="s">
        <v>691</v>
      </c>
      <c r="R651" s="245" t="s">
        <v>692</v>
      </c>
      <c r="S651" s="87"/>
      <c r="T651" s="252">
        <v>8.5000000000000006E-2</v>
      </c>
      <c r="U651" s="252">
        <v>8.7499999999999994E-2</v>
      </c>
      <c r="V651" s="151" t="s">
        <v>895</v>
      </c>
      <c r="W651" s="64" t="s">
        <v>693</v>
      </c>
      <c r="X651" s="64" t="s">
        <v>3618</v>
      </c>
      <c r="Y651" s="173" t="s">
        <v>4971</v>
      </c>
      <c r="Z651" s="119">
        <v>94105</v>
      </c>
      <c r="AA651" s="290"/>
      <c r="AB651" s="541"/>
      <c r="AC651" s="541"/>
      <c r="AD651" s="173" t="s">
        <v>11124</v>
      </c>
      <c r="AE651" s="260"/>
      <c r="AF651" s="263"/>
      <c r="AG651" s="173"/>
      <c r="AH651" s="245"/>
      <c r="AI651" s="245"/>
      <c r="AJ651" s="245"/>
      <c r="AK651" s="245"/>
      <c r="AL651" s="262" t="s">
        <v>1728</v>
      </c>
      <c r="AM651" s="260" t="s">
        <v>449</v>
      </c>
      <c r="AN651" s="79"/>
      <c r="AO651" s="281" t="s">
        <v>1419</v>
      </c>
      <c r="AP651" s="281" t="s">
        <v>9780</v>
      </c>
      <c r="AQ651" s="281" t="s">
        <v>9822</v>
      </c>
      <c r="AR651" s="281" t="s">
        <v>9716</v>
      </c>
      <c r="AS651" s="281"/>
      <c r="AT651" s="281"/>
      <c r="AU651" s="281"/>
      <c r="AV651" s="94" t="s">
        <v>368</v>
      </c>
      <c r="AW651" s="396" t="s">
        <v>3244</v>
      </c>
      <c r="AX651" s="278" t="s">
        <v>3714</v>
      </c>
      <c r="AY651" s="64" t="s">
        <v>693</v>
      </c>
      <c r="AZ651" s="47"/>
      <c r="BA651" s="64" t="s">
        <v>3618</v>
      </c>
      <c r="BB651" s="173" t="s">
        <v>4971</v>
      </c>
      <c r="BC651" s="119">
        <v>94105</v>
      </c>
      <c r="BD651" s="66" t="s">
        <v>692</v>
      </c>
      <c r="BE651" s="183"/>
      <c r="BF651" s="228"/>
      <c r="BG651" s="173"/>
      <c r="BH651" s="598"/>
      <c r="BI651" s="366"/>
      <c r="BJ651" s="366"/>
      <c r="BK651" s="366"/>
      <c r="BL651" s="366"/>
      <c r="BM651" s="366"/>
      <c r="BN651" s="366"/>
      <c r="BO651" s="366"/>
      <c r="BP651" s="366"/>
      <c r="BQ651" s="366"/>
      <c r="BR651" s="366"/>
      <c r="BS651" s="366"/>
      <c r="BT651" s="366"/>
      <c r="BU651" s="366"/>
      <c r="BV651" s="366"/>
      <c r="BW651" s="366"/>
      <c r="BX651" s="64"/>
      <c r="BY651" s="64"/>
      <c r="BZ651" s="64"/>
      <c r="CA651" s="78"/>
      <c r="CB651" s="63"/>
    </row>
    <row r="652" spans="1:80" s="67" customFormat="1" ht="14.1" customHeight="1" x14ac:dyDescent="0.2">
      <c r="A652" s="86" t="s">
        <v>2274</v>
      </c>
      <c r="B652" s="64" t="s">
        <v>2640</v>
      </c>
      <c r="C652" s="220" t="s">
        <v>2637</v>
      </c>
      <c r="D652" s="185"/>
      <c r="E652" s="600"/>
      <c r="F652" s="235" t="s">
        <v>5470</v>
      </c>
      <c r="G652" s="186"/>
      <c r="H652" s="187"/>
      <c r="I652" s="193" t="s">
        <v>5470</v>
      </c>
      <c r="J652" s="192"/>
      <c r="K652" s="203"/>
      <c r="L652" s="207"/>
      <c r="M652" s="288"/>
      <c r="N652" s="437"/>
      <c r="O652" s="444"/>
      <c r="P652" s="213"/>
      <c r="Q652" s="245" t="s">
        <v>2275</v>
      </c>
      <c r="R652" s="245" t="s">
        <v>2276</v>
      </c>
      <c r="S652" s="87"/>
      <c r="T652" s="252">
        <v>8.5000000000000006E-2</v>
      </c>
      <c r="U652" s="252">
        <v>8.7499999999999994E-2</v>
      </c>
      <c r="V652" s="151" t="s">
        <v>895</v>
      </c>
      <c r="W652" s="64" t="s">
        <v>2278</v>
      </c>
      <c r="X652" s="64" t="s">
        <v>3618</v>
      </c>
      <c r="Y652" s="173" t="s">
        <v>4971</v>
      </c>
      <c r="Z652" s="119">
        <v>94114</v>
      </c>
      <c r="AA652" s="290"/>
      <c r="AB652" s="541"/>
      <c r="AC652" s="541"/>
      <c r="AD652" s="173"/>
      <c r="AE652" s="260"/>
      <c r="AF652" s="263"/>
      <c r="AG652" s="173"/>
      <c r="AH652" s="245"/>
      <c r="AI652" s="245"/>
      <c r="AJ652" s="245"/>
      <c r="AK652" s="245"/>
      <c r="AL652" s="262"/>
      <c r="AM652" s="260"/>
      <c r="AN652" s="79"/>
      <c r="AO652" s="281"/>
      <c r="AP652" s="281"/>
      <c r="AQ652" s="281"/>
      <c r="AR652" s="281"/>
      <c r="AS652" s="281"/>
      <c r="AT652" s="281"/>
      <c r="AU652" s="281"/>
      <c r="AV652" s="94"/>
      <c r="AW652" s="396" t="s">
        <v>3244</v>
      </c>
      <c r="AX652" s="278" t="s">
        <v>3714</v>
      </c>
      <c r="AY652" s="64" t="s">
        <v>2278</v>
      </c>
      <c r="AZ652" s="47" t="s">
        <v>2277</v>
      </c>
      <c r="BA652" s="64" t="s">
        <v>3618</v>
      </c>
      <c r="BB652" s="173" t="s">
        <v>4971</v>
      </c>
      <c r="BC652" s="119">
        <v>94114</v>
      </c>
      <c r="BD652" s="66" t="s">
        <v>2276</v>
      </c>
      <c r="BE652" s="159"/>
      <c r="BF652" s="228"/>
      <c r="BG652" s="173"/>
      <c r="BH652" s="598"/>
      <c r="BI652" s="366"/>
      <c r="BJ652" s="366"/>
      <c r="BK652" s="366"/>
      <c r="BL652" s="366"/>
      <c r="BM652" s="366"/>
      <c r="BN652" s="366"/>
      <c r="BO652" s="366"/>
      <c r="BP652" s="366"/>
      <c r="BQ652" s="366"/>
      <c r="BR652" s="366"/>
      <c r="BS652" s="366"/>
      <c r="BT652" s="366"/>
      <c r="BU652" s="366"/>
      <c r="BV652" s="366"/>
      <c r="BW652" s="366"/>
      <c r="BX652" s="64"/>
      <c r="BY652" s="64"/>
      <c r="BZ652" s="64"/>
      <c r="CA652" s="78"/>
      <c r="CB652" s="63"/>
    </row>
    <row r="653" spans="1:80" s="67" customFormat="1" ht="14.1" customHeight="1" x14ac:dyDescent="0.3">
      <c r="A653" s="86" t="s">
        <v>11770</v>
      </c>
      <c r="B653" s="155" t="s">
        <v>2640</v>
      </c>
      <c r="C653" s="222" t="s">
        <v>8780</v>
      </c>
      <c r="D653" s="225"/>
      <c r="E653" s="600"/>
      <c r="F653" s="237" t="s">
        <v>5470</v>
      </c>
      <c r="G653" s="188"/>
      <c r="H653" s="190"/>
      <c r="I653" s="196" t="s">
        <v>5470</v>
      </c>
      <c r="J653" s="197"/>
      <c r="K653" s="204"/>
      <c r="L653" s="209">
        <v>43977</v>
      </c>
      <c r="M653" s="289"/>
      <c r="N653" s="435"/>
      <c r="O653" s="442"/>
      <c r="P653" s="215"/>
      <c r="Q653" s="225" t="s">
        <v>4887</v>
      </c>
      <c r="R653" s="225" t="s">
        <v>11771</v>
      </c>
      <c r="S653" s="80"/>
      <c r="T653" s="252">
        <v>8.5000000000000006E-2</v>
      </c>
      <c r="U653" s="252"/>
      <c r="V653" s="151" t="s">
        <v>895</v>
      </c>
      <c r="W653" s="155" t="s">
        <v>11772</v>
      </c>
      <c r="X653" s="155" t="s">
        <v>3618</v>
      </c>
      <c r="Y653" s="225" t="s">
        <v>4971</v>
      </c>
      <c r="Z653" s="256">
        <v>94114</v>
      </c>
      <c r="AA653" s="273" t="s">
        <v>2297</v>
      </c>
      <c r="AB653" s="542"/>
      <c r="AC653" s="542"/>
      <c r="AD653" s="233"/>
      <c r="AE653" s="261"/>
      <c r="AF653" s="265"/>
      <c r="AG653" s="233"/>
      <c r="AH653" s="174"/>
      <c r="AI653" s="174"/>
      <c r="AJ653" s="174"/>
      <c r="AK653" s="174"/>
      <c r="AL653" s="261"/>
      <c r="AM653" s="260"/>
      <c r="AN653" s="80"/>
      <c r="AO653" s="282" t="s">
        <v>9774</v>
      </c>
      <c r="AP653" s="283" t="s">
        <v>9780</v>
      </c>
      <c r="AQ653" s="282"/>
      <c r="AR653" s="282" t="s">
        <v>9987</v>
      </c>
      <c r="AS653" s="282"/>
      <c r="AT653" s="282"/>
      <c r="AU653" s="282"/>
      <c r="AV653" s="93" t="s">
        <v>5470</v>
      </c>
      <c r="AW653" s="396" t="s">
        <v>3244</v>
      </c>
      <c r="AX653" s="278" t="s">
        <v>3714</v>
      </c>
      <c r="AY653" s="155" t="s">
        <v>11772</v>
      </c>
      <c r="BA653" s="155" t="s">
        <v>3618</v>
      </c>
      <c r="BB653" s="225" t="s">
        <v>4971</v>
      </c>
      <c r="BC653" s="256">
        <v>94114</v>
      </c>
      <c r="BD653" s="385" t="s">
        <v>11771</v>
      </c>
      <c r="BE653" s="183"/>
      <c r="BF653" s="230"/>
      <c r="BG653" s="233"/>
      <c r="BH653" s="599"/>
      <c r="BI653" s="365"/>
      <c r="BJ653" s="365"/>
      <c r="BK653" s="365"/>
      <c r="BL653" s="365"/>
      <c r="BM653" s="365"/>
      <c r="BN653" s="365"/>
      <c r="BO653" s="365"/>
      <c r="BP653" s="365"/>
      <c r="BQ653" s="365"/>
      <c r="BR653" s="365"/>
      <c r="BS653" s="365"/>
      <c r="BT653" s="365"/>
      <c r="BU653" s="365"/>
      <c r="BV653" s="365"/>
      <c r="BW653" s="365"/>
      <c r="BX653" s="369"/>
      <c r="BY653" s="369"/>
      <c r="BZ653" s="369"/>
      <c r="CA653" s="155"/>
      <c r="CB653" s="155"/>
    </row>
    <row r="654" spans="1:80" s="67" customFormat="1" ht="14.1" customHeight="1" x14ac:dyDescent="0.3">
      <c r="A654" s="86" t="s">
        <v>8236</v>
      </c>
      <c r="B654" s="64" t="s">
        <v>1900</v>
      </c>
      <c r="C654" s="222" t="s">
        <v>12652</v>
      </c>
      <c r="D654" s="227" t="s">
        <v>5296</v>
      </c>
      <c r="E654" s="648"/>
      <c r="F654" s="237" t="s">
        <v>5470</v>
      </c>
      <c r="G654" s="188" t="s">
        <v>3247</v>
      </c>
      <c r="H654" s="190" t="s">
        <v>3247</v>
      </c>
      <c r="I654" s="196" t="s">
        <v>5470</v>
      </c>
      <c r="J654" s="197"/>
      <c r="K654" s="204"/>
      <c r="L654" s="209">
        <v>43200</v>
      </c>
      <c r="M654" s="289" t="s">
        <v>11774</v>
      </c>
      <c r="N654" s="435"/>
      <c r="O654" s="442"/>
      <c r="P654" s="215">
        <v>43374</v>
      </c>
      <c r="Q654" s="174" t="s">
        <v>4275</v>
      </c>
      <c r="R654" s="174" t="s">
        <v>1967</v>
      </c>
      <c r="S654" s="80" t="s">
        <v>5794</v>
      </c>
      <c r="T654" s="252">
        <v>8.2500000000000004E-2</v>
      </c>
      <c r="U654" s="252">
        <v>8.2500000000000004E-2</v>
      </c>
      <c r="V654" s="151" t="s">
        <v>1670</v>
      </c>
      <c r="W654" s="64" t="s">
        <v>8324</v>
      </c>
      <c r="X654" s="64" t="s">
        <v>3256</v>
      </c>
      <c r="Y654" s="174" t="s">
        <v>4971</v>
      </c>
      <c r="Z654" s="256">
        <v>95462</v>
      </c>
      <c r="AA654" s="273" t="s">
        <v>4923</v>
      </c>
      <c r="AB654" s="277"/>
      <c r="AC654" s="277"/>
      <c r="AD654" s="233" t="s">
        <v>1281</v>
      </c>
      <c r="AE654" s="261"/>
      <c r="AF654" s="265"/>
      <c r="AG654" s="233"/>
      <c r="AH654" s="174"/>
      <c r="AI654" s="174"/>
      <c r="AJ654" s="174"/>
      <c r="AK654" s="174"/>
      <c r="AL654" s="261" t="s">
        <v>1599</v>
      </c>
      <c r="AM654" s="260" t="s">
        <v>449</v>
      </c>
      <c r="AN654" s="80"/>
      <c r="AO654" s="282"/>
      <c r="AP654" s="283"/>
      <c r="AQ654" s="282"/>
      <c r="AR654" s="282"/>
      <c r="AS654" s="282"/>
      <c r="AT654" s="282"/>
      <c r="AU654" s="282"/>
      <c r="AV654" s="93"/>
      <c r="AW654" s="396" t="s">
        <v>3244</v>
      </c>
      <c r="AX654" s="278" t="s">
        <v>3714</v>
      </c>
      <c r="AY654" s="64" t="s">
        <v>1189</v>
      </c>
      <c r="AZ654" s="67" t="s">
        <v>1600</v>
      </c>
      <c r="BA654" s="64" t="s">
        <v>3256</v>
      </c>
      <c r="BB654" s="174" t="s">
        <v>4971</v>
      </c>
      <c r="BC654" s="256">
        <v>95462</v>
      </c>
      <c r="BD654" s="63" t="s">
        <v>1967</v>
      </c>
      <c r="BE654" s="159"/>
      <c r="BF654" s="230" t="s">
        <v>4063</v>
      </c>
      <c r="BG654" s="233" t="s">
        <v>4063</v>
      </c>
      <c r="BH654" s="599">
        <v>2</v>
      </c>
      <c r="BI654" s="365"/>
      <c r="BJ654" s="365"/>
      <c r="BK654" s="365"/>
      <c r="BL654" s="365"/>
      <c r="BM654" s="365"/>
      <c r="BN654" s="365"/>
      <c r="BO654" s="365"/>
      <c r="BP654" s="365"/>
      <c r="BQ654" s="365"/>
      <c r="BR654" s="365"/>
      <c r="BS654" s="365"/>
      <c r="BT654" s="365"/>
      <c r="BU654" s="365"/>
      <c r="BV654" s="365"/>
      <c r="BW654" s="365"/>
      <c r="BX654" s="369"/>
      <c r="BY654" s="369"/>
      <c r="BZ654" s="369"/>
      <c r="CA654" s="78"/>
      <c r="CB654" s="64"/>
    </row>
    <row r="655" spans="1:80" s="67" customFormat="1" ht="14.1" customHeight="1" x14ac:dyDescent="0.3">
      <c r="A655" s="86" t="s">
        <v>11462</v>
      </c>
      <c r="B655" s="155" t="s">
        <v>2634</v>
      </c>
      <c r="C655" s="222" t="s">
        <v>6614</v>
      </c>
      <c r="D655" s="227" t="s">
        <v>7487</v>
      </c>
      <c r="E655" s="648"/>
      <c r="F655" s="237" t="s">
        <v>5774</v>
      </c>
      <c r="G655" s="188"/>
      <c r="H655" s="190"/>
      <c r="I655" s="196" t="s">
        <v>5774</v>
      </c>
      <c r="J655" s="197"/>
      <c r="K655" s="204"/>
      <c r="L655" s="209">
        <v>43259</v>
      </c>
      <c r="M655" s="289"/>
      <c r="N655" s="435"/>
      <c r="O655" s="442"/>
      <c r="P655" s="215">
        <v>43663</v>
      </c>
      <c r="Q655" s="174" t="s">
        <v>11467</v>
      </c>
      <c r="R655" s="174" t="s">
        <v>11468</v>
      </c>
      <c r="S655" s="121" t="s">
        <v>11469</v>
      </c>
      <c r="T655" s="252">
        <v>8.7499999999999994E-2</v>
      </c>
      <c r="U655" s="252"/>
      <c r="V655" s="151" t="s">
        <v>11168</v>
      </c>
      <c r="W655" s="64" t="s">
        <v>11470</v>
      </c>
      <c r="X655" s="64" t="s">
        <v>4935</v>
      </c>
      <c r="Y655" s="174" t="s">
        <v>4971</v>
      </c>
      <c r="Z655" s="256">
        <v>94960</v>
      </c>
      <c r="AA655" s="273"/>
      <c r="AB655" s="277"/>
      <c r="AC655" s="277"/>
      <c r="AD655" s="233" t="s">
        <v>11471</v>
      </c>
      <c r="AE655" s="250" t="s">
        <v>11472</v>
      </c>
      <c r="AF655" s="265" t="s">
        <v>5402</v>
      </c>
      <c r="AG655" s="233"/>
      <c r="AH655" s="174"/>
      <c r="AI655" s="174"/>
      <c r="AJ655" s="174"/>
      <c r="AK655" s="174"/>
      <c r="AL655" s="261"/>
      <c r="AM655" s="260"/>
      <c r="AN655" s="80"/>
      <c r="AO655" s="282" t="s">
        <v>8953</v>
      </c>
      <c r="AP655" s="283"/>
      <c r="AQ655" s="282"/>
      <c r="AR655" s="282"/>
      <c r="AS655" s="282"/>
      <c r="AT655" s="282"/>
      <c r="AU655" s="282"/>
      <c r="AV655" s="93" t="s">
        <v>368</v>
      </c>
      <c r="AW655" s="396" t="s">
        <v>3244</v>
      </c>
      <c r="AX655" s="278" t="s">
        <v>3714</v>
      </c>
      <c r="AY655" s="64" t="s">
        <v>11470</v>
      </c>
      <c r="BA655" s="64" t="s">
        <v>4935</v>
      </c>
      <c r="BB655" s="174" t="s">
        <v>4971</v>
      </c>
      <c r="BC655" s="256">
        <v>94960</v>
      </c>
      <c r="BD655" s="63" t="s">
        <v>11468</v>
      </c>
      <c r="BE655" s="159"/>
      <c r="BF655" s="230"/>
      <c r="BG655" s="233"/>
      <c r="BH655" s="599">
        <v>1</v>
      </c>
      <c r="BI655" s="365" t="s">
        <v>10166</v>
      </c>
      <c r="BJ655" s="365"/>
      <c r="BK655" s="365"/>
      <c r="BL655" s="365"/>
      <c r="BM655" s="365"/>
      <c r="BN655" s="365"/>
      <c r="BO655" s="365"/>
      <c r="BP655" s="365"/>
      <c r="BQ655" s="365"/>
      <c r="BR655" s="365"/>
      <c r="BS655" s="365"/>
      <c r="BT655" s="365"/>
      <c r="BU655" s="365"/>
      <c r="BV655" s="365"/>
      <c r="BW655" s="365"/>
      <c r="BX655" s="369"/>
      <c r="BY655" s="369"/>
      <c r="BZ655" s="369"/>
      <c r="CA655" s="78"/>
      <c r="CB655" s="64"/>
    </row>
    <row r="656" spans="1:80" s="67" customFormat="1" ht="14.1" customHeight="1" x14ac:dyDescent="0.3">
      <c r="A656" s="86" t="s">
        <v>2539</v>
      </c>
      <c r="B656" s="64" t="s">
        <v>2640</v>
      </c>
      <c r="C656" s="222" t="s">
        <v>2637</v>
      </c>
      <c r="D656" s="227"/>
      <c r="E656" s="648"/>
      <c r="F656" s="237" t="s">
        <v>5470</v>
      </c>
      <c r="G656" s="188"/>
      <c r="H656" s="190"/>
      <c r="I656" s="196" t="s">
        <v>5470</v>
      </c>
      <c r="J656" s="197"/>
      <c r="K656" s="204"/>
      <c r="L656" s="209">
        <v>43612</v>
      </c>
      <c r="M656" s="289"/>
      <c r="N656" s="435"/>
      <c r="O656" s="442"/>
      <c r="P656" s="215"/>
      <c r="Q656" s="174" t="s">
        <v>3249</v>
      </c>
      <c r="R656" s="174" t="s">
        <v>2540</v>
      </c>
      <c r="S656" s="80"/>
      <c r="T656" s="252">
        <v>8.5000000000000006E-2</v>
      </c>
      <c r="U656" s="252">
        <v>8.7499999999999994E-2</v>
      </c>
      <c r="V656" s="151" t="s">
        <v>895</v>
      </c>
      <c r="W656" s="64" t="s">
        <v>2541</v>
      </c>
      <c r="X656" s="64" t="s">
        <v>3618</v>
      </c>
      <c r="Y656" s="174" t="s">
        <v>4971</v>
      </c>
      <c r="Z656" s="256">
        <v>94110</v>
      </c>
      <c r="AA656" s="273" t="s">
        <v>12109</v>
      </c>
      <c r="AB656" s="277"/>
      <c r="AC656" s="277"/>
      <c r="AD656" s="233" t="s">
        <v>3775</v>
      </c>
      <c r="AE656" s="261"/>
      <c r="AF656" s="265"/>
      <c r="AG656" s="233"/>
      <c r="AH656" s="174"/>
      <c r="AI656" s="174"/>
      <c r="AJ656" s="174"/>
      <c r="AK656" s="174"/>
      <c r="AL656" s="261"/>
      <c r="AM656" s="260"/>
      <c r="AN656" s="80"/>
      <c r="AO656" s="280" t="s">
        <v>8867</v>
      </c>
      <c r="AP656" s="285" t="s">
        <v>9806</v>
      </c>
      <c r="AQ656" s="285"/>
      <c r="AR656" s="285"/>
      <c r="AS656" s="285"/>
      <c r="AT656" s="285"/>
      <c r="AU656" s="285"/>
      <c r="AV656" s="84" t="s">
        <v>5470</v>
      </c>
      <c r="AW656" s="396" t="s">
        <v>3244</v>
      </c>
      <c r="AX656" s="278" t="s">
        <v>3714</v>
      </c>
      <c r="AY656" s="64" t="s">
        <v>2541</v>
      </c>
      <c r="BA656" s="64" t="s">
        <v>3618</v>
      </c>
      <c r="BB656" s="174" t="s">
        <v>4971</v>
      </c>
      <c r="BC656" s="256">
        <v>94110</v>
      </c>
      <c r="BD656" s="63" t="s">
        <v>2540</v>
      </c>
      <c r="BE656" s="183"/>
      <c r="BF656" s="230"/>
      <c r="BG656" s="233"/>
      <c r="BH656" s="599"/>
      <c r="BI656" s="365"/>
      <c r="BJ656" s="365"/>
      <c r="BK656" s="365"/>
      <c r="BL656" s="365"/>
      <c r="BM656" s="365"/>
      <c r="BN656" s="365"/>
      <c r="BO656" s="365"/>
      <c r="BP656" s="365"/>
      <c r="BQ656" s="365"/>
      <c r="BR656" s="365"/>
      <c r="BS656" s="365"/>
      <c r="BT656" s="365"/>
      <c r="BU656" s="365"/>
      <c r="BV656" s="365"/>
      <c r="BW656" s="365"/>
      <c r="BX656" s="369"/>
      <c r="BY656" s="369"/>
      <c r="BZ656" s="369"/>
      <c r="CA656" s="78"/>
      <c r="CB656" s="64"/>
    </row>
    <row r="657" spans="1:80" ht="14.1" customHeight="1" x14ac:dyDescent="0.3">
      <c r="A657" s="86" t="s">
        <v>12660</v>
      </c>
      <c r="B657" s="155" t="s">
        <v>1900</v>
      </c>
      <c r="C657" s="222" t="s">
        <v>12652</v>
      </c>
      <c r="D657" s="225"/>
      <c r="F657" s="237" t="s">
        <v>641</v>
      </c>
      <c r="G657" s="186">
        <v>44100</v>
      </c>
      <c r="H657" s="190">
        <v>60</v>
      </c>
      <c r="I657" s="196" t="s">
        <v>4261</v>
      </c>
      <c r="J657" s="192">
        <v>44100</v>
      </c>
      <c r="K657" s="204">
        <v>20</v>
      </c>
      <c r="L657" s="209">
        <v>43881</v>
      </c>
      <c r="M657" s="289"/>
      <c r="N657" s="435"/>
      <c r="O657" s="442"/>
      <c r="P657" s="215">
        <v>43777</v>
      </c>
      <c r="Q657" s="225" t="s">
        <v>4725</v>
      </c>
      <c r="R657" s="174" t="s">
        <v>2617</v>
      </c>
      <c r="S657" s="80"/>
      <c r="T657" s="252">
        <v>9.7500000000000003E-2</v>
      </c>
      <c r="U657" s="252">
        <v>9.5000000000000001E-2</v>
      </c>
      <c r="V657" s="151" t="s">
        <v>12183</v>
      </c>
      <c r="W657" s="64" t="s">
        <v>2616</v>
      </c>
      <c r="X657" s="64" t="s">
        <v>4751</v>
      </c>
      <c r="Y657" s="174" t="s">
        <v>4971</v>
      </c>
      <c r="Z657" s="256">
        <v>94501</v>
      </c>
      <c r="AA657" s="273" t="s">
        <v>12618</v>
      </c>
      <c r="AB657" s="542"/>
      <c r="AC657" s="542"/>
      <c r="AD657" s="233"/>
      <c r="AE657" s="261"/>
      <c r="AF657" s="265"/>
      <c r="AG657" s="233"/>
      <c r="AH657" s="174"/>
      <c r="AI657" s="174"/>
      <c r="AJ657" s="174"/>
      <c r="AK657" s="174"/>
      <c r="AL657" s="261" t="s">
        <v>594</v>
      </c>
      <c r="AN657" s="80"/>
      <c r="AO657" s="281" t="s">
        <v>1419</v>
      </c>
      <c r="AP657" s="281" t="s">
        <v>10172</v>
      </c>
      <c r="AQ657" s="281" t="s">
        <v>9825</v>
      </c>
      <c r="AR657" s="281" t="s">
        <v>9716</v>
      </c>
      <c r="AS657" s="281"/>
      <c r="AT657" s="281"/>
      <c r="AU657" s="281"/>
      <c r="AV657" s="94" t="s">
        <v>368</v>
      </c>
      <c r="AW657" s="396" t="s">
        <v>3244</v>
      </c>
      <c r="AX657" s="278" t="s">
        <v>2217</v>
      </c>
      <c r="AY657" s="64" t="s">
        <v>2616</v>
      </c>
      <c r="AZ657" s="67"/>
      <c r="BA657" s="64" t="s">
        <v>4751</v>
      </c>
      <c r="BB657" s="174" t="s">
        <v>4971</v>
      </c>
      <c r="BC657" s="256">
        <v>94501</v>
      </c>
      <c r="BD657" s="63" t="s">
        <v>2617</v>
      </c>
      <c r="BE657" s="159"/>
      <c r="BF657" s="230"/>
      <c r="BG657" s="233"/>
      <c r="BH657" s="599"/>
      <c r="BI657" s="365"/>
      <c r="BJ657" s="365"/>
      <c r="BK657" s="365"/>
      <c r="BL657" s="365"/>
      <c r="BM657" s="365"/>
      <c r="BN657" s="365"/>
      <c r="BO657" s="365"/>
      <c r="BP657" s="365"/>
      <c r="BQ657" s="365"/>
      <c r="BR657" s="365"/>
      <c r="BS657" s="365"/>
      <c r="BT657" s="365"/>
      <c r="BU657" s="365"/>
      <c r="BV657" s="365"/>
      <c r="BW657" s="365"/>
      <c r="BX657" s="369"/>
      <c r="BY657" s="369"/>
      <c r="BZ657" s="369"/>
      <c r="CA657" s="155"/>
      <c r="CB657" s="155"/>
    </row>
    <row r="658" spans="1:80" s="67" customFormat="1" ht="14.1" customHeight="1" x14ac:dyDescent="0.3">
      <c r="A658" s="86" t="s">
        <v>9819</v>
      </c>
      <c r="B658" s="155" t="s">
        <v>2632</v>
      </c>
      <c r="C658" s="221" t="s">
        <v>2637</v>
      </c>
      <c r="D658" s="224" t="s">
        <v>9820</v>
      </c>
      <c r="E658" s="649"/>
      <c r="F658" s="236" t="s">
        <v>5470</v>
      </c>
      <c r="G658" s="189"/>
      <c r="H658" s="399"/>
      <c r="I658" s="194" t="s">
        <v>5470</v>
      </c>
      <c r="J658" s="195"/>
      <c r="K658" s="205"/>
      <c r="L658" s="208">
        <v>43322</v>
      </c>
      <c r="M658" s="211"/>
      <c r="N658" s="436"/>
      <c r="O658" s="443"/>
      <c r="P658" s="214">
        <v>42964</v>
      </c>
      <c r="Q658" s="224" t="s">
        <v>10525</v>
      </c>
      <c r="R658" s="246" t="s">
        <v>9117</v>
      </c>
      <c r="S658" s="76"/>
      <c r="T658" s="252">
        <v>8.7499999999999994E-2</v>
      </c>
      <c r="U658" s="252">
        <v>0.09</v>
      </c>
      <c r="V658" s="151" t="s">
        <v>8745</v>
      </c>
      <c r="W658" s="76" t="s">
        <v>3471</v>
      </c>
      <c r="X658" s="76" t="s">
        <v>2406</v>
      </c>
      <c r="Y658" s="246" t="s">
        <v>4971</v>
      </c>
      <c r="Z658" s="120">
        <v>94965</v>
      </c>
      <c r="AA658" s="274"/>
      <c r="AB658" s="120"/>
      <c r="AC658" s="120"/>
      <c r="AD658" s="389" t="s">
        <v>9829</v>
      </c>
      <c r="AE658" s="394" t="s">
        <v>9830</v>
      </c>
      <c r="AF658" s="264"/>
      <c r="AG658" s="249"/>
      <c r="AH658" s="120"/>
      <c r="AI658" s="120"/>
      <c r="AJ658" s="120"/>
      <c r="AK658" s="120"/>
      <c r="AL658" s="120"/>
      <c r="AM658" s="260"/>
      <c r="AN658" s="81"/>
      <c r="AO658" s="280" t="s">
        <v>10396</v>
      </c>
      <c r="AP658" s="285" t="s">
        <v>10524</v>
      </c>
      <c r="AQ658" s="285"/>
      <c r="AR658" s="285"/>
      <c r="AS658" s="285"/>
      <c r="AT658" s="285"/>
      <c r="AU658" s="285"/>
      <c r="AV658" s="84" t="s">
        <v>9286</v>
      </c>
      <c r="AW658" s="396" t="s">
        <v>3244</v>
      </c>
      <c r="AX658" s="278" t="s">
        <v>3714</v>
      </c>
      <c r="AY658" s="76" t="s">
        <v>3471</v>
      </c>
      <c r="AZ658" s="74"/>
      <c r="BA658" s="76" t="s">
        <v>2406</v>
      </c>
      <c r="BB658" s="246" t="s">
        <v>4971</v>
      </c>
      <c r="BC658" s="120">
        <v>94965</v>
      </c>
      <c r="BD658" s="384" t="s">
        <v>9117</v>
      </c>
      <c r="BE658" s="65"/>
      <c r="BF658" s="229"/>
      <c r="BG658" s="232"/>
      <c r="BH658" s="364">
        <v>1</v>
      </c>
      <c r="BI658" s="364" t="s">
        <v>9821</v>
      </c>
      <c r="BJ658" s="364"/>
      <c r="BK658" s="364"/>
      <c r="BL658" s="364"/>
      <c r="BM658" s="364"/>
      <c r="BN658" s="364"/>
      <c r="BO658" s="364"/>
      <c r="BP658" s="364"/>
      <c r="BQ658" s="364"/>
      <c r="BR658" s="364"/>
      <c r="BS658" s="364"/>
      <c r="BT658" s="364"/>
      <c r="BU658" s="364"/>
      <c r="BV658" s="364"/>
      <c r="BW658" s="364"/>
      <c r="BX658" s="94"/>
      <c r="BY658" s="94"/>
      <c r="BZ658" s="94"/>
      <c r="CA658" s="78"/>
      <c r="CB658" s="64"/>
    </row>
    <row r="659" spans="1:80" s="67" customFormat="1" ht="14.1" customHeight="1" x14ac:dyDescent="0.3">
      <c r="A659" s="86" t="s">
        <v>21</v>
      </c>
      <c r="B659" s="64" t="s">
        <v>2640</v>
      </c>
      <c r="C659" s="221" t="s">
        <v>8780</v>
      </c>
      <c r="D659" s="224"/>
      <c r="E659" s="649"/>
      <c r="F659" s="236" t="s">
        <v>5470</v>
      </c>
      <c r="G659" s="189"/>
      <c r="H659" s="399"/>
      <c r="I659" s="194" t="s">
        <v>5470</v>
      </c>
      <c r="J659" s="195"/>
      <c r="K659" s="205"/>
      <c r="L659" s="208">
        <v>44054</v>
      </c>
      <c r="M659" s="211"/>
      <c r="N659" s="436"/>
      <c r="O659" s="443"/>
      <c r="P659" s="214"/>
      <c r="Q659" s="246" t="s">
        <v>22</v>
      </c>
      <c r="R659" s="246" t="s">
        <v>23</v>
      </c>
      <c r="S659" s="76"/>
      <c r="T659" s="252">
        <v>9.2499999999999999E-2</v>
      </c>
      <c r="U659" s="252">
        <v>9.5000000000000001E-2</v>
      </c>
      <c r="V659" s="151" t="s">
        <v>2787</v>
      </c>
      <c r="W659" s="76" t="s">
        <v>11529</v>
      </c>
      <c r="X659" s="76" t="s">
        <v>5074</v>
      </c>
      <c r="Y659" s="246" t="s">
        <v>4971</v>
      </c>
      <c r="Z659" s="120">
        <v>94611</v>
      </c>
      <c r="AA659" s="274"/>
      <c r="AB659" s="120"/>
      <c r="AC659" s="120"/>
      <c r="AD659" s="249"/>
      <c r="AE659" s="120"/>
      <c r="AF659" s="264"/>
      <c r="AG659" s="249"/>
      <c r="AH659" s="120"/>
      <c r="AI659" s="120"/>
      <c r="AJ659" s="120"/>
      <c r="AK659" s="120"/>
      <c r="AL659" s="120"/>
      <c r="AM659" s="260"/>
      <c r="AN659" s="81"/>
      <c r="AO659" s="280" t="s">
        <v>9779</v>
      </c>
      <c r="AP659" s="285" t="s">
        <v>10130</v>
      </c>
      <c r="AQ659" s="285"/>
      <c r="AR659" s="285" t="s">
        <v>9716</v>
      </c>
      <c r="AS659" s="285"/>
      <c r="AT659" s="285"/>
      <c r="AU659" s="285"/>
      <c r="AV659" s="84" t="s">
        <v>5470</v>
      </c>
      <c r="AW659" s="396" t="s">
        <v>3244</v>
      </c>
      <c r="AX659" s="278" t="s">
        <v>3714</v>
      </c>
      <c r="AY659" s="76" t="s">
        <v>11529</v>
      </c>
      <c r="AZ659" s="74"/>
      <c r="BA659" s="76" t="s">
        <v>5074</v>
      </c>
      <c r="BB659" s="246" t="s">
        <v>4971</v>
      </c>
      <c r="BC659" s="120">
        <v>94611</v>
      </c>
      <c r="BD659" s="76" t="s">
        <v>23</v>
      </c>
      <c r="BE659" s="65"/>
      <c r="BF659" s="229"/>
      <c r="BG659" s="232"/>
      <c r="BH659" s="364"/>
      <c r="BI659" s="364"/>
      <c r="BJ659" s="364"/>
      <c r="BK659" s="364"/>
      <c r="BL659" s="364"/>
      <c r="BM659" s="364"/>
      <c r="BN659" s="364"/>
      <c r="BO659" s="364"/>
      <c r="BP659" s="364"/>
      <c r="BQ659" s="364"/>
      <c r="BR659" s="364"/>
      <c r="BS659" s="364"/>
      <c r="BT659" s="364"/>
      <c r="BU659" s="364"/>
      <c r="BV659" s="364"/>
      <c r="BW659" s="364"/>
      <c r="BX659" s="94"/>
      <c r="BY659" s="94"/>
      <c r="BZ659" s="94"/>
      <c r="CA659" s="368"/>
      <c r="CB659" s="64"/>
    </row>
    <row r="660" spans="1:80" s="67" customFormat="1" ht="14.1" customHeight="1" x14ac:dyDescent="0.3">
      <c r="A660" s="86" t="s">
        <v>11501</v>
      </c>
      <c r="B660" s="64" t="s">
        <v>2640</v>
      </c>
      <c r="C660" s="221" t="s">
        <v>8780</v>
      </c>
      <c r="D660" s="224"/>
      <c r="E660" s="649"/>
      <c r="F660" s="236" t="s">
        <v>5470</v>
      </c>
      <c r="G660" s="189"/>
      <c r="H660" s="399"/>
      <c r="I660" s="194" t="s">
        <v>5470</v>
      </c>
      <c r="J660" s="195"/>
      <c r="K660" s="205"/>
      <c r="L660" s="208">
        <v>43263</v>
      </c>
      <c r="M660" s="211"/>
      <c r="N660" s="436"/>
      <c r="O660" s="443"/>
      <c r="P660" s="214"/>
      <c r="Q660" s="246" t="s">
        <v>11506</v>
      </c>
      <c r="R660" s="246" t="s">
        <v>11504</v>
      </c>
      <c r="S660" s="76"/>
      <c r="T660" s="252">
        <v>8.7499999999999994E-2</v>
      </c>
      <c r="U660" s="252"/>
      <c r="V660" s="151" t="s">
        <v>5015</v>
      </c>
      <c r="W660" s="76" t="s">
        <v>11503</v>
      </c>
      <c r="X660" s="76" t="s">
        <v>2679</v>
      </c>
      <c r="Y660" s="246" t="s">
        <v>4971</v>
      </c>
      <c r="Z660" s="120">
        <v>94025</v>
      </c>
      <c r="AA660" s="273" t="s">
        <v>11502</v>
      </c>
      <c r="AB660" s="120"/>
      <c r="AC660" s="120"/>
      <c r="AD660" s="249"/>
      <c r="AE660" s="120"/>
      <c r="AF660" s="264"/>
      <c r="AG660" s="249"/>
      <c r="AH660" s="120"/>
      <c r="AI660" s="120"/>
      <c r="AJ660" s="120"/>
      <c r="AK660" s="120"/>
      <c r="AL660" s="120"/>
      <c r="AM660" s="260"/>
      <c r="AN660" s="81"/>
      <c r="AO660" s="280" t="s">
        <v>1419</v>
      </c>
      <c r="AP660" s="285" t="s">
        <v>9822</v>
      </c>
      <c r="AQ660" s="285"/>
      <c r="AR660" s="285" t="s">
        <v>9716</v>
      </c>
      <c r="AS660" s="285"/>
      <c r="AT660" s="285"/>
      <c r="AU660" s="285"/>
      <c r="AV660" s="84" t="s">
        <v>368</v>
      </c>
      <c r="AW660" s="396" t="s">
        <v>3244</v>
      </c>
      <c r="AX660" s="278" t="s">
        <v>3714</v>
      </c>
      <c r="AY660" s="76" t="s">
        <v>11503</v>
      </c>
      <c r="AZ660" s="74"/>
      <c r="BA660" s="76" t="s">
        <v>2679</v>
      </c>
      <c r="BB660" s="246" t="s">
        <v>4971</v>
      </c>
      <c r="BC660" s="120">
        <v>94025</v>
      </c>
      <c r="BD660" s="76" t="s">
        <v>11504</v>
      </c>
      <c r="BE660" s="65"/>
      <c r="BF660" s="229"/>
      <c r="BG660" s="232"/>
      <c r="BH660" s="364"/>
      <c r="BI660" s="364"/>
      <c r="BJ660" s="364"/>
      <c r="BK660" s="364"/>
      <c r="BL660" s="364"/>
      <c r="BM660" s="364"/>
      <c r="BN660" s="364"/>
      <c r="BO660" s="364"/>
      <c r="BP660" s="364"/>
      <c r="BQ660" s="364"/>
      <c r="BR660" s="364"/>
      <c r="BS660" s="364"/>
      <c r="BT660" s="364"/>
      <c r="BU660" s="364"/>
      <c r="BV660" s="364"/>
      <c r="BW660" s="364"/>
      <c r="BX660" s="94"/>
      <c r="BY660" s="94"/>
      <c r="BZ660" s="94"/>
      <c r="CA660" s="368"/>
      <c r="CB660" s="64"/>
    </row>
    <row r="661" spans="1:80" s="73" customFormat="1" ht="14.1" customHeight="1" x14ac:dyDescent="0.3">
      <c r="A661" s="86" t="s">
        <v>8237</v>
      </c>
      <c r="B661" s="64" t="s">
        <v>1900</v>
      </c>
      <c r="C661" s="222" t="s">
        <v>285</v>
      </c>
      <c r="D661" s="225" t="s">
        <v>3348</v>
      </c>
      <c r="E661" s="600" t="s">
        <v>13358</v>
      </c>
      <c r="F661" s="237" t="s">
        <v>4261</v>
      </c>
      <c r="G661" s="188">
        <v>44165</v>
      </c>
      <c r="H661" s="190">
        <v>500</v>
      </c>
      <c r="I661" s="196" t="s">
        <v>4261</v>
      </c>
      <c r="J661" s="197">
        <v>44165</v>
      </c>
      <c r="K661" s="204">
        <v>2673</v>
      </c>
      <c r="L661" s="209">
        <v>43479</v>
      </c>
      <c r="M661" s="289"/>
      <c r="N661" s="435"/>
      <c r="O661" s="442"/>
      <c r="P661" s="215">
        <v>43811</v>
      </c>
      <c r="Q661" s="174" t="s">
        <v>3203</v>
      </c>
      <c r="R661" s="174" t="s">
        <v>8139</v>
      </c>
      <c r="S661" s="121" t="s">
        <v>8140</v>
      </c>
      <c r="T661" s="252">
        <v>8.5000000000000006E-2</v>
      </c>
      <c r="U661" s="252">
        <v>8.7499999999999994E-2</v>
      </c>
      <c r="V661" s="151" t="s">
        <v>895</v>
      </c>
      <c r="W661" s="64" t="s">
        <v>8325</v>
      </c>
      <c r="X661" s="64" t="s">
        <v>3618</v>
      </c>
      <c r="Y661" s="174" t="s">
        <v>4971</v>
      </c>
      <c r="Z661" s="256">
        <v>94109</v>
      </c>
      <c r="AA661" s="273" t="s">
        <v>6399</v>
      </c>
      <c r="AB661" s="542"/>
      <c r="AC661" s="542"/>
      <c r="AD661" s="233" t="s">
        <v>3995</v>
      </c>
      <c r="AE661" s="261"/>
      <c r="AF661" s="265" t="s">
        <v>3996</v>
      </c>
      <c r="AG661" s="233"/>
      <c r="AH661" s="174" t="s">
        <v>3203</v>
      </c>
      <c r="AI661" s="174"/>
      <c r="AJ661" s="174"/>
      <c r="AK661" s="174"/>
      <c r="AL661" s="250" t="s">
        <v>5321</v>
      </c>
      <c r="AM661" s="260" t="s">
        <v>449</v>
      </c>
      <c r="AN661" s="80"/>
      <c r="AO661" s="280" t="s">
        <v>8975</v>
      </c>
      <c r="AP661" s="285"/>
      <c r="AQ661" s="285"/>
      <c r="AR661" s="285" t="s">
        <v>9326</v>
      </c>
      <c r="AS661" s="285"/>
      <c r="AT661" s="285"/>
      <c r="AU661" s="285"/>
      <c r="AV661" s="84" t="s">
        <v>5470</v>
      </c>
      <c r="AW661" s="396" t="s">
        <v>3244</v>
      </c>
      <c r="AX661" s="278" t="s">
        <v>3714</v>
      </c>
      <c r="AY661" s="64" t="str">
        <f>PROPER(AZ661)</f>
        <v>1906 Van Ness Avenue</v>
      </c>
      <c r="AZ661" s="67" t="s">
        <v>6</v>
      </c>
      <c r="BA661" s="64" t="s">
        <v>3618</v>
      </c>
      <c r="BB661" s="174" t="s">
        <v>4971</v>
      </c>
      <c r="BC661" s="256">
        <v>94109</v>
      </c>
      <c r="BD661" s="63" t="s">
        <v>2708</v>
      </c>
      <c r="BE661" s="159"/>
      <c r="BF661" s="230"/>
      <c r="BG661" s="233"/>
      <c r="BH661" s="599">
        <v>6</v>
      </c>
      <c r="BI661" s="365"/>
      <c r="BJ661" s="365"/>
      <c r="BK661" s="365" t="s">
        <v>10423</v>
      </c>
      <c r="BL661" s="365"/>
      <c r="BM661" s="365"/>
      <c r="BN661" s="365"/>
      <c r="BO661" s="365"/>
      <c r="BP661" s="365"/>
      <c r="BQ661" s="365"/>
      <c r="BR661" s="365"/>
      <c r="BS661" s="365"/>
      <c r="BT661" s="365"/>
      <c r="BU661" s="365"/>
      <c r="BV661" s="365"/>
      <c r="BW661" s="365"/>
      <c r="BX661" s="369"/>
      <c r="BY661" s="369"/>
      <c r="BZ661" s="369"/>
      <c r="CA661" s="368"/>
      <c r="CB661" s="64"/>
    </row>
    <row r="662" spans="1:80" s="73" customFormat="1" ht="14.1" customHeight="1" x14ac:dyDescent="0.3">
      <c r="A662" s="86" t="s">
        <v>7289</v>
      </c>
      <c r="B662" s="64" t="s">
        <v>2632</v>
      </c>
      <c r="C662" s="222" t="s">
        <v>8780</v>
      </c>
      <c r="D662" s="225" t="s">
        <v>3196</v>
      </c>
      <c r="E662" s="600"/>
      <c r="F662" s="237" t="s">
        <v>5470</v>
      </c>
      <c r="G662" s="188"/>
      <c r="H662" s="190"/>
      <c r="I662" s="196" t="s">
        <v>5470</v>
      </c>
      <c r="J662" s="197"/>
      <c r="K662" s="204"/>
      <c r="L662" s="209"/>
      <c r="M662" s="289"/>
      <c r="N662" s="435"/>
      <c r="O662" s="442"/>
      <c r="P662" s="215"/>
      <c r="Q662" s="174" t="s">
        <v>6531</v>
      </c>
      <c r="R662" s="174" t="s">
        <v>7290</v>
      </c>
      <c r="S662" s="121"/>
      <c r="T662" s="252">
        <v>9.2499999999999999E-2</v>
      </c>
      <c r="U662" s="252">
        <v>9.5000000000000001E-2</v>
      </c>
      <c r="V662" s="151" t="s">
        <v>2787</v>
      </c>
      <c r="W662" s="64" t="s">
        <v>7291</v>
      </c>
      <c r="X662" s="64" t="s">
        <v>5074</v>
      </c>
      <c r="Y662" s="174" t="s">
        <v>4971</v>
      </c>
      <c r="Z662" s="256">
        <v>94619</v>
      </c>
      <c r="AA662" s="273"/>
      <c r="AB662" s="542"/>
      <c r="AC662" s="542"/>
      <c r="AD662" s="233" t="s">
        <v>7301</v>
      </c>
      <c r="AE662" s="261"/>
      <c r="AF662" s="265"/>
      <c r="AG662" s="233"/>
      <c r="AH662" s="174"/>
      <c r="AI662" s="174"/>
      <c r="AJ662" s="174"/>
      <c r="AK662" s="174"/>
      <c r="AL662" s="250"/>
      <c r="AM662" s="260"/>
      <c r="AN662" s="80"/>
      <c r="AO662" s="282"/>
      <c r="AP662" s="283"/>
      <c r="AQ662" s="282"/>
      <c r="AR662" s="282"/>
      <c r="AS662" s="282"/>
      <c r="AT662" s="282"/>
      <c r="AU662" s="282"/>
      <c r="AV662" s="93"/>
      <c r="AW662" s="396" t="s">
        <v>3244</v>
      </c>
      <c r="AX662" s="278" t="s">
        <v>3714</v>
      </c>
      <c r="AY662" s="64" t="s">
        <v>7291</v>
      </c>
      <c r="AZ662" s="67"/>
      <c r="BA662" s="64" t="s">
        <v>5074</v>
      </c>
      <c r="BB662" s="174" t="s">
        <v>4971</v>
      </c>
      <c r="BC662" s="256">
        <v>94619</v>
      </c>
      <c r="BD662" s="63" t="s">
        <v>7290</v>
      </c>
      <c r="BE662" s="65"/>
      <c r="BF662" s="230"/>
      <c r="BG662" s="233"/>
      <c r="BH662" s="599"/>
      <c r="BI662" s="365"/>
      <c r="BJ662" s="365"/>
      <c r="BK662" s="365"/>
      <c r="BL662" s="365"/>
      <c r="BM662" s="365"/>
      <c r="BN662" s="365"/>
      <c r="BO662" s="365"/>
      <c r="BP662" s="365"/>
      <c r="BQ662" s="365"/>
      <c r="BR662" s="365"/>
      <c r="BS662" s="365"/>
      <c r="BT662" s="365"/>
      <c r="BU662" s="365"/>
      <c r="BV662" s="365"/>
      <c r="BW662" s="365"/>
      <c r="BX662" s="369"/>
      <c r="BY662" s="369"/>
      <c r="BZ662" s="369"/>
      <c r="CA662" s="368"/>
      <c r="CB662" s="64"/>
    </row>
    <row r="663" spans="1:80" s="67" customFormat="1" ht="14.1" customHeight="1" x14ac:dyDescent="0.3">
      <c r="A663" s="86" t="s">
        <v>12792</v>
      </c>
      <c r="B663" s="155" t="s">
        <v>1900</v>
      </c>
      <c r="C663" s="222" t="s">
        <v>8780</v>
      </c>
      <c r="D663" s="227"/>
      <c r="E663" s="648"/>
      <c r="F663" s="237" t="s">
        <v>4261</v>
      </c>
      <c r="G663" s="188">
        <v>44101</v>
      </c>
      <c r="H663" s="190">
        <v>39</v>
      </c>
      <c r="I663" s="196" t="s">
        <v>5470</v>
      </c>
      <c r="J663" s="197"/>
      <c r="K663" s="204"/>
      <c r="L663" s="209">
        <v>43920</v>
      </c>
      <c r="M663" s="289"/>
      <c r="N663" s="435"/>
      <c r="O663" s="442"/>
      <c r="P663" s="215">
        <v>43920</v>
      </c>
      <c r="Q663" s="225" t="s">
        <v>12793</v>
      </c>
      <c r="R663" s="225" t="s">
        <v>12794</v>
      </c>
      <c r="S663" s="121"/>
      <c r="T663" s="252">
        <v>8.3799999999999999E-2</v>
      </c>
      <c r="U663" s="252"/>
      <c r="V663" s="151" t="s">
        <v>8818</v>
      </c>
      <c r="W663" s="155" t="s">
        <v>12795</v>
      </c>
      <c r="X663" s="155" t="s">
        <v>2812</v>
      </c>
      <c r="Y663" s="225" t="s">
        <v>4971</v>
      </c>
      <c r="Z663" s="256">
        <v>94590</v>
      </c>
      <c r="AA663" s="273"/>
      <c r="AB663" s="542"/>
      <c r="AC663" s="542"/>
      <c r="AD663" s="233"/>
      <c r="AE663" s="261"/>
      <c r="AF663" s="265"/>
      <c r="AG663" s="233"/>
      <c r="AH663" s="174"/>
      <c r="AI663" s="174"/>
      <c r="AJ663" s="174"/>
      <c r="AK663" s="174"/>
      <c r="AL663" s="261"/>
      <c r="AM663" s="260"/>
      <c r="AN663" s="80"/>
      <c r="AO663" s="280" t="s">
        <v>8867</v>
      </c>
      <c r="AP663" s="285" t="s">
        <v>9101</v>
      </c>
      <c r="AQ663" s="285"/>
      <c r="AR663" s="285" t="s">
        <v>4023</v>
      </c>
      <c r="AS663" s="285"/>
      <c r="AT663" s="285"/>
      <c r="AU663" s="285"/>
      <c r="AV663" s="84" t="s">
        <v>5470</v>
      </c>
      <c r="AW663" s="396"/>
      <c r="AX663" s="278"/>
      <c r="AY663" s="155" t="s">
        <v>12795</v>
      </c>
      <c r="BA663" s="155" t="s">
        <v>2812</v>
      </c>
      <c r="BB663" s="225" t="s">
        <v>4971</v>
      </c>
      <c r="BC663" s="256">
        <v>94590</v>
      </c>
      <c r="BD663" s="385" t="s">
        <v>12794</v>
      </c>
      <c r="BE663" s="183"/>
      <c r="BF663" s="230"/>
      <c r="BG663" s="233"/>
      <c r="BH663" s="599"/>
      <c r="BI663" s="365"/>
      <c r="BJ663" s="365"/>
      <c r="BK663" s="365"/>
      <c r="BL663" s="365"/>
      <c r="BM663" s="365"/>
      <c r="BN663" s="365"/>
      <c r="BO663" s="365"/>
      <c r="BP663" s="365"/>
      <c r="BQ663" s="365"/>
      <c r="BR663" s="365"/>
      <c r="BS663" s="365"/>
      <c r="BT663" s="365"/>
      <c r="BU663" s="365"/>
      <c r="BV663" s="365"/>
      <c r="BW663" s="365"/>
      <c r="BX663" s="369"/>
      <c r="BY663" s="369"/>
      <c r="BZ663" s="369"/>
      <c r="CA663" s="155"/>
      <c r="CB663" s="155"/>
    </row>
    <row r="664" spans="1:80" ht="14.1" customHeight="1" x14ac:dyDescent="0.2">
      <c r="A664" s="86" t="s">
        <v>10982</v>
      </c>
      <c r="B664" s="64" t="s">
        <v>2640</v>
      </c>
      <c r="C664" s="220" t="s">
        <v>2637</v>
      </c>
      <c r="D664" s="185" t="s">
        <v>9648</v>
      </c>
      <c r="F664" s="235" t="s">
        <v>5470</v>
      </c>
      <c r="G664" s="186"/>
      <c r="H664" s="187"/>
      <c r="I664" s="193" t="s">
        <v>5470</v>
      </c>
      <c r="J664" s="192"/>
      <c r="K664" s="203"/>
      <c r="L664" s="207">
        <v>43187</v>
      </c>
      <c r="M664" s="288"/>
      <c r="N664" s="437"/>
      <c r="O664" s="444"/>
      <c r="P664" s="213">
        <v>42907</v>
      </c>
      <c r="Q664" s="247" t="s">
        <v>10620</v>
      </c>
      <c r="R664" s="245" t="s">
        <v>9114</v>
      </c>
      <c r="T664" s="252">
        <v>8.5000000000000006E-2</v>
      </c>
      <c r="U664" s="252">
        <v>8.7499999999999994E-2</v>
      </c>
      <c r="V664" s="151" t="s">
        <v>895</v>
      </c>
      <c r="W664" s="64" t="s">
        <v>7988</v>
      </c>
      <c r="X664" s="64" t="s">
        <v>3618</v>
      </c>
      <c r="Y664" s="173" t="s">
        <v>4971</v>
      </c>
      <c r="Z664" s="119">
        <v>94117</v>
      </c>
      <c r="AO664" s="280" t="s">
        <v>1568</v>
      </c>
      <c r="AQ664" s="285" t="s">
        <v>8847</v>
      </c>
      <c r="AR664" s="285" t="s">
        <v>4023</v>
      </c>
      <c r="AV664" s="84" t="s">
        <v>9286</v>
      </c>
      <c r="AW664" s="396" t="s">
        <v>3244</v>
      </c>
      <c r="AX664" s="278" t="s">
        <v>3714</v>
      </c>
      <c r="AY664" s="64" t="s">
        <v>7988</v>
      </c>
      <c r="BA664" s="64" t="s">
        <v>3618</v>
      </c>
      <c r="BB664" s="173" t="s">
        <v>4971</v>
      </c>
      <c r="BC664" s="119">
        <v>94117</v>
      </c>
      <c r="BD664" s="182" t="s">
        <v>9114</v>
      </c>
      <c r="BH664" s="598"/>
      <c r="BI664" s="366"/>
      <c r="BJ664" s="366"/>
      <c r="BK664" s="366"/>
      <c r="BL664" s="366"/>
      <c r="BM664" s="366"/>
      <c r="BN664" s="366"/>
      <c r="BO664" s="366"/>
      <c r="BP664" s="366"/>
      <c r="BQ664" s="366"/>
      <c r="BR664" s="366"/>
      <c r="BS664" s="366"/>
      <c r="BT664" s="366"/>
      <c r="BU664" s="366"/>
      <c r="BV664" s="366"/>
      <c r="BW664" s="366"/>
      <c r="BX664" s="64"/>
      <c r="BY664" s="64"/>
      <c r="BZ664" s="64"/>
      <c r="CA664" s="78"/>
      <c r="CB664" s="63"/>
    </row>
    <row r="665" spans="1:80" ht="14.1" customHeight="1" x14ac:dyDescent="0.3">
      <c r="A665" s="86" t="s">
        <v>6590</v>
      </c>
      <c r="B665" s="64" t="s">
        <v>2632</v>
      </c>
      <c r="C665" s="222" t="s">
        <v>8780</v>
      </c>
      <c r="D665" s="225" t="s">
        <v>6591</v>
      </c>
      <c r="F665" s="237" t="s">
        <v>5470</v>
      </c>
      <c r="G665" s="188"/>
      <c r="H665" s="190"/>
      <c r="I665" s="196" t="s">
        <v>5470</v>
      </c>
      <c r="J665" s="197"/>
      <c r="K665" s="204"/>
      <c r="L665" s="209"/>
      <c r="M665" s="289"/>
      <c r="N665" s="435"/>
      <c r="O665" s="442"/>
      <c r="P665" s="215"/>
      <c r="Q665" s="174" t="s">
        <v>3827</v>
      </c>
      <c r="R665" s="174" t="s">
        <v>6592</v>
      </c>
      <c r="S665" s="121"/>
      <c r="T665" s="252">
        <v>9.2499999999999999E-2</v>
      </c>
      <c r="U665" s="252">
        <v>9.5000000000000001E-2</v>
      </c>
      <c r="V665" s="151" t="s">
        <v>2787</v>
      </c>
      <c r="W665" s="64" t="s">
        <v>6593</v>
      </c>
      <c r="X665" s="64" t="s">
        <v>4000</v>
      </c>
      <c r="Y665" s="174" t="s">
        <v>4971</v>
      </c>
      <c r="Z665" s="256">
        <v>94710</v>
      </c>
      <c r="AA665" s="273"/>
      <c r="AB665" s="542"/>
      <c r="AC665" s="542"/>
      <c r="AD665" s="233"/>
      <c r="AE665" s="261"/>
      <c r="AF665" s="265"/>
      <c r="AG665" s="233"/>
      <c r="AH665" s="174"/>
      <c r="AI665" s="174"/>
      <c r="AJ665" s="174"/>
      <c r="AK665" s="174"/>
      <c r="AL665" s="250"/>
      <c r="AN665" s="80"/>
      <c r="AO665" s="282"/>
      <c r="AP665" s="283"/>
      <c r="AQ665" s="282"/>
      <c r="AR665" s="282"/>
      <c r="AS665" s="282"/>
      <c r="AT665" s="282"/>
      <c r="AU665" s="282"/>
      <c r="AV665" s="93"/>
      <c r="AW665" s="396" t="s">
        <v>3244</v>
      </c>
      <c r="AX665" s="278" t="s">
        <v>3714</v>
      </c>
      <c r="AY665" s="64" t="s">
        <v>6594</v>
      </c>
      <c r="AZ665" s="67"/>
      <c r="BA665" s="64" t="s">
        <v>4000</v>
      </c>
      <c r="BB665" s="174" t="s">
        <v>4971</v>
      </c>
      <c r="BC665" s="256">
        <v>94710</v>
      </c>
      <c r="BD665" s="63" t="s">
        <v>6592</v>
      </c>
      <c r="BE665" s="183"/>
      <c r="BF665" s="230"/>
      <c r="BG665" s="233"/>
      <c r="BH665" s="599">
        <v>2</v>
      </c>
      <c r="BI665" s="365"/>
      <c r="BJ665" s="365"/>
      <c r="BK665" s="365"/>
      <c r="BL665" s="365"/>
      <c r="BM665" s="365"/>
      <c r="BN665" s="365"/>
      <c r="BO665" s="365"/>
      <c r="BP665" s="365"/>
      <c r="BQ665" s="365"/>
      <c r="BR665" s="365"/>
      <c r="BS665" s="365"/>
      <c r="BT665" s="365"/>
      <c r="BU665" s="365"/>
      <c r="BV665" s="365"/>
      <c r="BW665" s="365"/>
      <c r="BX665" s="369"/>
      <c r="BY665" s="369"/>
      <c r="BZ665" s="369"/>
      <c r="CA665" s="368"/>
      <c r="CB665" s="64"/>
    </row>
    <row r="666" spans="1:80" ht="14.1" customHeight="1" x14ac:dyDescent="0.2">
      <c r="A666" s="86" t="s">
        <v>4121</v>
      </c>
      <c r="B666" s="64" t="s">
        <v>2632</v>
      </c>
      <c r="C666" s="220" t="s">
        <v>8780</v>
      </c>
      <c r="D666" s="173" t="s">
        <v>3792</v>
      </c>
      <c r="F666" s="235" t="s">
        <v>5470</v>
      </c>
      <c r="G666" s="186"/>
      <c r="H666" s="187"/>
      <c r="I666" s="193" t="s">
        <v>5470</v>
      </c>
      <c r="J666" s="192"/>
      <c r="K666" s="203"/>
      <c r="L666" s="207"/>
      <c r="M666" s="288"/>
      <c r="N666" s="437"/>
      <c r="O666" s="444"/>
      <c r="P666" s="213"/>
      <c r="Q666" s="245" t="s">
        <v>2129</v>
      </c>
      <c r="R666" s="245" t="s">
        <v>2130</v>
      </c>
      <c r="T666" s="252">
        <v>8.7499999999999994E-2</v>
      </c>
      <c r="U666" s="252">
        <v>0.09</v>
      </c>
      <c r="V666" s="151" t="s">
        <v>5015</v>
      </c>
      <c r="W666" s="64" t="s">
        <v>5890</v>
      </c>
      <c r="X666" s="64" t="s">
        <v>1091</v>
      </c>
      <c r="Y666" s="173" t="s">
        <v>4971</v>
      </c>
      <c r="Z666" s="119">
        <v>94014</v>
      </c>
      <c r="AL666" s="260" t="s">
        <v>3247</v>
      </c>
      <c r="AM666" s="260" t="s">
        <v>449</v>
      </c>
      <c r="AW666" s="396" t="s">
        <v>3244</v>
      </c>
      <c r="AX666" s="278" t="s">
        <v>3714</v>
      </c>
      <c r="AY666" s="64" t="s">
        <v>5890</v>
      </c>
      <c r="BA666" s="64" t="s">
        <v>1091</v>
      </c>
      <c r="BB666" s="173" t="s">
        <v>4971</v>
      </c>
      <c r="BC666" s="119">
        <v>94014</v>
      </c>
      <c r="BD666" s="66" t="s">
        <v>2130</v>
      </c>
      <c r="BE666" s="183"/>
      <c r="BH666" s="598">
        <v>1</v>
      </c>
      <c r="BI666" s="366"/>
      <c r="BJ666" s="366"/>
      <c r="BK666" s="366"/>
      <c r="BL666" s="366"/>
      <c r="BM666" s="366"/>
      <c r="BN666" s="366"/>
      <c r="BO666" s="366"/>
      <c r="BP666" s="366"/>
      <c r="BQ666" s="366"/>
      <c r="BR666" s="366"/>
      <c r="BS666" s="366"/>
      <c r="BT666" s="366"/>
      <c r="BU666" s="366"/>
      <c r="BV666" s="366"/>
      <c r="BW666" s="366"/>
      <c r="BX666" s="64"/>
      <c r="BY666" s="64"/>
      <c r="BZ666" s="64"/>
      <c r="CA666" s="368"/>
      <c r="CB666" s="64"/>
    </row>
    <row r="667" spans="1:80" s="67" customFormat="1" ht="14.1" customHeight="1" x14ac:dyDescent="0.2">
      <c r="A667" s="86" t="s">
        <v>10733</v>
      </c>
      <c r="B667" s="64" t="s">
        <v>1900</v>
      </c>
      <c r="C667" s="220" t="s">
        <v>6614</v>
      </c>
      <c r="D667" s="173"/>
      <c r="E667" s="600"/>
      <c r="F667" s="235" t="s">
        <v>5470</v>
      </c>
      <c r="G667" s="186"/>
      <c r="H667" s="187"/>
      <c r="I667" s="193" t="s">
        <v>5470</v>
      </c>
      <c r="J667" s="192"/>
      <c r="K667" s="203"/>
      <c r="L667" s="207"/>
      <c r="M667" s="288"/>
      <c r="N667" s="437"/>
      <c r="O667" s="444"/>
      <c r="P667" s="213"/>
      <c r="Q667" s="245" t="s">
        <v>10050</v>
      </c>
      <c r="R667" s="245" t="s">
        <v>10734</v>
      </c>
      <c r="S667" s="87"/>
      <c r="T667" s="252">
        <v>9.2499999999999999E-2</v>
      </c>
      <c r="U667" s="252"/>
      <c r="V667" s="151" t="s">
        <v>2787</v>
      </c>
      <c r="W667" s="64" t="s">
        <v>10735</v>
      </c>
      <c r="X667" s="64" t="s">
        <v>5074</v>
      </c>
      <c r="Y667" s="173" t="s">
        <v>4971</v>
      </c>
      <c r="Z667" s="119">
        <v>94605</v>
      </c>
      <c r="AA667" s="290"/>
      <c r="AB667" s="541"/>
      <c r="AC667" s="541"/>
      <c r="AD667" s="173"/>
      <c r="AE667" s="260"/>
      <c r="AF667" s="263"/>
      <c r="AG667" s="173"/>
      <c r="AH667" s="245"/>
      <c r="AI667" s="245"/>
      <c r="AJ667" s="245"/>
      <c r="AK667" s="245"/>
      <c r="AL667" s="260"/>
      <c r="AM667" s="260"/>
      <c r="AN667" s="79"/>
      <c r="AO667" s="280"/>
      <c r="AP667" s="285"/>
      <c r="AQ667" s="285"/>
      <c r="AR667" s="285"/>
      <c r="AS667" s="285"/>
      <c r="AT667" s="285"/>
      <c r="AU667" s="285"/>
      <c r="AV667" s="84"/>
      <c r="AW667" s="396" t="s">
        <v>3244</v>
      </c>
      <c r="AX667" s="278" t="s">
        <v>3714</v>
      </c>
      <c r="AY667" s="64" t="s">
        <v>10735</v>
      </c>
      <c r="AZ667" s="47"/>
      <c r="BA667" s="64" t="s">
        <v>5074</v>
      </c>
      <c r="BB667" s="173" t="s">
        <v>4971</v>
      </c>
      <c r="BC667" s="119">
        <v>94605</v>
      </c>
      <c r="BD667" s="66" t="s">
        <v>10734</v>
      </c>
      <c r="BE667" s="183"/>
      <c r="BF667" s="228"/>
      <c r="BG667" s="173"/>
      <c r="BH667" s="598"/>
      <c r="BI667" s="366"/>
      <c r="BJ667" s="366"/>
      <c r="BK667" s="366"/>
      <c r="BL667" s="366"/>
      <c r="BM667" s="366"/>
      <c r="BN667" s="366"/>
      <c r="BO667" s="366"/>
      <c r="BP667" s="366"/>
      <c r="BQ667" s="366"/>
      <c r="BR667" s="366"/>
      <c r="BS667" s="366"/>
      <c r="BT667" s="366"/>
      <c r="BU667" s="366"/>
      <c r="BV667" s="366"/>
      <c r="BW667" s="366"/>
      <c r="BX667" s="64"/>
      <c r="BY667" s="64"/>
      <c r="BZ667" s="64"/>
      <c r="CA667" s="368"/>
      <c r="CB667" s="64"/>
    </row>
    <row r="668" spans="1:80" s="67" customFormat="1" ht="14.1" customHeight="1" x14ac:dyDescent="0.2">
      <c r="A668" s="86" t="s">
        <v>9356</v>
      </c>
      <c r="B668" s="64" t="s">
        <v>1900</v>
      </c>
      <c r="C668" s="220" t="s">
        <v>12652</v>
      </c>
      <c r="D668" s="173" t="s">
        <v>8005</v>
      </c>
      <c r="E668" s="600"/>
      <c r="F668" s="235" t="s">
        <v>5470</v>
      </c>
      <c r="G668" s="186"/>
      <c r="H668" s="187"/>
      <c r="I668" s="193" t="s">
        <v>5470</v>
      </c>
      <c r="J668" s="192"/>
      <c r="K668" s="203"/>
      <c r="L668" s="207"/>
      <c r="M668" s="288" t="s">
        <v>8973</v>
      </c>
      <c r="N668" s="437"/>
      <c r="O668" s="444"/>
      <c r="P668" s="213">
        <v>42703</v>
      </c>
      <c r="Q668" s="245" t="s">
        <v>648</v>
      </c>
      <c r="R668" s="245" t="s">
        <v>8969</v>
      </c>
      <c r="S668" s="123"/>
      <c r="T668" s="252">
        <v>9.2499999999999999E-2</v>
      </c>
      <c r="U668" s="252">
        <v>9.5000000000000001E-2</v>
      </c>
      <c r="V668" s="151" t="s">
        <v>2787</v>
      </c>
      <c r="W668" s="64" t="s">
        <v>8970</v>
      </c>
      <c r="X668" s="64" t="s">
        <v>4000</v>
      </c>
      <c r="Y668" s="173" t="s">
        <v>4971</v>
      </c>
      <c r="Z668" s="119">
        <v>94704</v>
      </c>
      <c r="AA668" s="291"/>
      <c r="AB668" s="541"/>
      <c r="AC668" s="541"/>
      <c r="AD668" s="173"/>
      <c r="AE668" s="260"/>
      <c r="AF668" s="263"/>
      <c r="AG668" s="173"/>
      <c r="AH668" s="245"/>
      <c r="AI668" s="245"/>
      <c r="AJ668" s="245"/>
      <c r="AK668" s="245"/>
      <c r="AL668" s="260"/>
      <c r="AM668" s="260"/>
      <c r="AN668" s="79"/>
      <c r="AO668" s="281"/>
      <c r="AP668" s="281"/>
      <c r="AQ668" s="281"/>
      <c r="AR668" s="281"/>
      <c r="AS668" s="281"/>
      <c r="AT668" s="281"/>
      <c r="AU668" s="281"/>
      <c r="AV668" s="94"/>
      <c r="AW668" s="396" t="s">
        <v>3244</v>
      </c>
      <c r="AX668" s="278" t="s">
        <v>3714</v>
      </c>
      <c r="AY668" s="64" t="str">
        <f>W668</f>
        <v>2513 Durant Ave</v>
      </c>
      <c r="AZ668" s="47"/>
      <c r="BA668" s="64" t="s">
        <v>4000</v>
      </c>
      <c r="BB668" s="173" t="s">
        <v>4971</v>
      </c>
      <c r="BC668" s="119">
        <v>94704</v>
      </c>
      <c r="BD668" s="66" t="s">
        <v>8969</v>
      </c>
      <c r="BE668" s="178"/>
      <c r="BF668" s="228"/>
      <c r="BG668" s="173"/>
      <c r="BH668" s="598">
        <v>1</v>
      </c>
      <c r="BI668" s="366" t="s">
        <v>8936</v>
      </c>
      <c r="BJ668" s="366" t="s">
        <v>8939</v>
      </c>
      <c r="BK668" s="366"/>
      <c r="BL668" s="366" t="s">
        <v>8971</v>
      </c>
      <c r="BM668" s="366" t="s">
        <v>8934</v>
      </c>
      <c r="BN668" s="366" t="s">
        <v>8934</v>
      </c>
      <c r="BO668" s="366"/>
      <c r="BP668" s="366"/>
      <c r="BQ668" s="366" t="s">
        <v>8972</v>
      </c>
      <c r="BR668" s="366"/>
      <c r="BS668" s="366"/>
      <c r="BT668" s="366"/>
      <c r="BU668" s="366"/>
      <c r="BV668" s="366"/>
      <c r="BW668" s="366"/>
      <c r="BX668" s="64"/>
      <c r="BY668" s="64"/>
      <c r="BZ668" s="64"/>
      <c r="CA668" s="78"/>
      <c r="CB668" s="64"/>
    </row>
    <row r="669" spans="1:80" s="67" customFormat="1" ht="14.1" customHeight="1" x14ac:dyDescent="0.2">
      <c r="A669" s="86" t="s">
        <v>9436</v>
      </c>
      <c r="B669" s="155" t="s">
        <v>2634</v>
      </c>
      <c r="C669" s="220" t="s">
        <v>6614</v>
      </c>
      <c r="D669" s="185" t="s">
        <v>6860</v>
      </c>
      <c r="E669" s="600"/>
      <c r="F669" s="235" t="s">
        <v>5470</v>
      </c>
      <c r="G669" s="186"/>
      <c r="H669" s="187"/>
      <c r="I669" s="193" t="s">
        <v>5470</v>
      </c>
      <c r="J669" s="192"/>
      <c r="K669" s="203"/>
      <c r="L669" s="207"/>
      <c r="M669" s="288"/>
      <c r="N669" s="437"/>
      <c r="O669" s="444"/>
      <c r="P669" s="213">
        <v>42796</v>
      </c>
      <c r="Q669" s="247" t="s">
        <v>9429</v>
      </c>
      <c r="R669" s="247" t="s">
        <v>9430</v>
      </c>
      <c r="S669" s="123"/>
      <c r="T669" s="252">
        <v>8.7499999999999994E-2</v>
      </c>
      <c r="U669" s="252"/>
      <c r="V669" s="151" t="s">
        <v>5015</v>
      </c>
      <c r="W669" s="155" t="s">
        <v>9431</v>
      </c>
      <c r="X669" s="155" t="s">
        <v>4937</v>
      </c>
      <c r="Y669" s="185" t="s">
        <v>4971</v>
      </c>
      <c r="Z669" s="119">
        <v>94070</v>
      </c>
      <c r="AA669" s="291"/>
      <c r="AB669" s="541"/>
      <c r="AC669" s="541"/>
      <c r="AD669" s="173"/>
      <c r="AE669" s="260"/>
      <c r="AF669" s="263"/>
      <c r="AG669" s="173"/>
      <c r="AH669" s="245"/>
      <c r="AI669" s="245"/>
      <c r="AJ669" s="245"/>
      <c r="AK669" s="245"/>
      <c r="AL669" s="260"/>
      <c r="AM669" s="260"/>
      <c r="AN669" s="79"/>
      <c r="AO669" s="281"/>
      <c r="AP669" s="281"/>
      <c r="AQ669" s="281"/>
      <c r="AR669" s="281"/>
      <c r="AS669" s="281"/>
      <c r="AT669" s="281"/>
      <c r="AU669" s="281"/>
      <c r="AV669" s="94"/>
      <c r="AW669" s="396" t="s">
        <v>3244</v>
      </c>
      <c r="AX669" s="278" t="s">
        <v>3714</v>
      </c>
      <c r="AY669" s="155" t="s">
        <v>9431</v>
      </c>
      <c r="AZ669" s="47"/>
      <c r="BA669" s="155" t="s">
        <v>4937</v>
      </c>
      <c r="BB669" s="185" t="s">
        <v>4971</v>
      </c>
      <c r="BC669" s="119">
        <v>94070</v>
      </c>
      <c r="BD669" s="182" t="s">
        <v>9430</v>
      </c>
      <c r="BE669" s="178"/>
      <c r="BF669" s="228"/>
      <c r="BG669" s="173"/>
      <c r="BH669" s="598"/>
      <c r="BI669" s="366"/>
      <c r="BJ669" s="366"/>
      <c r="BK669" s="366"/>
      <c r="BL669" s="366"/>
      <c r="BM669" s="366"/>
      <c r="BN669" s="366"/>
      <c r="BO669" s="366"/>
      <c r="BP669" s="366"/>
      <c r="BQ669" s="366"/>
      <c r="BR669" s="366"/>
      <c r="BS669" s="366"/>
      <c r="BT669" s="366"/>
      <c r="BU669" s="366"/>
      <c r="BV669" s="366"/>
      <c r="BW669" s="366"/>
      <c r="BX669" s="64"/>
      <c r="BY669" s="64"/>
      <c r="BZ669" s="64"/>
      <c r="CA669" s="78"/>
      <c r="CB669" s="64"/>
    </row>
    <row r="670" spans="1:80" s="67" customFormat="1" ht="14.1" customHeight="1" x14ac:dyDescent="0.2">
      <c r="A670" s="86" t="s">
        <v>9579</v>
      </c>
      <c r="B670" s="155" t="s">
        <v>2640</v>
      </c>
      <c r="C670" s="220" t="s">
        <v>2637</v>
      </c>
      <c r="D670" s="185"/>
      <c r="E670" s="600"/>
      <c r="F670" s="235" t="s">
        <v>5470</v>
      </c>
      <c r="G670" s="186"/>
      <c r="H670" s="187"/>
      <c r="I670" s="193" t="s">
        <v>5470</v>
      </c>
      <c r="J670" s="192"/>
      <c r="K670" s="203"/>
      <c r="L670" s="207"/>
      <c r="M670" s="288"/>
      <c r="N670" s="437"/>
      <c r="O670" s="444"/>
      <c r="P670" s="213">
        <v>43545</v>
      </c>
      <c r="Q670" s="247" t="s">
        <v>3843</v>
      </c>
      <c r="R670" s="247" t="s">
        <v>9577</v>
      </c>
      <c r="S670" s="123"/>
      <c r="T670" s="252">
        <v>0.09</v>
      </c>
      <c r="U670" s="252"/>
      <c r="V670" s="151" t="s">
        <v>11169</v>
      </c>
      <c r="W670" s="155" t="s">
        <v>9576</v>
      </c>
      <c r="X670" s="155" t="s">
        <v>2907</v>
      </c>
      <c r="Y670" s="185" t="s">
        <v>4971</v>
      </c>
      <c r="Z670" s="119">
        <v>94901</v>
      </c>
      <c r="AA670" s="291"/>
      <c r="AB670" s="541"/>
      <c r="AC670" s="541"/>
      <c r="AD670" s="173"/>
      <c r="AE670" s="260"/>
      <c r="AF670" s="263"/>
      <c r="AG670" s="173"/>
      <c r="AH670" s="245"/>
      <c r="AI670" s="245"/>
      <c r="AJ670" s="245"/>
      <c r="AK670" s="245"/>
      <c r="AL670" s="260"/>
      <c r="AM670" s="260"/>
      <c r="AN670" s="79"/>
      <c r="AO670" s="281"/>
      <c r="AP670" s="281"/>
      <c r="AQ670" s="281"/>
      <c r="AR670" s="281"/>
      <c r="AS670" s="281"/>
      <c r="AT670" s="281"/>
      <c r="AU670" s="281"/>
      <c r="AV670" s="94"/>
      <c r="AW670" s="396" t="s">
        <v>3244</v>
      </c>
      <c r="AX670" s="278" t="s">
        <v>3714</v>
      </c>
      <c r="AY670" s="155" t="s">
        <v>9576</v>
      </c>
      <c r="AZ670" s="47"/>
      <c r="BA670" s="155" t="s">
        <v>2907</v>
      </c>
      <c r="BB670" s="185" t="s">
        <v>4971</v>
      </c>
      <c r="BC670" s="119">
        <v>94901</v>
      </c>
      <c r="BD670" s="182" t="s">
        <v>9577</v>
      </c>
      <c r="BE670" s="178"/>
      <c r="BF670" s="228"/>
      <c r="BG670" s="173"/>
      <c r="BH670" s="598"/>
      <c r="BI670" s="366"/>
      <c r="BJ670" s="366"/>
      <c r="BK670" s="366"/>
      <c r="BL670" s="366"/>
      <c r="BM670" s="366"/>
      <c r="BN670" s="366"/>
      <c r="BO670" s="366"/>
      <c r="BP670" s="366"/>
      <c r="BQ670" s="366"/>
      <c r="BR670" s="366"/>
      <c r="BS670" s="366"/>
      <c r="BT670" s="366"/>
      <c r="BU670" s="366"/>
      <c r="BV670" s="366"/>
      <c r="BW670" s="366"/>
      <c r="BX670" s="64"/>
      <c r="BY670" s="64"/>
      <c r="BZ670" s="64"/>
      <c r="CA670" s="78"/>
      <c r="CB670" s="64"/>
    </row>
    <row r="671" spans="1:80" ht="14.1" customHeight="1" x14ac:dyDescent="0.2">
      <c r="A671" s="86" t="s">
        <v>5265</v>
      </c>
      <c r="B671" s="64" t="s">
        <v>1900</v>
      </c>
      <c r="C671" s="220" t="s">
        <v>12652</v>
      </c>
      <c r="D671" s="185" t="s">
        <v>5266</v>
      </c>
      <c r="F671" s="235" t="s">
        <v>5470</v>
      </c>
      <c r="G671" s="186"/>
      <c r="H671" s="187"/>
      <c r="I671" s="193" t="s">
        <v>5470</v>
      </c>
      <c r="J671" s="192"/>
      <c r="K671" s="203"/>
      <c r="L671" s="207">
        <v>42958</v>
      </c>
      <c r="M671" s="288"/>
      <c r="N671" s="437"/>
      <c r="O671" s="444"/>
      <c r="P671" s="213">
        <v>43661</v>
      </c>
      <c r="Q671" s="245" t="s">
        <v>5267</v>
      </c>
      <c r="R671" s="245" t="s">
        <v>5268</v>
      </c>
      <c r="T671" s="252">
        <v>8.5000000000000006E-2</v>
      </c>
      <c r="U671" s="252">
        <v>8.7499999999999994E-2</v>
      </c>
      <c r="V671" s="151" t="s">
        <v>895</v>
      </c>
      <c r="W671" s="64" t="s">
        <v>5269</v>
      </c>
      <c r="X671" s="64" t="s">
        <v>3618</v>
      </c>
      <c r="Y671" s="173" t="s">
        <v>4971</v>
      </c>
      <c r="Z671" s="119">
        <v>94102</v>
      </c>
      <c r="AA671" s="295" t="s">
        <v>5271</v>
      </c>
      <c r="AO671" s="280" t="s">
        <v>8867</v>
      </c>
      <c r="AP671" s="285" t="s">
        <v>9275</v>
      </c>
      <c r="AR671" s="285" t="s">
        <v>9049</v>
      </c>
      <c r="AV671" s="84" t="s">
        <v>5470</v>
      </c>
      <c r="AW671" s="396" t="s">
        <v>3244</v>
      </c>
      <c r="AX671" s="278" t="s">
        <v>3714</v>
      </c>
      <c r="AY671" s="64" t="s">
        <v>5270</v>
      </c>
      <c r="BA671" s="64" t="s">
        <v>3618</v>
      </c>
      <c r="BB671" s="173" t="s">
        <v>4971</v>
      </c>
      <c r="BC671" s="119">
        <v>94102</v>
      </c>
      <c r="BD671" s="66" t="s">
        <v>5268</v>
      </c>
      <c r="BE671" s="178"/>
      <c r="BH671" s="598">
        <v>1</v>
      </c>
      <c r="BI671" s="366"/>
      <c r="BJ671" s="366"/>
      <c r="BK671" s="366"/>
      <c r="BL671" s="366"/>
      <c r="BM671" s="366"/>
      <c r="BN671" s="366"/>
      <c r="BO671" s="366"/>
      <c r="BP671" s="366"/>
      <c r="BQ671" s="366"/>
      <c r="BR671" s="366"/>
      <c r="BS671" s="366"/>
      <c r="BT671" s="366"/>
      <c r="BU671" s="366"/>
      <c r="BV671" s="366"/>
      <c r="BW671" s="366"/>
      <c r="BX671" s="64"/>
      <c r="BY671" s="64"/>
      <c r="BZ671" s="64"/>
      <c r="CA671" s="78"/>
      <c r="CB671" s="64"/>
    </row>
    <row r="672" spans="1:80" s="73" customFormat="1" ht="14.1" customHeight="1" x14ac:dyDescent="0.2">
      <c r="A672" s="86" t="s">
        <v>11453</v>
      </c>
      <c r="B672" s="155" t="s">
        <v>1814</v>
      </c>
      <c r="C672" s="220" t="s">
        <v>2638</v>
      </c>
      <c r="D672" s="185"/>
      <c r="E672" s="600"/>
      <c r="F672" s="235" t="s">
        <v>5470</v>
      </c>
      <c r="G672" s="186"/>
      <c r="H672" s="187"/>
      <c r="I672" s="193" t="s">
        <v>5470</v>
      </c>
      <c r="J672" s="192"/>
      <c r="K672" s="203"/>
      <c r="L672" s="207"/>
      <c r="M672" s="288"/>
      <c r="N672" s="437"/>
      <c r="O672" s="444"/>
      <c r="P672" s="213">
        <v>43633</v>
      </c>
      <c r="Q672" s="245" t="s">
        <v>1319</v>
      </c>
      <c r="R672" s="245" t="s">
        <v>11454</v>
      </c>
      <c r="S672" s="87"/>
      <c r="T672" s="252">
        <v>0.09</v>
      </c>
      <c r="U672" s="252"/>
      <c r="V672" s="151" t="s">
        <v>11169</v>
      </c>
      <c r="W672" s="64" t="s">
        <v>11455</v>
      </c>
      <c r="X672" s="64" t="s">
        <v>2907</v>
      </c>
      <c r="Y672" s="173" t="s">
        <v>4971</v>
      </c>
      <c r="Z672" s="119">
        <v>94901</v>
      </c>
      <c r="AA672" s="295"/>
      <c r="AB672" s="541"/>
      <c r="AC672" s="541"/>
      <c r="AD672" s="173"/>
      <c r="AE672" s="260"/>
      <c r="AF672" s="263"/>
      <c r="AG672" s="173"/>
      <c r="AH672" s="245"/>
      <c r="AI672" s="245"/>
      <c r="AJ672" s="245"/>
      <c r="AK672" s="245"/>
      <c r="AL672" s="260"/>
      <c r="AM672" s="260"/>
      <c r="AN672" s="79"/>
      <c r="AO672" s="280"/>
      <c r="AP672" s="285"/>
      <c r="AQ672" s="285"/>
      <c r="AR672" s="285"/>
      <c r="AS672" s="285"/>
      <c r="AT672" s="285"/>
      <c r="AU672" s="285"/>
      <c r="AV672" s="84"/>
      <c r="AW672" s="396" t="s">
        <v>3244</v>
      </c>
      <c r="AX672" s="278" t="s">
        <v>3714</v>
      </c>
      <c r="AY672" s="64" t="s">
        <v>11455</v>
      </c>
      <c r="AZ672" s="47"/>
      <c r="BA672" s="64" t="s">
        <v>2907</v>
      </c>
      <c r="BB672" s="173" t="s">
        <v>4971</v>
      </c>
      <c r="BC672" s="119">
        <v>94901</v>
      </c>
      <c r="BD672" s="66" t="s">
        <v>11454</v>
      </c>
      <c r="BE672" s="178"/>
      <c r="BF672" s="228"/>
      <c r="BG672" s="173"/>
      <c r="BH672" s="598"/>
      <c r="BI672" s="366"/>
      <c r="BJ672" s="366"/>
      <c r="BK672" s="366"/>
      <c r="BL672" s="366"/>
      <c r="BM672" s="366"/>
      <c r="BN672" s="366"/>
      <c r="BO672" s="366"/>
      <c r="BP672" s="366"/>
      <c r="BQ672" s="366"/>
      <c r="BR672" s="366"/>
      <c r="BS672" s="366"/>
      <c r="BT672" s="366"/>
      <c r="BU672" s="366"/>
      <c r="BV672" s="366"/>
      <c r="BW672" s="366"/>
      <c r="BX672" s="64"/>
      <c r="BY672" s="64"/>
      <c r="BZ672" s="64"/>
      <c r="CA672" s="78"/>
      <c r="CB672" s="64"/>
    </row>
    <row r="673" spans="1:80" s="73" customFormat="1" ht="14.1" customHeight="1" x14ac:dyDescent="0.2">
      <c r="A673" s="86" t="s">
        <v>8238</v>
      </c>
      <c r="B673" s="64" t="s">
        <v>2640</v>
      </c>
      <c r="C673" s="220" t="s">
        <v>8780</v>
      </c>
      <c r="D673" s="185" t="s">
        <v>42</v>
      </c>
      <c r="E673" s="600"/>
      <c r="F673" s="235" t="s">
        <v>5470</v>
      </c>
      <c r="G673" s="186"/>
      <c r="H673" s="187"/>
      <c r="I673" s="198" t="s">
        <v>5470</v>
      </c>
      <c r="J673" s="192"/>
      <c r="K673" s="203"/>
      <c r="L673" s="207">
        <v>42821</v>
      </c>
      <c r="M673" s="288"/>
      <c r="N673" s="437"/>
      <c r="O673" s="444"/>
      <c r="P673" s="213"/>
      <c r="Q673" s="245" t="s">
        <v>3833</v>
      </c>
      <c r="R673" s="245" t="s">
        <v>1480</v>
      </c>
      <c r="S673" s="87"/>
      <c r="T673" s="252">
        <v>8.5000000000000006E-2</v>
      </c>
      <c r="U673" s="252">
        <v>8.7499999999999994E-2</v>
      </c>
      <c r="V673" s="151" t="s">
        <v>895</v>
      </c>
      <c r="W673" s="64" t="s">
        <v>8326</v>
      </c>
      <c r="X673" s="64" t="s">
        <v>3618</v>
      </c>
      <c r="Y673" s="173" t="s">
        <v>4971</v>
      </c>
      <c r="Z673" s="119">
        <v>94133</v>
      </c>
      <c r="AA673" s="290"/>
      <c r="AB673" s="541"/>
      <c r="AC673" s="541"/>
      <c r="AD673" s="173"/>
      <c r="AE673" s="260"/>
      <c r="AF673" s="263"/>
      <c r="AG673" s="173"/>
      <c r="AH673" s="245"/>
      <c r="AI673" s="245"/>
      <c r="AJ673" s="245"/>
      <c r="AK673" s="245"/>
      <c r="AL673" s="260" t="s">
        <v>3247</v>
      </c>
      <c r="AM673" s="260" t="s">
        <v>449</v>
      </c>
      <c r="AN673" s="79"/>
      <c r="AO673" s="280"/>
      <c r="AP673" s="285"/>
      <c r="AQ673" s="285"/>
      <c r="AR673" s="285"/>
      <c r="AS673" s="285"/>
      <c r="AT673" s="285"/>
      <c r="AU673" s="285" t="s">
        <v>9496</v>
      </c>
      <c r="AV673" s="84" t="s">
        <v>368</v>
      </c>
      <c r="AW673" s="396" t="s">
        <v>3244</v>
      </c>
      <c r="AX673" s="278" t="s">
        <v>3714</v>
      </c>
      <c r="AY673" s="64" t="str">
        <f>PROPER(AZ673)</f>
        <v>555 Columbus Avenue</v>
      </c>
      <c r="AZ673" s="47" t="s">
        <v>7</v>
      </c>
      <c r="BA673" s="64" t="s">
        <v>3618</v>
      </c>
      <c r="BB673" s="173" t="s">
        <v>4971</v>
      </c>
      <c r="BC673" s="119">
        <v>94133</v>
      </c>
      <c r="BD673" s="66" t="s">
        <v>1480</v>
      </c>
      <c r="BE673" s="178"/>
      <c r="BF673" s="228"/>
      <c r="BG673" s="173"/>
      <c r="BH673" s="598">
        <v>1</v>
      </c>
      <c r="BI673" s="366"/>
      <c r="BJ673" s="366"/>
      <c r="BK673" s="366"/>
      <c r="BL673" s="366"/>
      <c r="BM673" s="366"/>
      <c r="BN673" s="366"/>
      <c r="BO673" s="366"/>
      <c r="BP673" s="366"/>
      <c r="BQ673" s="366"/>
      <c r="BR673" s="366"/>
      <c r="BS673" s="366"/>
      <c r="BT673" s="366"/>
      <c r="BU673" s="366"/>
      <c r="BV673" s="366"/>
      <c r="BW673" s="366"/>
      <c r="BX673" s="64"/>
      <c r="BY673" s="64"/>
      <c r="BZ673" s="64"/>
      <c r="CA673" s="64"/>
      <c r="CB673" s="63"/>
    </row>
    <row r="674" spans="1:80" s="67" customFormat="1" ht="14.1" customHeight="1" x14ac:dyDescent="0.3">
      <c r="A674" s="86" t="s">
        <v>12476</v>
      </c>
      <c r="B674" s="155" t="s">
        <v>2632</v>
      </c>
      <c r="C674" s="222" t="s">
        <v>8780</v>
      </c>
      <c r="D674" s="227"/>
      <c r="E674" s="648"/>
      <c r="F674" s="237" t="s">
        <v>5470</v>
      </c>
      <c r="G674" s="188"/>
      <c r="H674" s="190"/>
      <c r="I674" s="196" t="s">
        <v>5470</v>
      </c>
      <c r="J674" s="197"/>
      <c r="K674" s="204"/>
      <c r="L674" s="209"/>
      <c r="M674" s="289"/>
      <c r="N674" s="435"/>
      <c r="O674" s="442"/>
      <c r="P674" s="215">
        <v>43696</v>
      </c>
      <c r="Q674" s="225" t="s">
        <v>12477</v>
      </c>
      <c r="R674" s="225" t="s">
        <v>12478</v>
      </c>
      <c r="S674" s="121"/>
      <c r="T674" s="252">
        <v>0.09</v>
      </c>
      <c r="U674" s="252"/>
      <c r="V674" s="151" t="s">
        <v>1670</v>
      </c>
      <c r="W674" s="155" t="s">
        <v>12479</v>
      </c>
      <c r="X674" s="155" t="s">
        <v>3349</v>
      </c>
      <c r="Y674" s="225" t="s">
        <v>4971</v>
      </c>
      <c r="Z674" s="256">
        <v>95401</v>
      </c>
      <c r="AA674" s="273"/>
      <c r="AB674" s="542"/>
      <c r="AC674" s="548"/>
      <c r="AD674" s="233"/>
      <c r="AE674" s="261"/>
      <c r="AF674" s="265"/>
      <c r="AG674" s="233"/>
      <c r="AH674" s="174"/>
      <c r="AI674" s="174"/>
      <c r="AJ674" s="174"/>
      <c r="AK674" s="174"/>
      <c r="AL674" s="261"/>
      <c r="AM674" s="260"/>
      <c r="AN674" s="80"/>
      <c r="AO674" s="280"/>
      <c r="AP674" s="285"/>
      <c r="AQ674" s="285"/>
      <c r="AR674" s="285"/>
      <c r="AS674" s="285"/>
      <c r="AT674" s="285"/>
      <c r="AU674" s="285"/>
      <c r="AV674" s="84"/>
      <c r="AW674" s="396"/>
      <c r="AX674" s="278"/>
      <c r="AY674" s="155" t="s">
        <v>12479</v>
      </c>
      <c r="BA674" s="155" t="s">
        <v>3349</v>
      </c>
      <c r="BB674" s="225" t="s">
        <v>4971</v>
      </c>
      <c r="BC674" s="256">
        <v>95401</v>
      </c>
      <c r="BD674" s="385" t="s">
        <v>12478</v>
      </c>
      <c r="BE674" s="183"/>
      <c r="BF674" s="230"/>
      <c r="BG674" s="233"/>
      <c r="BH674" s="599"/>
      <c r="BI674" s="365"/>
      <c r="BJ674" s="365"/>
      <c r="BK674" s="365"/>
      <c r="BL674" s="365"/>
      <c r="BM674" s="365"/>
      <c r="BN674" s="365"/>
      <c r="BO674" s="365"/>
      <c r="BP674" s="365"/>
      <c r="BQ674" s="365"/>
      <c r="BR674" s="365"/>
      <c r="BS674" s="365"/>
      <c r="BT674" s="365"/>
      <c r="BU674" s="365"/>
      <c r="BV674" s="365"/>
      <c r="BW674" s="365"/>
      <c r="BX674" s="369"/>
      <c r="BY674" s="369"/>
      <c r="BZ674" s="369"/>
      <c r="CA674" s="155"/>
      <c r="CB674" s="155"/>
    </row>
    <row r="675" spans="1:80" s="67" customFormat="1" ht="14.1" customHeight="1" x14ac:dyDescent="0.3">
      <c r="A675" s="86" t="s">
        <v>429</v>
      </c>
      <c r="B675" s="64" t="s">
        <v>1794</v>
      </c>
      <c r="C675" s="222" t="s">
        <v>1880</v>
      </c>
      <c r="D675" s="225"/>
      <c r="E675" s="600"/>
      <c r="F675" s="237" t="s">
        <v>5470</v>
      </c>
      <c r="G675" s="188"/>
      <c r="H675" s="190"/>
      <c r="I675" s="196" t="s">
        <v>5470</v>
      </c>
      <c r="J675" s="197"/>
      <c r="K675" s="204"/>
      <c r="L675" s="209"/>
      <c r="M675" s="289"/>
      <c r="N675" s="435"/>
      <c r="O675" s="442"/>
      <c r="P675" s="215">
        <v>42675</v>
      </c>
      <c r="Q675" s="174" t="s">
        <v>430</v>
      </c>
      <c r="R675" s="174" t="s">
        <v>1038</v>
      </c>
      <c r="S675" s="80" t="s">
        <v>431</v>
      </c>
      <c r="T675" s="252">
        <v>8.5000000000000006E-2</v>
      </c>
      <c r="U675" s="252">
        <v>8.7499999999999994E-2</v>
      </c>
      <c r="V675" s="151" t="s">
        <v>895</v>
      </c>
      <c r="W675" s="64" t="s">
        <v>4001</v>
      </c>
      <c r="X675" s="64" t="s">
        <v>3618</v>
      </c>
      <c r="Y675" s="174" t="s">
        <v>4971</v>
      </c>
      <c r="Z675" s="256">
        <v>94103</v>
      </c>
      <c r="AA675" s="294"/>
      <c r="AB675" s="542"/>
      <c r="AC675" s="548"/>
      <c r="AD675" s="233" t="s">
        <v>126</v>
      </c>
      <c r="AE675" s="261" t="s">
        <v>3929</v>
      </c>
      <c r="AF675" s="265"/>
      <c r="AG675" s="233"/>
      <c r="AH675" s="174"/>
      <c r="AI675" s="174"/>
      <c r="AJ675" s="174"/>
      <c r="AK675" s="174"/>
      <c r="AL675" s="261" t="s">
        <v>3247</v>
      </c>
      <c r="AM675" s="261" t="s">
        <v>3876</v>
      </c>
      <c r="AN675" s="80"/>
      <c r="AO675" s="280"/>
      <c r="AP675" s="285"/>
      <c r="AQ675" s="285"/>
      <c r="AR675" s="285"/>
      <c r="AS675" s="285"/>
      <c r="AT675" s="285"/>
      <c r="AU675" s="285"/>
      <c r="AV675" s="84"/>
      <c r="AW675" s="396" t="s">
        <v>3244</v>
      </c>
      <c r="AX675" s="278" t="s">
        <v>3714</v>
      </c>
      <c r="AY675" s="64" t="s">
        <v>4001</v>
      </c>
      <c r="AZ675" s="67" t="s">
        <v>1739</v>
      </c>
      <c r="BA675" s="64" t="s">
        <v>3618</v>
      </c>
      <c r="BB675" s="174" t="s">
        <v>4971</v>
      </c>
      <c r="BC675" s="256">
        <v>94103</v>
      </c>
      <c r="BD675" s="63" t="s">
        <v>1038</v>
      </c>
      <c r="BE675" s="178"/>
      <c r="BF675" s="230">
        <v>1409660</v>
      </c>
      <c r="BG675" s="233"/>
      <c r="BH675" s="599">
        <v>2</v>
      </c>
      <c r="BI675" s="365"/>
      <c r="BJ675" s="365"/>
      <c r="BK675" s="365"/>
      <c r="BL675" s="365"/>
      <c r="BM675" s="365"/>
      <c r="BN675" s="365"/>
      <c r="BO675" s="365"/>
      <c r="BP675" s="365"/>
      <c r="BQ675" s="365"/>
      <c r="BR675" s="365"/>
      <c r="BS675" s="365"/>
      <c r="BT675" s="365"/>
      <c r="BU675" s="365"/>
      <c r="BV675" s="365"/>
      <c r="BW675" s="365"/>
      <c r="BX675" s="369"/>
      <c r="BY675" s="369"/>
      <c r="BZ675" s="369"/>
      <c r="CA675" s="64"/>
      <c r="CB675" s="63"/>
    </row>
    <row r="676" spans="1:80" s="67" customFormat="1" ht="14.1" customHeight="1" x14ac:dyDescent="0.3">
      <c r="A676" s="86" t="s">
        <v>5278</v>
      </c>
      <c r="B676" s="64" t="s">
        <v>1794</v>
      </c>
      <c r="C676" s="222" t="s">
        <v>1880</v>
      </c>
      <c r="D676" s="225"/>
      <c r="E676" s="600"/>
      <c r="F676" s="237" t="s">
        <v>4261</v>
      </c>
      <c r="G676" s="188">
        <v>44500</v>
      </c>
      <c r="H676" s="190">
        <v>600</v>
      </c>
      <c r="I676" s="196" t="s">
        <v>5470</v>
      </c>
      <c r="J676" s="197"/>
      <c r="K676" s="204"/>
      <c r="L676" s="209">
        <v>42865</v>
      </c>
      <c r="M676" s="289"/>
      <c r="N676" s="435"/>
      <c r="O676" s="442"/>
      <c r="P676" s="215">
        <v>43833</v>
      </c>
      <c r="Q676" s="174" t="s">
        <v>430</v>
      </c>
      <c r="R676" s="174" t="s">
        <v>5521</v>
      </c>
      <c r="S676" s="121"/>
      <c r="T676" s="252">
        <v>8.5000000000000006E-2</v>
      </c>
      <c r="U676" s="252">
        <v>8.7499999999999994E-2</v>
      </c>
      <c r="V676" s="151" t="s">
        <v>895</v>
      </c>
      <c r="W676" s="64" t="s">
        <v>5279</v>
      </c>
      <c r="X676" s="64" t="s">
        <v>3618</v>
      </c>
      <c r="Y676" s="174" t="s">
        <v>4971</v>
      </c>
      <c r="Z676" s="256">
        <v>94105</v>
      </c>
      <c r="AA676" s="273"/>
      <c r="AB676" s="542"/>
      <c r="AC676" s="542"/>
      <c r="AD676" s="233" t="s">
        <v>7213</v>
      </c>
      <c r="AE676" s="261"/>
      <c r="AF676" s="265"/>
      <c r="AG676" s="233"/>
      <c r="AH676" s="174"/>
      <c r="AI676" s="174"/>
      <c r="AJ676" s="174"/>
      <c r="AK676" s="174"/>
      <c r="AL676" s="261"/>
      <c r="AM676" s="261"/>
      <c r="AN676" s="80"/>
      <c r="AO676" s="280" t="s">
        <v>1568</v>
      </c>
      <c r="AP676" s="285"/>
      <c r="AQ676" s="285"/>
      <c r="AR676" s="285"/>
      <c r="AS676" s="285"/>
      <c r="AT676" s="285"/>
      <c r="AU676" s="285"/>
      <c r="AV676" s="84" t="s">
        <v>368</v>
      </c>
      <c r="AW676" s="396" t="s">
        <v>3244</v>
      </c>
      <c r="AX676" s="278" t="s">
        <v>3714</v>
      </c>
      <c r="AY676" s="64" t="s">
        <v>5279</v>
      </c>
      <c r="BA676" s="64" t="s">
        <v>3618</v>
      </c>
      <c r="BB676" s="174" t="s">
        <v>4971</v>
      </c>
      <c r="BC676" s="256">
        <v>94105</v>
      </c>
      <c r="BD676" s="63" t="s">
        <v>5521</v>
      </c>
      <c r="BE676" s="178"/>
      <c r="BF676" s="230"/>
      <c r="BG676" s="233"/>
      <c r="BH676" s="599"/>
      <c r="BI676" s="365"/>
      <c r="BJ676" s="365"/>
      <c r="BK676" s="365"/>
      <c r="BL676" s="365"/>
      <c r="BM676" s="365"/>
      <c r="BN676" s="365"/>
      <c r="BO676" s="365"/>
      <c r="BP676" s="365"/>
      <c r="BQ676" s="365" t="s">
        <v>11097</v>
      </c>
      <c r="BR676" s="422">
        <v>5.0599999999999996</v>
      </c>
      <c r="BS676" s="365"/>
      <c r="BT676" s="365"/>
      <c r="BU676" s="365"/>
      <c r="BV676" s="365"/>
      <c r="BW676" s="365"/>
      <c r="BX676" s="369"/>
      <c r="BY676" s="369"/>
      <c r="BZ676" s="404" t="s">
        <v>10480</v>
      </c>
      <c r="CA676" s="64"/>
      <c r="CB676" s="177"/>
    </row>
    <row r="677" spans="1:80" s="67" customFormat="1" ht="14.1" customHeight="1" x14ac:dyDescent="0.3">
      <c r="A677" s="86" t="s">
        <v>12311</v>
      </c>
      <c r="B677" s="155" t="s">
        <v>1900</v>
      </c>
      <c r="C677" s="222" t="s">
        <v>6614</v>
      </c>
      <c r="D677" s="227"/>
      <c r="E677" s="648"/>
      <c r="F677" s="237" t="s">
        <v>5470</v>
      </c>
      <c r="G677" s="188"/>
      <c r="H677" s="190"/>
      <c r="I677" s="196" t="s">
        <v>5470</v>
      </c>
      <c r="J677" s="197"/>
      <c r="K677" s="204"/>
      <c r="L677" s="209"/>
      <c r="M677" s="289"/>
      <c r="N677" s="435"/>
      <c r="O677" s="442"/>
      <c r="P677" s="215">
        <v>43731</v>
      </c>
      <c r="Q677" s="225" t="s">
        <v>10577</v>
      </c>
      <c r="R677" s="225" t="s">
        <v>12312</v>
      </c>
      <c r="S677" s="121"/>
      <c r="T677" s="252">
        <v>8.5000000000000006E-2</v>
      </c>
      <c r="U677" s="252"/>
      <c r="V677" s="151" t="s">
        <v>895</v>
      </c>
      <c r="W677" s="155" t="s">
        <v>12313</v>
      </c>
      <c r="X677" s="155" t="s">
        <v>3618</v>
      </c>
      <c r="Y677" s="225" t="s">
        <v>4971</v>
      </c>
      <c r="Z677" s="256">
        <v>94102</v>
      </c>
      <c r="AA677" s="273" t="s">
        <v>12314</v>
      </c>
      <c r="AB677" s="542"/>
      <c r="AC677" s="542"/>
      <c r="AD677" s="233"/>
      <c r="AE677" s="261"/>
      <c r="AF677" s="265"/>
      <c r="AG677" s="233"/>
      <c r="AH677" s="174"/>
      <c r="AI677" s="174"/>
      <c r="AJ677" s="174"/>
      <c r="AK677" s="174"/>
      <c r="AL677" s="261"/>
      <c r="AM677" s="260"/>
      <c r="AN677" s="80"/>
      <c r="AO677" s="280"/>
      <c r="AP677" s="285"/>
      <c r="AQ677" s="285"/>
      <c r="AR677" s="285"/>
      <c r="AS677" s="285"/>
      <c r="AT677" s="285"/>
      <c r="AU677" s="285"/>
      <c r="AV677" s="84"/>
      <c r="AW677" s="396"/>
      <c r="AX677" s="278"/>
      <c r="AY677" s="155" t="s">
        <v>12313</v>
      </c>
      <c r="BA677" s="155" t="s">
        <v>3618</v>
      </c>
      <c r="BB677" s="225" t="s">
        <v>4971</v>
      </c>
      <c r="BC677" s="256">
        <v>94102</v>
      </c>
      <c r="BD677" s="385" t="s">
        <v>12312</v>
      </c>
      <c r="BE677" s="183"/>
      <c r="BF677" s="230"/>
      <c r="BG677" s="233"/>
      <c r="BH677" s="599"/>
      <c r="BI677" s="365"/>
      <c r="BJ677" s="365"/>
      <c r="BK677" s="365"/>
      <c r="BL677" s="365"/>
      <c r="BM677" s="365"/>
      <c r="BN677" s="365"/>
      <c r="BO677" s="365"/>
      <c r="BP677" s="365"/>
      <c r="BQ677" s="365"/>
      <c r="BR677" s="365"/>
      <c r="BS677" s="365"/>
      <c r="BT677" s="365"/>
      <c r="BU677" s="365"/>
      <c r="BV677" s="365"/>
      <c r="BW677" s="365"/>
      <c r="BX677" s="369"/>
      <c r="BY677" s="369"/>
      <c r="BZ677" s="369"/>
      <c r="CA677" s="155"/>
      <c r="CB677" s="155"/>
    </row>
    <row r="678" spans="1:80" s="67" customFormat="1" ht="14.25" customHeight="1" x14ac:dyDescent="0.3">
      <c r="A678" s="86" t="s">
        <v>10078</v>
      </c>
      <c r="B678" s="64" t="s">
        <v>1794</v>
      </c>
      <c r="C678" s="222" t="s">
        <v>2638</v>
      </c>
      <c r="D678" s="225" t="s">
        <v>10816</v>
      </c>
      <c r="E678" s="600"/>
      <c r="F678" s="237" t="s">
        <v>1465</v>
      </c>
      <c r="G678" s="188">
        <v>44409</v>
      </c>
      <c r="H678" s="190">
        <v>900</v>
      </c>
      <c r="I678" s="196" t="s">
        <v>5470</v>
      </c>
      <c r="J678" s="197"/>
      <c r="K678" s="204"/>
      <c r="L678" s="209">
        <v>44071</v>
      </c>
      <c r="M678" s="289"/>
      <c r="N678" s="435"/>
      <c r="O678" s="442"/>
      <c r="P678" s="215">
        <v>44065</v>
      </c>
      <c r="Q678" s="225" t="s">
        <v>13337</v>
      </c>
      <c r="R678" s="174" t="s">
        <v>4385</v>
      </c>
      <c r="S678" s="80"/>
      <c r="T678" s="252">
        <v>8.7499999999999994E-2</v>
      </c>
      <c r="U678" s="252">
        <v>0.09</v>
      </c>
      <c r="V678" s="151" t="s">
        <v>11168</v>
      </c>
      <c r="W678" s="64" t="s">
        <v>8327</v>
      </c>
      <c r="X678" s="64" t="s">
        <v>4935</v>
      </c>
      <c r="Y678" s="174" t="s">
        <v>4971</v>
      </c>
      <c r="Z678" s="256">
        <v>94960</v>
      </c>
      <c r="AA678" s="273" t="s">
        <v>374</v>
      </c>
      <c r="AB678" s="270" t="s">
        <v>11355</v>
      </c>
      <c r="AC678" s="542"/>
      <c r="AD678" s="233" t="s">
        <v>1573</v>
      </c>
      <c r="AE678" s="261"/>
      <c r="AF678" s="265" t="s">
        <v>6559</v>
      </c>
      <c r="AG678" s="233"/>
      <c r="AH678" s="174" t="s">
        <v>5076</v>
      </c>
      <c r="AI678" s="174" t="s">
        <v>949</v>
      </c>
      <c r="AJ678" s="174"/>
      <c r="AK678" s="174"/>
      <c r="AL678" s="261" t="s">
        <v>3925</v>
      </c>
      <c r="AM678" s="260" t="s">
        <v>449</v>
      </c>
      <c r="AN678" s="80"/>
      <c r="AO678" s="280" t="s">
        <v>2848</v>
      </c>
      <c r="AP678" s="285" t="s">
        <v>8844</v>
      </c>
      <c r="AQ678" s="285" t="s">
        <v>8880</v>
      </c>
      <c r="AR678" s="285" t="s">
        <v>9326</v>
      </c>
      <c r="AS678" s="285"/>
      <c r="AT678" s="285"/>
      <c r="AU678" s="285"/>
      <c r="AV678" s="84" t="s">
        <v>5470</v>
      </c>
      <c r="AW678" s="396" t="s">
        <v>3244</v>
      </c>
      <c r="AX678" s="278" t="s">
        <v>3714</v>
      </c>
      <c r="AY678" s="64" t="str">
        <f>PROPER(AZ678)</f>
        <v>120 Sir Francis Drake Blvd</v>
      </c>
      <c r="AZ678" s="67" t="s">
        <v>1466</v>
      </c>
      <c r="BA678" s="64" t="s">
        <v>4935</v>
      </c>
      <c r="BB678" s="174" t="s">
        <v>4971</v>
      </c>
      <c r="BC678" s="256">
        <v>94960</v>
      </c>
      <c r="BD678" s="63" t="s">
        <v>4385</v>
      </c>
      <c r="BE678" s="178"/>
      <c r="BF678" s="230">
        <v>1409889</v>
      </c>
      <c r="BG678" s="233"/>
      <c r="BH678" s="599">
        <v>5</v>
      </c>
      <c r="BI678" s="365"/>
      <c r="BJ678" s="365"/>
      <c r="BK678" s="365"/>
      <c r="BL678" s="365"/>
      <c r="BM678" s="365"/>
      <c r="BN678" s="365"/>
      <c r="BO678" s="365"/>
      <c r="BP678" s="365"/>
      <c r="BQ678" s="365"/>
      <c r="BR678" s="365"/>
      <c r="BS678" s="365"/>
      <c r="BT678" s="365"/>
      <c r="BU678" s="365"/>
      <c r="BV678" s="365"/>
      <c r="BW678" s="365"/>
      <c r="BX678" s="369"/>
      <c r="BY678" s="369"/>
      <c r="BZ678" s="369"/>
      <c r="CA678" s="64"/>
      <c r="CB678" s="63"/>
    </row>
    <row r="679" spans="1:80" s="67" customFormat="1" ht="14.25" customHeight="1" x14ac:dyDescent="0.3">
      <c r="A679" s="86" t="s">
        <v>8656</v>
      </c>
      <c r="B679" s="64" t="s">
        <v>2634</v>
      </c>
      <c r="C679" s="220" t="s">
        <v>6614</v>
      </c>
      <c r="D679" s="225" t="s">
        <v>7487</v>
      </c>
      <c r="E679" s="600"/>
      <c r="F679" s="237" t="s">
        <v>5470</v>
      </c>
      <c r="G679" s="188"/>
      <c r="H679" s="190"/>
      <c r="I679" s="196" t="s">
        <v>5470</v>
      </c>
      <c r="J679" s="197"/>
      <c r="K679" s="204"/>
      <c r="L679" s="209">
        <v>42947</v>
      </c>
      <c r="M679" s="289"/>
      <c r="N679" s="435"/>
      <c r="O679" s="442"/>
      <c r="P679" s="215"/>
      <c r="Q679" s="174" t="s">
        <v>4459</v>
      </c>
      <c r="R679" s="174" t="s">
        <v>8657</v>
      </c>
      <c r="S679" s="80"/>
      <c r="T679" s="252">
        <v>9.2499999999999999E-2</v>
      </c>
      <c r="U679" s="252">
        <v>9.5000000000000001E-2</v>
      </c>
      <c r="V679" s="151" t="s">
        <v>2787</v>
      </c>
      <c r="W679" s="64" t="s">
        <v>8658</v>
      </c>
      <c r="X679" s="64" t="s">
        <v>5074</v>
      </c>
      <c r="Y679" s="174" t="s">
        <v>4971</v>
      </c>
      <c r="Z679" s="256">
        <v>94601</v>
      </c>
      <c r="AA679" s="273"/>
      <c r="AB679" s="542"/>
      <c r="AC679" s="542"/>
      <c r="AD679" s="233"/>
      <c r="AE679" s="261"/>
      <c r="AF679" s="265"/>
      <c r="AG679" s="233"/>
      <c r="AH679" s="174"/>
      <c r="AI679" s="174"/>
      <c r="AJ679" s="174"/>
      <c r="AK679" s="174"/>
      <c r="AL679" s="261"/>
      <c r="AM679" s="260"/>
      <c r="AN679" s="80"/>
      <c r="AO679" s="280" t="s">
        <v>9744</v>
      </c>
      <c r="AP679" s="285" t="s">
        <v>9033</v>
      </c>
      <c r="AQ679" s="285"/>
      <c r="AR679" s="285"/>
      <c r="AS679" s="285"/>
      <c r="AT679" s="285"/>
      <c r="AU679" s="285"/>
      <c r="AV679" s="84" t="s">
        <v>368</v>
      </c>
      <c r="AW679" s="396" t="s">
        <v>3244</v>
      </c>
      <c r="AX679" s="278" t="s">
        <v>3714</v>
      </c>
      <c r="AY679" s="64" t="s">
        <v>8658</v>
      </c>
      <c r="BA679" s="64" t="s">
        <v>5074</v>
      </c>
      <c r="BB679" s="174" t="s">
        <v>4971</v>
      </c>
      <c r="BC679" s="256">
        <v>94601</v>
      </c>
      <c r="BD679" s="63" t="s">
        <v>8657</v>
      </c>
      <c r="BE679" s="178"/>
      <c r="BF679" s="230"/>
      <c r="BG679" s="233"/>
      <c r="BH679" s="599"/>
      <c r="BI679" s="365"/>
      <c r="BJ679" s="365"/>
      <c r="BK679" s="365"/>
      <c r="BL679" s="365"/>
      <c r="BM679" s="365"/>
      <c r="BN679" s="365"/>
      <c r="BO679" s="365"/>
      <c r="BP679" s="365"/>
      <c r="BQ679" s="365"/>
      <c r="BR679" s="365"/>
      <c r="BS679" s="365"/>
      <c r="BT679" s="365"/>
      <c r="BU679" s="365"/>
      <c r="BV679" s="365"/>
      <c r="BW679" s="365"/>
      <c r="BX679" s="369"/>
      <c r="BY679" s="369"/>
      <c r="BZ679" s="369"/>
      <c r="CA679" s="64"/>
      <c r="CB679" s="63"/>
    </row>
    <row r="680" spans="1:80" s="67" customFormat="1" ht="14.1" customHeight="1" x14ac:dyDescent="0.3">
      <c r="A680" s="86" t="s">
        <v>12065</v>
      </c>
      <c r="B680" s="155" t="s">
        <v>1900</v>
      </c>
      <c r="C680" s="222" t="s">
        <v>12652</v>
      </c>
      <c r="D680" s="227"/>
      <c r="E680" s="648"/>
      <c r="F680" s="237" t="s">
        <v>4261</v>
      </c>
      <c r="G680" s="188">
        <v>44321</v>
      </c>
      <c r="H680" s="190">
        <v>468</v>
      </c>
      <c r="I680" s="196" t="s">
        <v>5470</v>
      </c>
      <c r="J680" s="197"/>
      <c r="K680" s="204"/>
      <c r="L680" s="209">
        <v>43551</v>
      </c>
      <c r="M680" s="289"/>
      <c r="N680" s="435"/>
      <c r="O680" s="442"/>
      <c r="P680" s="215">
        <v>44023</v>
      </c>
      <c r="Q680" s="225" t="s">
        <v>12066</v>
      </c>
      <c r="R680" s="225" t="s">
        <v>12067</v>
      </c>
      <c r="S680" s="121"/>
      <c r="T680" s="252">
        <v>8.2500000000000004E-2</v>
      </c>
      <c r="U680" s="252"/>
      <c r="V680" s="151" t="s">
        <v>1530</v>
      </c>
      <c r="W680" s="155" t="s">
        <v>12068</v>
      </c>
      <c r="X680" s="155" t="s">
        <v>12069</v>
      </c>
      <c r="Y680" s="225" t="s">
        <v>4971</v>
      </c>
      <c r="Z680" s="256">
        <v>94937</v>
      </c>
      <c r="AA680" s="273"/>
      <c r="AB680" s="542"/>
      <c r="AC680" s="542"/>
      <c r="AD680" s="233"/>
      <c r="AE680" s="261"/>
      <c r="AF680" s="265"/>
      <c r="AG680" s="233"/>
      <c r="AH680" s="174"/>
      <c r="AI680" s="174"/>
      <c r="AJ680" s="174"/>
      <c r="AK680" s="174"/>
      <c r="AL680" s="261"/>
      <c r="AM680" s="260"/>
      <c r="AN680" s="80"/>
      <c r="AO680" s="280"/>
      <c r="AP680" s="285"/>
      <c r="AQ680" s="285"/>
      <c r="AR680" s="285"/>
      <c r="AS680" s="285"/>
      <c r="AT680" s="285"/>
      <c r="AU680" s="285"/>
      <c r="AV680" s="84"/>
      <c r="AW680" s="396" t="s">
        <v>3244</v>
      </c>
      <c r="AX680" s="278" t="s">
        <v>3714</v>
      </c>
      <c r="AY680" s="155" t="s">
        <v>12068</v>
      </c>
      <c r="BA680" s="155" t="s">
        <v>1164</v>
      </c>
      <c r="BB680" s="225" t="s">
        <v>4971</v>
      </c>
      <c r="BC680" s="256">
        <v>94937</v>
      </c>
      <c r="BD680" s="385" t="s">
        <v>12067</v>
      </c>
      <c r="BE680" s="183"/>
      <c r="BF680" s="230"/>
      <c r="BG680" s="233"/>
      <c r="BH680" s="599"/>
      <c r="BI680" s="365"/>
      <c r="BJ680" s="365"/>
      <c r="BK680" s="365"/>
      <c r="BL680" s="365"/>
      <c r="BM680" s="365"/>
      <c r="BN680" s="365"/>
      <c r="BO680" s="365"/>
      <c r="BP680" s="365"/>
      <c r="BQ680" s="365"/>
      <c r="BR680" s="365"/>
      <c r="BS680" s="365"/>
      <c r="BT680" s="365"/>
      <c r="BU680" s="365"/>
      <c r="BV680" s="365"/>
      <c r="BW680" s="365"/>
      <c r="BX680" s="369"/>
      <c r="BY680" s="369"/>
      <c r="BZ680" s="369"/>
      <c r="CA680" s="155"/>
      <c r="CB680" s="155"/>
    </row>
    <row r="681" spans="1:80" s="67" customFormat="1" ht="14.1" customHeight="1" x14ac:dyDescent="0.3">
      <c r="A681" s="86" t="s">
        <v>7110</v>
      </c>
      <c r="B681" s="64" t="s">
        <v>6581</v>
      </c>
      <c r="C681" s="222" t="s">
        <v>6614</v>
      </c>
      <c r="D681" s="225" t="s">
        <v>9735</v>
      </c>
      <c r="E681" s="600"/>
      <c r="F681" s="237" t="s">
        <v>5470</v>
      </c>
      <c r="G681" s="188"/>
      <c r="H681" s="190"/>
      <c r="I681" s="196" t="s">
        <v>5470</v>
      </c>
      <c r="J681" s="197"/>
      <c r="K681" s="204"/>
      <c r="L681" s="209">
        <v>43581</v>
      </c>
      <c r="M681" s="289" t="s">
        <v>2644</v>
      </c>
      <c r="N681" s="435"/>
      <c r="O681" s="442"/>
      <c r="P681" s="215">
        <v>43607</v>
      </c>
      <c r="Q681" s="225" t="s">
        <v>9575</v>
      </c>
      <c r="R681" s="174" t="s">
        <v>7111</v>
      </c>
      <c r="S681" s="121"/>
      <c r="T681" s="252">
        <v>8.5000000000000006E-2</v>
      </c>
      <c r="U681" s="252">
        <v>8.7499999999999994E-2</v>
      </c>
      <c r="V681" s="151" t="s">
        <v>895</v>
      </c>
      <c r="W681" s="64" t="s">
        <v>7112</v>
      </c>
      <c r="X681" s="64" t="s">
        <v>3618</v>
      </c>
      <c r="Y681" s="174" t="s">
        <v>4971</v>
      </c>
      <c r="Z681" s="256">
        <v>94111</v>
      </c>
      <c r="AA681" s="273" t="s">
        <v>7113</v>
      </c>
      <c r="AB681" s="542"/>
      <c r="AC681" s="542"/>
      <c r="AD681" s="233" t="s">
        <v>5125</v>
      </c>
      <c r="AE681" s="261"/>
      <c r="AF681" s="265"/>
      <c r="AG681" s="233"/>
      <c r="AH681" s="174"/>
      <c r="AI681" s="174"/>
      <c r="AJ681" s="174"/>
      <c r="AK681" s="174"/>
      <c r="AL681" s="261"/>
      <c r="AM681" s="260"/>
      <c r="AN681" s="80"/>
      <c r="AO681" s="280"/>
      <c r="AP681" s="285"/>
      <c r="AQ681" s="285"/>
      <c r="AR681" s="285" t="s">
        <v>4023</v>
      </c>
      <c r="AS681" s="285"/>
      <c r="AT681" s="285"/>
      <c r="AU681" s="285"/>
      <c r="AV681" s="84" t="s">
        <v>5470</v>
      </c>
      <c r="AW681" s="396" t="s">
        <v>3244</v>
      </c>
      <c r="AX681" s="278" t="s">
        <v>3714</v>
      </c>
      <c r="AY681" s="64" t="s">
        <v>7112</v>
      </c>
      <c r="BA681" s="64" t="s">
        <v>3618</v>
      </c>
      <c r="BB681" s="174" t="s">
        <v>4971</v>
      </c>
      <c r="BC681" s="256">
        <v>94111</v>
      </c>
      <c r="BD681" s="63" t="s">
        <v>7111</v>
      </c>
      <c r="BE681" s="178"/>
      <c r="BF681" s="230"/>
      <c r="BG681" s="233"/>
      <c r="BH681" s="599"/>
      <c r="BI681" s="365"/>
      <c r="BJ681" s="365"/>
      <c r="BK681" s="365"/>
      <c r="BL681" s="365"/>
      <c r="BM681" s="365"/>
      <c r="BN681" s="365"/>
      <c r="BO681" s="365"/>
      <c r="BP681" s="365"/>
      <c r="BQ681" s="365"/>
      <c r="BR681" s="365"/>
      <c r="BS681" s="365"/>
      <c r="BT681" s="365"/>
      <c r="BU681" s="365"/>
      <c r="BV681" s="365"/>
      <c r="BW681" s="365"/>
      <c r="BX681" s="369"/>
      <c r="BY681" s="369"/>
      <c r="BZ681" s="369"/>
      <c r="CA681" s="64"/>
      <c r="CB681" s="63"/>
    </row>
    <row r="682" spans="1:80" s="67" customFormat="1" ht="14.1" customHeight="1" x14ac:dyDescent="0.3">
      <c r="A682" s="86" t="s">
        <v>5876</v>
      </c>
      <c r="B682" s="155" t="s">
        <v>2640</v>
      </c>
      <c r="C682" s="222" t="s">
        <v>2638</v>
      </c>
      <c r="D682" s="225"/>
      <c r="E682" s="600"/>
      <c r="F682" s="237" t="s">
        <v>5470</v>
      </c>
      <c r="G682" s="189"/>
      <c r="H682" s="190"/>
      <c r="I682" s="196" t="s">
        <v>5470</v>
      </c>
      <c r="J682" s="197"/>
      <c r="K682" s="204"/>
      <c r="L682" s="209">
        <v>44074</v>
      </c>
      <c r="M682" s="289"/>
      <c r="N682" s="435"/>
      <c r="O682" s="442"/>
      <c r="P682" s="215"/>
      <c r="Q682" s="225" t="s">
        <v>12644</v>
      </c>
      <c r="R682" s="174" t="s">
        <v>5877</v>
      </c>
      <c r="S682" s="80"/>
      <c r="T682" s="252">
        <v>0.09</v>
      </c>
      <c r="U682" s="252">
        <v>0.09</v>
      </c>
      <c r="V682" s="151" t="s">
        <v>1806</v>
      </c>
      <c r="W682" s="64" t="s">
        <v>3011</v>
      </c>
      <c r="X682" s="64" t="s">
        <v>1806</v>
      </c>
      <c r="Y682" s="174" t="s">
        <v>4971</v>
      </c>
      <c r="Z682" s="256">
        <v>94930</v>
      </c>
      <c r="AA682" s="273" t="s">
        <v>10895</v>
      </c>
      <c r="AB682" s="542"/>
      <c r="AC682" s="270" t="s">
        <v>13110</v>
      </c>
      <c r="AD682" s="233" t="s">
        <v>5109</v>
      </c>
      <c r="AE682" s="261"/>
      <c r="AF682" s="388" t="s">
        <v>9697</v>
      </c>
      <c r="AG682" s="233"/>
      <c r="AH682" s="174"/>
      <c r="AI682" s="174"/>
      <c r="AJ682" s="174"/>
      <c r="AK682" s="174"/>
      <c r="AL682" s="80" t="s">
        <v>3012</v>
      </c>
      <c r="AM682" s="619" t="s">
        <v>449</v>
      </c>
      <c r="AN682" s="80"/>
      <c r="AO682" s="280" t="s">
        <v>2848</v>
      </c>
      <c r="AP682" s="285" t="s">
        <v>4</v>
      </c>
      <c r="AQ682" s="285" t="s">
        <v>9806</v>
      </c>
      <c r="AR682" s="285" t="s">
        <v>3652</v>
      </c>
      <c r="AS682" s="285"/>
      <c r="AT682" s="285"/>
      <c r="AU682" s="285"/>
      <c r="AV682" s="84" t="s">
        <v>5470</v>
      </c>
      <c r="AW682" s="396" t="s">
        <v>3244</v>
      </c>
      <c r="AX682" s="278" t="s">
        <v>3714</v>
      </c>
      <c r="AY682" s="64" t="s">
        <v>1190</v>
      </c>
      <c r="BA682" s="64" t="s">
        <v>1806</v>
      </c>
      <c r="BB682" s="174" t="s">
        <v>4971</v>
      </c>
      <c r="BC682" s="256">
        <v>94978</v>
      </c>
      <c r="BD682" s="63" t="s">
        <v>5877</v>
      </c>
      <c r="BE682" s="178"/>
      <c r="BF682" s="230"/>
      <c r="BG682" s="233"/>
      <c r="BH682" s="599"/>
      <c r="BI682" s="365"/>
      <c r="BJ682" s="365"/>
      <c r="BK682" s="365"/>
      <c r="BL682" s="365"/>
      <c r="BM682" s="365"/>
      <c r="BN682" s="365"/>
      <c r="BO682" s="365"/>
      <c r="BP682" s="365"/>
      <c r="BQ682" s="365"/>
      <c r="BR682" s="365"/>
      <c r="BS682" s="365"/>
      <c r="BT682" s="365"/>
      <c r="BU682" s="365"/>
      <c r="BV682" s="365"/>
      <c r="BW682" s="365"/>
      <c r="BX682" s="369"/>
      <c r="BY682" s="369"/>
      <c r="BZ682" s="369"/>
      <c r="CA682" s="64"/>
      <c r="CB682" s="63"/>
    </row>
    <row r="683" spans="1:80" s="67" customFormat="1" ht="14.1" customHeight="1" x14ac:dyDescent="0.3">
      <c r="A683" s="86" t="s">
        <v>10931</v>
      </c>
      <c r="B683" s="155" t="s">
        <v>2640</v>
      </c>
      <c r="C683" s="222" t="s">
        <v>2638</v>
      </c>
      <c r="D683" s="225"/>
      <c r="E683" s="600"/>
      <c r="F683" s="237" t="s">
        <v>5470</v>
      </c>
      <c r="G683" s="189"/>
      <c r="H683" s="190"/>
      <c r="I683" s="196" t="s">
        <v>5470</v>
      </c>
      <c r="J683" s="197"/>
      <c r="K683" s="204"/>
      <c r="L683" s="209">
        <v>43874</v>
      </c>
      <c r="M683" s="289"/>
      <c r="N683" s="435"/>
      <c r="O683" s="442"/>
      <c r="P683" s="215"/>
      <c r="Q683" s="225" t="s">
        <v>11459</v>
      </c>
      <c r="R683" s="174" t="s">
        <v>10932</v>
      </c>
      <c r="S683" s="80"/>
      <c r="T683" s="252">
        <v>0.09</v>
      </c>
      <c r="U683" s="252"/>
      <c r="V683" s="151" t="s">
        <v>11169</v>
      </c>
      <c r="W683" s="64" t="s">
        <v>10933</v>
      </c>
      <c r="X683" s="64" t="s">
        <v>2907</v>
      </c>
      <c r="Y683" s="174" t="s">
        <v>4971</v>
      </c>
      <c r="Z683" s="256">
        <v>94901</v>
      </c>
      <c r="AA683" s="273" t="s">
        <v>10895</v>
      </c>
      <c r="AB683" s="542"/>
      <c r="AC683" s="270" t="s">
        <v>13110</v>
      </c>
      <c r="AD683" s="233" t="s">
        <v>11458</v>
      </c>
      <c r="AE683" s="261"/>
      <c r="AF683" s="388" t="s">
        <v>11643</v>
      </c>
      <c r="AG683" s="233"/>
      <c r="AH683" s="174"/>
      <c r="AI683" s="174"/>
      <c r="AJ683" s="174"/>
      <c r="AK683" s="174"/>
      <c r="AL683" s="261"/>
      <c r="AM683" s="260"/>
      <c r="AN683" s="80"/>
      <c r="AO683" s="280" t="s">
        <v>9779</v>
      </c>
      <c r="AP683" s="285"/>
      <c r="AQ683" s="285" t="s">
        <v>9806</v>
      </c>
      <c r="AR683" s="285" t="s">
        <v>9824</v>
      </c>
      <c r="AS683" s="285"/>
      <c r="AT683" s="285"/>
      <c r="AU683" s="285"/>
      <c r="AV683" s="84" t="s">
        <v>5470</v>
      </c>
      <c r="AW683" s="396" t="s">
        <v>3244</v>
      </c>
      <c r="AX683" s="278" t="s">
        <v>3714</v>
      </c>
      <c r="AY683" s="64" t="s">
        <v>1190</v>
      </c>
      <c r="BA683" s="64" t="s">
        <v>1806</v>
      </c>
      <c r="BB683" s="174" t="s">
        <v>4971</v>
      </c>
      <c r="BC683" s="256">
        <v>94978</v>
      </c>
      <c r="BD683" s="63" t="s">
        <v>10932</v>
      </c>
      <c r="BE683" s="178"/>
      <c r="BF683" s="230"/>
      <c r="BG683" s="233"/>
      <c r="BH683" s="599"/>
      <c r="BI683" s="365"/>
      <c r="BJ683" s="365"/>
      <c r="BK683" s="365"/>
      <c r="BL683" s="365"/>
      <c r="BM683" s="365"/>
      <c r="BN683" s="365"/>
      <c r="BO683" s="365"/>
      <c r="BP683" s="365"/>
      <c r="BQ683" s="365"/>
      <c r="BR683" s="365"/>
      <c r="BS683" s="365"/>
      <c r="BT683" s="365"/>
      <c r="BU683" s="365"/>
      <c r="BV683" s="365"/>
      <c r="BW683" s="365"/>
      <c r="BX683" s="369"/>
      <c r="BY683" s="369"/>
      <c r="BZ683" s="369"/>
      <c r="CA683" s="64"/>
      <c r="CB683" s="63"/>
    </row>
    <row r="684" spans="1:80" s="67" customFormat="1" ht="14.1" customHeight="1" x14ac:dyDescent="0.3">
      <c r="A684" s="86" t="s">
        <v>12582</v>
      </c>
      <c r="B684" s="155" t="s">
        <v>2640</v>
      </c>
      <c r="C684" s="222" t="s">
        <v>8780</v>
      </c>
      <c r="D684" s="227"/>
      <c r="E684" s="648"/>
      <c r="F684" s="237" t="s">
        <v>5470</v>
      </c>
      <c r="G684" s="188"/>
      <c r="H684" s="190"/>
      <c r="I684" s="196" t="s">
        <v>5470</v>
      </c>
      <c r="J684" s="197"/>
      <c r="K684" s="204"/>
      <c r="L684" s="209">
        <v>43759</v>
      </c>
      <c r="M684" s="289"/>
      <c r="N684" s="435"/>
      <c r="O684" s="442"/>
      <c r="P684" s="215"/>
      <c r="Q684" s="225" t="s">
        <v>4726</v>
      </c>
      <c r="R684" s="225" t="s">
        <v>12583</v>
      </c>
      <c r="S684" s="121"/>
      <c r="T684" s="252">
        <v>7.8750000000000001E-2</v>
      </c>
      <c r="U684" s="252"/>
      <c r="V684" s="151" t="s">
        <v>12374</v>
      </c>
      <c r="W684" s="155" t="s">
        <v>12584</v>
      </c>
      <c r="X684" s="155" t="s">
        <v>3320</v>
      </c>
      <c r="Y684" s="225" t="s">
        <v>4971</v>
      </c>
      <c r="Z684" s="256">
        <v>95328</v>
      </c>
      <c r="AA684" s="273"/>
      <c r="AB684" s="542"/>
      <c r="AC684" s="542"/>
      <c r="AD684" s="233"/>
      <c r="AE684" s="261"/>
      <c r="AF684" s="265"/>
      <c r="AG684" s="233"/>
      <c r="AH684" s="174"/>
      <c r="AI684" s="174"/>
      <c r="AJ684" s="174"/>
      <c r="AK684" s="174"/>
      <c r="AL684" s="261"/>
      <c r="AM684" s="260"/>
      <c r="AN684" s="80"/>
      <c r="AO684" s="280" t="s">
        <v>11957</v>
      </c>
      <c r="AP684" s="285" t="s">
        <v>12585</v>
      </c>
      <c r="AQ684" s="285"/>
      <c r="AR684" s="285"/>
      <c r="AS684" s="285"/>
      <c r="AT684" s="285"/>
      <c r="AU684" s="285"/>
      <c r="AV684" s="84" t="s">
        <v>5470</v>
      </c>
      <c r="AW684" s="396"/>
      <c r="AX684" s="278"/>
      <c r="AY684" s="155" t="s">
        <v>12584</v>
      </c>
      <c r="BA684" s="155" t="s">
        <v>3320</v>
      </c>
      <c r="BB684" s="225" t="s">
        <v>4971</v>
      </c>
      <c r="BC684" s="256">
        <v>95328</v>
      </c>
      <c r="BD684" s="385" t="s">
        <v>12583</v>
      </c>
      <c r="BE684" s="183"/>
      <c r="BF684" s="230"/>
      <c r="BG684" s="233"/>
      <c r="BH684" s="599"/>
      <c r="BI684" s="365"/>
      <c r="BJ684" s="365"/>
      <c r="BK684" s="365"/>
      <c r="BL684" s="365"/>
      <c r="BM684" s="365"/>
      <c r="BN684" s="365"/>
      <c r="BO684" s="365"/>
      <c r="BP684" s="365"/>
      <c r="BQ684" s="365"/>
      <c r="BR684" s="365"/>
      <c r="BS684" s="365"/>
      <c r="BT684" s="365"/>
      <c r="BU684" s="365"/>
      <c r="BV684" s="365"/>
      <c r="BW684" s="365"/>
      <c r="BX684" s="369"/>
      <c r="BY684" s="369"/>
      <c r="BZ684" s="369"/>
      <c r="CA684" s="155"/>
      <c r="CB684" s="155"/>
    </row>
    <row r="685" spans="1:80" s="67" customFormat="1" ht="14.1" customHeight="1" x14ac:dyDescent="0.3">
      <c r="A685" s="86" t="s">
        <v>9930</v>
      </c>
      <c r="B685" s="64" t="s">
        <v>2640</v>
      </c>
      <c r="C685" s="222" t="s">
        <v>8780</v>
      </c>
      <c r="D685" s="225"/>
      <c r="E685" s="600"/>
      <c r="F685" s="237" t="s">
        <v>5470</v>
      </c>
      <c r="G685" s="188"/>
      <c r="H685" s="190"/>
      <c r="I685" s="196" t="s">
        <v>5470</v>
      </c>
      <c r="J685" s="197"/>
      <c r="K685" s="204"/>
      <c r="L685" s="209"/>
      <c r="M685" s="289"/>
      <c r="N685" s="435"/>
      <c r="O685" s="442"/>
      <c r="P685" s="215"/>
      <c r="Q685" s="174" t="s">
        <v>5423</v>
      </c>
      <c r="R685" s="174" t="s">
        <v>2898</v>
      </c>
      <c r="S685" s="80"/>
      <c r="T685" s="252">
        <v>8.3750000000000005E-2</v>
      </c>
      <c r="U685" s="252">
        <v>8.6300000000000002E-2</v>
      </c>
      <c r="V685" s="151" t="s">
        <v>8818</v>
      </c>
      <c r="W685" s="64" t="s">
        <v>4634</v>
      </c>
      <c r="X685" s="64" t="s">
        <v>2812</v>
      </c>
      <c r="Y685" s="174" t="s">
        <v>4971</v>
      </c>
      <c r="Z685" s="256">
        <v>94591</v>
      </c>
      <c r="AA685" s="294"/>
      <c r="AB685" s="542"/>
      <c r="AC685" s="542"/>
      <c r="AD685" s="233" t="s">
        <v>348</v>
      </c>
      <c r="AE685" s="250" t="s">
        <v>3838</v>
      </c>
      <c r="AF685" s="265"/>
      <c r="AG685" s="233"/>
      <c r="AH685" s="174"/>
      <c r="AI685" s="174"/>
      <c r="AJ685" s="174"/>
      <c r="AK685" s="174"/>
      <c r="AL685" s="261" t="s">
        <v>70</v>
      </c>
      <c r="AM685" s="260" t="s">
        <v>449</v>
      </c>
      <c r="AN685" s="80"/>
      <c r="AO685" s="280"/>
      <c r="AP685" s="285"/>
      <c r="AQ685" s="285"/>
      <c r="AR685" s="285"/>
      <c r="AS685" s="285"/>
      <c r="AT685" s="285"/>
      <c r="AU685" s="285"/>
      <c r="AV685" s="84"/>
      <c r="AW685" s="396" t="s">
        <v>3244</v>
      </c>
      <c r="AX685" s="278" t="s">
        <v>3714</v>
      </c>
      <c r="AY685" s="64" t="s">
        <v>4634</v>
      </c>
      <c r="AZ685" s="468"/>
      <c r="BA685" s="64" t="s">
        <v>2812</v>
      </c>
      <c r="BB685" s="174" t="s">
        <v>4971</v>
      </c>
      <c r="BC685" s="256">
        <v>94591</v>
      </c>
      <c r="BD685" s="63" t="s">
        <v>2898</v>
      </c>
      <c r="BE685" s="178"/>
      <c r="BF685" s="230"/>
      <c r="BG685" s="233"/>
      <c r="BH685" s="599"/>
      <c r="BI685" s="365"/>
      <c r="BJ685" s="365"/>
      <c r="BK685" s="365"/>
      <c r="BL685" s="365"/>
      <c r="BM685" s="365"/>
      <c r="BN685" s="365"/>
      <c r="BO685" s="365"/>
      <c r="BP685" s="365"/>
      <c r="BQ685" s="365"/>
      <c r="BR685" s="365"/>
      <c r="BS685" s="365"/>
      <c r="BT685" s="365"/>
      <c r="BU685" s="365"/>
      <c r="BV685" s="365"/>
      <c r="BW685" s="365"/>
      <c r="BX685" s="369"/>
      <c r="BY685" s="369"/>
      <c r="BZ685" s="369"/>
      <c r="CA685" s="64"/>
      <c r="CB685" s="63"/>
    </row>
    <row r="686" spans="1:80" s="67" customFormat="1" ht="14.1" customHeight="1" x14ac:dyDescent="0.3">
      <c r="A686" s="86" t="s">
        <v>8608</v>
      </c>
      <c r="B686" s="64" t="s">
        <v>2634</v>
      </c>
      <c r="C686" s="220" t="s">
        <v>6614</v>
      </c>
      <c r="D686" s="225" t="s">
        <v>7503</v>
      </c>
      <c r="E686" s="600"/>
      <c r="F686" s="237" t="s">
        <v>5470</v>
      </c>
      <c r="G686" s="188"/>
      <c r="H686" s="190"/>
      <c r="I686" s="196" t="s">
        <v>5470</v>
      </c>
      <c r="J686" s="197"/>
      <c r="K686" s="204"/>
      <c r="L686" s="209"/>
      <c r="M686" s="289"/>
      <c r="N686" s="435"/>
      <c r="O686" s="442"/>
      <c r="P686" s="215">
        <v>43977</v>
      </c>
      <c r="Q686" s="174" t="s">
        <v>8609</v>
      </c>
      <c r="R686" s="174" t="s">
        <v>8610</v>
      </c>
      <c r="S686" s="80"/>
      <c r="T686" s="252">
        <v>9.2499999999999999E-2</v>
      </c>
      <c r="U686" s="255">
        <v>9.5000000000000001E-2</v>
      </c>
      <c r="V686" s="151" t="s">
        <v>2787</v>
      </c>
      <c r="W686" s="64" t="s">
        <v>8611</v>
      </c>
      <c r="X686" s="64" t="s">
        <v>5074</v>
      </c>
      <c r="Y686" s="174" t="s">
        <v>4971</v>
      </c>
      <c r="Z686" s="256">
        <v>94601</v>
      </c>
      <c r="AA686" s="294"/>
      <c r="AB686" s="542"/>
      <c r="AC686" s="542"/>
      <c r="AD686" s="233"/>
      <c r="AE686" s="250"/>
      <c r="AF686" s="265"/>
      <c r="AG686" s="233"/>
      <c r="AH686" s="174"/>
      <c r="AI686" s="174"/>
      <c r="AJ686" s="174"/>
      <c r="AK686" s="174"/>
      <c r="AL686" s="261"/>
      <c r="AM686" s="260"/>
      <c r="AN686" s="80"/>
      <c r="AO686" s="280"/>
      <c r="AP686" s="285"/>
      <c r="AQ686" s="285"/>
      <c r="AR686" s="285"/>
      <c r="AS686" s="285"/>
      <c r="AT686" s="285"/>
      <c r="AU686" s="285"/>
      <c r="AV686" s="84"/>
      <c r="AW686" s="396" t="s">
        <v>3244</v>
      </c>
      <c r="AX686" s="278" t="s">
        <v>3714</v>
      </c>
      <c r="AY686" s="64" t="s">
        <v>8611</v>
      </c>
      <c r="BA686" s="64" t="s">
        <v>5074</v>
      </c>
      <c r="BB686" s="174" t="s">
        <v>4971</v>
      </c>
      <c r="BC686" s="256">
        <v>94601</v>
      </c>
      <c r="BD686" s="63" t="s">
        <v>8610</v>
      </c>
      <c r="BE686" s="178"/>
      <c r="BF686" s="230"/>
      <c r="BG686" s="233"/>
      <c r="BH686" s="599"/>
      <c r="BI686" s="365"/>
      <c r="BJ686" s="365"/>
      <c r="BK686" s="365"/>
      <c r="BL686" s="365"/>
      <c r="BM686" s="365"/>
      <c r="BN686" s="365"/>
      <c r="BO686" s="365"/>
      <c r="BP686" s="365"/>
      <c r="BQ686" s="365"/>
      <c r="BR686" s="365"/>
      <c r="BS686" s="365"/>
      <c r="BT686" s="365"/>
      <c r="BU686" s="365"/>
      <c r="BV686" s="365"/>
      <c r="BW686" s="365"/>
      <c r="BX686" s="369"/>
      <c r="BY686" s="369"/>
      <c r="BZ686" s="369"/>
      <c r="CA686" s="64"/>
      <c r="CB686" s="63"/>
    </row>
    <row r="687" spans="1:80" s="67" customFormat="1" ht="14.1" customHeight="1" x14ac:dyDescent="0.2">
      <c r="A687" s="86" t="s">
        <v>7448</v>
      </c>
      <c r="B687" s="64" t="s">
        <v>2640</v>
      </c>
      <c r="C687" s="220" t="s">
        <v>8780</v>
      </c>
      <c r="D687" s="185" t="s">
        <v>1981</v>
      </c>
      <c r="E687" s="600"/>
      <c r="F687" s="235" t="s">
        <v>5470</v>
      </c>
      <c r="G687" s="186"/>
      <c r="H687" s="187"/>
      <c r="I687" s="193" t="s">
        <v>5470</v>
      </c>
      <c r="J687" s="192"/>
      <c r="K687" s="203"/>
      <c r="L687" s="207">
        <v>43833</v>
      </c>
      <c r="M687" s="288"/>
      <c r="N687" s="437"/>
      <c r="O687" s="444"/>
      <c r="P687" s="213"/>
      <c r="Q687" s="245" t="s">
        <v>290</v>
      </c>
      <c r="R687" s="245" t="s">
        <v>4415</v>
      </c>
      <c r="S687" s="87" t="s">
        <v>4417</v>
      </c>
      <c r="T687" s="252">
        <v>8.7499999999999994E-2</v>
      </c>
      <c r="U687" s="252">
        <v>8.5000000000000006E-2</v>
      </c>
      <c r="V687" s="151" t="s">
        <v>5015</v>
      </c>
      <c r="W687" s="64" t="s">
        <v>8328</v>
      </c>
      <c r="X687" s="64" t="s">
        <v>5772</v>
      </c>
      <c r="Y687" s="173" t="s">
        <v>4971</v>
      </c>
      <c r="Z687" s="119">
        <v>94019</v>
      </c>
      <c r="AA687" s="295" t="s">
        <v>12154</v>
      </c>
      <c r="AB687" s="541"/>
      <c r="AC687" s="541"/>
      <c r="AD687" s="173" t="s">
        <v>8054</v>
      </c>
      <c r="AE687" s="260" t="s">
        <v>4416</v>
      </c>
      <c r="AF687" s="263"/>
      <c r="AG687" s="173"/>
      <c r="AH687" s="245"/>
      <c r="AI687" s="245"/>
      <c r="AJ687" s="245"/>
      <c r="AK687" s="245"/>
      <c r="AL687" s="262" t="s">
        <v>6216</v>
      </c>
      <c r="AM687" s="262" t="s">
        <v>12690</v>
      </c>
      <c r="AN687" s="79"/>
      <c r="AO687" s="280" t="s">
        <v>8843</v>
      </c>
      <c r="AP687" s="285" t="s">
        <v>8844</v>
      </c>
      <c r="AQ687" s="285" t="s">
        <v>9326</v>
      </c>
      <c r="AR687" s="285"/>
      <c r="AS687" s="285"/>
      <c r="AT687" s="285"/>
      <c r="AU687" s="285"/>
      <c r="AV687" s="84" t="s">
        <v>368</v>
      </c>
      <c r="AW687" s="396" t="s">
        <v>3244</v>
      </c>
      <c r="AX687" s="278" t="s">
        <v>3714</v>
      </c>
      <c r="AY687" s="64" t="str">
        <f>PROPER(AZ687)</f>
        <v>401 Main Street</v>
      </c>
      <c r="AZ687" s="47" t="s">
        <v>5301</v>
      </c>
      <c r="BA687" s="64" t="s">
        <v>5772</v>
      </c>
      <c r="BB687" s="173" t="s">
        <v>4971</v>
      </c>
      <c r="BC687" s="119">
        <v>94019</v>
      </c>
      <c r="BD687" s="66" t="s">
        <v>4415</v>
      </c>
      <c r="BE687" s="178"/>
      <c r="BF687" s="228"/>
      <c r="BG687" s="173"/>
      <c r="BH687" s="598">
        <v>3</v>
      </c>
      <c r="BI687" s="366"/>
      <c r="BJ687" s="366"/>
      <c r="BK687" s="366"/>
      <c r="BL687" s="366"/>
      <c r="BM687" s="366"/>
      <c r="BN687" s="366"/>
      <c r="BO687" s="366"/>
      <c r="BP687" s="366"/>
      <c r="BQ687" s="366"/>
      <c r="BR687" s="366"/>
      <c r="BS687" s="366"/>
      <c r="BT687" s="366"/>
      <c r="BU687" s="366"/>
      <c r="BV687" s="366"/>
      <c r="BW687" s="366"/>
      <c r="BX687" s="64"/>
      <c r="BY687" s="64"/>
      <c r="BZ687" s="64"/>
      <c r="CA687" s="78"/>
      <c r="CB687" s="63"/>
    </row>
    <row r="688" spans="1:80" s="67" customFormat="1" ht="14.1" customHeight="1" x14ac:dyDescent="0.2">
      <c r="A688" s="86" t="s">
        <v>4246</v>
      </c>
      <c r="B688" s="64" t="s">
        <v>1900</v>
      </c>
      <c r="C688" s="220" t="s">
        <v>11351</v>
      </c>
      <c r="D688" s="185"/>
      <c r="E688" s="600"/>
      <c r="F688" s="235" t="s">
        <v>5470</v>
      </c>
      <c r="G688" s="186"/>
      <c r="H688" s="187"/>
      <c r="I688" s="193" t="s">
        <v>5470</v>
      </c>
      <c r="J688" s="192"/>
      <c r="K688" s="203"/>
      <c r="L688" s="207"/>
      <c r="M688" s="288"/>
      <c r="N688" s="437"/>
      <c r="O688" s="444"/>
      <c r="P688" s="213"/>
      <c r="Q688" s="245" t="s">
        <v>3179</v>
      </c>
      <c r="R688" s="245" t="s">
        <v>3776</v>
      </c>
      <c r="S688" s="87"/>
      <c r="T688" s="252">
        <v>8.5000000000000006E-2</v>
      </c>
      <c r="U688" s="252">
        <v>8.7499999999999994E-2</v>
      </c>
      <c r="V688" s="151" t="s">
        <v>895</v>
      </c>
      <c r="W688" s="64" t="s">
        <v>4278</v>
      </c>
      <c r="X688" s="64" t="s">
        <v>3618</v>
      </c>
      <c r="Y688" s="173" t="s">
        <v>4971</v>
      </c>
      <c r="Z688" s="119">
        <v>94124</v>
      </c>
      <c r="AA688" s="295"/>
      <c r="AB688" s="541"/>
      <c r="AC688" s="541"/>
      <c r="AD688" s="173" t="s">
        <v>3178</v>
      </c>
      <c r="AE688" s="260" t="s">
        <v>3776</v>
      </c>
      <c r="AF688" s="263" t="s">
        <v>5505</v>
      </c>
      <c r="AG688" s="173"/>
      <c r="AH688" s="245" t="s">
        <v>4740</v>
      </c>
      <c r="AI688" s="245"/>
      <c r="AJ688" s="245"/>
      <c r="AK688" s="245"/>
      <c r="AL688" s="260" t="s">
        <v>3776</v>
      </c>
      <c r="AM688" s="260"/>
      <c r="AN688" s="79"/>
      <c r="AO688" s="280"/>
      <c r="AP688" s="285"/>
      <c r="AQ688" s="285"/>
      <c r="AR688" s="285"/>
      <c r="AS688" s="285"/>
      <c r="AT688" s="285"/>
      <c r="AU688" s="285"/>
      <c r="AV688" s="84"/>
      <c r="AW688" s="396" t="s">
        <v>3244</v>
      </c>
      <c r="AX688" s="278" t="s">
        <v>3714</v>
      </c>
      <c r="AY688" s="64" t="s">
        <v>5886</v>
      </c>
      <c r="AZ688" s="47"/>
      <c r="BA688" s="64" t="s">
        <v>1350</v>
      </c>
      <c r="BB688" s="173" t="s">
        <v>4971</v>
      </c>
      <c r="BC688" s="119">
        <v>94402</v>
      </c>
      <c r="BD688" s="66" t="s">
        <v>3177</v>
      </c>
      <c r="BE688" s="178"/>
      <c r="BF688" s="228"/>
      <c r="BG688" s="173"/>
      <c r="BH688" s="598"/>
      <c r="BI688" s="366"/>
      <c r="BJ688" s="366"/>
      <c r="BK688" s="366"/>
      <c r="BL688" s="366"/>
      <c r="BM688" s="366"/>
      <c r="BN688" s="366"/>
      <c r="BO688" s="366"/>
      <c r="BP688" s="366"/>
      <c r="BQ688" s="366"/>
      <c r="BR688" s="366"/>
      <c r="BS688" s="366"/>
      <c r="BT688" s="366"/>
      <c r="BU688" s="366"/>
      <c r="BV688" s="366"/>
      <c r="BW688" s="366"/>
      <c r="BX688" s="64"/>
      <c r="BY688" s="64"/>
      <c r="BZ688" s="64"/>
      <c r="CA688" s="78"/>
      <c r="CB688" s="63"/>
    </row>
    <row r="689" spans="1:80" s="67" customFormat="1" ht="14.1" customHeight="1" x14ac:dyDescent="0.2">
      <c r="A689" s="86" t="s">
        <v>12505</v>
      </c>
      <c r="B689" s="155" t="s">
        <v>2640</v>
      </c>
      <c r="C689" s="220" t="s">
        <v>2637</v>
      </c>
      <c r="D689" s="185"/>
      <c r="E689" s="600"/>
      <c r="F689" s="235" t="s">
        <v>5470</v>
      </c>
      <c r="G689" s="186"/>
      <c r="H689" s="187"/>
      <c r="I689" s="193" t="s">
        <v>5470</v>
      </c>
      <c r="J689" s="192"/>
      <c r="K689" s="203"/>
      <c r="L689" s="207"/>
      <c r="M689" s="288"/>
      <c r="N689" s="437"/>
      <c r="O689" s="444"/>
      <c r="P689" s="213">
        <v>43720</v>
      </c>
      <c r="Q689" s="247" t="s">
        <v>5125</v>
      </c>
      <c r="R689" s="247" t="s">
        <v>12506</v>
      </c>
      <c r="S689" s="123"/>
      <c r="T689" s="252">
        <v>8.3750000000000005E-2</v>
      </c>
      <c r="U689" s="252"/>
      <c r="V689" s="151" t="s">
        <v>8818</v>
      </c>
      <c r="W689" s="155" t="s">
        <v>12507</v>
      </c>
      <c r="X689" s="155" t="s">
        <v>2812</v>
      </c>
      <c r="Y689" s="185" t="s">
        <v>4971</v>
      </c>
      <c r="Z689" s="119">
        <v>94591</v>
      </c>
      <c r="AA689" s="295"/>
      <c r="AB689" s="496"/>
      <c r="AC689" s="496"/>
      <c r="AD689" s="173"/>
      <c r="AE689" s="260"/>
      <c r="AF689" s="263"/>
      <c r="AG689" s="173"/>
      <c r="AH689" s="245"/>
      <c r="AI689" s="245"/>
      <c r="AJ689" s="245"/>
      <c r="AK689" s="245"/>
      <c r="AL689" s="526"/>
      <c r="AM689" s="260"/>
      <c r="AN689" s="79"/>
      <c r="AO689" s="282"/>
      <c r="AP689" s="283"/>
      <c r="AQ689" s="282"/>
      <c r="AR689" s="282"/>
      <c r="AS689" s="282"/>
      <c r="AT689" s="282"/>
      <c r="AU689" s="282"/>
      <c r="AV689" s="93"/>
      <c r="AW689" s="396"/>
      <c r="AX689" s="278"/>
      <c r="AY689" s="155" t="s">
        <v>12507</v>
      </c>
      <c r="AZ689" s="47"/>
      <c r="BA689" s="155" t="s">
        <v>2812</v>
      </c>
      <c r="BB689" s="185" t="s">
        <v>4971</v>
      </c>
      <c r="BC689" s="119">
        <v>94591</v>
      </c>
      <c r="BD689" s="182" t="s">
        <v>12508</v>
      </c>
      <c r="BE689" s="159"/>
      <c r="BF689" s="228"/>
      <c r="BG689" s="173"/>
      <c r="BH689" s="598"/>
      <c r="BI689" s="366"/>
      <c r="BJ689" s="366"/>
      <c r="BK689" s="366"/>
      <c r="BL689" s="366"/>
      <c r="BM689" s="366"/>
      <c r="BN689" s="366"/>
      <c r="BO689" s="366"/>
      <c r="BP689" s="366"/>
      <c r="BQ689" s="366"/>
      <c r="BR689" s="366"/>
      <c r="BS689" s="366"/>
      <c r="BT689" s="366"/>
      <c r="BU689" s="366"/>
      <c r="BV689" s="366"/>
      <c r="BW689" s="366"/>
      <c r="BX689" s="64"/>
      <c r="BY689" s="64"/>
      <c r="BZ689" s="64"/>
      <c r="CA689" s="78"/>
      <c r="CB689" s="385"/>
    </row>
    <row r="690" spans="1:80" s="67" customFormat="1" ht="14.1" customHeight="1" x14ac:dyDescent="0.2">
      <c r="A690" s="86" t="s">
        <v>8239</v>
      </c>
      <c r="B690" s="64" t="s">
        <v>2640</v>
      </c>
      <c r="C690" s="220" t="s">
        <v>2637</v>
      </c>
      <c r="D690" s="185"/>
      <c r="E690" s="600"/>
      <c r="F690" s="235" t="s">
        <v>5470</v>
      </c>
      <c r="G690" s="186"/>
      <c r="H690" s="187"/>
      <c r="I690" s="193" t="s">
        <v>5470</v>
      </c>
      <c r="J690" s="192"/>
      <c r="K690" s="203"/>
      <c r="L690" s="207"/>
      <c r="M690" s="288"/>
      <c r="N690" s="437"/>
      <c r="O690" s="444"/>
      <c r="P690" s="213"/>
      <c r="Q690" s="245" t="s">
        <v>3834</v>
      </c>
      <c r="R690" s="245" t="s">
        <v>2696</v>
      </c>
      <c r="S690" s="87"/>
      <c r="T690" s="252">
        <v>0.09</v>
      </c>
      <c r="U690" s="252">
        <v>9.2499999999999999E-2</v>
      </c>
      <c r="V690" s="151" t="s">
        <v>11169</v>
      </c>
      <c r="W690" s="64" t="s">
        <v>8329</v>
      </c>
      <c r="X690" s="64" t="s">
        <v>2907</v>
      </c>
      <c r="Y690" s="173" t="s">
        <v>4971</v>
      </c>
      <c r="Z690" s="119">
        <v>94901</v>
      </c>
      <c r="AA690" s="290"/>
      <c r="AB690" s="541"/>
      <c r="AC690" s="541"/>
      <c r="AD690" s="173"/>
      <c r="AE690" s="260"/>
      <c r="AF690" s="263"/>
      <c r="AG690" s="173"/>
      <c r="AH690" s="245"/>
      <c r="AI690" s="245"/>
      <c r="AJ690" s="245"/>
      <c r="AK690" s="245"/>
      <c r="AL690" s="526" t="s">
        <v>3247</v>
      </c>
      <c r="AM690" s="260" t="s">
        <v>449</v>
      </c>
      <c r="AN690" s="79"/>
      <c r="AO690" s="280"/>
      <c r="AP690" s="285"/>
      <c r="AQ690" s="285"/>
      <c r="AR690" s="285"/>
      <c r="AS690" s="285"/>
      <c r="AT690" s="285"/>
      <c r="AU690" s="285"/>
      <c r="AV690" s="84"/>
      <c r="AW690" s="396" t="s">
        <v>3244</v>
      </c>
      <c r="AX690" s="278" t="s">
        <v>3714</v>
      </c>
      <c r="AY690" s="64" t="str">
        <f>PROPER(AZ690)</f>
        <v>435 Du Bois Street</v>
      </c>
      <c r="AZ690" s="47" t="s">
        <v>4803</v>
      </c>
      <c r="BA690" s="64" t="s">
        <v>2907</v>
      </c>
      <c r="BB690" s="173" t="s">
        <v>4971</v>
      </c>
      <c r="BC690" s="119">
        <v>94901</v>
      </c>
      <c r="BD690" s="66" t="s">
        <v>2696</v>
      </c>
      <c r="BE690" s="178"/>
      <c r="BF690" s="228"/>
      <c r="BG690" s="173"/>
      <c r="BH690" s="598">
        <v>4</v>
      </c>
      <c r="BI690" s="366"/>
      <c r="BJ690" s="366"/>
      <c r="BK690" s="366"/>
      <c r="BL690" s="366"/>
      <c r="BM690" s="366"/>
      <c r="BN690" s="366"/>
      <c r="BO690" s="366"/>
      <c r="BP690" s="366"/>
      <c r="BQ690" s="366"/>
      <c r="BR690" s="366"/>
      <c r="BS690" s="366"/>
      <c r="BT690" s="366"/>
      <c r="BU690" s="366"/>
      <c r="BV690" s="366"/>
      <c r="BW690" s="366"/>
      <c r="BX690" s="64"/>
      <c r="BY690" s="64"/>
      <c r="BZ690" s="64"/>
      <c r="CA690" s="368"/>
      <c r="CB690" s="63"/>
    </row>
    <row r="691" spans="1:80" s="67" customFormat="1" ht="14.1" customHeight="1" x14ac:dyDescent="0.3">
      <c r="A691" s="86" t="s">
        <v>12232</v>
      </c>
      <c r="B691" s="64" t="s">
        <v>2632</v>
      </c>
      <c r="C691" s="221" t="s">
        <v>8780</v>
      </c>
      <c r="D691" s="224" t="s">
        <v>7058</v>
      </c>
      <c r="E691" s="649"/>
      <c r="F691" s="236" t="s">
        <v>5470</v>
      </c>
      <c r="G691" s="189"/>
      <c r="H691" s="399"/>
      <c r="I691" s="194" t="s">
        <v>5470</v>
      </c>
      <c r="J691" s="195"/>
      <c r="K691" s="205"/>
      <c r="L691" s="208">
        <v>43927</v>
      </c>
      <c r="M691" s="211"/>
      <c r="N691" s="436"/>
      <c r="O691" s="443"/>
      <c r="P691" s="214">
        <v>43586</v>
      </c>
      <c r="Q691" s="246" t="s">
        <v>3549</v>
      </c>
      <c r="R691" s="246" t="s">
        <v>6715</v>
      </c>
      <c r="S691" s="76" t="s">
        <v>6716</v>
      </c>
      <c r="T691" s="252">
        <v>9.7500000000000003E-2</v>
      </c>
      <c r="U691" s="252">
        <v>0.1</v>
      </c>
      <c r="V691" s="151" t="s">
        <v>11172</v>
      </c>
      <c r="W691" s="384" t="s">
        <v>12231</v>
      </c>
      <c r="X691" s="76" t="s">
        <v>6589</v>
      </c>
      <c r="Y691" s="246" t="s">
        <v>4971</v>
      </c>
      <c r="Z691" s="120">
        <v>94578</v>
      </c>
      <c r="AA691" s="273" t="s">
        <v>6717</v>
      </c>
      <c r="AB691" s="270" t="s">
        <v>12882</v>
      </c>
      <c r="AC691" s="120"/>
      <c r="AD691" s="249"/>
      <c r="AE691" s="120"/>
      <c r="AF691" s="264"/>
      <c r="AG691" s="249"/>
      <c r="AH691" s="120"/>
      <c r="AI691" s="120"/>
      <c r="AJ691" s="120"/>
      <c r="AK691" s="120"/>
      <c r="AL691" s="527"/>
      <c r="AM691" s="262"/>
      <c r="AN691" s="81" t="s">
        <v>4051</v>
      </c>
      <c r="AO691" s="280" t="s">
        <v>11889</v>
      </c>
      <c r="AP691" s="285"/>
      <c r="AQ691" s="285"/>
      <c r="AR691" s="285"/>
      <c r="AS691" s="285"/>
      <c r="AT691" s="285"/>
      <c r="AU691" s="285"/>
      <c r="AV691" s="84" t="s">
        <v>368</v>
      </c>
      <c r="AW691" s="396" t="s">
        <v>3244</v>
      </c>
      <c r="AX691" s="278" t="s">
        <v>3714</v>
      </c>
      <c r="AY691" s="384" t="s">
        <v>12231</v>
      </c>
      <c r="AZ691" s="74"/>
      <c r="BA691" s="76" t="s">
        <v>6589</v>
      </c>
      <c r="BB691" s="246" t="s">
        <v>4971</v>
      </c>
      <c r="BC691" s="120">
        <v>94578</v>
      </c>
      <c r="BD691" s="76" t="s">
        <v>6715</v>
      </c>
      <c r="BE691" s="178"/>
      <c r="BF691" s="229"/>
      <c r="BG691" s="232"/>
      <c r="BH691" s="364">
        <v>1</v>
      </c>
      <c r="BI691" s="364"/>
      <c r="BJ691" s="364"/>
      <c r="BK691" s="364"/>
      <c r="BL691" s="364"/>
      <c r="BM691" s="364"/>
      <c r="BN691" s="364"/>
      <c r="BO691" s="364"/>
      <c r="BP691" s="364"/>
      <c r="BQ691" s="364"/>
      <c r="BR691" s="364"/>
      <c r="BS691" s="364"/>
      <c r="BT691" s="364"/>
      <c r="BU691" s="364"/>
      <c r="BV691" s="364"/>
      <c r="BW691" s="364"/>
      <c r="BX691" s="94"/>
      <c r="BY691" s="94"/>
      <c r="BZ691" s="94"/>
      <c r="CA691" s="78"/>
      <c r="CB691" s="63"/>
    </row>
    <row r="692" spans="1:80" s="67" customFormat="1" ht="14.1" customHeight="1" x14ac:dyDescent="0.3">
      <c r="A692" s="86" t="s">
        <v>10700</v>
      </c>
      <c r="B692" s="64" t="s">
        <v>2640</v>
      </c>
      <c r="C692" s="221" t="s">
        <v>8780</v>
      </c>
      <c r="D692" s="224"/>
      <c r="E692" s="649"/>
      <c r="F692" s="236" t="s">
        <v>5470</v>
      </c>
      <c r="G692" s="189"/>
      <c r="H692" s="399"/>
      <c r="I692" s="194" t="s">
        <v>5470</v>
      </c>
      <c r="J692" s="195"/>
      <c r="K692" s="205"/>
      <c r="L692" s="208">
        <v>44067</v>
      </c>
      <c r="M692" s="211"/>
      <c r="N692" s="436"/>
      <c r="O692" s="443"/>
      <c r="P692" s="214"/>
      <c r="Q692" s="246" t="s">
        <v>10701</v>
      </c>
      <c r="R692" s="246" t="s">
        <v>10702</v>
      </c>
      <c r="S692" s="76"/>
      <c r="T692" s="252">
        <v>8.7499999999999994E-2</v>
      </c>
      <c r="U692" s="252"/>
      <c r="V692" s="151" t="s">
        <v>9742</v>
      </c>
      <c r="W692" s="76" t="s">
        <v>10703</v>
      </c>
      <c r="X692" s="76" t="s">
        <v>3475</v>
      </c>
      <c r="Y692" s="246" t="s">
        <v>4971</v>
      </c>
      <c r="Z692" s="120">
        <v>94904</v>
      </c>
      <c r="AA692" s="273" t="s">
        <v>10704</v>
      </c>
      <c r="AB692" s="120"/>
      <c r="AC692" s="120"/>
      <c r="AD692" s="249"/>
      <c r="AE692" s="120"/>
      <c r="AF692" s="264"/>
      <c r="AG692" s="249"/>
      <c r="AH692" s="120"/>
      <c r="AI692" s="120"/>
      <c r="AJ692" s="120"/>
      <c r="AK692" s="120"/>
      <c r="AL692" s="527"/>
      <c r="AM692" s="262"/>
      <c r="AN692" s="81"/>
      <c r="AO692" s="280" t="s">
        <v>1419</v>
      </c>
      <c r="AP692" s="285" t="s">
        <v>9825</v>
      </c>
      <c r="AQ692" s="285" t="s">
        <v>9806</v>
      </c>
      <c r="AR692" s="285" t="s">
        <v>10688</v>
      </c>
      <c r="AS692" s="285" t="s">
        <v>9717</v>
      </c>
      <c r="AT692" s="285"/>
      <c r="AU692" s="285"/>
      <c r="AV692" s="84" t="s">
        <v>5470</v>
      </c>
      <c r="AW692" s="396" t="s">
        <v>3244</v>
      </c>
      <c r="AX692" s="278" t="s">
        <v>3714</v>
      </c>
      <c r="AY692" s="76" t="s">
        <v>10703</v>
      </c>
      <c r="AZ692" s="74"/>
      <c r="BA692" s="76" t="s">
        <v>3475</v>
      </c>
      <c r="BB692" s="246" t="s">
        <v>4971</v>
      </c>
      <c r="BC692" s="120">
        <v>94904</v>
      </c>
      <c r="BD692" s="76" t="s">
        <v>10702</v>
      </c>
      <c r="BE692" s="178"/>
      <c r="BF692" s="229"/>
      <c r="BG692" s="232"/>
      <c r="BH692" s="364"/>
      <c r="BI692" s="364"/>
      <c r="BJ692" s="364"/>
      <c r="BK692" s="364"/>
      <c r="BL692" s="364"/>
      <c r="BM692" s="364"/>
      <c r="BN692" s="364"/>
      <c r="BO692" s="364"/>
      <c r="BP692" s="364"/>
      <c r="BQ692" s="364"/>
      <c r="BR692" s="364"/>
      <c r="BS692" s="364"/>
      <c r="BT692" s="364"/>
      <c r="BU692" s="364"/>
      <c r="BV692" s="364"/>
      <c r="BW692" s="364"/>
      <c r="BX692" s="94"/>
      <c r="BY692" s="94"/>
      <c r="BZ692" s="94"/>
      <c r="CA692" s="78"/>
      <c r="CB692" s="63"/>
    </row>
    <row r="693" spans="1:80" s="67" customFormat="1" ht="14.1" customHeight="1" x14ac:dyDescent="0.3">
      <c r="A693" s="86" t="s">
        <v>9923</v>
      </c>
      <c r="B693" s="64" t="s">
        <v>2640</v>
      </c>
      <c r="C693" s="221" t="s">
        <v>8780</v>
      </c>
      <c r="D693" s="225"/>
      <c r="E693" s="600"/>
      <c r="F693" s="237" t="s">
        <v>5470</v>
      </c>
      <c r="G693" s="189"/>
      <c r="H693" s="190"/>
      <c r="I693" s="196" t="s">
        <v>5470</v>
      </c>
      <c r="J693" s="199"/>
      <c r="K693" s="204"/>
      <c r="L693" s="209"/>
      <c r="M693" s="289"/>
      <c r="N693" s="435"/>
      <c r="O693" s="442"/>
      <c r="P693" s="215"/>
      <c r="Q693" s="174" t="s">
        <v>5018</v>
      </c>
      <c r="R693" s="174" t="s">
        <v>3961</v>
      </c>
      <c r="S693" s="80" t="s">
        <v>5019</v>
      </c>
      <c r="T693" s="252">
        <v>7.2499999999999995E-2</v>
      </c>
      <c r="U693" s="252">
        <v>7.4999999999999997E-2</v>
      </c>
      <c r="V693" s="151" t="s">
        <v>1671</v>
      </c>
      <c r="W693" s="64" t="s">
        <v>2566</v>
      </c>
      <c r="X693" s="64" t="s">
        <v>3480</v>
      </c>
      <c r="Y693" s="174" t="s">
        <v>4971</v>
      </c>
      <c r="Z693" s="256">
        <v>95603</v>
      </c>
      <c r="AA693" s="294"/>
      <c r="AB693" s="542"/>
      <c r="AC693" s="542"/>
      <c r="AD693" s="233"/>
      <c r="AE693" s="261"/>
      <c r="AF693" s="245" t="s">
        <v>2803</v>
      </c>
      <c r="AG693" s="262" t="s">
        <v>2804</v>
      </c>
      <c r="AH693" s="174"/>
      <c r="AI693" s="174"/>
      <c r="AJ693" s="174"/>
      <c r="AK693" s="174"/>
      <c r="AL693" s="528" t="s">
        <v>3247</v>
      </c>
      <c r="AM693" s="260" t="s">
        <v>449</v>
      </c>
      <c r="AN693" s="80"/>
      <c r="AO693" s="280"/>
      <c r="AP693" s="285"/>
      <c r="AQ693" s="285"/>
      <c r="AR693" s="285"/>
      <c r="AS693" s="285"/>
      <c r="AT693" s="285"/>
      <c r="AU693" s="285"/>
      <c r="AV693" s="84"/>
      <c r="AW693" s="396" t="s">
        <v>3244</v>
      </c>
      <c r="AX693" s="278" t="s">
        <v>2569</v>
      </c>
      <c r="AY693" s="64" t="s">
        <v>2570</v>
      </c>
      <c r="AZ693" s="47" t="s">
        <v>4804</v>
      </c>
      <c r="BA693" s="64" t="s">
        <v>3618</v>
      </c>
      <c r="BB693" s="173" t="s">
        <v>4971</v>
      </c>
      <c r="BC693" s="119">
        <v>94102</v>
      </c>
      <c r="BD693" s="66" t="s">
        <v>2804</v>
      </c>
      <c r="BE693" s="178"/>
      <c r="BF693" s="230">
        <v>1409377</v>
      </c>
      <c r="BG693" s="233"/>
      <c r="BH693" s="599">
        <v>2</v>
      </c>
      <c r="BI693" s="365"/>
      <c r="BJ693" s="365"/>
      <c r="BK693" s="365"/>
      <c r="BL693" s="365"/>
      <c r="BM693" s="365"/>
      <c r="BN693" s="365"/>
      <c r="BO693" s="365"/>
      <c r="BP693" s="365"/>
      <c r="BQ693" s="365"/>
      <c r="BR693" s="365"/>
      <c r="BS693" s="365"/>
      <c r="BT693" s="365"/>
      <c r="BU693" s="365"/>
      <c r="BV693" s="365"/>
      <c r="BW693" s="365"/>
      <c r="BX693" s="369"/>
      <c r="BY693" s="369"/>
      <c r="BZ693" s="369"/>
      <c r="CA693" s="78"/>
      <c r="CB693" s="63"/>
    </row>
    <row r="694" spans="1:80" s="67" customFormat="1" ht="14.1" customHeight="1" x14ac:dyDescent="0.3">
      <c r="A694" s="86" t="s">
        <v>9924</v>
      </c>
      <c r="B694" s="64" t="s">
        <v>2640</v>
      </c>
      <c r="C694" s="221" t="s">
        <v>8780</v>
      </c>
      <c r="D694" s="185"/>
      <c r="E694" s="600"/>
      <c r="F694" s="237" t="s">
        <v>5470</v>
      </c>
      <c r="G694" s="189"/>
      <c r="H694" s="190"/>
      <c r="I694" s="198" t="s">
        <v>5470</v>
      </c>
      <c r="J694" s="199"/>
      <c r="K694" s="204"/>
      <c r="L694" s="209"/>
      <c r="M694" s="288"/>
      <c r="N694" s="437"/>
      <c r="O694" s="444"/>
      <c r="P694" s="213"/>
      <c r="Q694" s="245" t="s">
        <v>782</v>
      </c>
      <c r="R694" s="245" t="s">
        <v>2697</v>
      </c>
      <c r="S694" s="87" t="s">
        <v>3295</v>
      </c>
      <c r="T694" s="252">
        <v>8.2500000000000004E-2</v>
      </c>
      <c r="U694" s="252">
        <v>7.4999999999999997E-2</v>
      </c>
      <c r="V694" s="151" t="s">
        <v>1532</v>
      </c>
      <c r="W694" s="64" t="s">
        <v>8330</v>
      </c>
      <c r="X694" s="64" t="s">
        <v>8331</v>
      </c>
      <c r="Y694" s="173" t="s">
        <v>4971</v>
      </c>
      <c r="Z694" s="119">
        <v>93309</v>
      </c>
      <c r="AA694" s="290"/>
      <c r="AB694" s="541"/>
      <c r="AC694" s="541"/>
      <c r="AD694" s="173"/>
      <c r="AE694" s="260"/>
      <c r="AF694" s="245" t="s">
        <v>2803</v>
      </c>
      <c r="AG694" s="262" t="s">
        <v>2804</v>
      </c>
      <c r="AH694" s="245"/>
      <c r="AI694" s="245"/>
      <c r="AJ694" s="245"/>
      <c r="AK694" s="245"/>
      <c r="AL694" s="260" t="s">
        <v>3247</v>
      </c>
      <c r="AM694" s="260" t="s">
        <v>449</v>
      </c>
      <c r="AN694" s="79"/>
      <c r="AO694" s="280"/>
      <c r="AP694" s="285"/>
      <c r="AQ694" s="285"/>
      <c r="AR694" s="285"/>
      <c r="AS694" s="285"/>
      <c r="AT694" s="285"/>
      <c r="AU694" s="285"/>
      <c r="AV694" s="84"/>
      <c r="AW694" s="396" t="s">
        <v>3244</v>
      </c>
      <c r="AX694" s="278" t="s">
        <v>2569</v>
      </c>
      <c r="AY694" s="64" t="s">
        <v>2570</v>
      </c>
      <c r="AZ694" s="47" t="s">
        <v>4804</v>
      </c>
      <c r="BA694" s="64" t="s">
        <v>3618</v>
      </c>
      <c r="BB694" s="173" t="s">
        <v>4971</v>
      </c>
      <c r="BC694" s="119">
        <v>94102</v>
      </c>
      <c r="BD694" s="66" t="s">
        <v>2804</v>
      </c>
      <c r="BE694" s="178"/>
      <c r="BF694" s="228">
        <v>1403649</v>
      </c>
      <c r="BG694" s="173"/>
      <c r="BH694" s="598">
        <v>2</v>
      </c>
      <c r="BI694" s="366"/>
      <c r="BJ694" s="366"/>
      <c r="BK694" s="366"/>
      <c r="BL694" s="366"/>
      <c r="BM694" s="366"/>
      <c r="BN694" s="366"/>
      <c r="BO694" s="366"/>
      <c r="BP694" s="366"/>
      <c r="BQ694" s="366"/>
      <c r="BR694" s="366"/>
      <c r="BS694" s="366"/>
      <c r="BT694" s="366"/>
      <c r="BU694" s="366"/>
      <c r="BV694" s="366"/>
      <c r="BW694" s="366"/>
      <c r="BX694" s="64"/>
      <c r="BY694" s="64"/>
      <c r="BZ694" s="64"/>
      <c r="CA694" s="78"/>
      <c r="CB694" s="63"/>
    </row>
    <row r="695" spans="1:80" ht="14.1" customHeight="1" x14ac:dyDescent="0.3">
      <c r="A695" s="86" t="s">
        <v>9925</v>
      </c>
      <c r="B695" s="64" t="s">
        <v>2640</v>
      </c>
      <c r="C695" s="221" t="s">
        <v>8780</v>
      </c>
      <c r="F695" s="237" t="s">
        <v>5470</v>
      </c>
      <c r="G695" s="189"/>
      <c r="H695" s="190"/>
      <c r="I695" s="198" t="s">
        <v>5470</v>
      </c>
      <c r="J695" s="199"/>
      <c r="K695" s="204"/>
      <c r="L695" s="209"/>
      <c r="M695" s="288"/>
      <c r="N695" s="437"/>
      <c r="O695" s="444"/>
      <c r="P695" s="213"/>
      <c r="Q695" s="245" t="s">
        <v>3296</v>
      </c>
      <c r="R695" s="245" t="s">
        <v>3259</v>
      </c>
      <c r="S695" s="87" t="s">
        <v>3297</v>
      </c>
      <c r="T695" s="252">
        <v>7.2499999999999995E-2</v>
      </c>
      <c r="U695" s="252">
        <v>7.4999999999999997E-2</v>
      </c>
      <c r="V695" s="151" t="s">
        <v>1531</v>
      </c>
      <c r="W695" s="64" t="s">
        <v>8332</v>
      </c>
      <c r="X695" s="64" t="s">
        <v>233</v>
      </c>
      <c r="Y695" s="173" t="s">
        <v>4971</v>
      </c>
      <c r="Z695" s="119">
        <v>95926</v>
      </c>
      <c r="AF695" s="245" t="s">
        <v>2803</v>
      </c>
      <c r="AG695" s="262" t="s">
        <v>2804</v>
      </c>
      <c r="AL695" s="260" t="s">
        <v>3247</v>
      </c>
      <c r="AM695" s="260" t="s">
        <v>449</v>
      </c>
      <c r="AW695" s="396" t="s">
        <v>3244</v>
      </c>
      <c r="AX695" s="278" t="s">
        <v>2569</v>
      </c>
      <c r="AY695" s="64" t="s">
        <v>2570</v>
      </c>
      <c r="AZ695" s="47" t="s">
        <v>4804</v>
      </c>
      <c r="BA695" s="64" t="s">
        <v>3618</v>
      </c>
      <c r="BB695" s="173" t="s">
        <v>4971</v>
      </c>
      <c r="BC695" s="119">
        <v>94102</v>
      </c>
      <c r="BD695" s="66" t="s">
        <v>2804</v>
      </c>
      <c r="BE695" s="178"/>
      <c r="BF695" s="228">
        <v>1403651</v>
      </c>
      <c r="BH695" s="598">
        <v>2</v>
      </c>
      <c r="BI695" s="366"/>
      <c r="BJ695" s="366"/>
      <c r="BK695" s="366"/>
      <c r="BL695" s="366"/>
      <c r="BM695" s="366"/>
      <c r="BN695" s="366"/>
      <c r="BO695" s="366"/>
      <c r="BP695" s="366"/>
      <c r="BQ695" s="366"/>
      <c r="BR695" s="366"/>
      <c r="BS695" s="366"/>
      <c r="BT695" s="366"/>
      <c r="BU695" s="366"/>
      <c r="BV695" s="366"/>
      <c r="BW695" s="366"/>
      <c r="BX695" s="64"/>
      <c r="BY695" s="64"/>
      <c r="BZ695" s="64"/>
      <c r="CA695" s="78"/>
      <c r="CB695" s="63"/>
    </row>
    <row r="696" spans="1:80" ht="14.1" customHeight="1" x14ac:dyDescent="0.3">
      <c r="A696" s="86" t="s">
        <v>9926</v>
      </c>
      <c r="B696" s="64" t="s">
        <v>2640</v>
      </c>
      <c r="C696" s="221" t="s">
        <v>8780</v>
      </c>
      <c r="F696" s="237" t="s">
        <v>5470</v>
      </c>
      <c r="G696" s="189"/>
      <c r="H696" s="190"/>
      <c r="I696" s="198" t="s">
        <v>5470</v>
      </c>
      <c r="J696" s="199"/>
      <c r="K696" s="204"/>
      <c r="L696" s="209"/>
      <c r="M696" s="288"/>
      <c r="N696" s="437"/>
      <c r="O696" s="444"/>
      <c r="P696" s="213"/>
      <c r="Q696" s="245" t="s">
        <v>3298</v>
      </c>
      <c r="R696" s="245" t="s">
        <v>2893</v>
      </c>
      <c r="S696" s="87" t="s">
        <v>3299</v>
      </c>
      <c r="T696" s="252">
        <v>7.7499999999999999E-2</v>
      </c>
      <c r="U696" s="252">
        <v>0.08</v>
      </c>
      <c r="V696" s="151" t="s">
        <v>8108</v>
      </c>
      <c r="W696" s="64" t="s">
        <v>8333</v>
      </c>
      <c r="X696" s="64" t="s">
        <v>8334</v>
      </c>
      <c r="Y696" s="173" t="s">
        <v>4971</v>
      </c>
      <c r="Z696" s="119">
        <v>95610</v>
      </c>
      <c r="AD696" s="173" t="s">
        <v>4562</v>
      </c>
      <c r="AE696" s="260" t="s">
        <v>3300</v>
      </c>
      <c r="AF696" s="245" t="s">
        <v>2803</v>
      </c>
      <c r="AG696" s="262" t="s">
        <v>2804</v>
      </c>
      <c r="AL696" s="260" t="s">
        <v>3247</v>
      </c>
      <c r="AM696" s="260" t="s">
        <v>449</v>
      </c>
      <c r="AO696" s="281"/>
      <c r="AW696" s="396" t="s">
        <v>3244</v>
      </c>
      <c r="AX696" s="278" t="s">
        <v>2569</v>
      </c>
      <c r="AY696" s="64" t="s">
        <v>2570</v>
      </c>
      <c r="AZ696" s="47" t="s">
        <v>4804</v>
      </c>
      <c r="BA696" s="64" t="s">
        <v>3618</v>
      </c>
      <c r="BB696" s="173" t="s">
        <v>4971</v>
      </c>
      <c r="BC696" s="119">
        <v>94102</v>
      </c>
      <c r="BD696" s="66" t="s">
        <v>2804</v>
      </c>
      <c r="BE696" s="178"/>
      <c r="BF696" s="228">
        <v>1403653</v>
      </c>
      <c r="BH696" s="598">
        <v>2</v>
      </c>
      <c r="BI696" s="366"/>
      <c r="BJ696" s="366"/>
      <c r="BK696" s="366"/>
      <c r="BL696" s="366"/>
      <c r="BM696" s="366"/>
      <c r="BN696" s="366"/>
      <c r="BO696" s="366"/>
      <c r="BP696" s="366"/>
      <c r="BQ696" s="366"/>
      <c r="BR696" s="366"/>
      <c r="BS696" s="366"/>
      <c r="BT696" s="366"/>
      <c r="BU696" s="366"/>
      <c r="BV696" s="366"/>
      <c r="BW696" s="366"/>
      <c r="BX696" s="64"/>
      <c r="BY696" s="64"/>
      <c r="BZ696" s="64"/>
      <c r="CA696" s="78"/>
      <c r="CB696" s="63"/>
    </row>
    <row r="697" spans="1:80" s="67" customFormat="1" ht="14.1" customHeight="1" x14ac:dyDescent="0.3">
      <c r="A697" s="86" t="s">
        <v>9927</v>
      </c>
      <c r="B697" s="64" t="s">
        <v>2640</v>
      </c>
      <c r="C697" s="221" t="s">
        <v>8780</v>
      </c>
      <c r="D697" s="185"/>
      <c r="E697" s="600"/>
      <c r="F697" s="237" t="s">
        <v>5470</v>
      </c>
      <c r="G697" s="189"/>
      <c r="H697" s="190"/>
      <c r="I697" s="198" t="s">
        <v>5470</v>
      </c>
      <c r="J697" s="199"/>
      <c r="K697" s="204"/>
      <c r="L697" s="209"/>
      <c r="M697" s="288"/>
      <c r="N697" s="437"/>
      <c r="O697" s="444"/>
      <c r="P697" s="213"/>
      <c r="Q697" s="245" t="s">
        <v>2582</v>
      </c>
      <c r="R697" s="245" t="s">
        <v>5359</v>
      </c>
      <c r="S697" s="87" t="s">
        <v>1861</v>
      </c>
      <c r="T697" s="252">
        <v>8.5000000000000006E-2</v>
      </c>
      <c r="U697" s="252">
        <v>8.7499999999999994E-2</v>
      </c>
      <c r="V697" s="151" t="s">
        <v>895</v>
      </c>
      <c r="W697" s="64" t="s">
        <v>2570</v>
      </c>
      <c r="X697" s="64" t="s">
        <v>3618</v>
      </c>
      <c r="Y697" s="173" t="s">
        <v>4971</v>
      </c>
      <c r="Z697" s="119">
        <v>94102</v>
      </c>
      <c r="AA697" s="292" t="s">
        <v>4514</v>
      </c>
      <c r="AB697" s="496" t="s">
        <v>372</v>
      </c>
      <c r="AC697" s="543" t="s">
        <v>4515</v>
      </c>
      <c r="AD697" s="173" t="s">
        <v>3263</v>
      </c>
      <c r="AE697" s="260" t="s">
        <v>3998</v>
      </c>
      <c r="AF697" s="245" t="s">
        <v>2803</v>
      </c>
      <c r="AG697" s="262" t="s">
        <v>2804</v>
      </c>
      <c r="AH697" s="245"/>
      <c r="AI697" s="245"/>
      <c r="AJ697" s="245"/>
      <c r="AK697" s="245"/>
      <c r="AL697" s="260" t="s">
        <v>2854</v>
      </c>
      <c r="AM697" s="260" t="s">
        <v>449</v>
      </c>
      <c r="AN697" s="79"/>
      <c r="AO697" s="282"/>
      <c r="AP697" s="283"/>
      <c r="AQ697" s="282"/>
      <c r="AR697" s="282"/>
      <c r="AS697" s="282"/>
      <c r="AT697" s="282"/>
      <c r="AU697" s="282"/>
      <c r="AV697" s="93"/>
      <c r="AW697" s="396" t="s">
        <v>3244</v>
      </c>
      <c r="AX697" s="278" t="s">
        <v>2569</v>
      </c>
      <c r="AY697" s="64" t="s">
        <v>2570</v>
      </c>
      <c r="AZ697" s="47" t="s">
        <v>4804</v>
      </c>
      <c r="BA697" s="64" t="s">
        <v>3618</v>
      </c>
      <c r="BB697" s="173" t="s">
        <v>4971</v>
      </c>
      <c r="BC697" s="119">
        <v>94102</v>
      </c>
      <c r="BD697" s="66" t="s">
        <v>2804</v>
      </c>
      <c r="BE697" s="178"/>
      <c r="BF697" s="228">
        <v>1403793</v>
      </c>
      <c r="BG697" s="173"/>
      <c r="BH697" s="598">
        <v>1</v>
      </c>
      <c r="BI697" s="366"/>
      <c r="BJ697" s="366"/>
      <c r="BK697" s="366"/>
      <c r="BL697" s="366"/>
      <c r="BM697" s="366"/>
      <c r="BN697" s="366"/>
      <c r="BO697" s="366"/>
      <c r="BP697" s="366"/>
      <c r="BQ697" s="366"/>
      <c r="BR697" s="366"/>
      <c r="BS697" s="366"/>
      <c r="BT697" s="366"/>
      <c r="BU697" s="366"/>
      <c r="BV697" s="366"/>
      <c r="BW697" s="366"/>
      <c r="BX697" s="64"/>
      <c r="BY697" s="64"/>
      <c r="BZ697" s="64"/>
      <c r="CA697" s="78"/>
      <c r="CB697" s="63"/>
    </row>
    <row r="698" spans="1:80" s="67" customFormat="1" ht="14.1" customHeight="1" x14ac:dyDescent="0.3">
      <c r="A698" s="86" t="s">
        <v>9928</v>
      </c>
      <c r="B698" s="64" t="s">
        <v>2640</v>
      </c>
      <c r="C698" s="221" t="s">
        <v>8780</v>
      </c>
      <c r="D698" s="185"/>
      <c r="E698" s="600"/>
      <c r="F698" s="237" t="s">
        <v>5470</v>
      </c>
      <c r="G698" s="189"/>
      <c r="H698" s="190"/>
      <c r="I698" s="198" t="s">
        <v>5470</v>
      </c>
      <c r="J698" s="199"/>
      <c r="K698" s="204"/>
      <c r="L698" s="209"/>
      <c r="M698" s="288"/>
      <c r="N698" s="437"/>
      <c r="O698" s="444"/>
      <c r="P698" s="213"/>
      <c r="Q698" s="245" t="s">
        <v>2855</v>
      </c>
      <c r="R698" s="245" t="s">
        <v>416</v>
      </c>
      <c r="S698" s="87"/>
      <c r="T698" s="252">
        <v>7.4999999999999997E-2</v>
      </c>
      <c r="U698" s="252">
        <v>7.7499999999999999E-2</v>
      </c>
      <c r="V698" s="151" t="s">
        <v>1535</v>
      </c>
      <c r="W698" s="64" t="s">
        <v>8335</v>
      </c>
      <c r="X698" s="64" t="s">
        <v>8336</v>
      </c>
      <c r="Y698" s="173" t="s">
        <v>4971</v>
      </c>
      <c r="Z698" s="119">
        <v>96080</v>
      </c>
      <c r="AA698" s="290"/>
      <c r="AB698" s="541"/>
      <c r="AC698" s="541"/>
      <c r="AD698" s="173"/>
      <c r="AE698" s="260"/>
      <c r="AF698" s="245" t="s">
        <v>2803</v>
      </c>
      <c r="AG698" s="262" t="s">
        <v>2804</v>
      </c>
      <c r="AH698" s="245"/>
      <c r="AI698" s="245"/>
      <c r="AJ698" s="245"/>
      <c r="AK698" s="245"/>
      <c r="AL698" s="260" t="s">
        <v>3247</v>
      </c>
      <c r="AM698" s="260" t="s">
        <v>449</v>
      </c>
      <c r="AN698" s="79"/>
      <c r="AO698" s="282"/>
      <c r="AP698" s="283"/>
      <c r="AQ698" s="282"/>
      <c r="AR698" s="282"/>
      <c r="AS698" s="282"/>
      <c r="AT698" s="282"/>
      <c r="AU698" s="282"/>
      <c r="AV698" s="93"/>
      <c r="AW698" s="396" t="s">
        <v>3244</v>
      </c>
      <c r="AX698" s="278" t="s">
        <v>2569</v>
      </c>
      <c r="AY698" s="64" t="s">
        <v>2570</v>
      </c>
      <c r="AZ698" s="47" t="s">
        <v>4804</v>
      </c>
      <c r="BA698" s="64" t="s">
        <v>3618</v>
      </c>
      <c r="BB698" s="173" t="s">
        <v>4971</v>
      </c>
      <c r="BC698" s="119">
        <v>94102</v>
      </c>
      <c r="BD698" s="66" t="s">
        <v>2804</v>
      </c>
      <c r="BE698" s="183"/>
      <c r="BF698" s="228">
        <v>1403655</v>
      </c>
      <c r="BG698" s="173"/>
      <c r="BH698" s="598">
        <v>2</v>
      </c>
      <c r="BI698" s="366"/>
      <c r="BJ698" s="366"/>
      <c r="BK698" s="366"/>
      <c r="BL698" s="366"/>
      <c r="BM698" s="366"/>
      <c r="BN698" s="366"/>
      <c r="BO698" s="366"/>
      <c r="BP698" s="366"/>
      <c r="BQ698" s="366"/>
      <c r="BR698" s="366"/>
      <c r="BS698" s="366"/>
      <c r="BT698" s="366"/>
      <c r="BU698" s="366"/>
      <c r="BV698" s="366"/>
      <c r="BW698" s="366"/>
      <c r="BX698" s="64"/>
      <c r="BY698" s="64"/>
      <c r="BZ698" s="64"/>
      <c r="CA698" s="78"/>
      <c r="CB698" s="63"/>
    </row>
    <row r="699" spans="1:80" s="67" customFormat="1" ht="14.1" customHeight="1" x14ac:dyDescent="0.3">
      <c r="A699" s="86" t="s">
        <v>9929</v>
      </c>
      <c r="B699" s="64" t="s">
        <v>2640</v>
      </c>
      <c r="C699" s="221" t="s">
        <v>8780</v>
      </c>
      <c r="D699" s="185"/>
      <c r="E699" s="600"/>
      <c r="F699" s="237" t="s">
        <v>5470</v>
      </c>
      <c r="G699" s="189"/>
      <c r="H699" s="190"/>
      <c r="I699" s="198" t="s">
        <v>5470</v>
      </c>
      <c r="J699" s="199"/>
      <c r="K699" s="204"/>
      <c r="L699" s="209"/>
      <c r="M699" s="288"/>
      <c r="N699" s="437"/>
      <c r="O699" s="444"/>
      <c r="P699" s="213"/>
      <c r="Q699" s="245" t="s">
        <v>1309</v>
      </c>
      <c r="R699" s="245" t="s">
        <v>4142</v>
      </c>
      <c r="S699" s="87" t="s">
        <v>1862</v>
      </c>
      <c r="T699" s="252">
        <v>8.5000000000000006E-2</v>
      </c>
      <c r="U699" s="252">
        <v>8.7499999999999994E-2</v>
      </c>
      <c r="V699" s="151" t="s">
        <v>895</v>
      </c>
      <c r="W699" s="64" t="s">
        <v>8337</v>
      </c>
      <c r="X699" s="64" t="s">
        <v>3618</v>
      </c>
      <c r="Y699" s="173" t="s">
        <v>4971</v>
      </c>
      <c r="Z699" s="119">
        <v>94103</v>
      </c>
      <c r="AA699" s="290"/>
      <c r="AB699" s="541"/>
      <c r="AC699" s="541"/>
      <c r="AD699" s="173" t="s">
        <v>2803</v>
      </c>
      <c r="AE699" s="262" t="s">
        <v>2804</v>
      </c>
      <c r="AF699" s="245" t="s">
        <v>2803</v>
      </c>
      <c r="AG699" s="262" t="s">
        <v>2804</v>
      </c>
      <c r="AH699" s="245" t="s">
        <v>4071</v>
      </c>
      <c r="AI699" s="245" t="s">
        <v>4072</v>
      </c>
      <c r="AJ699" s="245"/>
      <c r="AK699" s="245"/>
      <c r="AL699" s="260" t="s">
        <v>1863</v>
      </c>
      <c r="AM699" s="260" t="s">
        <v>449</v>
      </c>
      <c r="AN699" s="79"/>
      <c r="AO699" s="282"/>
      <c r="AP699" s="283"/>
      <c r="AQ699" s="282"/>
      <c r="AR699" s="282"/>
      <c r="AS699" s="282"/>
      <c r="AT699" s="282"/>
      <c r="AU699" s="282"/>
      <c r="AV699" s="93"/>
      <c r="AW699" s="396" t="s">
        <v>3244</v>
      </c>
      <c r="AX699" s="278" t="s">
        <v>2569</v>
      </c>
      <c r="AY699" s="64" t="s">
        <v>2570</v>
      </c>
      <c r="AZ699" s="47" t="s">
        <v>4804</v>
      </c>
      <c r="BA699" s="64" t="s">
        <v>3618</v>
      </c>
      <c r="BB699" s="173" t="s">
        <v>4971</v>
      </c>
      <c r="BC699" s="119">
        <v>94102</v>
      </c>
      <c r="BD699" s="66" t="s">
        <v>2804</v>
      </c>
      <c r="BE699" s="183"/>
      <c r="BF699" s="228">
        <v>1403658</v>
      </c>
      <c r="BG699" s="173"/>
      <c r="BH699" s="598">
        <v>2</v>
      </c>
      <c r="BI699" s="366"/>
      <c r="BJ699" s="366"/>
      <c r="BK699" s="366"/>
      <c r="BL699" s="366"/>
      <c r="BM699" s="366"/>
      <c r="BN699" s="366"/>
      <c r="BO699" s="366"/>
      <c r="BP699" s="366"/>
      <c r="BQ699" s="366"/>
      <c r="BR699" s="366"/>
      <c r="BS699" s="366"/>
      <c r="BT699" s="366"/>
      <c r="BU699" s="366"/>
      <c r="BV699" s="366"/>
      <c r="BW699" s="366"/>
      <c r="BX699" s="64"/>
      <c r="BY699" s="64"/>
      <c r="BZ699" s="64"/>
      <c r="CA699" s="78"/>
      <c r="CB699" s="63"/>
    </row>
    <row r="700" spans="1:80" s="67" customFormat="1" ht="14.1" customHeight="1" x14ac:dyDescent="0.2">
      <c r="A700" s="86" t="s">
        <v>9922</v>
      </c>
      <c r="B700" s="64" t="s">
        <v>1900</v>
      </c>
      <c r="C700" s="220" t="s">
        <v>12652</v>
      </c>
      <c r="D700" s="185" t="s">
        <v>8589</v>
      </c>
      <c r="E700" s="600"/>
      <c r="F700" s="235" t="s">
        <v>5470</v>
      </c>
      <c r="G700" s="186" t="s">
        <v>3247</v>
      </c>
      <c r="H700" s="187" t="s">
        <v>3247</v>
      </c>
      <c r="I700" s="198" t="s">
        <v>5470</v>
      </c>
      <c r="J700" s="192" t="s">
        <v>3247</v>
      </c>
      <c r="K700" s="203" t="s">
        <v>3247</v>
      </c>
      <c r="L700" s="207">
        <v>44036</v>
      </c>
      <c r="M700" s="288" t="s">
        <v>2644</v>
      </c>
      <c r="N700" s="437" t="s">
        <v>10425</v>
      </c>
      <c r="O700" s="444" t="s">
        <v>10425</v>
      </c>
      <c r="P700" s="213">
        <v>44058</v>
      </c>
      <c r="Q700" s="245" t="s">
        <v>191</v>
      </c>
      <c r="R700" s="245" t="s">
        <v>4145</v>
      </c>
      <c r="S700" s="87" t="s">
        <v>3645</v>
      </c>
      <c r="T700" s="252">
        <v>0.09</v>
      </c>
      <c r="U700" s="252">
        <v>0.09</v>
      </c>
      <c r="V700" s="151" t="s">
        <v>1806</v>
      </c>
      <c r="W700" s="461" t="s">
        <v>8338</v>
      </c>
      <c r="X700" s="64" t="s">
        <v>1806</v>
      </c>
      <c r="Y700" s="173" t="s">
        <v>4971</v>
      </c>
      <c r="Z700" s="119">
        <v>94930</v>
      </c>
      <c r="AA700" s="295" t="s">
        <v>13285</v>
      </c>
      <c r="AB700" s="295" t="s">
        <v>13285</v>
      </c>
      <c r="AC700" s="295" t="s">
        <v>13285</v>
      </c>
      <c r="AD700" s="173" t="s">
        <v>1211</v>
      </c>
      <c r="AE700" s="260"/>
      <c r="AF700" s="263"/>
      <c r="AG700" s="173"/>
      <c r="AH700" s="245"/>
      <c r="AI700" s="245"/>
      <c r="AJ700" s="245"/>
      <c r="AK700" s="245"/>
      <c r="AL700" s="260" t="s">
        <v>3247</v>
      </c>
      <c r="AM700" s="260" t="s">
        <v>449</v>
      </c>
      <c r="AN700" s="79"/>
      <c r="AO700" s="280" t="s">
        <v>9774</v>
      </c>
      <c r="AP700" s="285"/>
      <c r="AQ700" s="285"/>
      <c r="AR700" s="285"/>
      <c r="AS700" s="285"/>
      <c r="AT700" s="285"/>
      <c r="AU700" s="285"/>
      <c r="AV700" s="84" t="s">
        <v>5470</v>
      </c>
      <c r="AW700" s="396" t="s">
        <v>3244</v>
      </c>
      <c r="AX700" s="278" t="s">
        <v>822</v>
      </c>
      <c r="AY700" s="155" t="s">
        <v>13286</v>
      </c>
      <c r="AZ700" s="47" t="s">
        <v>996</v>
      </c>
      <c r="BA700" s="64" t="s">
        <v>1806</v>
      </c>
      <c r="BB700" s="173" t="s">
        <v>4971</v>
      </c>
      <c r="BC700" s="119">
        <v>94930</v>
      </c>
      <c r="BD700" s="66" t="s">
        <v>4145</v>
      </c>
      <c r="BE700" s="183"/>
      <c r="BF700" s="228" t="s">
        <v>4063</v>
      </c>
      <c r="BG700" s="173" t="s">
        <v>4063</v>
      </c>
      <c r="BH700" s="598">
        <v>1</v>
      </c>
      <c r="BI700" s="366"/>
      <c r="BJ700" s="366"/>
      <c r="BK700" s="366"/>
      <c r="BL700" s="366"/>
      <c r="BM700" s="366"/>
      <c r="BN700" s="366"/>
      <c r="BO700" s="366"/>
      <c r="BP700" s="366"/>
      <c r="BQ700" s="366"/>
      <c r="BR700" s="366"/>
      <c r="BS700" s="366"/>
      <c r="BT700" s="366"/>
      <c r="BU700" s="366"/>
      <c r="BV700" s="366"/>
      <c r="BW700" s="366"/>
      <c r="BX700" s="64"/>
      <c r="BY700" s="64"/>
      <c r="BZ700" s="64"/>
      <c r="CA700" s="78"/>
      <c r="CB700" s="63"/>
    </row>
    <row r="701" spans="1:80" s="67" customFormat="1" ht="14.1" customHeight="1" x14ac:dyDescent="0.2">
      <c r="A701" s="86" t="s">
        <v>9921</v>
      </c>
      <c r="B701" s="64" t="s">
        <v>1900</v>
      </c>
      <c r="C701" s="220" t="s">
        <v>12652</v>
      </c>
      <c r="D701" s="185" t="s">
        <v>8590</v>
      </c>
      <c r="E701" s="600"/>
      <c r="F701" s="235" t="s">
        <v>5470</v>
      </c>
      <c r="G701" s="186" t="s">
        <v>3247</v>
      </c>
      <c r="H701" s="187" t="s">
        <v>3247</v>
      </c>
      <c r="I701" s="198" t="s">
        <v>5470</v>
      </c>
      <c r="J701" s="192"/>
      <c r="K701" s="203"/>
      <c r="L701" s="207">
        <v>44005</v>
      </c>
      <c r="M701" s="288" t="s">
        <v>2644</v>
      </c>
      <c r="N701" s="437" t="s">
        <v>10425</v>
      </c>
      <c r="O701" s="444" t="s">
        <v>10425</v>
      </c>
      <c r="P701" s="213">
        <v>44053</v>
      </c>
      <c r="Q701" s="245" t="s">
        <v>191</v>
      </c>
      <c r="R701" s="245" t="s">
        <v>997</v>
      </c>
      <c r="S701" s="87" t="s">
        <v>3645</v>
      </c>
      <c r="T701" s="252">
        <v>8.2500000000000004E-2</v>
      </c>
      <c r="U701" s="252">
        <v>8.2500000000000004E-2</v>
      </c>
      <c r="V701" s="151" t="s">
        <v>1670</v>
      </c>
      <c r="W701" s="64" t="s">
        <v>8339</v>
      </c>
      <c r="X701" s="64" t="s">
        <v>3742</v>
      </c>
      <c r="Y701" s="173" t="s">
        <v>4971</v>
      </c>
      <c r="Z701" s="119">
        <v>94952</v>
      </c>
      <c r="AA701" s="295" t="s">
        <v>13285</v>
      </c>
      <c r="AB701" s="295" t="s">
        <v>13285</v>
      </c>
      <c r="AC701" s="295" t="s">
        <v>13285</v>
      </c>
      <c r="AD701" s="185" t="s">
        <v>12796</v>
      </c>
      <c r="AE701" s="260"/>
      <c r="AF701" s="263"/>
      <c r="AG701" s="173"/>
      <c r="AH701" s="245"/>
      <c r="AI701" s="245"/>
      <c r="AJ701" s="245"/>
      <c r="AK701" s="245"/>
      <c r="AL701" s="260" t="s">
        <v>3247</v>
      </c>
      <c r="AM701" s="260" t="s">
        <v>449</v>
      </c>
      <c r="AN701" s="79"/>
      <c r="AO701" s="282" t="s">
        <v>9774</v>
      </c>
      <c r="AP701" s="283"/>
      <c r="AQ701" s="282"/>
      <c r="AR701" s="282"/>
      <c r="AS701" s="282"/>
      <c r="AT701" s="282"/>
      <c r="AU701" s="282"/>
      <c r="AV701" s="93" t="s">
        <v>5470</v>
      </c>
      <c r="AW701" s="396" t="s">
        <v>3244</v>
      </c>
      <c r="AX701" s="278" t="s">
        <v>822</v>
      </c>
      <c r="AY701" s="155" t="s">
        <v>13286</v>
      </c>
      <c r="AZ701" s="47" t="s">
        <v>2767</v>
      </c>
      <c r="BA701" s="155" t="s">
        <v>3742</v>
      </c>
      <c r="BB701" s="173" t="s">
        <v>4971</v>
      </c>
      <c r="BC701" s="119">
        <v>94930</v>
      </c>
      <c r="BD701" s="66" t="s">
        <v>997</v>
      </c>
      <c r="BE701" s="65"/>
      <c r="BF701" s="228" t="s">
        <v>4063</v>
      </c>
      <c r="BG701" s="173" t="s">
        <v>4063</v>
      </c>
      <c r="BH701" s="598">
        <v>1</v>
      </c>
      <c r="BI701" s="366"/>
      <c r="BJ701" s="366"/>
      <c r="BK701" s="366"/>
      <c r="BL701" s="366"/>
      <c r="BM701" s="366"/>
      <c r="BN701" s="366"/>
      <c r="BO701" s="366"/>
      <c r="BP701" s="366"/>
      <c r="BQ701" s="366"/>
      <c r="BR701" s="366"/>
      <c r="BS701" s="366"/>
      <c r="BT701" s="366"/>
      <c r="BU701" s="366"/>
      <c r="BV701" s="366"/>
      <c r="BW701" s="366"/>
      <c r="BX701" s="64"/>
      <c r="BY701" s="64"/>
      <c r="BZ701" s="64"/>
      <c r="CA701" s="78"/>
      <c r="CB701" s="63"/>
    </row>
    <row r="702" spans="1:80" s="67" customFormat="1" ht="14.1" customHeight="1" x14ac:dyDescent="0.3">
      <c r="A702" s="86" t="s">
        <v>9920</v>
      </c>
      <c r="B702" s="64" t="s">
        <v>2640</v>
      </c>
      <c r="C702" s="221" t="s">
        <v>8780</v>
      </c>
      <c r="D702" s="185"/>
      <c r="E702" s="600"/>
      <c r="F702" s="237" t="s">
        <v>5470</v>
      </c>
      <c r="G702" s="188"/>
      <c r="H702" s="190"/>
      <c r="I702" s="198" t="s">
        <v>5470</v>
      </c>
      <c r="J702" s="197"/>
      <c r="K702" s="204"/>
      <c r="L702" s="209">
        <v>43319</v>
      </c>
      <c r="M702" s="288"/>
      <c r="N702" s="437"/>
      <c r="O702" s="444"/>
      <c r="P702" s="213"/>
      <c r="Q702" s="245" t="s">
        <v>3296</v>
      </c>
      <c r="R702" s="245" t="s">
        <v>4198</v>
      </c>
      <c r="S702" s="87" t="s">
        <v>3297</v>
      </c>
      <c r="T702" s="252">
        <v>7.2499999999999995E-2</v>
      </c>
      <c r="U702" s="252">
        <v>7.4999999999999997E-2</v>
      </c>
      <c r="V702" s="151" t="s">
        <v>1531</v>
      </c>
      <c r="W702" s="64" t="s">
        <v>8340</v>
      </c>
      <c r="X702" s="64" t="s">
        <v>233</v>
      </c>
      <c r="Y702" s="173" t="s">
        <v>4971</v>
      </c>
      <c r="Z702" s="119">
        <v>95926</v>
      </c>
      <c r="AA702" s="295" t="s">
        <v>3333</v>
      </c>
      <c r="AB702" s="541"/>
      <c r="AC702" s="541"/>
      <c r="AD702" s="173" t="s">
        <v>3263</v>
      </c>
      <c r="AE702" s="260" t="s">
        <v>3998</v>
      </c>
      <c r="AF702" s="263" t="s">
        <v>2572</v>
      </c>
      <c r="AG702" s="173"/>
      <c r="AH702" s="245"/>
      <c r="AI702" s="245"/>
      <c r="AJ702" s="245"/>
      <c r="AK702" s="245"/>
      <c r="AL702" s="260" t="s">
        <v>3247</v>
      </c>
      <c r="AM702" s="260" t="s">
        <v>449</v>
      </c>
      <c r="AN702" s="79"/>
      <c r="AO702" s="282"/>
      <c r="AP702" s="283"/>
      <c r="AQ702" s="282"/>
      <c r="AR702" s="282"/>
      <c r="AS702" s="282"/>
      <c r="AT702" s="282"/>
      <c r="AU702" s="282"/>
      <c r="AV702" s="93"/>
      <c r="AW702" s="396" t="s">
        <v>3244</v>
      </c>
      <c r="AX702" s="278" t="s">
        <v>822</v>
      </c>
      <c r="AY702" s="64" t="s">
        <v>3646</v>
      </c>
      <c r="AZ702" s="47"/>
      <c r="BA702" s="64" t="s">
        <v>3480</v>
      </c>
      <c r="BB702" s="173" t="s">
        <v>4971</v>
      </c>
      <c r="BC702" s="119">
        <v>95603</v>
      </c>
      <c r="BD702" s="66" t="s">
        <v>2894</v>
      </c>
      <c r="BE702" s="183"/>
      <c r="BF702" s="228">
        <v>1403652</v>
      </c>
      <c r="BG702" s="173"/>
      <c r="BH702" s="598">
        <v>2</v>
      </c>
      <c r="BI702" s="366"/>
      <c r="BJ702" s="366"/>
      <c r="BK702" s="366"/>
      <c r="BL702" s="366"/>
      <c r="BM702" s="366"/>
      <c r="BN702" s="366"/>
      <c r="BO702" s="366"/>
      <c r="BP702" s="366"/>
      <c r="BQ702" s="366"/>
      <c r="BR702" s="366"/>
      <c r="BS702" s="366"/>
      <c r="BT702" s="366"/>
      <c r="BU702" s="366"/>
      <c r="BV702" s="366"/>
      <c r="BW702" s="366"/>
      <c r="BX702" s="64"/>
      <c r="BY702" s="64"/>
      <c r="BZ702" s="64"/>
      <c r="CA702" s="78"/>
      <c r="CB702" s="63"/>
    </row>
    <row r="703" spans="1:80" s="67" customFormat="1" ht="14.1" customHeight="1" x14ac:dyDescent="0.3">
      <c r="A703" s="86" t="s">
        <v>2440</v>
      </c>
      <c r="B703" s="64" t="s">
        <v>2640</v>
      </c>
      <c r="C703" s="221" t="s">
        <v>8780</v>
      </c>
      <c r="D703" s="185"/>
      <c r="E703" s="600"/>
      <c r="F703" s="237" t="s">
        <v>5470</v>
      </c>
      <c r="G703" s="188"/>
      <c r="H703" s="190"/>
      <c r="I703" s="198" t="s">
        <v>5470</v>
      </c>
      <c r="J703" s="197"/>
      <c r="K703" s="204"/>
      <c r="L703" s="209"/>
      <c r="M703" s="288"/>
      <c r="N703" s="437"/>
      <c r="O703" s="444"/>
      <c r="P703" s="213"/>
      <c r="Q703" s="245" t="s">
        <v>3999</v>
      </c>
      <c r="R703" s="245" t="s">
        <v>2894</v>
      </c>
      <c r="S703" s="87" t="s">
        <v>2894</v>
      </c>
      <c r="T703" s="252">
        <v>7.2499999999999995E-2</v>
      </c>
      <c r="U703" s="252">
        <v>7.4999999999999997E-2</v>
      </c>
      <c r="V703" s="151" t="s">
        <v>1671</v>
      </c>
      <c r="W703" s="64" t="s">
        <v>3646</v>
      </c>
      <c r="X703" s="64" t="s">
        <v>3480</v>
      </c>
      <c r="Y703" s="173" t="s">
        <v>4971</v>
      </c>
      <c r="Z703" s="119">
        <v>95603</v>
      </c>
      <c r="AA703" s="295" t="s">
        <v>3333</v>
      </c>
      <c r="AB703" s="541"/>
      <c r="AC703" s="541"/>
      <c r="AD703" s="173"/>
      <c r="AE703" s="260"/>
      <c r="AF703" s="263"/>
      <c r="AG703" s="173"/>
      <c r="AH703" s="245"/>
      <c r="AI703" s="245"/>
      <c r="AJ703" s="245"/>
      <c r="AK703" s="245"/>
      <c r="AL703" s="260" t="s">
        <v>3247</v>
      </c>
      <c r="AM703" s="260" t="s">
        <v>449</v>
      </c>
      <c r="AN703" s="79"/>
      <c r="AO703" s="282"/>
      <c r="AP703" s="283"/>
      <c r="AQ703" s="282"/>
      <c r="AR703" s="282"/>
      <c r="AS703" s="282"/>
      <c r="AT703" s="282"/>
      <c r="AU703" s="282"/>
      <c r="AV703" s="93"/>
      <c r="AW703" s="396" t="s">
        <v>3244</v>
      </c>
      <c r="AX703" s="278" t="s">
        <v>822</v>
      </c>
      <c r="AY703" s="64" t="s">
        <v>3646</v>
      </c>
      <c r="AZ703" s="47"/>
      <c r="BA703" s="64" t="s">
        <v>3480</v>
      </c>
      <c r="BB703" s="173" t="s">
        <v>4971</v>
      </c>
      <c r="BC703" s="119">
        <v>95603</v>
      </c>
      <c r="BD703" s="66" t="s">
        <v>2894</v>
      </c>
      <c r="BE703" s="183"/>
      <c r="BF703" s="228"/>
      <c r="BG703" s="173"/>
      <c r="BH703" s="598"/>
      <c r="BI703" s="366"/>
      <c r="BJ703" s="366"/>
      <c r="BK703" s="366"/>
      <c r="BL703" s="366"/>
      <c r="BM703" s="366"/>
      <c r="BN703" s="366"/>
      <c r="BO703" s="366"/>
      <c r="BP703" s="366"/>
      <c r="BQ703" s="366"/>
      <c r="BR703" s="366"/>
      <c r="BS703" s="366"/>
      <c r="BT703" s="366"/>
      <c r="BU703" s="366"/>
      <c r="BV703" s="366"/>
      <c r="BW703" s="366"/>
      <c r="BX703" s="64"/>
      <c r="BY703" s="64"/>
      <c r="BZ703" s="64"/>
      <c r="CA703" s="78"/>
      <c r="CB703" s="63"/>
    </row>
    <row r="704" spans="1:80" s="67" customFormat="1" ht="14.1" customHeight="1" x14ac:dyDescent="0.3">
      <c r="A704" s="86" t="s">
        <v>3706</v>
      </c>
      <c r="B704" s="64" t="s">
        <v>2640</v>
      </c>
      <c r="C704" s="221" t="s">
        <v>8780</v>
      </c>
      <c r="D704" s="185"/>
      <c r="E704" s="600"/>
      <c r="F704" s="237" t="s">
        <v>5470</v>
      </c>
      <c r="G704" s="188"/>
      <c r="H704" s="190"/>
      <c r="I704" s="198" t="s">
        <v>5470</v>
      </c>
      <c r="J704" s="197"/>
      <c r="K704" s="204"/>
      <c r="L704" s="209"/>
      <c r="M704" s="288"/>
      <c r="N704" s="437"/>
      <c r="O704" s="444"/>
      <c r="P704" s="213">
        <v>42681</v>
      </c>
      <c r="Q704" s="245" t="s">
        <v>3999</v>
      </c>
      <c r="R704" s="245" t="s">
        <v>5395</v>
      </c>
      <c r="S704" s="87" t="s">
        <v>2894</v>
      </c>
      <c r="T704" s="252">
        <v>8.2500000000000004E-2</v>
      </c>
      <c r="U704" s="252">
        <v>8.5000000000000006E-2</v>
      </c>
      <c r="V704" s="151" t="s">
        <v>1536</v>
      </c>
      <c r="W704" s="64" t="s">
        <v>8341</v>
      </c>
      <c r="X704" s="64" t="s">
        <v>3572</v>
      </c>
      <c r="Y704" s="173" t="s">
        <v>4971</v>
      </c>
      <c r="Z704" s="119">
        <v>95901</v>
      </c>
      <c r="AA704" s="295" t="s">
        <v>3333</v>
      </c>
      <c r="AB704" s="541"/>
      <c r="AC704" s="541"/>
      <c r="AD704" s="173"/>
      <c r="AE704" s="260"/>
      <c r="AF704" s="263"/>
      <c r="AG704" s="173"/>
      <c r="AH704" s="245"/>
      <c r="AI704" s="245"/>
      <c r="AJ704" s="245"/>
      <c r="AK704" s="245"/>
      <c r="AL704" s="260" t="s">
        <v>3247</v>
      </c>
      <c r="AM704" s="260" t="s">
        <v>449</v>
      </c>
      <c r="AN704" s="79"/>
      <c r="AO704" s="282"/>
      <c r="AP704" s="283"/>
      <c r="AQ704" s="282"/>
      <c r="AR704" s="282"/>
      <c r="AS704" s="282"/>
      <c r="AT704" s="282"/>
      <c r="AU704" s="282"/>
      <c r="AV704" s="93"/>
      <c r="AW704" s="396" t="s">
        <v>3244</v>
      </c>
      <c r="AX704" s="278" t="s">
        <v>822</v>
      </c>
      <c r="AY704" s="64" t="s">
        <v>3646</v>
      </c>
      <c r="AZ704" s="47"/>
      <c r="BA704" s="64" t="s">
        <v>3480</v>
      </c>
      <c r="BB704" s="173" t="s">
        <v>4971</v>
      </c>
      <c r="BC704" s="119">
        <v>95603</v>
      </c>
      <c r="BD704" s="66" t="s">
        <v>2894</v>
      </c>
      <c r="BE704" s="183"/>
      <c r="BF704" s="228">
        <v>1403656</v>
      </c>
      <c r="BG704" s="173">
        <v>7.05</v>
      </c>
      <c r="BH704" s="598">
        <v>2</v>
      </c>
      <c r="BI704" s="366"/>
      <c r="BJ704" s="366"/>
      <c r="BK704" s="366"/>
      <c r="BL704" s="366"/>
      <c r="BM704" s="366"/>
      <c r="BN704" s="366"/>
      <c r="BO704" s="366"/>
      <c r="BP704" s="366"/>
      <c r="BQ704" s="366"/>
      <c r="BR704" s="366"/>
      <c r="BS704" s="366"/>
      <c r="BT704" s="366"/>
      <c r="BU704" s="366"/>
      <c r="BV704" s="366"/>
      <c r="BW704" s="366"/>
      <c r="BX704" s="64"/>
      <c r="BY704" s="64"/>
      <c r="BZ704" s="64"/>
      <c r="CA704" s="78"/>
      <c r="CB704" s="63"/>
    </row>
    <row r="705" spans="1:80" s="67" customFormat="1" ht="14.1" customHeight="1" x14ac:dyDescent="0.3">
      <c r="A705" s="86" t="s">
        <v>2576</v>
      </c>
      <c r="B705" s="64" t="s">
        <v>2640</v>
      </c>
      <c r="C705" s="221" t="s">
        <v>8780</v>
      </c>
      <c r="D705" s="185"/>
      <c r="E705" s="600"/>
      <c r="F705" s="237" t="s">
        <v>5470</v>
      </c>
      <c r="G705" s="188"/>
      <c r="H705" s="190"/>
      <c r="I705" s="198" t="s">
        <v>5470</v>
      </c>
      <c r="J705" s="197"/>
      <c r="K705" s="204"/>
      <c r="L705" s="209"/>
      <c r="M705" s="288"/>
      <c r="N705" s="437"/>
      <c r="O705" s="444"/>
      <c r="P705" s="213">
        <v>42850</v>
      </c>
      <c r="Q705" s="245" t="s">
        <v>3999</v>
      </c>
      <c r="R705" s="66" t="s">
        <v>2578</v>
      </c>
      <c r="S705" s="87" t="s">
        <v>2894</v>
      </c>
      <c r="T705" s="252">
        <v>8.2500000000000004E-2</v>
      </c>
      <c r="U705" s="252">
        <v>8.5000000000000006E-2</v>
      </c>
      <c r="V705" s="151" t="s">
        <v>1536</v>
      </c>
      <c r="W705" s="64" t="s">
        <v>2577</v>
      </c>
      <c r="X705" s="64" t="s">
        <v>3572</v>
      </c>
      <c r="Y705" s="173" t="s">
        <v>4971</v>
      </c>
      <c r="Z705" s="119">
        <v>95901</v>
      </c>
      <c r="AA705" s="295" t="s">
        <v>3333</v>
      </c>
      <c r="AB705" s="541"/>
      <c r="AC705" s="541"/>
      <c r="AD705" s="173"/>
      <c r="AE705" s="260"/>
      <c r="AF705" s="263"/>
      <c r="AG705" s="173"/>
      <c r="AH705" s="245"/>
      <c r="AI705" s="245"/>
      <c r="AJ705" s="245"/>
      <c r="AK705" s="245"/>
      <c r="AL705" s="260"/>
      <c r="AM705" s="260"/>
      <c r="AN705" s="79"/>
      <c r="AO705" s="282"/>
      <c r="AP705" s="283"/>
      <c r="AQ705" s="282"/>
      <c r="AR705" s="282"/>
      <c r="AS705" s="282"/>
      <c r="AT705" s="282"/>
      <c r="AU705" s="282"/>
      <c r="AV705" s="93"/>
      <c r="AW705" s="396" t="s">
        <v>3244</v>
      </c>
      <c r="AX705" s="278" t="s">
        <v>822</v>
      </c>
      <c r="AY705" s="64" t="s">
        <v>3646</v>
      </c>
      <c r="AZ705" s="47"/>
      <c r="BA705" s="64" t="s">
        <v>3480</v>
      </c>
      <c r="BB705" s="173" t="s">
        <v>4971</v>
      </c>
      <c r="BC705" s="119">
        <v>95603</v>
      </c>
      <c r="BD705" s="66" t="s">
        <v>2894</v>
      </c>
      <c r="BE705" s="183"/>
      <c r="BF705" s="228"/>
      <c r="BG705" s="173">
        <v>7.05</v>
      </c>
      <c r="BH705" s="598"/>
      <c r="BI705" s="366"/>
      <c r="BJ705" s="366"/>
      <c r="BK705" s="366"/>
      <c r="BL705" s="366"/>
      <c r="BM705" s="366"/>
      <c r="BN705" s="366"/>
      <c r="BO705" s="366"/>
      <c r="BP705" s="366"/>
      <c r="BQ705" s="366"/>
      <c r="BR705" s="366"/>
      <c r="BS705" s="366"/>
      <c r="BT705" s="366"/>
      <c r="BU705" s="366"/>
      <c r="BV705" s="366"/>
      <c r="BW705" s="366"/>
      <c r="BX705" s="64"/>
      <c r="BY705" s="64"/>
      <c r="BZ705" s="64"/>
      <c r="CA705" s="78"/>
      <c r="CB705" s="63"/>
    </row>
    <row r="706" spans="1:80" s="67" customFormat="1" ht="14.1" customHeight="1" x14ac:dyDescent="0.3">
      <c r="A706" s="86" t="s">
        <v>9919</v>
      </c>
      <c r="B706" s="64" t="s">
        <v>2640</v>
      </c>
      <c r="C706" s="221" t="s">
        <v>8780</v>
      </c>
      <c r="D706" s="185"/>
      <c r="E706" s="600"/>
      <c r="F706" s="237" t="s">
        <v>5470</v>
      </c>
      <c r="G706" s="188"/>
      <c r="H706" s="190"/>
      <c r="I706" s="198" t="s">
        <v>5470</v>
      </c>
      <c r="J706" s="197"/>
      <c r="K706" s="204"/>
      <c r="L706" s="209"/>
      <c r="M706" s="288"/>
      <c r="N706" s="437"/>
      <c r="O706" s="444"/>
      <c r="P706" s="213">
        <v>42915</v>
      </c>
      <c r="Q706" s="245" t="s">
        <v>3999</v>
      </c>
      <c r="R706" s="66" t="s">
        <v>2962</v>
      </c>
      <c r="S706" s="630" t="s">
        <v>2894</v>
      </c>
      <c r="T706" s="252">
        <v>7.2499999999999995E-2</v>
      </c>
      <c r="U706" s="252">
        <v>7.4999999999999997E-2</v>
      </c>
      <c r="V706" s="151" t="s">
        <v>1534</v>
      </c>
      <c r="W706" s="64" t="s">
        <v>8343</v>
      </c>
      <c r="X706" s="64" t="s">
        <v>5564</v>
      </c>
      <c r="Y706" s="173" t="s">
        <v>4971</v>
      </c>
      <c r="Z706" s="119">
        <v>96002</v>
      </c>
      <c r="AA706" s="295" t="s">
        <v>3333</v>
      </c>
      <c r="AB706" s="541"/>
      <c r="AC706" s="541"/>
      <c r="AD706" s="173"/>
      <c r="AE706" s="260"/>
      <c r="AF706" s="263"/>
      <c r="AG706" s="173"/>
      <c r="AH706" s="245"/>
      <c r="AI706" s="245"/>
      <c r="AJ706" s="245"/>
      <c r="AK706" s="245"/>
      <c r="AL706" s="260" t="s">
        <v>3247</v>
      </c>
      <c r="AM706" s="260" t="s">
        <v>449</v>
      </c>
      <c r="AN706" s="79"/>
      <c r="AO706" s="282"/>
      <c r="AP706" s="283"/>
      <c r="AQ706" s="282"/>
      <c r="AR706" s="282"/>
      <c r="AS706" s="282"/>
      <c r="AT706" s="282"/>
      <c r="AU706" s="282"/>
      <c r="AV706" s="93"/>
      <c r="AW706" s="396" t="s">
        <v>3244</v>
      </c>
      <c r="AX706" s="278" t="s">
        <v>822</v>
      </c>
      <c r="AY706" s="64" t="s">
        <v>3646</v>
      </c>
      <c r="AZ706" s="47"/>
      <c r="BA706" s="155" t="s">
        <v>3480</v>
      </c>
      <c r="BB706" s="173" t="s">
        <v>4971</v>
      </c>
      <c r="BC706" s="119">
        <v>95603</v>
      </c>
      <c r="BD706" s="66" t="s">
        <v>2894</v>
      </c>
      <c r="BE706" s="183"/>
      <c r="BF706" s="228">
        <v>1403654</v>
      </c>
      <c r="BG706" s="173">
        <v>7.05</v>
      </c>
      <c r="BH706" s="598">
        <v>2</v>
      </c>
      <c r="BI706" s="366"/>
      <c r="BJ706" s="366"/>
      <c r="BK706" s="366"/>
      <c r="BL706" s="366"/>
      <c r="BM706" s="366"/>
      <c r="BN706" s="366"/>
      <c r="BO706" s="366"/>
      <c r="BP706" s="366"/>
      <c r="BQ706" s="366"/>
      <c r="BR706" s="366"/>
      <c r="BS706" s="366"/>
      <c r="BT706" s="366"/>
      <c r="BU706" s="366"/>
      <c r="BV706" s="366"/>
      <c r="BW706" s="366"/>
      <c r="BX706" s="64"/>
      <c r="BY706" s="64"/>
      <c r="BZ706" s="64"/>
      <c r="CA706" s="78"/>
      <c r="CB706" s="63"/>
    </row>
    <row r="707" spans="1:80" s="67" customFormat="1" ht="14.1" customHeight="1" x14ac:dyDescent="0.3">
      <c r="A707" s="86" t="s">
        <v>9918</v>
      </c>
      <c r="B707" s="64" t="s">
        <v>2640</v>
      </c>
      <c r="C707" s="221" t="s">
        <v>8780</v>
      </c>
      <c r="D707" s="185"/>
      <c r="E707" s="600"/>
      <c r="F707" s="237" t="s">
        <v>5470</v>
      </c>
      <c r="G707" s="188"/>
      <c r="H707" s="190"/>
      <c r="I707" s="198" t="s">
        <v>5470</v>
      </c>
      <c r="J707" s="197"/>
      <c r="K707" s="204"/>
      <c r="L707" s="209">
        <v>42901</v>
      </c>
      <c r="M707" s="288"/>
      <c r="N707" s="437"/>
      <c r="O707" s="444"/>
      <c r="P707" s="213"/>
      <c r="Q707" s="245" t="s">
        <v>7996</v>
      </c>
      <c r="R707" s="245" t="s">
        <v>4143</v>
      </c>
      <c r="S707" s="87"/>
      <c r="T707" s="252">
        <v>0.09</v>
      </c>
      <c r="U707" s="252">
        <v>9.2499999999999999E-2</v>
      </c>
      <c r="V707" s="151" t="s">
        <v>11169</v>
      </c>
      <c r="W707" s="64" t="s">
        <v>8344</v>
      </c>
      <c r="X707" s="64" t="s">
        <v>2907</v>
      </c>
      <c r="Y707" s="173" t="s">
        <v>4971</v>
      </c>
      <c r="Z707" s="119">
        <v>94901</v>
      </c>
      <c r="AA707" s="295" t="s">
        <v>3333</v>
      </c>
      <c r="AB707" s="541"/>
      <c r="AC707" s="541"/>
      <c r="AD707" s="173"/>
      <c r="AE707" s="260"/>
      <c r="AF707" s="263"/>
      <c r="AG707" s="173"/>
      <c r="AH707" s="245"/>
      <c r="AI707" s="245"/>
      <c r="AJ707" s="245"/>
      <c r="AK707" s="245"/>
      <c r="AL707" s="260" t="s">
        <v>3247</v>
      </c>
      <c r="AM707" s="260" t="s">
        <v>449</v>
      </c>
      <c r="AN707" s="79"/>
      <c r="AO707" s="282"/>
      <c r="AP707" s="283"/>
      <c r="AQ707" s="282"/>
      <c r="AR707" s="282"/>
      <c r="AS707" s="282"/>
      <c r="AT707" s="282"/>
      <c r="AU707" s="282"/>
      <c r="AV707" s="93"/>
      <c r="AW707" s="396" t="s">
        <v>3244</v>
      </c>
      <c r="AX707" s="278" t="s">
        <v>822</v>
      </c>
      <c r="AY707" s="64" t="s">
        <v>3646</v>
      </c>
      <c r="AZ707" s="47"/>
      <c r="BA707" s="64" t="s">
        <v>3480</v>
      </c>
      <c r="BB707" s="173" t="s">
        <v>4971</v>
      </c>
      <c r="BC707" s="119">
        <v>95603</v>
      </c>
      <c r="BD707" s="66" t="s">
        <v>2894</v>
      </c>
      <c r="BE707" s="183"/>
      <c r="BF707" s="228">
        <v>1403648</v>
      </c>
      <c r="BG707" s="173">
        <v>7.05</v>
      </c>
      <c r="BH707" s="598">
        <v>2</v>
      </c>
      <c r="BI707" s="366"/>
      <c r="BJ707" s="366"/>
      <c r="BK707" s="366"/>
      <c r="BL707" s="366"/>
      <c r="BM707" s="366"/>
      <c r="BN707" s="366"/>
      <c r="BO707" s="366"/>
      <c r="BP707" s="366"/>
      <c r="BQ707" s="366"/>
      <c r="BR707" s="366"/>
      <c r="BS707" s="366"/>
      <c r="BT707" s="366"/>
      <c r="BU707" s="366"/>
      <c r="BV707" s="366"/>
      <c r="BW707" s="366"/>
      <c r="BX707" s="64"/>
      <c r="BY707" s="64"/>
      <c r="BZ707" s="64"/>
      <c r="CA707" s="78"/>
      <c r="CB707" s="63"/>
    </row>
    <row r="708" spans="1:80" s="67" customFormat="1" ht="14.1" customHeight="1" x14ac:dyDescent="0.3">
      <c r="A708" s="86" t="s">
        <v>3707</v>
      </c>
      <c r="B708" s="64" t="s">
        <v>2640</v>
      </c>
      <c r="C708" s="221" t="s">
        <v>8780</v>
      </c>
      <c r="D708" s="185"/>
      <c r="E708" s="600"/>
      <c r="F708" s="237" t="s">
        <v>5470</v>
      </c>
      <c r="G708" s="188"/>
      <c r="H708" s="190"/>
      <c r="I708" s="198" t="s">
        <v>5470</v>
      </c>
      <c r="J708" s="197"/>
      <c r="K708" s="204"/>
      <c r="L708" s="209">
        <v>43528</v>
      </c>
      <c r="M708" s="288"/>
      <c r="N708" s="437"/>
      <c r="O708" s="444"/>
      <c r="P708" s="213">
        <v>42880</v>
      </c>
      <c r="Q708" s="245" t="s">
        <v>3999</v>
      </c>
      <c r="R708" s="245" t="s">
        <v>4144</v>
      </c>
      <c r="S708" s="87" t="s">
        <v>2894</v>
      </c>
      <c r="T708" s="252">
        <v>7.2499999999999995E-2</v>
      </c>
      <c r="U708" s="252">
        <v>7.4999999999999997E-2</v>
      </c>
      <c r="V708" s="151" t="s">
        <v>1537</v>
      </c>
      <c r="W708" s="64" t="s">
        <v>8342</v>
      </c>
      <c r="X708" s="64" t="s">
        <v>6259</v>
      </c>
      <c r="Y708" s="173" t="s">
        <v>4971</v>
      </c>
      <c r="Z708" s="119">
        <v>95991</v>
      </c>
      <c r="AA708" s="295" t="s">
        <v>3333</v>
      </c>
      <c r="AB708" s="541"/>
      <c r="AC708" s="541"/>
      <c r="AD708" s="173"/>
      <c r="AE708" s="260"/>
      <c r="AF708" s="263"/>
      <c r="AG708" s="173"/>
      <c r="AH708" s="245"/>
      <c r="AI708" s="245"/>
      <c r="AJ708" s="245"/>
      <c r="AK708" s="245"/>
      <c r="AL708" s="260" t="s">
        <v>3247</v>
      </c>
      <c r="AM708" s="260" t="s">
        <v>449</v>
      </c>
      <c r="AN708" s="79"/>
      <c r="AO708" s="282" t="s">
        <v>8979</v>
      </c>
      <c r="AP708" s="283"/>
      <c r="AQ708" s="282"/>
      <c r="AR708" s="282"/>
      <c r="AS708" s="282"/>
      <c r="AT708" s="282"/>
      <c r="AU708" s="282"/>
      <c r="AV708" s="93" t="s">
        <v>5470</v>
      </c>
      <c r="AW708" s="396" t="s">
        <v>3244</v>
      </c>
      <c r="AX708" s="278" t="s">
        <v>822</v>
      </c>
      <c r="AY708" s="64" t="s">
        <v>3646</v>
      </c>
      <c r="AZ708" s="47"/>
      <c r="BA708" s="64" t="s">
        <v>3480</v>
      </c>
      <c r="BB708" s="173" t="s">
        <v>4971</v>
      </c>
      <c r="BC708" s="119">
        <v>95603</v>
      </c>
      <c r="BD708" s="66" t="s">
        <v>2894</v>
      </c>
      <c r="BE708" s="183"/>
      <c r="BF708" s="228">
        <v>1403657</v>
      </c>
      <c r="BG708" s="173">
        <v>7.05</v>
      </c>
      <c r="BH708" s="598">
        <v>2</v>
      </c>
      <c r="BI708" s="366"/>
      <c r="BJ708" s="366"/>
      <c r="BK708" s="366"/>
      <c r="BL708" s="366"/>
      <c r="BM708" s="366"/>
      <c r="BN708" s="366"/>
      <c r="BO708" s="366"/>
      <c r="BP708" s="366"/>
      <c r="BQ708" s="366"/>
      <c r="BR708" s="366"/>
      <c r="BS708" s="366"/>
      <c r="BT708" s="366"/>
      <c r="BU708" s="366"/>
      <c r="BV708" s="366"/>
      <c r="BW708" s="366"/>
      <c r="BX708" s="64"/>
      <c r="BY708" s="64"/>
      <c r="BZ708" s="64"/>
      <c r="CA708" s="78"/>
      <c r="CB708" s="63"/>
    </row>
    <row r="709" spans="1:80" s="67" customFormat="1" ht="14.1" customHeight="1" x14ac:dyDescent="0.3">
      <c r="A709" s="86" t="s">
        <v>4068</v>
      </c>
      <c r="B709" s="64" t="s">
        <v>2632</v>
      </c>
      <c r="C709" s="221" t="s">
        <v>285</v>
      </c>
      <c r="D709" s="224" t="s">
        <v>9698</v>
      </c>
      <c r="E709" s="649"/>
      <c r="F709" s="236" t="s">
        <v>5470</v>
      </c>
      <c r="G709" s="189"/>
      <c r="H709" s="399"/>
      <c r="I709" s="194" t="s">
        <v>5470</v>
      </c>
      <c r="J709" s="195"/>
      <c r="K709" s="205"/>
      <c r="L709" s="208">
        <v>43845</v>
      </c>
      <c r="M709" s="211"/>
      <c r="N709" s="436"/>
      <c r="O709" s="443"/>
      <c r="P709" s="214">
        <v>43238</v>
      </c>
      <c r="Q709" s="246" t="s">
        <v>877</v>
      </c>
      <c r="R709" s="76" t="s">
        <v>5767</v>
      </c>
      <c r="S709" s="604"/>
      <c r="T709" s="252">
        <v>8.5000000000000006E-2</v>
      </c>
      <c r="U709" s="252">
        <v>8.7499999999999994E-2</v>
      </c>
      <c r="V709" s="151" t="s">
        <v>895</v>
      </c>
      <c r="W709" s="76" t="s">
        <v>5768</v>
      </c>
      <c r="X709" s="76" t="s">
        <v>3618</v>
      </c>
      <c r="Y709" s="246" t="s">
        <v>4971</v>
      </c>
      <c r="Z709" s="120">
        <v>94112</v>
      </c>
      <c r="AA709" s="273" t="s">
        <v>878</v>
      </c>
      <c r="AB709" s="120"/>
      <c r="AC709" s="120"/>
      <c r="AD709" s="249"/>
      <c r="AE709" s="120"/>
      <c r="AF709" s="264"/>
      <c r="AG709" s="249"/>
      <c r="AH709" s="120"/>
      <c r="AI709" s="120"/>
      <c r="AJ709" s="120"/>
      <c r="AK709" s="120"/>
      <c r="AL709" s="120" t="s">
        <v>3247</v>
      </c>
      <c r="AM709" s="260" t="s">
        <v>449</v>
      </c>
      <c r="AN709" s="81"/>
      <c r="AO709" s="282"/>
      <c r="AP709" s="283"/>
      <c r="AQ709" s="282"/>
      <c r="AR709" s="282" t="s">
        <v>12750</v>
      </c>
      <c r="AS709" s="282"/>
      <c r="AT709" s="282"/>
      <c r="AU709" s="282"/>
      <c r="AV709" s="93" t="s">
        <v>5470</v>
      </c>
      <c r="AW709" s="396" t="s">
        <v>3244</v>
      </c>
      <c r="AX709" s="278" t="s">
        <v>6525</v>
      </c>
      <c r="AY709" s="76" t="s">
        <v>6217</v>
      </c>
      <c r="AZ709" s="74"/>
      <c r="BA709" s="76" t="s">
        <v>4937</v>
      </c>
      <c r="BB709" s="246" t="s">
        <v>4971</v>
      </c>
      <c r="BC709" s="120">
        <v>94070</v>
      </c>
      <c r="BD709" s="76" t="s">
        <v>5767</v>
      </c>
      <c r="BE709" s="183"/>
      <c r="BF709" s="229"/>
      <c r="BG709" s="232"/>
      <c r="BH709" s="364">
        <v>2</v>
      </c>
      <c r="BI709" s="364"/>
      <c r="BJ709" s="364"/>
      <c r="BK709" s="364"/>
      <c r="BL709" s="364"/>
      <c r="BM709" s="364"/>
      <c r="BN709" s="364"/>
      <c r="BO709" s="364"/>
      <c r="BP709" s="364"/>
      <c r="BQ709" s="364"/>
      <c r="BR709" s="364"/>
      <c r="BS709" s="364"/>
      <c r="BT709" s="364"/>
      <c r="BU709" s="364"/>
      <c r="BV709" s="364"/>
      <c r="BW709" s="364"/>
      <c r="BX709" s="94"/>
      <c r="BY709" s="94"/>
      <c r="BZ709" s="94"/>
      <c r="CA709" s="78"/>
      <c r="CB709" s="63"/>
    </row>
    <row r="710" spans="1:80" s="67" customFormat="1" ht="14.1" customHeight="1" x14ac:dyDescent="0.3">
      <c r="A710" s="86" t="s">
        <v>6313</v>
      </c>
      <c r="B710" s="64" t="s">
        <v>2632</v>
      </c>
      <c r="C710" s="222" t="s">
        <v>8780</v>
      </c>
      <c r="D710" s="173" t="s">
        <v>6314</v>
      </c>
      <c r="E710" s="600"/>
      <c r="F710" s="237" t="s">
        <v>5470</v>
      </c>
      <c r="G710" s="188"/>
      <c r="H710" s="190"/>
      <c r="I710" s="196" t="s">
        <v>5470</v>
      </c>
      <c r="J710" s="197"/>
      <c r="K710" s="204"/>
      <c r="L710" s="209"/>
      <c r="M710" s="289"/>
      <c r="N710" s="435"/>
      <c r="O710" s="442"/>
      <c r="P710" s="215">
        <v>43606</v>
      </c>
      <c r="Q710" s="174" t="s">
        <v>6315</v>
      </c>
      <c r="R710" s="174" t="s">
        <v>6316</v>
      </c>
      <c r="S710" s="121" t="s">
        <v>6317</v>
      </c>
      <c r="T710" s="252">
        <v>8.5000000000000006E-2</v>
      </c>
      <c r="U710" s="252">
        <v>0.09</v>
      </c>
      <c r="V710" s="151" t="s">
        <v>5073</v>
      </c>
      <c r="W710" s="64" t="s">
        <v>6318</v>
      </c>
      <c r="X710" s="64" t="s">
        <v>5073</v>
      </c>
      <c r="Y710" s="174" t="s">
        <v>4971</v>
      </c>
      <c r="Z710" s="256">
        <v>94945</v>
      </c>
      <c r="AA710" s="294"/>
      <c r="AB710" s="542"/>
      <c r="AC710" s="542"/>
      <c r="AD710" s="233" t="s">
        <v>1824</v>
      </c>
      <c r="AE710" s="250" t="s">
        <v>6316</v>
      </c>
      <c r="AF710" s="265"/>
      <c r="AG710" s="233"/>
      <c r="AH710" s="174"/>
      <c r="AI710" s="174"/>
      <c r="AJ710" s="174"/>
      <c r="AK710" s="174"/>
      <c r="AL710" s="261"/>
      <c r="AM710" s="260"/>
      <c r="AN710" s="80"/>
      <c r="AO710" s="281"/>
      <c r="AP710" s="281"/>
      <c r="AQ710" s="281"/>
      <c r="AR710" s="281"/>
      <c r="AS710" s="281"/>
      <c r="AT710" s="281"/>
      <c r="AU710" s="281"/>
      <c r="AV710" s="94"/>
      <c r="AW710" s="396" t="s">
        <v>3244</v>
      </c>
      <c r="AX710" s="278" t="s">
        <v>2735</v>
      </c>
      <c r="AY710" s="64" t="s">
        <v>6318</v>
      </c>
      <c r="BA710" s="64" t="s">
        <v>5073</v>
      </c>
      <c r="BB710" s="174" t="s">
        <v>4971</v>
      </c>
      <c r="BC710" s="256">
        <v>94945</v>
      </c>
      <c r="BD710" s="63" t="s">
        <v>6316</v>
      </c>
      <c r="BE710" s="183"/>
      <c r="BF710" s="230"/>
      <c r="BG710" s="233"/>
      <c r="BH710" s="599"/>
      <c r="BI710" s="365"/>
      <c r="BJ710" s="365"/>
      <c r="BK710" s="365"/>
      <c r="BL710" s="365"/>
      <c r="BM710" s="365"/>
      <c r="BN710" s="365"/>
      <c r="BO710" s="365"/>
      <c r="BP710" s="365"/>
      <c r="BQ710" s="365"/>
      <c r="BR710" s="365"/>
      <c r="BS710" s="365"/>
      <c r="BT710" s="365"/>
      <c r="BU710" s="365"/>
      <c r="BV710" s="365"/>
      <c r="BW710" s="365"/>
      <c r="BX710" s="369"/>
      <c r="BY710" s="369"/>
      <c r="BZ710" s="369"/>
      <c r="CA710" s="78"/>
      <c r="CB710" s="63"/>
    </row>
    <row r="711" spans="1:80" s="67" customFormat="1" ht="14.1" customHeight="1" x14ac:dyDescent="0.3">
      <c r="A711" s="86" t="s">
        <v>314</v>
      </c>
      <c r="B711" s="64" t="s">
        <v>2632</v>
      </c>
      <c r="C711" s="222" t="s">
        <v>8780</v>
      </c>
      <c r="D711" s="185" t="s">
        <v>9281</v>
      </c>
      <c r="E711" s="600"/>
      <c r="F711" s="237" t="s">
        <v>5470</v>
      </c>
      <c r="G711" s="188"/>
      <c r="H711" s="190"/>
      <c r="I711" s="196" t="s">
        <v>5470</v>
      </c>
      <c r="J711" s="197"/>
      <c r="K711" s="204"/>
      <c r="L711" s="209"/>
      <c r="M711" s="289"/>
      <c r="N711" s="435"/>
      <c r="O711" s="442"/>
      <c r="P711" s="215">
        <v>43320</v>
      </c>
      <c r="Q711" s="174" t="s">
        <v>315</v>
      </c>
      <c r="R711" s="174" t="s">
        <v>316</v>
      </c>
      <c r="S711" s="80"/>
      <c r="T711" s="252">
        <v>8.8749999999999996E-2</v>
      </c>
      <c r="U711" s="252">
        <v>8.6199999999999999E-2</v>
      </c>
      <c r="V711" s="151" t="s">
        <v>11183</v>
      </c>
      <c r="W711" s="64" t="s">
        <v>317</v>
      </c>
      <c r="X711" s="64" t="s">
        <v>2497</v>
      </c>
      <c r="Y711" s="174" t="s">
        <v>4971</v>
      </c>
      <c r="Z711" s="256">
        <v>95437</v>
      </c>
      <c r="AA711" s="273" t="s">
        <v>9659</v>
      </c>
      <c r="AB711" s="542"/>
      <c r="AC711" s="542"/>
      <c r="AD711" s="386" t="s">
        <v>8120</v>
      </c>
      <c r="AE711" s="261"/>
      <c r="AF711" s="265" t="s">
        <v>1824</v>
      </c>
      <c r="AG711" s="233"/>
      <c r="AH711" s="174"/>
      <c r="AI711" s="174"/>
      <c r="AJ711" s="174"/>
      <c r="AK711" s="174"/>
      <c r="AL711" s="261" t="s">
        <v>3447</v>
      </c>
      <c r="AM711" s="260" t="s">
        <v>449</v>
      </c>
      <c r="AN711" s="80"/>
      <c r="AO711" s="281">
        <v>15157</v>
      </c>
      <c r="AP711" s="281"/>
      <c r="AQ711" s="281"/>
      <c r="AR711" s="281"/>
      <c r="AS711" s="281"/>
      <c r="AT711" s="281"/>
      <c r="AU711" s="281"/>
      <c r="AV711" s="94"/>
      <c r="AW711" s="396" t="s">
        <v>3244</v>
      </c>
      <c r="AX711" s="278" t="s">
        <v>449</v>
      </c>
      <c r="AY711" s="64" t="s">
        <v>317</v>
      </c>
      <c r="BA711" s="64" t="s">
        <v>2497</v>
      </c>
      <c r="BB711" s="174" t="s">
        <v>4971</v>
      </c>
      <c r="BC711" s="256">
        <v>95437</v>
      </c>
      <c r="BD711" s="63" t="s">
        <v>316</v>
      </c>
      <c r="BE711" s="159"/>
      <c r="BF711" s="230"/>
      <c r="BG711" s="233"/>
      <c r="BH711" s="599">
        <v>1</v>
      </c>
      <c r="BI711" s="365"/>
      <c r="BJ711" s="365"/>
      <c r="BK711" s="365"/>
      <c r="BL711" s="365"/>
      <c r="BM711" s="365"/>
      <c r="BN711" s="365"/>
      <c r="BO711" s="365"/>
      <c r="BP711" s="365"/>
      <c r="BQ711" s="365"/>
      <c r="BR711" s="365"/>
      <c r="BS711" s="365"/>
      <c r="BT711" s="365"/>
      <c r="BU711" s="365"/>
      <c r="BV711" s="365"/>
      <c r="BW711" s="365"/>
      <c r="BX711" s="369"/>
      <c r="BY711" s="369"/>
      <c r="BZ711" s="369"/>
      <c r="CA711" s="78"/>
      <c r="CB711" s="63"/>
    </row>
    <row r="712" spans="1:80" ht="14.1" customHeight="1" x14ac:dyDescent="0.3">
      <c r="A712" s="86" t="s">
        <v>3193</v>
      </c>
      <c r="B712" s="64" t="s">
        <v>1900</v>
      </c>
      <c r="C712" s="222" t="s">
        <v>12652</v>
      </c>
      <c r="D712" s="225" t="s">
        <v>2621</v>
      </c>
      <c r="F712" s="237" t="s">
        <v>5470</v>
      </c>
      <c r="G712" s="188" t="s">
        <v>2207</v>
      </c>
      <c r="H712" s="190"/>
      <c r="I712" s="196" t="s">
        <v>5470</v>
      </c>
      <c r="J712" s="197"/>
      <c r="K712" s="204"/>
      <c r="L712" s="209">
        <v>43837</v>
      </c>
      <c r="M712" s="289"/>
      <c r="N712" s="435"/>
      <c r="O712" s="442"/>
      <c r="P712" s="215"/>
      <c r="Q712" s="174" t="s">
        <v>1201</v>
      </c>
      <c r="R712" s="174" t="s">
        <v>5504</v>
      </c>
      <c r="S712" s="80" t="s">
        <v>2309</v>
      </c>
      <c r="T712" s="252">
        <v>7.8750000000000001E-2</v>
      </c>
      <c r="U712" s="252">
        <v>7.6249999999999998E-2</v>
      </c>
      <c r="V712" s="151" t="s">
        <v>1668</v>
      </c>
      <c r="W712" s="64" t="s">
        <v>8345</v>
      </c>
      <c r="X712" s="64" t="s">
        <v>3092</v>
      </c>
      <c r="Y712" s="174" t="s">
        <v>4971</v>
      </c>
      <c r="Z712" s="256">
        <v>95482</v>
      </c>
      <c r="AA712" s="273" t="s">
        <v>13186</v>
      </c>
      <c r="AB712" s="542"/>
      <c r="AC712" s="542"/>
      <c r="AD712" s="233" t="s">
        <v>8672</v>
      </c>
      <c r="AE712" s="250" t="s">
        <v>8671</v>
      </c>
      <c r="AF712" s="265"/>
      <c r="AG712" s="233"/>
      <c r="AH712" s="174"/>
      <c r="AI712" s="174"/>
      <c r="AJ712" s="174"/>
      <c r="AK712" s="174"/>
      <c r="AL712" s="261" t="s">
        <v>3587</v>
      </c>
      <c r="AM712" s="260" t="s">
        <v>449</v>
      </c>
      <c r="AN712" s="80"/>
      <c r="AO712" s="281" t="s">
        <v>10379</v>
      </c>
      <c r="AP712" s="281" t="s">
        <v>10130</v>
      </c>
      <c r="AQ712" s="281"/>
      <c r="AR712" s="281" t="s">
        <v>9987</v>
      </c>
      <c r="AS712" s="281"/>
      <c r="AT712" s="281"/>
      <c r="AU712" s="281"/>
      <c r="AV712" s="94" t="s">
        <v>5470</v>
      </c>
      <c r="AW712" s="396" t="s">
        <v>3244</v>
      </c>
      <c r="AX712" s="278" t="s">
        <v>449</v>
      </c>
      <c r="AY712" s="64" t="str">
        <f>PROPER(AZ712)</f>
        <v>1550 Lovers Lane</v>
      </c>
      <c r="AZ712" s="67" t="s">
        <v>2213</v>
      </c>
      <c r="BA712" s="64" t="s">
        <v>3092</v>
      </c>
      <c r="BB712" s="174" t="s">
        <v>4971</v>
      </c>
      <c r="BC712" s="256">
        <v>95482</v>
      </c>
      <c r="BD712" s="63" t="s">
        <v>5504</v>
      </c>
      <c r="BE712" s="159"/>
      <c r="BF712" s="230"/>
      <c r="BG712" s="233"/>
      <c r="BH712" s="599">
        <v>3</v>
      </c>
      <c r="BI712" s="365"/>
      <c r="BJ712" s="365"/>
      <c r="BK712" s="365"/>
      <c r="BL712" s="365"/>
      <c r="BM712" s="365"/>
      <c r="BN712" s="365"/>
      <c r="BO712" s="365"/>
      <c r="BP712" s="365"/>
      <c r="BQ712" s="365"/>
      <c r="BR712" s="365"/>
      <c r="BS712" s="365"/>
      <c r="BT712" s="365"/>
      <c r="BU712" s="365"/>
      <c r="BV712" s="365"/>
      <c r="BW712" s="365"/>
      <c r="BX712" s="369"/>
      <c r="BY712" s="369"/>
      <c r="BZ712" s="369"/>
      <c r="CA712" s="78"/>
      <c r="CB712" s="63"/>
    </row>
    <row r="713" spans="1:80" ht="14.1" customHeight="1" x14ac:dyDescent="0.3">
      <c r="A713" s="86" t="s">
        <v>13318</v>
      </c>
      <c r="B713" s="155" t="s">
        <v>2640</v>
      </c>
      <c r="C713" s="222" t="s">
        <v>2638</v>
      </c>
      <c r="D713" s="227"/>
      <c r="E713" s="648"/>
      <c r="F713" s="237" t="s">
        <v>5470</v>
      </c>
      <c r="G713" s="188"/>
      <c r="H713" s="190"/>
      <c r="I713" s="196" t="s">
        <v>5470</v>
      </c>
      <c r="J713" s="197"/>
      <c r="K713" s="204"/>
      <c r="L713" s="209">
        <v>44064</v>
      </c>
      <c r="M713" s="289"/>
      <c r="N713" s="435"/>
      <c r="O713" s="442"/>
      <c r="P713" s="215"/>
      <c r="Q713" s="225" t="s">
        <v>13319</v>
      </c>
      <c r="R713" s="225" t="s">
        <v>13320</v>
      </c>
      <c r="S713" s="121"/>
      <c r="T713" s="252">
        <v>0.09</v>
      </c>
      <c r="U713" s="252"/>
      <c r="V713" s="151" t="s">
        <v>1530</v>
      </c>
      <c r="W713" s="155" t="s">
        <v>13321</v>
      </c>
      <c r="X713" s="155" t="s">
        <v>5073</v>
      </c>
      <c r="Y713" s="225" t="s">
        <v>4971</v>
      </c>
      <c r="Z713" s="256">
        <v>94945</v>
      </c>
      <c r="AA713" s="273"/>
      <c r="AC713" s="542"/>
      <c r="AD713" s="233"/>
      <c r="AE713" s="261"/>
      <c r="AF713" s="265"/>
      <c r="AG713" s="233"/>
      <c r="AH713" s="174"/>
      <c r="AI713" s="174"/>
      <c r="AJ713" s="174"/>
      <c r="AK713" s="174"/>
      <c r="AL713" s="261"/>
      <c r="AN713" s="80"/>
      <c r="AW713" s="396"/>
      <c r="AY713" s="155" t="s">
        <v>13322</v>
      </c>
      <c r="AZ713" s="67"/>
      <c r="BA713" s="155" t="s">
        <v>5073</v>
      </c>
      <c r="BB713" s="225" t="s">
        <v>4971</v>
      </c>
      <c r="BC713" s="256">
        <v>94945</v>
      </c>
      <c r="BD713" s="385" t="s">
        <v>13320</v>
      </c>
      <c r="BE713" s="183"/>
      <c r="BF713" s="230"/>
      <c r="BG713" s="233"/>
      <c r="BH713" s="599"/>
      <c r="BI713" s="365"/>
      <c r="BJ713" s="365"/>
      <c r="BK713" s="365"/>
      <c r="BL713" s="365"/>
      <c r="BM713" s="365"/>
      <c r="BN713" s="365"/>
      <c r="BO713" s="365"/>
      <c r="BP713" s="365"/>
      <c r="BQ713" s="365"/>
      <c r="BR713" s="365"/>
      <c r="BS713" s="365"/>
      <c r="BT713" s="365"/>
      <c r="BU713" s="365"/>
      <c r="BV713" s="365"/>
      <c r="BW713" s="365"/>
      <c r="BX713" s="369"/>
      <c r="BY713" s="369"/>
      <c r="BZ713" s="369"/>
      <c r="CA713" s="155"/>
      <c r="CB713" s="155"/>
    </row>
    <row r="714" spans="1:80" ht="14.1" customHeight="1" x14ac:dyDescent="0.3">
      <c r="A714" s="86" t="s">
        <v>7105</v>
      </c>
      <c r="B714" s="64" t="s">
        <v>2640</v>
      </c>
      <c r="C714" s="222" t="s">
        <v>8780</v>
      </c>
      <c r="D714" s="225"/>
      <c r="F714" s="237" t="s">
        <v>5470</v>
      </c>
      <c r="G714" s="188"/>
      <c r="H714" s="190"/>
      <c r="I714" s="196" t="s">
        <v>5470</v>
      </c>
      <c r="J714" s="197"/>
      <c r="K714" s="204"/>
      <c r="L714" s="209">
        <v>42795</v>
      </c>
      <c r="M714" s="289"/>
      <c r="N714" s="435"/>
      <c r="O714" s="442"/>
      <c r="P714" s="215"/>
      <c r="Q714" s="174" t="s">
        <v>7086</v>
      </c>
      <c r="R714" s="174" t="s">
        <v>7087</v>
      </c>
      <c r="S714" s="80"/>
      <c r="T714" s="252">
        <v>8.5000000000000006E-2</v>
      </c>
      <c r="U714" s="252">
        <v>8.7499999999999994E-2</v>
      </c>
      <c r="V714" s="151" t="s">
        <v>895</v>
      </c>
      <c r="W714" s="64" t="s">
        <v>7088</v>
      </c>
      <c r="X714" s="64" t="s">
        <v>3618</v>
      </c>
      <c r="Y714" s="174" t="s">
        <v>4971</v>
      </c>
      <c r="Z714" s="256">
        <v>94105</v>
      </c>
      <c r="AA714" s="294"/>
      <c r="AB714" s="542"/>
      <c r="AC714" s="542"/>
      <c r="AD714" s="233"/>
      <c r="AE714" s="261"/>
      <c r="AF714" s="265"/>
      <c r="AG714" s="233"/>
      <c r="AH714" s="174"/>
      <c r="AI714" s="174"/>
      <c r="AJ714" s="174"/>
      <c r="AK714" s="174"/>
      <c r="AL714" s="261"/>
      <c r="AN714" s="80"/>
      <c r="AO714" s="281"/>
      <c r="AP714" s="281"/>
      <c r="AQ714" s="281" t="s">
        <v>9032</v>
      </c>
      <c r="AR714" s="281"/>
      <c r="AS714" s="281"/>
      <c r="AT714" s="281"/>
      <c r="AU714" s="281"/>
      <c r="AV714" s="94" t="s">
        <v>5470</v>
      </c>
      <c r="AW714" s="396" t="s">
        <v>3244</v>
      </c>
      <c r="AX714" s="278" t="s">
        <v>449</v>
      </c>
      <c r="AY714" s="64" t="s">
        <v>7088</v>
      </c>
      <c r="AZ714" s="67"/>
      <c r="BA714" s="64" t="s">
        <v>3618</v>
      </c>
      <c r="BB714" s="174" t="s">
        <v>4971</v>
      </c>
      <c r="BC714" s="256">
        <v>94105</v>
      </c>
      <c r="BD714" s="63" t="s">
        <v>7087</v>
      </c>
      <c r="BE714" s="159"/>
      <c r="BF714" s="230"/>
      <c r="BG714" s="233"/>
      <c r="BH714" s="599"/>
      <c r="BI714" s="365"/>
      <c r="BJ714" s="365"/>
      <c r="BK714" s="365"/>
      <c r="BL714" s="365"/>
      <c r="BM714" s="365"/>
      <c r="BN714" s="365"/>
      <c r="BO714" s="365"/>
      <c r="BP714" s="365"/>
      <c r="BQ714" s="365"/>
      <c r="BR714" s="365"/>
      <c r="BS714" s="365"/>
      <c r="BT714" s="365"/>
      <c r="BU714" s="365"/>
      <c r="BV714" s="365"/>
      <c r="BW714" s="365"/>
      <c r="BX714" s="369"/>
      <c r="BY714" s="369"/>
      <c r="BZ714" s="369"/>
      <c r="CA714" s="78"/>
      <c r="CB714" s="63"/>
    </row>
    <row r="715" spans="1:80" ht="14.1" customHeight="1" x14ac:dyDescent="0.2">
      <c r="A715" s="86" t="s">
        <v>7981</v>
      </c>
      <c r="B715" s="64" t="s">
        <v>2640</v>
      </c>
      <c r="C715" s="220" t="s">
        <v>8780</v>
      </c>
      <c r="F715" s="235" t="s">
        <v>5470</v>
      </c>
      <c r="G715" s="186"/>
      <c r="H715" s="187"/>
      <c r="I715" s="193" t="s">
        <v>5470</v>
      </c>
      <c r="J715" s="192"/>
      <c r="K715" s="203"/>
      <c r="L715" s="207"/>
      <c r="M715" s="288"/>
      <c r="N715" s="437"/>
      <c r="O715" s="444"/>
      <c r="P715" s="213"/>
      <c r="Q715" s="245" t="s">
        <v>4726</v>
      </c>
      <c r="R715" s="245" t="s">
        <v>7982</v>
      </c>
      <c r="T715" s="252">
        <v>9.2499999999999999E-2</v>
      </c>
      <c r="U715" s="252">
        <v>9.5000000000000001E-2</v>
      </c>
      <c r="V715" s="151" t="s">
        <v>2787</v>
      </c>
      <c r="W715" s="64" t="s">
        <v>7983</v>
      </c>
      <c r="X715" s="64" t="s">
        <v>5074</v>
      </c>
      <c r="Y715" s="173" t="s">
        <v>4971</v>
      </c>
      <c r="Z715" s="119">
        <v>94610</v>
      </c>
      <c r="AA715" s="295"/>
      <c r="AW715" s="396" t="s">
        <v>3244</v>
      </c>
      <c r="AX715" s="278" t="s">
        <v>449</v>
      </c>
      <c r="AY715" s="64" t="s">
        <v>7983</v>
      </c>
      <c r="BA715" s="64" t="s">
        <v>5074</v>
      </c>
      <c r="BB715" s="173" t="s">
        <v>4971</v>
      </c>
      <c r="BC715" s="119">
        <v>94610</v>
      </c>
      <c r="BD715" s="66" t="s">
        <v>7982</v>
      </c>
      <c r="BE715" s="178"/>
      <c r="BH715" s="598"/>
      <c r="BI715" s="366"/>
      <c r="BJ715" s="366"/>
      <c r="BK715" s="366"/>
      <c r="BL715" s="366"/>
      <c r="BM715" s="366"/>
      <c r="BN715" s="366"/>
      <c r="BO715" s="366"/>
      <c r="BP715" s="366"/>
      <c r="BQ715" s="366"/>
      <c r="BR715" s="366"/>
      <c r="BS715" s="366"/>
      <c r="BT715" s="366"/>
      <c r="BU715" s="366"/>
      <c r="BV715" s="366"/>
      <c r="BW715" s="366"/>
      <c r="BX715" s="64"/>
      <c r="BY715" s="64"/>
      <c r="BZ715" s="64"/>
      <c r="CA715" s="78"/>
      <c r="CB715" s="63"/>
    </row>
    <row r="716" spans="1:80" ht="14.1" customHeight="1" x14ac:dyDescent="0.3">
      <c r="A716" s="86" t="s">
        <v>12148</v>
      </c>
      <c r="B716" s="155" t="s">
        <v>2632</v>
      </c>
      <c r="C716" s="222" t="s">
        <v>8780</v>
      </c>
      <c r="D716" s="227" t="s">
        <v>6496</v>
      </c>
      <c r="E716" s="648"/>
      <c r="F716" s="237" t="s">
        <v>5470</v>
      </c>
      <c r="G716" s="188"/>
      <c r="H716" s="190"/>
      <c r="I716" s="196" t="s">
        <v>5470</v>
      </c>
      <c r="J716" s="197"/>
      <c r="K716" s="204"/>
      <c r="L716" s="209">
        <v>43993</v>
      </c>
      <c r="M716" s="289"/>
      <c r="N716" s="435"/>
      <c r="O716" s="442"/>
      <c r="P716" s="215">
        <v>43528</v>
      </c>
      <c r="Q716" s="225" t="s">
        <v>12139</v>
      </c>
      <c r="R716" s="225" t="s">
        <v>8950</v>
      </c>
      <c r="S716" s="121"/>
      <c r="T716" s="252">
        <v>8.5000000000000006E-2</v>
      </c>
      <c r="U716" s="252"/>
      <c r="V716" s="151" t="s">
        <v>895</v>
      </c>
      <c r="W716" s="155" t="s">
        <v>12147</v>
      </c>
      <c r="X716" s="155" t="s">
        <v>3618</v>
      </c>
      <c r="Y716" s="225" t="s">
        <v>4971</v>
      </c>
      <c r="Z716" s="256">
        <v>94122</v>
      </c>
      <c r="AA716" s="273"/>
      <c r="AB716" s="542"/>
      <c r="AC716" s="542"/>
      <c r="AD716" s="233"/>
      <c r="AE716" s="261"/>
      <c r="AF716" s="265"/>
      <c r="AG716" s="233"/>
      <c r="AH716" s="174"/>
      <c r="AI716" s="174"/>
      <c r="AJ716" s="174"/>
      <c r="AK716" s="174"/>
      <c r="AL716" s="261"/>
      <c r="AN716" s="80"/>
      <c r="AO716" s="280" t="s">
        <v>11889</v>
      </c>
      <c r="AP716" s="285" t="s">
        <v>11957</v>
      </c>
      <c r="AV716" s="84" t="s">
        <v>368</v>
      </c>
      <c r="AW716" s="396" t="s">
        <v>3244</v>
      </c>
      <c r="AX716" s="278" t="s">
        <v>449</v>
      </c>
      <c r="AY716" s="155" t="s">
        <v>12146</v>
      </c>
      <c r="AZ716" s="67"/>
      <c r="BA716" s="155" t="s">
        <v>3618</v>
      </c>
      <c r="BB716" s="225" t="s">
        <v>4971</v>
      </c>
      <c r="BC716" s="256">
        <v>94122</v>
      </c>
      <c r="BD716" s="385" t="s">
        <v>8950</v>
      </c>
      <c r="BE716" s="183"/>
      <c r="BF716" s="230"/>
      <c r="BG716" s="233"/>
      <c r="BH716" s="599"/>
      <c r="BI716" s="365"/>
      <c r="BJ716" s="365"/>
      <c r="BK716" s="365"/>
      <c r="BL716" s="365"/>
      <c r="BM716" s="365"/>
      <c r="BN716" s="365"/>
      <c r="BO716" s="365"/>
      <c r="BP716" s="365"/>
      <c r="BQ716" s="365"/>
      <c r="BR716" s="365"/>
      <c r="BS716" s="365"/>
      <c r="BT716" s="365"/>
      <c r="BU716" s="365"/>
      <c r="BV716" s="365"/>
      <c r="BW716" s="365"/>
      <c r="BX716" s="369"/>
      <c r="BY716" s="369"/>
      <c r="BZ716" s="369"/>
      <c r="CA716" s="155"/>
      <c r="CB716" s="155"/>
    </row>
    <row r="717" spans="1:80" ht="14.1" customHeight="1" x14ac:dyDescent="0.3">
      <c r="A717" s="86" t="s">
        <v>1890</v>
      </c>
      <c r="B717" s="64" t="s">
        <v>2640</v>
      </c>
      <c r="C717" s="222" t="s">
        <v>2637</v>
      </c>
      <c r="D717" s="225"/>
      <c r="F717" s="237" t="s">
        <v>5470</v>
      </c>
      <c r="G717" s="188"/>
      <c r="H717" s="190"/>
      <c r="I717" s="196" t="s">
        <v>5470</v>
      </c>
      <c r="J717" s="197"/>
      <c r="K717" s="204"/>
      <c r="L717" s="209">
        <v>43932</v>
      </c>
      <c r="M717" s="289"/>
      <c r="N717" s="435"/>
      <c r="O717" s="442"/>
      <c r="P717" s="215"/>
      <c r="Q717" s="174" t="s">
        <v>1890</v>
      </c>
      <c r="R717" s="174" t="s">
        <v>439</v>
      </c>
      <c r="S717" s="80"/>
      <c r="T717" s="533">
        <v>0</v>
      </c>
      <c r="U717" s="252">
        <v>9.5000000000000001E-2</v>
      </c>
      <c r="V717" s="151" t="s">
        <v>1721</v>
      </c>
      <c r="W717" s="64" t="s">
        <v>438</v>
      </c>
      <c r="X717" s="64" t="s">
        <v>4751</v>
      </c>
      <c r="Y717" s="174" t="s">
        <v>4971</v>
      </c>
      <c r="Z717" s="256">
        <v>94501</v>
      </c>
      <c r="AA717" s="294"/>
      <c r="AB717" s="542"/>
      <c r="AC717" s="542"/>
      <c r="AD717" s="233"/>
      <c r="AE717" s="261"/>
      <c r="AF717" s="265"/>
      <c r="AG717" s="233"/>
      <c r="AH717" s="174"/>
      <c r="AI717" s="174"/>
      <c r="AJ717" s="174"/>
      <c r="AK717" s="174"/>
      <c r="AL717" s="261"/>
      <c r="AN717" s="80"/>
      <c r="AO717" s="281" t="s">
        <v>12844</v>
      </c>
      <c r="AQ717" s="281"/>
      <c r="AR717" s="281"/>
      <c r="AS717" s="281"/>
      <c r="AT717" s="281"/>
      <c r="AU717" s="281"/>
      <c r="AV717" s="94" t="s">
        <v>9286</v>
      </c>
      <c r="AW717" s="396" t="s">
        <v>3244</v>
      </c>
      <c r="AX717" s="278" t="s">
        <v>449</v>
      </c>
      <c r="AY717" s="64" t="s">
        <v>438</v>
      </c>
      <c r="AZ717" s="67"/>
      <c r="BA717" s="64" t="s">
        <v>4751</v>
      </c>
      <c r="BB717" s="174" t="s">
        <v>4971</v>
      </c>
      <c r="BC717" s="256">
        <v>94501</v>
      </c>
      <c r="BD717" s="63" t="s">
        <v>439</v>
      </c>
      <c r="BE717" s="178"/>
      <c r="BF717" s="230"/>
      <c r="BG717" s="233"/>
      <c r="BH717" s="599"/>
      <c r="BI717" s="365"/>
      <c r="BJ717" s="365"/>
      <c r="BK717" s="365"/>
      <c r="BL717" s="365"/>
      <c r="BM717" s="365"/>
      <c r="BN717" s="365"/>
      <c r="BO717" s="365"/>
      <c r="BP717" s="365"/>
      <c r="BQ717" s="365"/>
      <c r="BR717" s="365"/>
      <c r="BS717" s="365"/>
      <c r="BT717" s="365"/>
      <c r="BU717" s="365"/>
      <c r="BV717" s="365"/>
      <c r="BW717" s="365"/>
      <c r="BX717" s="369"/>
      <c r="BY717" s="369"/>
      <c r="BZ717" s="369"/>
      <c r="CA717" s="78"/>
      <c r="CB717" s="64"/>
    </row>
    <row r="718" spans="1:80" ht="14.1" customHeight="1" x14ac:dyDescent="0.3">
      <c r="A718" s="86" t="s">
        <v>4876</v>
      </c>
      <c r="B718" s="64" t="s">
        <v>1900</v>
      </c>
      <c r="C718" s="222" t="s">
        <v>12652</v>
      </c>
      <c r="D718" s="225"/>
      <c r="F718" s="237" t="s">
        <v>5470</v>
      </c>
      <c r="G718" s="188"/>
      <c r="H718" s="190"/>
      <c r="I718" s="196" t="s">
        <v>5470</v>
      </c>
      <c r="J718" s="197"/>
      <c r="K718" s="204"/>
      <c r="L718" s="209"/>
      <c r="M718" s="289"/>
      <c r="N718" s="435"/>
      <c r="O718" s="442"/>
      <c r="P718" s="215">
        <v>43679</v>
      </c>
      <c r="Q718" s="174" t="s">
        <v>3128</v>
      </c>
      <c r="R718" s="174" t="s">
        <v>71</v>
      </c>
      <c r="S718" s="80"/>
      <c r="T718" s="252">
        <v>8.5000000000000006E-2</v>
      </c>
      <c r="U718" s="252">
        <v>8.7499999999999994E-2</v>
      </c>
      <c r="V718" s="151" t="s">
        <v>895</v>
      </c>
      <c r="W718" s="64" t="s">
        <v>72</v>
      </c>
      <c r="X718" s="64" t="s">
        <v>3618</v>
      </c>
      <c r="Y718" s="174" t="s">
        <v>4971</v>
      </c>
      <c r="Z718" s="256">
        <v>94121</v>
      </c>
      <c r="AA718" s="294"/>
      <c r="AB718" s="542"/>
      <c r="AC718" s="542"/>
      <c r="AD718" s="233"/>
      <c r="AE718" s="261"/>
      <c r="AF718" s="265"/>
      <c r="AG718" s="233"/>
      <c r="AH718" s="174"/>
      <c r="AI718" s="174"/>
      <c r="AJ718" s="174"/>
      <c r="AK718" s="174"/>
      <c r="AL718" s="261"/>
      <c r="AN718" s="80"/>
      <c r="AW718" s="396" t="s">
        <v>3244</v>
      </c>
      <c r="AX718" s="278" t="s">
        <v>449</v>
      </c>
      <c r="AY718" s="64" t="s">
        <v>72</v>
      </c>
      <c r="AZ718" s="67"/>
      <c r="BA718" s="64" t="s">
        <v>3618</v>
      </c>
      <c r="BB718" s="174" t="s">
        <v>4971</v>
      </c>
      <c r="BC718" s="256">
        <v>94121</v>
      </c>
      <c r="BD718" s="63" t="s">
        <v>71</v>
      </c>
      <c r="BE718" s="159"/>
      <c r="BF718" s="230"/>
      <c r="BG718" s="233"/>
      <c r="BH718" s="599">
        <v>2</v>
      </c>
      <c r="BI718" s="365"/>
      <c r="BJ718" s="365"/>
      <c r="BK718" s="365"/>
      <c r="BL718" s="365"/>
      <c r="BM718" s="365"/>
      <c r="BN718" s="365"/>
      <c r="BO718" s="365"/>
      <c r="BP718" s="365"/>
      <c r="BQ718" s="365"/>
      <c r="BR718" s="365"/>
      <c r="BS718" s="365"/>
      <c r="BT718" s="365"/>
      <c r="BU718" s="365"/>
      <c r="BV718" s="365"/>
      <c r="BW718" s="365"/>
      <c r="BX718" s="369"/>
      <c r="BY718" s="369"/>
      <c r="BZ718" s="369"/>
      <c r="CA718" s="78"/>
      <c r="CB718" s="63"/>
    </row>
    <row r="719" spans="1:80" ht="14.1" customHeight="1" x14ac:dyDescent="0.3">
      <c r="A719" s="86" t="s">
        <v>11262</v>
      </c>
      <c r="B719" s="64" t="s">
        <v>2640</v>
      </c>
      <c r="C719" s="222" t="s">
        <v>8780</v>
      </c>
      <c r="D719" s="225"/>
      <c r="F719" s="237" t="s">
        <v>5470</v>
      </c>
      <c r="G719" s="188"/>
      <c r="H719" s="190"/>
      <c r="I719" s="196" t="s">
        <v>5470</v>
      </c>
      <c r="J719" s="197"/>
      <c r="K719" s="204"/>
      <c r="L719" s="209">
        <v>43208</v>
      </c>
      <c r="M719" s="289"/>
      <c r="N719" s="435"/>
      <c r="O719" s="442"/>
      <c r="P719" s="215"/>
      <c r="Q719" s="174" t="s">
        <v>11263</v>
      </c>
      <c r="R719" s="174" t="s">
        <v>11264</v>
      </c>
      <c r="S719" s="121" t="s">
        <v>11265</v>
      </c>
      <c r="T719" s="252">
        <v>9.2499999999999999E-2</v>
      </c>
      <c r="U719" s="252"/>
      <c r="V719" s="151" t="s">
        <v>5014</v>
      </c>
      <c r="W719" s="64" t="s">
        <v>11266</v>
      </c>
      <c r="X719" s="64" t="s">
        <v>2714</v>
      </c>
      <c r="Y719" s="174" t="s">
        <v>4971</v>
      </c>
      <c r="Z719" s="256">
        <v>94801</v>
      </c>
      <c r="AA719" s="294"/>
      <c r="AB719" s="542"/>
      <c r="AC719" s="542"/>
      <c r="AD719" s="233"/>
      <c r="AE719" s="261"/>
      <c r="AF719" s="265"/>
      <c r="AG719" s="233"/>
      <c r="AH719" s="174"/>
      <c r="AI719" s="174"/>
      <c r="AJ719" s="174"/>
      <c r="AK719" s="174"/>
      <c r="AL719" s="261"/>
      <c r="AN719" s="80"/>
      <c r="AO719" s="280" t="s">
        <v>1419</v>
      </c>
      <c r="AP719" s="285" t="s">
        <v>9712</v>
      </c>
      <c r="AV719" s="84" t="s">
        <v>368</v>
      </c>
      <c r="AW719" s="396" t="s">
        <v>3244</v>
      </c>
      <c r="AX719" s="278" t="s">
        <v>449</v>
      </c>
      <c r="AY719" s="64" t="s">
        <v>11266</v>
      </c>
      <c r="AZ719" s="67"/>
      <c r="BA719" s="64" t="s">
        <v>2714</v>
      </c>
      <c r="BB719" s="174" t="s">
        <v>4971</v>
      </c>
      <c r="BC719" s="256">
        <v>94801</v>
      </c>
      <c r="BD719" s="63" t="s">
        <v>11264</v>
      </c>
      <c r="BE719" s="159"/>
      <c r="BF719" s="230"/>
      <c r="BG719" s="233"/>
      <c r="BH719" s="599"/>
      <c r="BI719" s="365"/>
      <c r="BJ719" s="365"/>
      <c r="BK719" s="365"/>
      <c r="BL719" s="365"/>
      <c r="BM719" s="365"/>
      <c r="BN719" s="365"/>
      <c r="BO719" s="365"/>
      <c r="BP719" s="365"/>
      <c r="BQ719" s="365"/>
      <c r="BR719" s="365"/>
      <c r="BS719" s="365"/>
      <c r="BT719" s="365"/>
      <c r="BU719" s="365"/>
      <c r="BV719" s="365"/>
      <c r="BW719" s="365"/>
      <c r="BX719" s="369"/>
      <c r="BY719" s="369"/>
      <c r="BZ719" s="369"/>
      <c r="CA719" s="78"/>
      <c r="CB719" s="63"/>
    </row>
    <row r="720" spans="1:80" ht="14.1" customHeight="1" x14ac:dyDescent="0.3">
      <c r="A720" s="86" t="s">
        <v>5620</v>
      </c>
      <c r="B720" s="64" t="s">
        <v>1900</v>
      </c>
      <c r="C720" s="222" t="s">
        <v>12652</v>
      </c>
      <c r="D720" s="225" t="s">
        <v>4918</v>
      </c>
      <c r="F720" s="237" t="s">
        <v>4261</v>
      </c>
      <c r="G720" s="188">
        <v>44429</v>
      </c>
      <c r="H720" s="190">
        <v>500</v>
      </c>
      <c r="I720" s="196" t="s">
        <v>5470</v>
      </c>
      <c r="J720" s="197"/>
      <c r="K720" s="204"/>
      <c r="L720" s="209">
        <v>43836</v>
      </c>
      <c r="M720" s="289"/>
      <c r="N720" s="435"/>
      <c r="O720" s="442"/>
      <c r="P720" s="215">
        <v>43642</v>
      </c>
      <c r="Q720" s="174" t="s">
        <v>1202</v>
      </c>
      <c r="R720" s="174" t="s">
        <v>1549</v>
      </c>
      <c r="S720" s="80" t="s">
        <v>3647</v>
      </c>
      <c r="T720" s="252">
        <v>8.2500000000000004E-2</v>
      </c>
      <c r="U720" s="252">
        <v>8.5000000000000006E-2</v>
      </c>
      <c r="V720" s="151" t="s">
        <v>1530</v>
      </c>
      <c r="W720" s="64" t="s">
        <v>11491</v>
      </c>
      <c r="X720" s="64" t="s">
        <v>2680</v>
      </c>
      <c r="Y720" s="174" t="s">
        <v>4971</v>
      </c>
      <c r="Z720" s="256">
        <v>94941</v>
      </c>
      <c r="AA720" s="273" t="s">
        <v>1125</v>
      </c>
      <c r="AB720" s="270" t="s">
        <v>12465</v>
      </c>
      <c r="AC720" s="542"/>
      <c r="AD720" s="259" t="s">
        <v>3648</v>
      </c>
      <c r="AE720" s="233" t="s">
        <v>2823</v>
      </c>
      <c r="AF720" s="174" t="s">
        <v>1550</v>
      </c>
      <c r="AG720" s="250" t="s">
        <v>1549</v>
      </c>
      <c r="AH720" s="174"/>
      <c r="AI720" s="261"/>
      <c r="AJ720" s="174"/>
      <c r="AK720" s="174"/>
      <c r="AL720" s="261" t="s">
        <v>3247</v>
      </c>
      <c r="AM720" s="260" t="s">
        <v>449</v>
      </c>
      <c r="AN720" s="80"/>
      <c r="AO720" s="280" t="s">
        <v>10146</v>
      </c>
      <c r="AP720" s="285" t="s">
        <v>9827</v>
      </c>
      <c r="AQ720" s="285" t="s">
        <v>9996</v>
      </c>
      <c r="AU720" s="285" t="s">
        <v>11788</v>
      </c>
      <c r="AV720" s="84" t="s">
        <v>5470</v>
      </c>
      <c r="AW720" s="396" t="s">
        <v>3244</v>
      </c>
      <c r="AX720" s="278" t="s">
        <v>449</v>
      </c>
      <c r="AY720" s="64" t="s">
        <v>1191</v>
      </c>
      <c r="AZ720" s="67" t="s">
        <v>2978</v>
      </c>
      <c r="BA720" s="64" t="s">
        <v>2680</v>
      </c>
      <c r="BB720" s="174" t="s">
        <v>4971</v>
      </c>
      <c r="BC720" s="256">
        <v>94942</v>
      </c>
      <c r="BD720" s="63" t="s">
        <v>3588</v>
      </c>
      <c r="BF720" s="230"/>
      <c r="BG720" s="233"/>
      <c r="BH720" s="599">
        <v>2</v>
      </c>
      <c r="BI720" s="365"/>
      <c r="BJ720" s="365" t="s">
        <v>8939</v>
      </c>
      <c r="BK720" s="365"/>
      <c r="BL720" s="365"/>
      <c r="BM720" s="365"/>
      <c r="BN720" s="365"/>
      <c r="BO720" s="365"/>
      <c r="BP720" s="365"/>
      <c r="BQ720" s="365"/>
      <c r="BR720" s="365"/>
      <c r="BS720" s="365"/>
      <c r="BT720" s="365"/>
      <c r="BU720" s="365"/>
      <c r="BV720" s="365"/>
      <c r="BW720" s="365"/>
      <c r="BX720" s="369"/>
      <c r="BY720" s="369"/>
      <c r="BZ720" s="369"/>
      <c r="CA720" s="78"/>
      <c r="CB720" s="63"/>
    </row>
    <row r="721" spans="1:80" ht="14.1" customHeight="1" x14ac:dyDescent="0.3">
      <c r="A721" s="86" t="s">
        <v>9118</v>
      </c>
      <c r="B721" s="64"/>
      <c r="C721" s="222" t="s">
        <v>2637</v>
      </c>
      <c r="D721" s="225"/>
      <c r="F721" s="237" t="s">
        <v>5470</v>
      </c>
      <c r="G721" s="188"/>
      <c r="H721" s="190"/>
      <c r="I721" s="196" t="s">
        <v>5470</v>
      </c>
      <c r="J721" s="197"/>
      <c r="K721" s="204"/>
      <c r="L721" s="209"/>
      <c r="M721" s="289" t="s">
        <v>11774</v>
      </c>
      <c r="N721" s="435"/>
      <c r="O721" s="442"/>
      <c r="P721" s="215"/>
      <c r="Q721" s="174" t="s">
        <v>5163</v>
      </c>
      <c r="R721" s="174" t="s">
        <v>4340</v>
      </c>
      <c r="S721" s="80"/>
      <c r="T721" s="252">
        <v>7.7499999999999999E-2</v>
      </c>
      <c r="U721" s="252">
        <v>0.08</v>
      </c>
      <c r="V721" s="151" t="s">
        <v>4983</v>
      </c>
      <c r="W721" s="64" t="s">
        <v>4341</v>
      </c>
      <c r="X721" s="64" t="s">
        <v>4658</v>
      </c>
      <c r="Y721" s="174" t="s">
        <v>4971</v>
      </c>
      <c r="Z721" s="256">
        <v>94515</v>
      </c>
      <c r="AA721" s="273"/>
      <c r="AB721" s="542"/>
      <c r="AC721" s="542"/>
      <c r="AD721" s="233"/>
      <c r="AE721" s="261"/>
      <c r="AF721" s="265"/>
      <c r="AG721" s="233"/>
      <c r="AH721" s="174"/>
      <c r="AI721" s="174"/>
      <c r="AJ721" s="174"/>
      <c r="AK721" s="174"/>
      <c r="AL721" s="250" t="s">
        <v>4342</v>
      </c>
      <c r="AN721" s="80"/>
      <c r="AO721" s="282"/>
      <c r="AP721" s="283"/>
      <c r="AQ721" s="282"/>
      <c r="AR721" s="282"/>
      <c r="AS721" s="282"/>
      <c r="AT721" s="282"/>
      <c r="AU721" s="282"/>
      <c r="AV721" s="93"/>
      <c r="AW721" s="396" t="s">
        <v>3244</v>
      </c>
      <c r="AX721" s="278" t="s">
        <v>449</v>
      </c>
      <c r="AY721" s="64" t="str">
        <f>W721</f>
        <v>1457 Lincoln Avenue</v>
      </c>
      <c r="AZ721" s="67"/>
      <c r="BA721" s="64" t="s">
        <v>4658</v>
      </c>
      <c r="BB721" s="174" t="s">
        <v>4971</v>
      </c>
      <c r="BC721" s="256">
        <v>94515</v>
      </c>
      <c r="BD721" s="63" t="str">
        <f>R721</f>
        <v>707-942-5938</v>
      </c>
      <c r="BF721" s="230"/>
      <c r="BG721" s="233"/>
      <c r="BH721" s="599"/>
      <c r="BI721" s="365"/>
      <c r="BJ721" s="365"/>
      <c r="BK721" s="365"/>
      <c r="BL721" s="365"/>
      <c r="BM721" s="365"/>
      <c r="BN721" s="365"/>
      <c r="BO721" s="365"/>
      <c r="BP721" s="365"/>
      <c r="BQ721" s="365"/>
      <c r="BR721" s="365"/>
      <c r="BS721" s="365"/>
      <c r="BT721" s="365"/>
      <c r="BU721" s="365"/>
      <c r="BV721" s="365"/>
      <c r="BW721" s="365"/>
      <c r="BX721" s="369"/>
      <c r="BY721" s="369"/>
      <c r="BZ721" s="369"/>
      <c r="CA721" s="78"/>
      <c r="CB721" s="63"/>
    </row>
    <row r="722" spans="1:80" s="67" customFormat="1" ht="14.1" customHeight="1" x14ac:dyDescent="0.2">
      <c r="A722" s="86" t="s">
        <v>12858</v>
      </c>
      <c r="B722" s="64" t="s">
        <v>1900</v>
      </c>
      <c r="C722" s="220" t="s">
        <v>12652</v>
      </c>
      <c r="D722" s="185"/>
      <c r="E722" s="600"/>
      <c r="F722" s="235" t="s">
        <v>5470</v>
      </c>
      <c r="G722" s="186"/>
      <c r="H722" s="187"/>
      <c r="I722" s="193" t="s">
        <v>5470</v>
      </c>
      <c r="J722" s="192"/>
      <c r="K722" s="203"/>
      <c r="L722" s="207">
        <v>43825</v>
      </c>
      <c r="M722" s="288" t="s">
        <v>11774</v>
      </c>
      <c r="N722" s="437" t="s">
        <v>10425</v>
      </c>
      <c r="O722" s="444" t="s">
        <v>10425</v>
      </c>
      <c r="P722" s="213"/>
      <c r="Q722" s="245" t="s">
        <v>6372</v>
      </c>
      <c r="R722" s="245" t="s">
        <v>1221</v>
      </c>
      <c r="S722" s="87" t="s">
        <v>2273</v>
      </c>
      <c r="T722" s="252">
        <v>0.09</v>
      </c>
      <c r="U722" s="252">
        <v>0.09</v>
      </c>
      <c r="V722" s="151" t="s">
        <v>11180</v>
      </c>
      <c r="W722" s="64" t="s">
        <v>1222</v>
      </c>
      <c r="X722" s="64" t="s">
        <v>2408</v>
      </c>
      <c r="Y722" s="173" t="s">
        <v>4971</v>
      </c>
      <c r="Z722" s="119">
        <v>94010</v>
      </c>
      <c r="AA722" s="290"/>
      <c r="AB722" s="541"/>
      <c r="AC722" s="496" t="s">
        <v>8648</v>
      </c>
      <c r="AD722" s="173" t="s">
        <v>1216</v>
      </c>
      <c r="AE722" s="260" t="s">
        <v>1217</v>
      </c>
      <c r="AF722" s="263" t="s">
        <v>6438</v>
      </c>
      <c r="AG722" s="173" t="s">
        <v>1218</v>
      </c>
      <c r="AH722" s="245" t="s">
        <v>8646</v>
      </c>
      <c r="AI722" s="245" t="s">
        <v>8647</v>
      </c>
      <c r="AJ722" s="245"/>
      <c r="AK722" s="245"/>
      <c r="AL722" s="260" t="s">
        <v>3247</v>
      </c>
      <c r="AM722" s="260" t="s">
        <v>449</v>
      </c>
      <c r="AN722" s="79"/>
      <c r="AO722" s="280" t="s">
        <v>9779</v>
      </c>
      <c r="AP722" s="285" t="s">
        <v>10070</v>
      </c>
      <c r="AQ722" s="285"/>
      <c r="AR722" s="285"/>
      <c r="AS722" s="285"/>
      <c r="AT722" s="285"/>
      <c r="AU722" s="285"/>
      <c r="AV722" s="84" t="s">
        <v>368</v>
      </c>
      <c r="AW722" s="396" t="s">
        <v>3244</v>
      </c>
      <c r="AX722" s="278" t="s">
        <v>449</v>
      </c>
      <c r="AY722" s="64" t="s">
        <v>1192</v>
      </c>
      <c r="AZ722" s="47"/>
      <c r="BA722" s="64" t="s">
        <v>2408</v>
      </c>
      <c r="BB722" s="173" t="s">
        <v>4971</v>
      </c>
      <c r="BC722" s="119">
        <v>94010</v>
      </c>
      <c r="BD722" s="66" t="s">
        <v>4584</v>
      </c>
      <c r="BE722" s="183"/>
      <c r="BF722" s="228"/>
      <c r="BG722" s="173"/>
      <c r="BH722" s="598">
        <v>2</v>
      </c>
      <c r="BI722" s="366"/>
      <c r="BJ722" s="366"/>
      <c r="BK722" s="366"/>
      <c r="BL722" s="366"/>
      <c r="BM722" s="366"/>
      <c r="BN722" s="366"/>
      <c r="BO722" s="366"/>
      <c r="BP722" s="366"/>
      <c r="BQ722" s="366"/>
      <c r="BR722" s="366"/>
      <c r="BS722" s="366"/>
      <c r="BT722" s="366"/>
      <c r="BU722" s="366"/>
      <c r="BV722" s="366"/>
      <c r="BW722" s="366"/>
      <c r="BX722" s="64"/>
      <c r="BY722" s="64"/>
      <c r="BZ722" s="64"/>
      <c r="CA722" s="78"/>
      <c r="CB722" s="177"/>
    </row>
    <row r="723" spans="1:80" ht="14.1" customHeight="1" x14ac:dyDescent="0.2">
      <c r="A723" s="86" t="s">
        <v>10369</v>
      </c>
      <c r="B723" s="64" t="s">
        <v>1900</v>
      </c>
      <c r="C723" s="220" t="s">
        <v>12652</v>
      </c>
      <c r="F723" s="235" t="s">
        <v>6540</v>
      </c>
      <c r="G723" s="186">
        <v>44144</v>
      </c>
      <c r="H723" s="187">
        <v>600</v>
      </c>
      <c r="I723" s="193" t="s">
        <v>5470</v>
      </c>
      <c r="J723" s="192"/>
      <c r="K723" s="203"/>
      <c r="L723" s="207">
        <v>43656</v>
      </c>
      <c r="M723" s="288" t="s">
        <v>11774</v>
      </c>
      <c r="N723" s="437" t="s">
        <v>10425</v>
      </c>
      <c r="O723" s="444" t="s">
        <v>10425</v>
      </c>
      <c r="P723" s="213"/>
      <c r="Q723" s="245" t="s">
        <v>6372</v>
      </c>
      <c r="R723" s="245" t="s">
        <v>1218</v>
      </c>
      <c r="S723" s="87" t="s">
        <v>2273</v>
      </c>
      <c r="T723" s="252">
        <v>8.7499999999999994E-2</v>
      </c>
      <c r="U723" s="252">
        <v>0.09</v>
      </c>
      <c r="V723" s="151" t="s">
        <v>5015</v>
      </c>
      <c r="W723" s="64" t="s">
        <v>4583</v>
      </c>
      <c r="X723" s="64" t="s">
        <v>2679</v>
      </c>
      <c r="Y723" s="173" t="s">
        <v>4971</v>
      </c>
      <c r="Z723" s="119">
        <v>94025</v>
      </c>
      <c r="AA723" s="295" t="s">
        <v>1223</v>
      </c>
      <c r="AB723" s="496" t="s">
        <v>6439</v>
      </c>
      <c r="AC723" s="496" t="s">
        <v>8648</v>
      </c>
      <c r="AD723" s="173" t="s">
        <v>1216</v>
      </c>
      <c r="AE723" s="260" t="s">
        <v>1217</v>
      </c>
      <c r="AF723" s="263" t="s">
        <v>6438</v>
      </c>
      <c r="AG723" s="173" t="s">
        <v>1218</v>
      </c>
      <c r="AH723" s="245" t="s">
        <v>8646</v>
      </c>
      <c r="AI723" s="245" t="s">
        <v>8647</v>
      </c>
      <c r="AL723" s="260" t="s">
        <v>1219</v>
      </c>
      <c r="AM723" s="260" t="s">
        <v>449</v>
      </c>
      <c r="AO723" s="280" t="s">
        <v>8867</v>
      </c>
      <c r="AP723" s="285" t="s">
        <v>9101</v>
      </c>
      <c r="AV723" s="84" t="s">
        <v>368</v>
      </c>
      <c r="AW723" s="396" t="s">
        <v>3244</v>
      </c>
      <c r="AX723" s="278" t="s">
        <v>449</v>
      </c>
      <c r="AY723" s="64" t="s">
        <v>1192</v>
      </c>
      <c r="BA723" s="64" t="s">
        <v>2408</v>
      </c>
      <c r="BB723" s="173" t="s">
        <v>4971</v>
      </c>
      <c r="BC723" s="119">
        <v>94010</v>
      </c>
      <c r="BD723" s="66" t="s">
        <v>4584</v>
      </c>
      <c r="BH723" s="598">
        <v>2</v>
      </c>
      <c r="BI723" s="366"/>
      <c r="BJ723" s="366"/>
      <c r="BK723" s="366"/>
      <c r="BL723" s="366"/>
      <c r="BM723" s="366"/>
      <c r="BN723" s="366"/>
      <c r="BO723" s="366"/>
      <c r="BP723" s="366"/>
      <c r="BQ723" s="366"/>
      <c r="BR723" s="366"/>
      <c r="BS723" s="366"/>
      <c r="BT723" s="366"/>
      <c r="BU723" s="366"/>
      <c r="BV723" s="366"/>
      <c r="BW723" s="366"/>
      <c r="BX723" s="64"/>
      <c r="BY723" s="64"/>
      <c r="BZ723" s="64"/>
      <c r="CA723" s="78"/>
      <c r="CB723" s="177"/>
    </row>
    <row r="724" spans="1:80" ht="14.1" customHeight="1" x14ac:dyDescent="0.3">
      <c r="A724" s="86" t="s">
        <v>13141</v>
      </c>
      <c r="B724" s="64"/>
      <c r="C724" s="222" t="s">
        <v>6614</v>
      </c>
      <c r="D724" s="227"/>
      <c r="E724" s="648"/>
      <c r="F724" s="237" t="s">
        <v>5470</v>
      </c>
      <c r="G724" s="188"/>
      <c r="H724" s="190"/>
      <c r="I724" s="196" t="s">
        <v>5470</v>
      </c>
      <c r="J724" s="197"/>
      <c r="K724" s="204"/>
      <c r="L724" s="209"/>
      <c r="M724" s="289"/>
      <c r="N724" s="435"/>
      <c r="O724" s="442"/>
      <c r="P724" s="215">
        <v>43985</v>
      </c>
      <c r="Q724" s="225" t="s">
        <v>13142</v>
      </c>
      <c r="R724" s="225" t="s">
        <v>13143</v>
      </c>
      <c r="S724" s="121" t="s">
        <v>13144</v>
      </c>
      <c r="T724" s="252">
        <v>8.7499999999999994E-2</v>
      </c>
      <c r="U724" s="252"/>
      <c r="V724" s="151" t="s">
        <v>5014</v>
      </c>
      <c r="W724" s="155" t="s">
        <v>13145</v>
      </c>
      <c r="X724" s="155" t="s">
        <v>5488</v>
      </c>
      <c r="Y724" s="225" t="s">
        <v>4971</v>
      </c>
      <c r="Z724" s="256">
        <v>94523</v>
      </c>
      <c r="AA724" s="273" t="s">
        <v>13146</v>
      </c>
      <c r="AB724" s="270" t="s">
        <v>13147</v>
      </c>
      <c r="AC724" s="542"/>
      <c r="AD724" s="233"/>
      <c r="AE724" s="261"/>
      <c r="AF724" s="265"/>
      <c r="AG724" s="233"/>
      <c r="AH724" s="174"/>
      <c r="AI724" s="174"/>
      <c r="AJ724" s="174"/>
      <c r="AK724" s="174"/>
      <c r="AL724" s="261"/>
      <c r="AN724" s="80"/>
      <c r="AW724" s="396"/>
      <c r="AY724" s="155" t="s">
        <v>13145</v>
      </c>
      <c r="AZ724" s="67"/>
      <c r="BA724" s="155" t="s">
        <v>5488</v>
      </c>
      <c r="BB724" s="225" t="s">
        <v>4971</v>
      </c>
      <c r="BC724" s="256">
        <v>94523</v>
      </c>
      <c r="BD724" s="385" t="s">
        <v>13143</v>
      </c>
      <c r="BE724" s="183"/>
      <c r="BF724" s="230"/>
      <c r="BG724" s="233"/>
      <c r="BH724" s="599"/>
      <c r="BI724" s="365"/>
      <c r="BJ724" s="365"/>
      <c r="BK724" s="365"/>
      <c r="BL724" s="365"/>
      <c r="BM724" s="365"/>
      <c r="BN724" s="365"/>
      <c r="BO724" s="365"/>
      <c r="BP724" s="365"/>
      <c r="BQ724" s="365"/>
      <c r="BR724" s="365"/>
      <c r="BS724" s="365"/>
      <c r="BT724" s="365"/>
      <c r="BU724" s="365"/>
      <c r="BV724" s="365"/>
      <c r="BW724" s="365"/>
      <c r="BX724" s="369"/>
      <c r="BY724" s="369"/>
      <c r="BZ724" s="369"/>
      <c r="CA724" s="155"/>
      <c r="CB724" s="155"/>
    </row>
    <row r="725" spans="1:80" ht="14.1" customHeight="1" x14ac:dyDescent="0.2">
      <c r="A725" s="86" t="s">
        <v>10716</v>
      </c>
      <c r="B725" s="155" t="s">
        <v>2634</v>
      </c>
      <c r="C725" s="220" t="s">
        <v>6614</v>
      </c>
      <c r="D725" s="185" t="s">
        <v>9260</v>
      </c>
      <c r="F725" s="235" t="s">
        <v>5470</v>
      </c>
      <c r="G725" s="186"/>
      <c r="H725" s="187"/>
      <c r="I725" s="198" t="s">
        <v>5470</v>
      </c>
      <c r="J725" s="192"/>
      <c r="K725" s="203"/>
      <c r="L725" s="207"/>
      <c r="M725" s="288"/>
      <c r="N725" s="437"/>
      <c r="O725" s="444"/>
      <c r="P725" s="213">
        <v>43129</v>
      </c>
      <c r="Q725" s="247" t="s">
        <v>8674</v>
      </c>
      <c r="R725" s="247" t="s">
        <v>10717</v>
      </c>
      <c r="S725" s="123" t="s">
        <v>10941</v>
      </c>
      <c r="T725" s="252">
        <v>9.7500000000000003E-2</v>
      </c>
      <c r="U725" s="253">
        <v>9.5000000000000001E-2</v>
      </c>
      <c r="V725" s="151" t="s">
        <v>11160</v>
      </c>
      <c r="W725" s="155" t="s">
        <v>10718</v>
      </c>
      <c r="X725" s="155" t="s">
        <v>2533</v>
      </c>
      <c r="Y725" s="185" t="s">
        <v>4971</v>
      </c>
      <c r="Z725" s="181">
        <v>94545</v>
      </c>
      <c r="AA725" s="291"/>
      <c r="AB725" s="544"/>
      <c r="AC725" s="544"/>
      <c r="AD725" s="185"/>
      <c r="AE725" s="262"/>
      <c r="AF725" s="266"/>
      <c r="AG725" s="185"/>
      <c r="AH725" s="247"/>
      <c r="AI725" s="247"/>
      <c r="AJ725" s="247"/>
      <c r="AK725" s="247"/>
      <c r="AL725" s="262"/>
      <c r="AM725" s="262"/>
      <c r="AN725" s="122"/>
      <c r="AW725" s="396" t="s">
        <v>3244</v>
      </c>
      <c r="AX725" s="278" t="s">
        <v>449</v>
      </c>
      <c r="AY725" s="155" t="s">
        <v>10718</v>
      </c>
      <c r="AZ725" s="154"/>
      <c r="BA725" s="155" t="s">
        <v>2533</v>
      </c>
      <c r="BB725" s="185" t="s">
        <v>4971</v>
      </c>
      <c r="BC725" s="181">
        <v>94545</v>
      </c>
      <c r="BD725" s="182" t="s">
        <v>10717</v>
      </c>
      <c r="BE725" s="178"/>
      <c r="BG725" s="185"/>
      <c r="BH725" s="598"/>
      <c r="BI725" s="333"/>
      <c r="BJ725" s="333"/>
      <c r="BK725" s="333"/>
      <c r="BL725" s="333"/>
      <c r="BM725" s="333" t="s">
        <v>10939</v>
      </c>
      <c r="BN725" s="333"/>
      <c r="BO725" s="333"/>
      <c r="BP725" s="333"/>
      <c r="BQ725" s="333"/>
      <c r="BR725" s="333"/>
      <c r="BS725" s="333"/>
      <c r="BT725" s="333"/>
      <c r="BU725" s="333"/>
      <c r="BV725" s="333"/>
      <c r="BW725" s="333"/>
      <c r="BX725" s="155"/>
      <c r="BY725" s="155"/>
      <c r="BZ725" s="155"/>
      <c r="CA725" s="78"/>
      <c r="CB725" s="177"/>
    </row>
    <row r="726" spans="1:80" s="67" customFormat="1" ht="14.1" customHeight="1" x14ac:dyDescent="0.2">
      <c r="A726" s="86" t="s">
        <v>9404</v>
      </c>
      <c r="B726" s="155" t="s">
        <v>2640</v>
      </c>
      <c r="C726" s="220" t="s">
        <v>8780</v>
      </c>
      <c r="D726" s="185"/>
      <c r="E726" s="600"/>
      <c r="F726" s="235" t="s">
        <v>5470</v>
      </c>
      <c r="G726" s="186"/>
      <c r="H726" s="187"/>
      <c r="I726" s="198" t="s">
        <v>5470</v>
      </c>
      <c r="J726" s="192"/>
      <c r="K726" s="203"/>
      <c r="L726" s="207">
        <v>42786</v>
      </c>
      <c r="M726" s="288"/>
      <c r="N726" s="437"/>
      <c r="O726" s="444"/>
      <c r="P726" s="213"/>
      <c r="Q726" s="247" t="s">
        <v>8663</v>
      </c>
      <c r="R726" s="247" t="s">
        <v>9405</v>
      </c>
      <c r="S726" s="123"/>
      <c r="T726" s="252">
        <v>7.7499999999999999E-2</v>
      </c>
      <c r="U726" s="253">
        <v>0.08</v>
      </c>
      <c r="V726" s="151" t="s">
        <v>4983</v>
      </c>
      <c r="W726" s="155" t="s">
        <v>9406</v>
      </c>
      <c r="X726" s="155" t="s">
        <v>6223</v>
      </c>
      <c r="Y726" s="185" t="s">
        <v>4971</v>
      </c>
      <c r="Z726" s="181">
        <v>94503</v>
      </c>
      <c r="AA726" s="291"/>
      <c r="AB726" s="544"/>
      <c r="AC726" s="544"/>
      <c r="AD726" s="185"/>
      <c r="AE726" s="262"/>
      <c r="AF726" s="266"/>
      <c r="AG726" s="185"/>
      <c r="AH726" s="247"/>
      <c r="AI726" s="247"/>
      <c r="AJ726" s="247"/>
      <c r="AK726" s="247"/>
      <c r="AL726" s="262"/>
      <c r="AM726" s="262"/>
      <c r="AN726" s="122"/>
      <c r="AO726" s="280" t="s">
        <v>1568</v>
      </c>
      <c r="AP726" s="285"/>
      <c r="AQ726" s="285" t="s">
        <v>9050</v>
      </c>
      <c r="AR726" s="285"/>
      <c r="AS726" s="285"/>
      <c r="AT726" s="285"/>
      <c r="AU726" s="285"/>
      <c r="AV726" s="84" t="s">
        <v>368</v>
      </c>
      <c r="AW726" s="396" t="s">
        <v>3244</v>
      </c>
      <c r="AX726" s="278" t="s">
        <v>449</v>
      </c>
      <c r="AY726" s="155" t="s">
        <v>9406</v>
      </c>
      <c r="AZ726" s="154"/>
      <c r="BA726" s="155" t="s">
        <v>6223</v>
      </c>
      <c r="BB726" s="185" t="s">
        <v>4971</v>
      </c>
      <c r="BC726" s="181">
        <v>94503</v>
      </c>
      <c r="BD726" s="182" t="s">
        <v>9405</v>
      </c>
      <c r="BE726" s="178"/>
      <c r="BF726" s="228"/>
      <c r="BG726" s="185"/>
      <c r="BH726" s="598">
        <v>2</v>
      </c>
      <c r="BI726" s="333" t="s">
        <v>8584</v>
      </c>
      <c r="BJ726" s="333"/>
      <c r="BK726" s="333" t="s">
        <v>10940</v>
      </c>
      <c r="BL726" s="333"/>
      <c r="BM726" s="333"/>
      <c r="BN726" s="333"/>
      <c r="BO726" s="333"/>
      <c r="BP726" s="333"/>
      <c r="BQ726" s="333"/>
      <c r="BR726" s="333"/>
      <c r="BS726" s="333"/>
      <c r="BT726" s="333"/>
      <c r="BU726" s="333"/>
      <c r="BV726" s="333"/>
      <c r="BW726" s="333"/>
      <c r="BX726" s="155"/>
      <c r="BY726" s="155"/>
      <c r="BZ726" s="155"/>
      <c r="CA726" s="78"/>
      <c r="CB726" s="177"/>
    </row>
    <row r="727" spans="1:80" ht="14.1" customHeight="1" x14ac:dyDescent="0.3">
      <c r="A727" s="86" t="s">
        <v>10370</v>
      </c>
      <c r="B727" s="64" t="s">
        <v>1794</v>
      </c>
      <c r="C727" s="222" t="s">
        <v>1880</v>
      </c>
      <c r="D727" s="225"/>
      <c r="F727" s="237" t="s">
        <v>4261</v>
      </c>
      <c r="G727" s="188">
        <v>44140</v>
      </c>
      <c r="H727" s="190">
        <v>500</v>
      </c>
      <c r="I727" s="196" t="s">
        <v>5470</v>
      </c>
      <c r="J727" s="197"/>
      <c r="K727" s="204"/>
      <c r="L727" s="209">
        <v>43840</v>
      </c>
      <c r="M727" s="289"/>
      <c r="N727" s="435"/>
      <c r="O727" s="442"/>
      <c r="P727" s="215">
        <v>43782</v>
      </c>
      <c r="Q727" s="174" t="s">
        <v>3553</v>
      </c>
      <c r="R727" s="174" t="s">
        <v>1097</v>
      </c>
      <c r="S727" s="80" t="s">
        <v>1539</v>
      </c>
      <c r="T727" s="252">
        <v>8.5000000000000006E-2</v>
      </c>
      <c r="U727" s="252">
        <v>8.7499999999999994E-2</v>
      </c>
      <c r="V727" s="151" t="s">
        <v>895</v>
      </c>
      <c r="W727" s="64" t="s">
        <v>8346</v>
      </c>
      <c r="X727" s="64" t="s">
        <v>3618</v>
      </c>
      <c r="Y727" s="174" t="s">
        <v>4971</v>
      </c>
      <c r="Z727" s="256">
        <v>94133</v>
      </c>
      <c r="AA727" s="272" t="s">
        <v>148</v>
      </c>
      <c r="AB727" s="542"/>
      <c r="AC727" s="542"/>
      <c r="AD727" s="233" t="s">
        <v>4257</v>
      </c>
      <c r="AE727" s="261" t="s">
        <v>3129</v>
      </c>
      <c r="AF727" s="265" t="s">
        <v>149</v>
      </c>
      <c r="AG727" s="233" t="s">
        <v>4663</v>
      </c>
      <c r="AH727" s="174"/>
      <c r="AI727" s="174"/>
      <c r="AJ727" s="174"/>
      <c r="AK727" s="174"/>
      <c r="AL727" s="261" t="s">
        <v>4093</v>
      </c>
      <c r="AM727" s="260" t="s">
        <v>449</v>
      </c>
      <c r="AN727" s="80"/>
      <c r="AO727" s="280" t="s">
        <v>8867</v>
      </c>
      <c r="AP727" s="285" t="s">
        <v>10070</v>
      </c>
      <c r="AR727" s="285" t="s">
        <v>4023</v>
      </c>
      <c r="AV727" s="84" t="s">
        <v>5470</v>
      </c>
      <c r="AW727" s="396" t="s">
        <v>3244</v>
      </c>
      <c r="AX727" s="278" t="s">
        <v>449</v>
      </c>
      <c r="AY727" s="64" t="str">
        <f>PROPER(AZ727)</f>
        <v>530 Jackson St</v>
      </c>
      <c r="AZ727" s="67" t="s">
        <v>1098</v>
      </c>
      <c r="BA727" s="64" t="s">
        <v>3618</v>
      </c>
      <c r="BB727" s="174" t="s">
        <v>4971</v>
      </c>
      <c r="BC727" s="256">
        <v>94133</v>
      </c>
      <c r="BD727" s="63" t="s">
        <v>1097</v>
      </c>
      <c r="BE727" s="178"/>
      <c r="BF727" s="230">
        <v>1415739</v>
      </c>
      <c r="BG727" s="233">
        <v>7.05</v>
      </c>
      <c r="BH727" s="599">
        <v>4</v>
      </c>
      <c r="BI727" s="365"/>
      <c r="BJ727" s="365"/>
      <c r="BK727" s="365"/>
      <c r="BL727" s="365"/>
      <c r="BM727" s="365"/>
      <c r="BN727" s="365"/>
      <c r="BO727" s="365"/>
      <c r="BP727" s="365"/>
      <c r="BQ727" s="365"/>
      <c r="BR727" s="365"/>
      <c r="BS727" s="365"/>
      <c r="BT727" s="365"/>
      <c r="BU727" s="365"/>
      <c r="BV727" s="365"/>
      <c r="BW727" s="365"/>
      <c r="BX727" s="369"/>
      <c r="BY727" s="369"/>
      <c r="BZ727" s="369"/>
      <c r="CA727" s="64"/>
      <c r="CB727" s="63"/>
    </row>
    <row r="728" spans="1:80" ht="14.1" customHeight="1" x14ac:dyDescent="0.3">
      <c r="A728" s="86" t="s">
        <v>10926</v>
      </c>
      <c r="B728" s="64" t="s">
        <v>2640</v>
      </c>
      <c r="C728" s="222" t="s">
        <v>8780</v>
      </c>
      <c r="D728" s="225" t="s">
        <v>1981</v>
      </c>
      <c r="F728" s="237" t="s">
        <v>5470</v>
      </c>
      <c r="G728" s="188"/>
      <c r="H728" s="190"/>
      <c r="I728" s="196" t="s">
        <v>5470</v>
      </c>
      <c r="J728" s="197"/>
      <c r="K728" s="204"/>
      <c r="L728" s="209">
        <v>43773</v>
      </c>
      <c r="M728" s="289"/>
      <c r="N728" s="435"/>
      <c r="O728" s="442"/>
      <c r="P728" s="215">
        <v>43126</v>
      </c>
      <c r="Q728" s="174" t="s">
        <v>10927</v>
      </c>
      <c r="R728" s="174" t="s">
        <v>10928</v>
      </c>
      <c r="S728" s="80"/>
      <c r="T728" s="252">
        <v>8.5000000000000006E-2</v>
      </c>
      <c r="U728" s="252"/>
      <c r="V728" s="151" t="s">
        <v>895</v>
      </c>
      <c r="W728" s="64" t="s">
        <v>10929</v>
      </c>
      <c r="X728" s="64" t="s">
        <v>3618</v>
      </c>
      <c r="Y728" s="174" t="s">
        <v>4971</v>
      </c>
      <c r="Z728" s="256">
        <v>94117</v>
      </c>
      <c r="AA728" s="273" t="s">
        <v>10930</v>
      </c>
      <c r="AB728" s="542"/>
      <c r="AC728" s="542"/>
      <c r="AD728" s="233"/>
      <c r="AE728" s="261"/>
      <c r="AF728" s="265"/>
      <c r="AG728" s="233"/>
      <c r="AH728" s="174"/>
      <c r="AI728" s="174"/>
      <c r="AJ728" s="174"/>
      <c r="AK728" s="174"/>
      <c r="AL728" s="261"/>
      <c r="AN728" s="80"/>
      <c r="AO728" s="280" t="s">
        <v>10146</v>
      </c>
      <c r="AP728" s="285" t="s">
        <v>10130</v>
      </c>
      <c r="AQ728" s="285" t="s">
        <v>10130</v>
      </c>
      <c r="AV728" s="84" t="s">
        <v>5470</v>
      </c>
      <c r="AW728" s="396" t="s">
        <v>3244</v>
      </c>
      <c r="AX728" s="278" t="s">
        <v>449</v>
      </c>
      <c r="AY728" s="64" t="s">
        <v>10929</v>
      </c>
      <c r="AZ728" s="67"/>
      <c r="BA728" s="64" t="s">
        <v>3618</v>
      </c>
      <c r="BB728" s="174" t="s">
        <v>4971</v>
      </c>
      <c r="BC728" s="256">
        <v>94117</v>
      </c>
      <c r="BD728" s="63" t="s">
        <v>10928</v>
      </c>
      <c r="BE728" s="178"/>
      <c r="BF728" s="230"/>
      <c r="BG728" s="233"/>
      <c r="BH728" s="599"/>
      <c r="BI728" s="365"/>
      <c r="BJ728" s="365" t="s">
        <v>8939</v>
      </c>
      <c r="BK728" s="365"/>
      <c r="BL728" s="365"/>
      <c r="BM728" s="365"/>
      <c r="BN728" s="365"/>
      <c r="BO728" s="365"/>
      <c r="BP728" s="365"/>
      <c r="BQ728" s="365"/>
      <c r="BR728" s="365"/>
      <c r="BS728" s="365"/>
      <c r="BT728" s="365"/>
      <c r="BU728" s="365"/>
      <c r="BV728" s="365"/>
      <c r="BW728" s="365"/>
      <c r="BX728" s="369"/>
      <c r="BY728" s="369"/>
      <c r="BZ728" s="369"/>
      <c r="CA728" s="64"/>
      <c r="CB728" s="63"/>
    </row>
    <row r="729" spans="1:80" s="67" customFormat="1" ht="14.1" customHeight="1" x14ac:dyDescent="0.3">
      <c r="A729" s="86" t="s">
        <v>12765</v>
      </c>
      <c r="B729" s="64" t="s">
        <v>1794</v>
      </c>
      <c r="C729" s="221" t="s">
        <v>1880</v>
      </c>
      <c r="D729" s="224"/>
      <c r="E729" s="649"/>
      <c r="F729" s="236" t="s">
        <v>5470</v>
      </c>
      <c r="G729" s="189"/>
      <c r="H729" s="399"/>
      <c r="I729" s="194" t="s">
        <v>5470</v>
      </c>
      <c r="J729" s="195"/>
      <c r="K729" s="205"/>
      <c r="L729" s="208"/>
      <c r="M729" s="211"/>
      <c r="N729" s="436"/>
      <c r="O729" s="443"/>
      <c r="P729" s="214">
        <v>43320</v>
      </c>
      <c r="Q729" s="246" t="s">
        <v>8075</v>
      </c>
      <c r="R729" s="246" t="s">
        <v>3953</v>
      </c>
      <c r="S729" s="384" t="s">
        <v>13196</v>
      </c>
      <c r="T729" s="252">
        <v>8.5000000000000006E-2</v>
      </c>
      <c r="U729" s="252">
        <v>8.7499999999999994E-2</v>
      </c>
      <c r="V729" s="151" t="s">
        <v>895</v>
      </c>
      <c r="W729" s="76" t="s">
        <v>3165</v>
      </c>
      <c r="X729" s="76" t="s">
        <v>3618</v>
      </c>
      <c r="Y729" s="246" t="s">
        <v>4971</v>
      </c>
      <c r="Z729" s="120">
        <v>94103</v>
      </c>
      <c r="AA729" s="273" t="s">
        <v>2284</v>
      </c>
      <c r="AB729" s="120"/>
      <c r="AC729" s="120"/>
      <c r="AD729" s="249" t="s">
        <v>4714</v>
      </c>
      <c r="AE729" s="120" t="s">
        <v>4715</v>
      </c>
      <c r="AF729" s="264" t="s">
        <v>2283</v>
      </c>
      <c r="AG729" s="249" t="s">
        <v>8076</v>
      </c>
      <c r="AH729" s="120" t="s">
        <v>8077</v>
      </c>
      <c r="AI729" s="120" t="s">
        <v>8078</v>
      </c>
      <c r="AJ729" s="120"/>
      <c r="AK729" s="120"/>
      <c r="AL729" s="120" t="s">
        <v>4716</v>
      </c>
      <c r="AM729" s="260" t="s">
        <v>449</v>
      </c>
      <c r="AN729" s="81"/>
      <c r="AO729" s="280"/>
      <c r="AP729" s="285"/>
      <c r="AQ729" s="285"/>
      <c r="AR729" s="285"/>
      <c r="AS729" s="285"/>
      <c r="AT729" s="285"/>
      <c r="AU729" s="285"/>
      <c r="AV729" s="84"/>
      <c r="AW729" s="396" t="s">
        <v>3244</v>
      </c>
      <c r="AX729" s="278" t="s">
        <v>449</v>
      </c>
      <c r="AY729" s="76" t="s">
        <v>3159</v>
      </c>
      <c r="AZ729" s="74"/>
      <c r="BA729" s="76" t="s">
        <v>3618</v>
      </c>
      <c r="BB729" s="246" t="s">
        <v>4971</v>
      </c>
      <c r="BC729" s="120">
        <v>94103</v>
      </c>
      <c r="BD729" s="76" t="s">
        <v>3953</v>
      </c>
      <c r="BE729" s="65"/>
      <c r="BF729" s="229">
        <v>3100885</v>
      </c>
      <c r="BG729" s="234" t="s">
        <v>6238</v>
      </c>
      <c r="BH729" s="364"/>
      <c r="BI729" s="364"/>
      <c r="BJ729" s="364"/>
      <c r="BK729" s="364"/>
      <c r="BL729" s="364"/>
      <c r="BM729" s="364"/>
      <c r="BN729" s="364"/>
      <c r="BO729" s="364"/>
      <c r="BP729" s="364"/>
      <c r="BQ729" s="364"/>
      <c r="BR729" s="364"/>
      <c r="BS729" s="364"/>
      <c r="BT729" s="364"/>
      <c r="BU729" s="364"/>
      <c r="BV729" s="364"/>
      <c r="BW729" s="364"/>
      <c r="BX729" s="94"/>
      <c r="BY729" s="94"/>
      <c r="BZ729" s="94"/>
      <c r="CA729" s="64"/>
      <c r="CB729" s="63"/>
    </row>
    <row r="730" spans="1:80" s="67" customFormat="1" ht="14.1" customHeight="1" x14ac:dyDescent="0.3">
      <c r="A730" s="86" t="s">
        <v>13193</v>
      </c>
      <c r="B730" s="155" t="s">
        <v>2640</v>
      </c>
      <c r="C730" s="221" t="s">
        <v>8780</v>
      </c>
      <c r="D730" s="224"/>
      <c r="E730" s="649"/>
      <c r="F730" s="236" t="s">
        <v>5470</v>
      </c>
      <c r="G730" s="189"/>
      <c r="H730" s="399"/>
      <c r="I730" s="194" t="s">
        <v>5470</v>
      </c>
      <c r="J730" s="195"/>
      <c r="K730" s="205"/>
      <c r="L730" s="208">
        <v>44067</v>
      </c>
      <c r="M730" s="211"/>
      <c r="N730" s="436"/>
      <c r="O730" s="443"/>
      <c r="P730" s="214"/>
      <c r="Q730" s="224" t="s">
        <v>3455</v>
      </c>
      <c r="R730" s="224" t="s">
        <v>11014</v>
      </c>
      <c r="S730" s="384" t="s">
        <v>13195</v>
      </c>
      <c r="T730" s="252">
        <v>8.3750000000000005E-2</v>
      </c>
      <c r="U730" s="252"/>
      <c r="V730" s="151" t="s">
        <v>8818</v>
      </c>
      <c r="W730" s="384" t="s">
        <v>11015</v>
      </c>
      <c r="X730" s="384" t="s">
        <v>11016</v>
      </c>
      <c r="Y730" s="224" t="s">
        <v>4971</v>
      </c>
      <c r="Z730" s="120">
        <v>94510</v>
      </c>
      <c r="AA730" s="273" t="s">
        <v>11017</v>
      </c>
      <c r="AB730" s="273" t="s">
        <v>11017</v>
      </c>
      <c r="AC730" s="273" t="s">
        <v>11017</v>
      </c>
      <c r="AD730" s="249"/>
      <c r="AE730" s="120"/>
      <c r="AF730" s="264"/>
      <c r="AG730" s="249"/>
      <c r="AH730" s="120"/>
      <c r="AI730" s="120"/>
      <c r="AJ730" s="120"/>
      <c r="AK730" s="120"/>
      <c r="AL730" s="120"/>
      <c r="AM730" s="260"/>
      <c r="AN730" s="81"/>
      <c r="AO730" s="280" t="s">
        <v>13295</v>
      </c>
      <c r="AP730" s="285" t="s">
        <v>9825</v>
      </c>
      <c r="AQ730" s="285" t="s">
        <v>13296</v>
      </c>
      <c r="AR730" s="285" t="s">
        <v>9716</v>
      </c>
      <c r="AS730" s="285"/>
      <c r="AT730" s="285"/>
      <c r="AU730" s="285"/>
      <c r="AV730" s="84" t="s">
        <v>368</v>
      </c>
      <c r="AW730" s="396" t="s">
        <v>13297</v>
      </c>
      <c r="AX730" s="278" t="s">
        <v>449</v>
      </c>
      <c r="AY730" s="384" t="s">
        <v>11015</v>
      </c>
      <c r="AZ730" s="74"/>
      <c r="BA730" s="384" t="s">
        <v>11016</v>
      </c>
      <c r="BB730" s="224" t="s">
        <v>4971</v>
      </c>
      <c r="BC730" s="120">
        <v>94510</v>
      </c>
      <c r="BD730" s="384" t="s">
        <v>11014</v>
      </c>
      <c r="BE730" s="65"/>
      <c r="BF730" s="229"/>
      <c r="BG730" s="234"/>
      <c r="BH730" s="364"/>
      <c r="BI730" s="364"/>
      <c r="BJ730" s="364"/>
      <c r="BK730" s="364"/>
      <c r="BL730" s="364"/>
      <c r="BM730" s="364"/>
      <c r="BN730" s="364"/>
      <c r="BO730" s="364"/>
      <c r="BP730" s="364"/>
      <c r="BQ730" s="364"/>
      <c r="BR730" s="364"/>
      <c r="BS730" s="364"/>
      <c r="BT730" s="364"/>
      <c r="BU730" s="364"/>
      <c r="BV730" s="364"/>
      <c r="BW730" s="364"/>
      <c r="BX730" s="94"/>
      <c r="BY730" s="94"/>
      <c r="BZ730" s="94"/>
      <c r="CA730" s="64"/>
      <c r="CB730" s="63"/>
    </row>
    <row r="731" spans="1:80" s="67" customFormat="1" ht="14.1" customHeight="1" x14ac:dyDescent="0.3">
      <c r="A731" s="86" t="s">
        <v>13194</v>
      </c>
      <c r="B731" s="155" t="s">
        <v>2640</v>
      </c>
      <c r="C731" s="222" t="s">
        <v>8780</v>
      </c>
      <c r="D731" s="227"/>
      <c r="E731" s="648"/>
      <c r="F731" s="237" t="s">
        <v>5470</v>
      </c>
      <c r="G731" s="188"/>
      <c r="H731" s="190"/>
      <c r="I731" s="196" t="s">
        <v>5470</v>
      </c>
      <c r="J731" s="197"/>
      <c r="K731" s="204"/>
      <c r="L731" s="209">
        <v>43866</v>
      </c>
      <c r="M731" s="289"/>
      <c r="N731" s="435"/>
      <c r="O731" s="442"/>
      <c r="P731" s="215"/>
      <c r="Q731" s="225" t="s">
        <v>13197</v>
      </c>
      <c r="R731" s="225" t="s">
        <v>12175</v>
      </c>
      <c r="S731" s="121" t="s">
        <v>13195</v>
      </c>
      <c r="T731" s="252">
        <v>9.2499999999999999E-2</v>
      </c>
      <c r="U731" s="252"/>
      <c r="V731" s="151" t="s">
        <v>2787</v>
      </c>
      <c r="W731" s="155" t="s">
        <v>12176</v>
      </c>
      <c r="X731" s="155" t="s">
        <v>5489</v>
      </c>
      <c r="Y731" s="225" t="s">
        <v>4971</v>
      </c>
      <c r="Z731" s="256">
        <v>94588</v>
      </c>
      <c r="AA731" s="273" t="s">
        <v>11017</v>
      </c>
      <c r="AB731" s="273" t="s">
        <v>11017</v>
      </c>
      <c r="AC731" s="273" t="s">
        <v>11017</v>
      </c>
      <c r="AD731" s="233"/>
      <c r="AE731" s="261"/>
      <c r="AF731" s="265"/>
      <c r="AG731" s="233"/>
      <c r="AH731" s="174"/>
      <c r="AI731" s="174"/>
      <c r="AJ731" s="174"/>
      <c r="AK731" s="174"/>
      <c r="AL731" s="261"/>
      <c r="AM731" s="260"/>
      <c r="AN731" s="80"/>
      <c r="AO731" s="280" t="s">
        <v>13295</v>
      </c>
      <c r="AP731" s="285" t="s">
        <v>9825</v>
      </c>
      <c r="AQ731" s="285" t="s">
        <v>13296</v>
      </c>
      <c r="AR731" s="285" t="s">
        <v>9716</v>
      </c>
      <c r="AS731" s="285"/>
      <c r="AT731" s="285" t="s">
        <v>13298</v>
      </c>
      <c r="AU731" s="285"/>
      <c r="AV731" s="84" t="s">
        <v>368</v>
      </c>
      <c r="AW731" s="396" t="s">
        <v>3244</v>
      </c>
      <c r="AX731" s="278" t="s">
        <v>449</v>
      </c>
      <c r="AY731" s="155" t="s">
        <v>12176</v>
      </c>
      <c r="BA731" s="155" t="s">
        <v>5489</v>
      </c>
      <c r="BB731" s="225" t="s">
        <v>4971</v>
      </c>
      <c r="BC731" s="256">
        <v>94588</v>
      </c>
      <c r="BD731" s="385" t="s">
        <v>12175</v>
      </c>
      <c r="BE731" s="183"/>
      <c r="BF731" s="230"/>
      <c r="BG731" s="233"/>
      <c r="BH731" s="599"/>
      <c r="BI731" s="365"/>
      <c r="BJ731" s="365"/>
      <c r="BK731" s="365"/>
      <c r="BL731" s="365"/>
      <c r="BM731" s="365"/>
      <c r="BN731" s="365"/>
      <c r="BO731" s="365"/>
      <c r="BP731" s="365"/>
      <c r="BQ731" s="365"/>
      <c r="BR731" s="365"/>
      <c r="BS731" s="365"/>
      <c r="BT731" s="365"/>
      <c r="BU731" s="365"/>
      <c r="BV731" s="365"/>
      <c r="BW731" s="365"/>
      <c r="BX731" s="369"/>
      <c r="BY731" s="369"/>
      <c r="BZ731" s="369"/>
      <c r="CA731" s="155"/>
      <c r="CB731" s="155"/>
    </row>
    <row r="732" spans="1:80" s="73" customFormat="1" ht="14.1" customHeight="1" x14ac:dyDescent="0.2">
      <c r="A732" s="86" t="s">
        <v>7819</v>
      </c>
      <c r="B732" s="155" t="s">
        <v>2634</v>
      </c>
      <c r="C732" s="220" t="s">
        <v>6614</v>
      </c>
      <c r="D732" s="185" t="s">
        <v>7487</v>
      </c>
      <c r="E732" s="600"/>
      <c r="F732" s="235" t="s">
        <v>5470</v>
      </c>
      <c r="G732" s="186"/>
      <c r="H732" s="187"/>
      <c r="I732" s="198" t="s">
        <v>5470</v>
      </c>
      <c r="J732" s="192"/>
      <c r="K732" s="203"/>
      <c r="L732" s="207"/>
      <c r="M732" s="288"/>
      <c r="N732" s="437"/>
      <c r="O732" s="444"/>
      <c r="P732" s="213"/>
      <c r="Q732" s="247" t="s">
        <v>7820</v>
      </c>
      <c r="R732" s="247" t="s">
        <v>7821</v>
      </c>
      <c r="S732" s="123"/>
      <c r="T732" s="252">
        <v>9.2499999999999999E-2</v>
      </c>
      <c r="U732" s="252">
        <v>0.09</v>
      </c>
      <c r="V732" s="151" t="s">
        <v>9505</v>
      </c>
      <c r="W732" s="155" t="s">
        <v>7822</v>
      </c>
      <c r="X732" s="155" t="s">
        <v>5130</v>
      </c>
      <c r="Y732" s="185" t="s">
        <v>4971</v>
      </c>
      <c r="Z732" s="181">
        <v>95133</v>
      </c>
      <c r="AA732" s="291"/>
      <c r="AB732" s="544"/>
      <c r="AC732" s="544"/>
      <c r="AD732" s="185"/>
      <c r="AE732" s="262"/>
      <c r="AF732" s="266"/>
      <c r="AG732" s="185"/>
      <c r="AH732" s="247"/>
      <c r="AI732" s="247"/>
      <c r="AJ732" s="247"/>
      <c r="AK732" s="247"/>
      <c r="AL732" s="262"/>
      <c r="AM732" s="262"/>
      <c r="AN732" s="122"/>
      <c r="AO732" s="280"/>
      <c r="AP732" s="285"/>
      <c r="AQ732" s="285"/>
      <c r="AR732" s="285"/>
      <c r="AS732" s="285"/>
      <c r="AT732" s="285"/>
      <c r="AU732" s="285"/>
      <c r="AV732" s="84"/>
      <c r="AW732" s="396" t="s">
        <v>3244</v>
      </c>
      <c r="AX732" s="278" t="s">
        <v>449</v>
      </c>
      <c r="AY732" s="155" t="s">
        <v>7822</v>
      </c>
      <c r="AZ732" s="154"/>
      <c r="BA732" s="155" t="s">
        <v>5130</v>
      </c>
      <c r="BB732" s="185" t="s">
        <v>4971</v>
      </c>
      <c r="BC732" s="181">
        <v>95133</v>
      </c>
      <c r="BD732" s="182" t="s">
        <v>7821</v>
      </c>
      <c r="BE732" s="65"/>
      <c r="BF732" s="228"/>
      <c r="BG732" s="185"/>
      <c r="BH732" s="598"/>
      <c r="BI732" s="333"/>
      <c r="BJ732" s="333"/>
      <c r="BK732" s="333"/>
      <c r="BL732" s="333"/>
      <c r="BM732" s="333"/>
      <c r="BN732" s="333"/>
      <c r="BO732" s="333"/>
      <c r="BP732" s="333"/>
      <c r="BQ732" s="333"/>
      <c r="BR732" s="333"/>
      <c r="BS732" s="333"/>
      <c r="BT732" s="333"/>
      <c r="BU732" s="333"/>
      <c r="BV732" s="333"/>
      <c r="BW732" s="333"/>
      <c r="BX732" s="155"/>
      <c r="BY732" s="155"/>
      <c r="BZ732" s="155"/>
      <c r="CA732" s="78"/>
      <c r="CB732" s="64"/>
    </row>
    <row r="733" spans="1:80" s="73" customFormat="1" ht="14.1" customHeight="1" x14ac:dyDescent="0.2">
      <c r="A733" s="86" t="s">
        <v>7823</v>
      </c>
      <c r="B733" s="155" t="s">
        <v>2634</v>
      </c>
      <c r="C733" s="220" t="s">
        <v>6614</v>
      </c>
      <c r="D733" s="185" t="s">
        <v>7487</v>
      </c>
      <c r="E733" s="600"/>
      <c r="F733" s="235" t="s">
        <v>5470</v>
      </c>
      <c r="G733" s="186"/>
      <c r="H733" s="187"/>
      <c r="I733" s="198" t="s">
        <v>5470</v>
      </c>
      <c r="J733" s="192"/>
      <c r="K733" s="203"/>
      <c r="L733" s="207"/>
      <c r="M733" s="288"/>
      <c r="N733" s="437"/>
      <c r="O733" s="444"/>
      <c r="P733" s="213">
        <v>43795</v>
      </c>
      <c r="Q733" s="247" t="s">
        <v>7820</v>
      </c>
      <c r="R733" s="247" t="s">
        <v>7824</v>
      </c>
      <c r="S733" s="123"/>
      <c r="T733" s="252">
        <v>9.2499999999999999E-2</v>
      </c>
      <c r="U733" s="252">
        <v>0.09</v>
      </c>
      <c r="V733" s="151" t="s">
        <v>9505</v>
      </c>
      <c r="W733" s="155" t="s">
        <v>7825</v>
      </c>
      <c r="X733" s="155" t="s">
        <v>5130</v>
      </c>
      <c r="Y733" s="185" t="s">
        <v>4971</v>
      </c>
      <c r="Z733" s="181">
        <v>95122</v>
      </c>
      <c r="AA733" s="291"/>
      <c r="AB733" s="544"/>
      <c r="AC733" s="544"/>
      <c r="AD733" s="185"/>
      <c r="AE733" s="262"/>
      <c r="AF733" s="266"/>
      <c r="AG733" s="185"/>
      <c r="AH733" s="247"/>
      <c r="AI733" s="247"/>
      <c r="AJ733" s="247"/>
      <c r="AK733" s="247"/>
      <c r="AL733" s="262"/>
      <c r="AM733" s="262"/>
      <c r="AN733" s="122"/>
      <c r="AO733" s="280"/>
      <c r="AP733" s="285"/>
      <c r="AQ733" s="285"/>
      <c r="AR733" s="285"/>
      <c r="AS733" s="285"/>
      <c r="AT733" s="285"/>
      <c r="AU733" s="285"/>
      <c r="AV733" s="84"/>
      <c r="AW733" s="396" t="s">
        <v>3244</v>
      </c>
      <c r="AX733" s="278" t="s">
        <v>449</v>
      </c>
      <c r="AY733" s="155" t="s">
        <v>7825</v>
      </c>
      <c r="AZ733" s="154"/>
      <c r="BA733" s="155" t="s">
        <v>5130</v>
      </c>
      <c r="BB733" s="185" t="s">
        <v>4971</v>
      </c>
      <c r="BC733" s="181">
        <v>95122</v>
      </c>
      <c r="BD733" s="182" t="s">
        <v>7824</v>
      </c>
      <c r="BE733" s="65"/>
      <c r="BF733" s="228"/>
      <c r="BG733" s="185"/>
      <c r="BH733" s="598"/>
      <c r="BI733" s="333"/>
      <c r="BJ733" s="333"/>
      <c r="BK733" s="333"/>
      <c r="BL733" s="333"/>
      <c r="BM733" s="333"/>
      <c r="BN733" s="333"/>
      <c r="BO733" s="333"/>
      <c r="BP733" s="333"/>
      <c r="BQ733" s="333"/>
      <c r="BR733" s="333"/>
      <c r="BS733" s="333"/>
      <c r="BT733" s="333"/>
      <c r="BU733" s="333"/>
      <c r="BV733" s="333"/>
      <c r="BW733" s="333"/>
      <c r="BX733" s="155"/>
      <c r="BY733" s="155"/>
      <c r="BZ733" s="155"/>
      <c r="CA733" s="78"/>
      <c r="CB733" s="177"/>
    </row>
    <row r="734" spans="1:80" s="67" customFormat="1" ht="14.1" customHeight="1" x14ac:dyDescent="0.3">
      <c r="A734" s="86" t="s">
        <v>7367</v>
      </c>
      <c r="B734" s="64" t="s">
        <v>2634</v>
      </c>
      <c r="C734" s="220" t="s">
        <v>6614</v>
      </c>
      <c r="D734" s="225" t="s">
        <v>7368</v>
      </c>
      <c r="E734" s="600"/>
      <c r="F734" s="237" t="s">
        <v>5470</v>
      </c>
      <c r="G734" s="188"/>
      <c r="H734" s="190"/>
      <c r="I734" s="196" t="s">
        <v>5470</v>
      </c>
      <c r="J734" s="197"/>
      <c r="K734" s="204"/>
      <c r="L734" s="209"/>
      <c r="M734" s="289"/>
      <c r="N734" s="435"/>
      <c r="O734" s="442"/>
      <c r="P734" s="215"/>
      <c r="Q734" s="174" t="s">
        <v>7369</v>
      </c>
      <c r="R734" s="174" t="s">
        <v>7370</v>
      </c>
      <c r="S734" s="121" t="s">
        <v>7371</v>
      </c>
      <c r="T734" s="252">
        <v>9.2499999999999999E-2</v>
      </c>
      <c r="U734" s="252">
        <v>9.5000000000000001E-2</v>
      </c>
      <c r="V734" s="151" t="s">
        <v>2787</v>
      </c>
      <c r="W734" s="64" t="s">
        <v>7372</v>
      </c>
      <c r="X734" s="64" t="s">
        <v>5074</v>
      </c>
      <c r="Y734" s="174" t="s">
        <v>4971</v>
      </c>
      <c r="Z734" s="256">
        <v>94609</v>
      </c>
      <c r="AA734" s="294"/>
      <c r="AB734" s="542"/>
      <c r="AC734" s="542"/>
      <c r="AD734" s="233"/>
      <c r="AE734" s="261"/>
      <c r="AF734" s="265"/>
      <c r="AG734" s="233"/>
      <c r="AH734" s="174"/>
      <c r="AI734" s="174"/>
      <c r="AJ734" s="174"/>
      <c r="AK734" s="174"/>
      <c r="AL734" s="261"/>
      <c r="AM734" s="260"/>
      <c r="AN734" s="80"/>
      <c r="AO734" s="282"/>
      <c r="AP734" s="283"/>
      <c r="AQ734" s="282"/>
      <c r="AR734" s="282"/>
      <c r="AS734" s="282"/>
      <c r="AT734" s="282"/>
      <c r="AU734" s="282"/>
      <c r="AV734" s="93"/>
      <c r="AW734" s="396" t="s">
        <v>3244</v>
      </c>
      <c r="AX734" s="278" t="s">
        <v>449</v>
      </c>
      <c r="AY734" s="64" t="s">
        <v>7372</v>
      </c>
      <c r="BA734" s="64" t="s">
        <v>5074</v>
      </c>
      <c r="BB734" s="174" t="s">
        <v>4971</v>
      </c>
      <c r="BC734" s="256">
        <v>94609</v>
      </c>
      <c r="BD734" s="63" t="s">
        <v>7370</v>
      </c>
      <c r="BE734" s="65"/>
      <c r="BF734" s="230"/>
      <c r="BG734" s="233"/>
      <c r="BH734" s="599"/>
      <c r="BI734" s="365"/>
      <c r="BJ734" s="365"/>
      <c r="BK734" s="365"/>
      <c r="BL734" s="365"/>
      <c r="BM734" s="365"/>
      <c r="BN734" s="365"/>
      <c r="BO734" s="365"/>
      <c r="BP734" s="365"/>
      <c r="BQ734" s="365"/>
      <c r="BR734" s="365"/>
      <c r="BS734" s="365"/>
      <c r="BT734" s="365"/>
      <c r="BU734" s="365"/>
      <c r="BV734" s="365"/>
      <c r="BW734" s="365"/>
      <c r="BX734" s="369"/>
      <c r="BY734" s="369"/>
      <c r="BZ734" s="369"/>
      <c r="CA734" s="78"/>
      <c r="CB734" s="63"/>
    </row>
    <row r="735" spans="1:80" s="67" customFormat="1" ht="14.1" customHeight="1" x14ac:dyDescent="0.3">
      <c r="A735" s="86" t="s">
        <v>7826</v>
      </c>
      <c r="B735" s="64" t="s">
        <v>2640</v>
      </c>
      <c r="C735" s="222" t="s">
        <v>8780</v>
      </c>
      <c r="D735" s="225"/>
      <c r="E735" s="600"/>
      <c r="F735" s="237" t="s">
        <v>5470</v>
      </c>
      <c r="G735" s="188"/>
      <c r="H735" s="190"/>
      <c r="I735" s="196" t="s">
        <v>5470</v>
      </c>
      <c r="J735" s="197"/>
      <c r="K735" s="204"/>
      <c r="L735" s="209"/>
      <c r="M735" s="289"/>
      <c r="N735" s="435"/>
      <c r="O735" s="442"/>
      <c r="P735" s="215"/>
      <c r="Q735" s="174" t="s">
        <v>3554</v>
      </c>
      <c r="R735" s="174" t="s">
        <v>3988</v>
      </c>
      <c r="S735" s="80" t="s">
        <v>3651</v>
      </c>
      <c r="T735" s="252">
        <v>9.2499999999999999E-2</v>
      </c>
      <c r="U735" s="252">
        <v>9.5000000000000001E-2</v>
      </c>
      <c r="V735" s="151" t="s">
        <v>2787</v>
      </c>
      <c r="W735" s="64" t="s">
        <v>8347</v>
      </c>
      <c r="X735" s="64" t="s">
        <v>4000</v>
      </c>
      <c r="Y735" s="174" t="s">
        <v>4971</v>
      </c>
      <c r="Z735" s="256">
        <v>94705</v>
      </c>
      <c r="AA735" s="272" t="s">
        <v>2191</v>
      </c>
      <c r="AB735" s="542"/>
      <c r="AC735" s="542"/>
      <c r="AD735" s="233" t="s">
        <v>167</v>
      </c>
      <c r="AE735" s="261" t="s">
        <v>2190</v>
      </c>
      <c r="AF735" s="265"/>
      <c r="AG735" s="233"/>
      <c r="AH735" s="174"/>
      <c r="AI735" s="174"/>
      <c r="AJ735" s="174"/>
      <c r="AK735" s="174"/>
      <c r="AL735" s="261" t="s">
        <v>2720</v>
      </c>
      <c r="AM735" s="260" t="s">
        <v>449</v>
      </c>
      <c r="AN735" s="80"/>
      <c r="AO735" s="282"/>
      <c r="AP735" s="283"/>
      <c r="AQ735" s="282"/>
      <c r="AR735" s="282"/>
      <c r="AS735" s="282"/>
      <c r="AT735" s="282"/>
      <c r="AU735" s="282"/>
      <c r="AV735" s="93"/>
      <c r="AW735" s="396" t="s">
        <v>3244</v>
      </c>
      <c r="AX735" s="278" t="s">
        <v>449</v>
      </c>
      <c r="AY735" s="64" t="str">
        <f>PROPER(AZ735)</f>
        <v>2100 Ward St</v>
      </c>
      <c r="AZ735" s="67" t="s">
        <v>3989</v>
      </c>
      <c r="BA735" s="64" t="s">
        <v>4000</v>
      </c>
      <c r="BB735" s="174" t="s">
        <v>4971</v>
      </c>
      <c r="BC735" s="256">
        <v>94705</v>
      </c>
      <c r="BD735" s="63" t="s">
        <v>3988</v>
      </c>
      <c r="BE735" s="183"/>
      <c r="BF735" s="230">
        <v>1405418</v>
      </c>
      <c r="BG735" s="233" t="s">
        <v>765</v>
      </c>
      <c r="BH735" s="599">
        <v>3</v>
      </c>
      <c r="BI735" s="365"/>
      <c r="BJ735" s="365"/>
      <c r="BK735" s="365"/>
      <c r="BL735" s="365"/>
      <c r="BM735" s="365"/>
      <c r="BN735" s="365"/>
      <c r="BO735" s="365"/>
      <c r="BP735" s="365"/>
      <c r="BQ735" s="365"/>
      <c r="BR735" s="365"/>
      <c r="BS735" s="365"/>
      <c r="BT735" s="365"/>
      <c r="BU735" s="365"/>
      <c r="BV735" s="365"/>
      <c r="BW735" s="365"/>
      <c r="BX735" s="369"/>
      <c r="BY735" s="369"/>
      <c r="BZ735" s="369"/>
      <c r="CA735" s="368"/>
      <c r="CB735" s="63"/>
    </row>
    <row r="736" spans="1:80" s="67" customFormat="1" ht="14.1" customHeight="1" x14ac:dyDescent="0.3">
      <c r="A736" s="86" t="s">
        <v>13106</v>
      </c>
      <c r="B736" s="155" t="s">
        <v>11645</v>
      </c>
      <c r="C736" s="222" t="s">
        <v>2637</v>
      </c>
      <c r="D736" s="225"/>
      <c r="E736" s="600"/>
      <c r="F736" s="237" t="s">
        <v>641</v>
      </c>
      <c r="G736" s="188">
        <v>44227</v>
      </c>
      <c r="H736" s="190">
        <v>900</v>
      </c>
      <c r="I736" s="196" t="s">
        <v>5470</v>
      </c>
      <c r="J736" s="197"/>
      <c r="K736" s="204"/>
      <c r="L736" s="209">
        <v>43972</v>
      </c>
      <c r="M736" s="289"/>
      <c r="N736" s="435"/>
      <c r="O736" s="442"/>
      <c r="P736" s="215">
        <v>43804</v>
      </c>
      <c r="Q736" s="174" t="s">
        <v>5652</v>
      </c>
      <c r="R736" s="174" t="s">
        <v>5323</v>
      </c>
      <c r="S736" s="80" t="s">
        <v>5813</v>
      </c>
      <c r="T736" s="252">
        <v>7.7499999999999999E-2</v>
      </c>
      <c r="U736" s="252">
        <v>0.08</v>
      </c>
      <c r="V736" s="151" t="s">
        <v>4983</v>
      </c>
      <c r="W736" s="155" t="s">
        <v>10486</v>
      </c>
      <c r="X736" s="64" t="s">
        <v>3922</v>
      </c>
      <c r="Y736" s="174" t="s">
        <v>4971</v>
      </c>
      <c r="Z736" s="256">
        <v>94559</v>
      </c>
      <c r="AA736" s="294"/>
      <c r="AB736" s="542"/>
      <c r="AC736" s="542"/>
      <c r="AD736" s="233" t="s">
        <v>4617</v>
      </c>
      <c r="AE736" s="261" t="s">
        <v>4618</v>
      </c>
      <c r="AF736" s="265" t="s">
        <v>4245</v>
      </c>
      <c r="AG736" s="233"/>
      <c r="AH736" s="174"/>
      <c r="AI736" s="174"/>
      <c r="AJ736" s="174"/>
      <c r="AK736" s="174"/>
      <c r="AL736" s="250" t="s">
        <v>3570</v>
      </c>
      <c r="AM736" s="260"/>
      <c r="AN736" s="80"/>
      <c r="AO736" s="282" t="s">
        <v>8975</v>
      </c>
      <c r="AP736" s="283" t="s">
        <v>8844</v>
      </c>
      <c r="AQ736" s="282" t="s">
        <v>7085</v>
      </c>
      <c r="AR736" s="282" t="s">
        <v>4023</v>
      </c>
      <c r="AS736" s="304"/>
      <c r="AT736" s="304" t="s">
        <v>9822</v>
      </c>
      <c r="AU736" s="304"/>
      <c r="AV736" s="93" t="s">
        <v>368</v>
      </c>
      <c r="AW736" s="396" t="s">
        <v>3244</v>
      </c>
      <c r="AX736" s="278" t="s">
        <v>449</v>
      </c>
      <c r="AY736" s="155" t="s">
        <v>10486</v>
      </c>
      <c r="BA736" s="64" t="s">
        <v>3922</v>
      </c>
      <c r="BB736" s="174" t="s">
        <v>4971</v>
      </c>
      <c r="BC736" s="256">
        <v>94559</v>
      </c>
      <c r="BD736" s="63" t="s">
        <v>5323</v>
      </c>
      <c r="BE736" s="178"/>
      <c r="BF736" s="230">
        <v>3100190</v>
      </c>
      <c r="BG736" s="233" t="s">
        <v>1300</v>
      </c>
      <c r="BH736" s="599">
        <v>3</v>
      </c>
      <c r="BI736" s="365"/>
      <c r="BJ736" s="365"/>
      <c r="BK736" s="365"/>
      <c r="BL736" s="365"/>
      <c r="BM736" s="365"/>
      <c r="BN736" s="365"/>
      <c r="BO736" s="365"/>
      <c r="BP736" s="365"/>
      <c r="BQ736" s="365"/>
      <c r="BR736" s="365"/>
      <c r="BS736" s="365"/>
      <c r="BT736" s="365"/>
      <c r="BU736" s="365"/>
      <c r="BV736" s="365"/>
      <c r="BW736" s="365"/>
      <c r="BX736" s="369"/>
      <c r="BY736" s="369"/>
      <c r="BZ736" s="369"/>
      <c r="CA736" s="78"/>
      <c r="CB736" s="63"/>
    </row>
    <row r="737" spans="1:80" s="67" customFormat="1" ht="14.1" customHeight="1" x14ac:dyDescent="0.3">
      <c r="A737" s="86" t="s">
        <v>8113</v>
      </c>
      <c r="B737" s="64" t="s">
        <v>2632</v>
      </c>
      <c r="C737" s="222" t="s">
        <v>8780</v>
      </c>
      <c r="D737" s="225"/>
      <c r="E737" s="600"/>
      <c r="F737" s="237" t="s">
        <v>5470</v>
      </c>
      <c r="G737" s="188"/>
      <c r="H737" s="190"/>
      <c r="I737" s="196" t="s">
        <v>5470</v>
      </c>
      <c r="J737" s="197"/>
      <c r="K737" s="204"/>
      <c r="L737" s="209"/>
      <c r="M737" s="289"/>
      <c r="N737" s="435"/>
      <c r="O737" s="442"/>
      <c r="P737" s="215"/>
      <c r="Q737" s="174" t="s">
        <v>4810</v>
      </c>
      <c r="R737" s="174" t="s">
        <v>8114</v>
      </c>
      <c r="S737" s="121" t="s">
        <v>8115</v>
      </c>
      <c r="T737" s="252">
        <v>8.5000000000000006E-2</v>
      </c>
      <c r="U737" s="252">
        <v>8.7499999999999994E-2</v>
      </c>
      <c r="V737" s="151" t="s">
        <v>895</v>
      </c>
      <c r="W737" s="155" t="s">
        <v>10487</v>
      </c>
      <c r="X737" s="64" t="s">
        <v>3618</v>
      </c>
      <c r="Y737" s="174" t="s">
        <v>4971</v>
      </c>
      <c r="Z737" s="256">
        <v>94117</v>
      </c>
      <c r="AA737" s="294"/>
      <c r="AB737" s="542"/>
      <c r="AC737" s="542"/>
      <c r="AD737" s="233"/>
      <c r="AE737" s="261"/>
      <c r="AF737" s="265"/>
      <c r="AG737" s="233"/>
      <c r="AH737" s="174"/>
      <c r="AI737" s="174"/>
      <c r="AJ737" s="174"/>
      <c r="AK737" s="174"/>
      <c r="AL737" s="250"/>
      <c r="AM737" s="260"/>
      <c r="AN737" s="80"/>
      <c r="AO737" s="282"/>
      <c r="AP737" s="283"/>
      <c r="AQ737" s="282"/>
      <c r="AR737" s="282"/>
      <c r="AS737" s="282"/>
      <c r="AT737" s="282"/>
      <c r="AU737" s="282"/>
      <c r="AV737" s="93"/>
      <c r="AW737" s="396" t="s">
        <v>3244</v>
      </c>
      <c r="AX737" s="278" t="s">
        <v>449</v>
      </c>
      <c r="AY737" s="155" t="s">
        <v>10487</v>
      </c>
      <c r="BA737" s="64" t="s">
        <v>3618</v>
      </c>
      <c r="BB737" s="174" t="s">
        <v>4971</v>
      </c>
      <c r="BC737" s="256">
        <v>94117</v>
      </c>
      <c r="BD737" s="63" t="s">
        <v>8114</v>
      </c>
      <c r="BE737" s="178"/>
      <c r="BF737" s="230"/>
      <c r="BG737" s="233"/>
      <c r="BH737" s="599"/>
      <c r="BI737" s="365"/>
      <c r="BJ737" s="365"/>
      <c r="BK737" s="365"/>
      <c r="BL737" s="365"/>
      <c r="BM737" s="365"/>
      <c r="BN737" s="365"/>
      <c r="BO737" s="365"/>
      <c r="BP737" s="365"/>
      <c r="BQ737" s="365"/>
      <c r="BR737" s="365"/>
      <c r="BS737" s="365"/>
      <c r="BT737" s="365"/>
      <c r="BU737" s="365"/>
      <c r="BV737" s="365"/>
      <c r="BW737" s="365"/>
      <c r="BX737" s="369"/>
      <c r="BY737" s="369"/>
      <c r="BZ737" s="369"/>
      <c r="CA737" s="78"/>
      <c r="CB737" s="63"/>
    </row>
    <row r="738" spans="1:80" s="67" customFormat="1" ht="14.1" customHeight="1" x14ac:dyDescent="0.3">
      <c r="A738" s="86" t="s">
        <v>4457</v>
      </c>
      <c r="B738" s="64" t="s">
        <v>2640</v>
      </c>
      <c r="C738" s="221" t="s">
        <v>2637</v>
      </c>
      <c r="D738" s="224"/>
      <c r="E738" s="649"/>
      <c r="F738" s="236" t="s">
        <v>5470</v>
      </c>
      <c r="G738" s="189"/>
      <c r="H738" s="399"/>
      <c r="I738" s="194" t="s">
        <v>5470</v>
      </c>
      <c r="J738" s="195"/>
      <c r="K738" s="205"/>
      <c r="L738" s="208"/>
      <c r="M738" s="211"/>
      <c r="N738" s="436"/>
      <c r="O738" s="443"/>
      <c r="P738" s="214">
        <v>42695</v>
      </c>
      <c r="Q738" s="246" t="s">
        <v>1765</v>
      </c>
      <c r="R738" s="246" t="s">
        <v>4972</v>
      </c>
      <c r="S738" s="76" t="s">
        <v>3098</v>
      </c>
      <c r="T738" s="252">
        <v>8.7499999999999994E-2</v>
      </c>
      <c r="U738" s="252">
        <v>0.08</v>
      </c>
      <c r="V738" s="151" t="s">
        <v>12189</v>
      </c>
      <c r="W738" s="76" t="s">
        <v>4178</v>
      </c>
      <c r="X738" s="76" t="s">
        <v>3325</v>
      </c>
      <c r="Y738" s="246" t="s">
        <v>4971</v>
      </c>
      <c r="Z738" s="120">
        <v>90740</v>
      </c>
      <c r="AA738" s="275" t="s">
        <v>4179</v>
      </c>
      <c r="AB738" s="120"/>
      <c r="AC738" s="120"/>
      <c r="AD738" s="249"/>
      <c r="AE738" s="120"/>
      <c r="AF738" s="264"/>
      <c r="AG738" s="249"/>
      <c r="AH738" s="120"/>
      <c r="AI738" s="120"/>
      <c r="AJ738" s="120"/>
      <c r="AK738" s="120"/>
      <c r="AL738" s="120" t="s">
        <v>3247</v>
      </c>
      <c r="AM738" s="260" t="s">
        <v>449</v>
      </c>
      <c r="AN738" s="81"/>
      <c r="AO738" s="282"/>
      <c r="AP738" s="283"/>
      <c r="AQ738" s="282"/>
      <c r="AR738" s="282"/>
      <c r="AS738" s="282"/>
      <c r="AT738" s="282"/>
      <c r="AU738" s="282"/>
      <c r="AV738" s="93"/>
      <c r="AW738" s="396" t="s">
        <v>3244</v>
      </c>
      <c r="AX738" s="278" t="s">
        <v>449</v>
      </c>
      <c r="AY738" s="76" t="s">
        <v>4178</v>
      </c>
      <c r="AZ738" s="74"/>
      <c r="BA738" s="76" t="s">
        <v>3325</v>
      </c>
      <c r="BB738" s="246" t="s">
        <v>4971</v>
      </c>
      <c r="BC738" s="120">
        <v>90740</v>
      </c>
      <c r="BD738" s="76" t="s">
        <v>4972</v>
      </c>
      <c r="BE738" s="183"/>
      <c r="BF738" s="229">
        <v>1407348</v>
      </c>
      <c r="BG738" s="232" t="s">
        <v>871</v>
      </c>
      <c r="BH738" s="364">
        <v>3</v>
      </c>
      <c r="BI738" s="364"/>
      <c r="BJ738" s="364"/>
      <c r="BK738" s="364"/>
      <c r="BL738" s="364"/>
      <c r="BM738" s="364"/>
      <c r="BN738" s="364"/>
      <c r="BO738" s="364"/>
      <c r="BP738" s="364"/>
      <c r="BQ738" s="364"/>
      <c r="BR738" s="364"/>
      <c r="BS738" s="364"/>
      <c r="BT738" s="364" t="s">
        <v>9069</v>
      </c>
      <c r="BU738" s="364" t="s">
        <v>9071</v>
      </c>
      <c r="BV738" s="364"/>
      <c r="BW738" s="364"/>
      <c r="BX738" s="94"/>
      <c r="BY738" s="94"/>
      <c r="BZ738" s="94"/>
      <c r="CA738" s="78"/>
      <c r="CB738" s="63"/>
    </row>
    <row r="739" spans="1:80" s="67" customFormat="1" ht="14.1" customHeight="1" x14ac:dyDescent="0.3">
      <c r="A739" s="86" t="s">
        <v>12413</v>
      </c>
      <c r="B739" s="155" t="s">
        <v>2632</v>
      </c>
      <c r="C739" s="222" t="s">
        <v>8780</v>
      </c>
      <c r="D739" s="227" t="s">
        <v>12367</v>
      </c>
      <c r="E739" s="648"/>
      <c r="F739" s="237" t="s">
        <v>5470</v>
      </c>
      <c r="G739" s="188"/>
      <c r="H739" s="190"/>
      <c r="I739" s="196" t="s">
        <v>5470</v>
      </c>
      <c r="J739" s="197"/>
      <c r="K739" s="204"/>
      <c r="L739" s="209">
        <v>43664</v>
      </c>
      <c r="M739" s="289"/>
      <c r="N739" s="435"/>
      <c r="O739" s="442"/>
      <c r="P739" s="215">
        <v>43636</v>
      </c>
      <c r="Q739" s="225" t="s">
        <v>12414</v>
      </c>
      <c r="R739" s="225" t="s">
        <v>12415</v>
      </c>
      <c r="S739" s="121"/>
      <c r="T739" s="252">
        <v>8.2500000000000004E-2</v>
      </c>
      <c r="U739" s="252"/>
      <c r="V739" s="151" t="s">
        <v>5014</v>
      </c>
      <c r="W739" s="155" t="s">
        <v>12416</v>
      </c>
      <c r="X739" s="155" t="s">
        <v>930</v>
      </c>
      <c r="Y739" s="225" t="s">
        <v>4971</v>
      </c>
      <c r="Z739" s="256">
        <v>94803</v>
      </c>
      <c r="AA739" s="273"/>
      <c r="AB739" s="542"/>
      <c r="AC739" s="542"/>
      <c r="AD739" s="233"/>
      <c r="AE739" s="261"/>
      <c r="AF739" s="265"/>
      <c r="AG739" s="233"/>
      <c r="AH739" s="174"/>
      <c r="AI739" s="174"/>
      <c r="AJ739" s="174"/>
      <c r="AK739" s="174"/>
      <c r="AL739" s="261"/>
      <c r="AM739" s="260"/>
      <c r="AN739" s="80"/>
      <c r="AO739" s="280" t="s">
        <v>9774</v>
      </c>
      <c r="AP739" s="285"/>
      <c r="AQ739" s="285"/>
      <c r="AR739" s="285"/>
      <c r="AS739" s="285"/>
      <c r="AT739" s="285"/>
      <c r="AU739" s="285"/>
      <c r="AV739" s="84" t="s">
        <v>368</v>
      </c>
      <c r="AW739" s="396"/>
      <c r="AX739" s="278"/>
      <c r="AY739" s="155" t="s">
        <v>12417</v>
      </c>
      <c r="BA739" s="155" t="s">
        <v>930</v>
      </c>
      <c r="BB739" s="225" t="s">
        <v>4971</v>
      </c>
      <c r="BC739" s="256">
        <v>94803</v>
      </c>
      <c r="BD739" s="385" t="s">
        <v>12418</v>
      </c>
      <c r="BE739" s="183"/>
      <c r="BF739" s="230"/>
      <c r="BG739" s="233"/>
      <c r="BH739" s="599"/>
      <c r="BI739" s="365"/>
      <c r="BJ739" s="365"/>
      <c r="BK739" s="365"/>
      <c r="BL739" s="365"/>
      <c r="BM739" s="365"/>
      <c r="BN739" s="365"/>
      <c r="BO739" s="365"/>
      <c r="BP739" s="365"/>
      <c r="BQ739" s="365"/>
      <c r="BR739" s="365"/>
      <c r="BS739" s="365"/>
      <c r="BT739" s="365"/>
      <c r="BU739" s="365"/>
      <c r="BV739" s="365"/>
      <c r="BW739" s="365"/>
      <c r="BX739" s="369"/>
      <c r="BY739" s="369"/>
      <c r="BZ739" s="369"/>
      <c r="CA739" s="155"/>
      <c r="CB739" s="155"/>
    </row>
    <row r="740" spans="1:80" s="67" customFormat="1" ht="14.1" customHeight="1" x14ac:dyDescent="0.3">
      <c r="A740" s="86" t="s">
        <v>11752</v>
      </c>
      <c r="B740" s="64" t="s">
        <v>2632</v>
      </c>
      <c r="C740" s="222" t="s">
        <v>8780</v>
      </c>
      <c r="D740" s="173" t="s">
        <v>633</v>
      </c>
      <c r="E740" s="600"/>
      <c r="F740" s="237" t="s">
        <v>5470</v>
      </c>
      <c r="G740" s="188"/>
      <c r="H740" s="190"/>
      <c r="I740" s="196" t="s">
        <v>5470</v>
      </c>
      <c r="J740" s="197"/>
      <c r="K740" s="204"/>
      <c r="L740" s="209"/>
      <c r="M740" s="289"/>
      <c r="N740" s="435"/>
      <c r="O740" s="442"/>
      <c r="P740" s="215"/>
      <c r="Q740" s="174" t="s">
        <v>4827</v>
      </c>
      <c r="R740" s="174" t="s">
        <v>634</v>
      </c>
      <c r="S740" s="80"/>
      <c r="T740" s="252">
        <v>7.7499999999999999E-2</v>
      </c>
      <c r="U740" s="252">
        <v>0.08</v>
      </c>
      <c r="V740" s="151" t="s">
        <v>4983</v>
      </c>
      <c r="W740" s="64" t="s">
        <v>635</v>
      </c>
      <c r="X740" s="64" t="s">
        <v>3922</v>
      </c>
      <c r="Y740" s="174" t="s">
        <v>4971</v>
      </c>
      <c r="Z740" s="256">
        <v>94558</v>
      </c>
      <c r="AA740" s="272"/>
      <c r="AB740" s="542"/>
      <c r="AC740" s="542"/>
      <c r="AD740" s="233" t="s">
        <v>2579</v>
      </c>
      <c r="AE740" s="261" t="s">
        <v>5659</v>
      </c>
      <c r="AF740" s="265" t="s">
        <v>5660</v>
      </c>
      <c r="AG740" s="233" t="s">
        <v>2856</v>
      </c>
      <c r="AH740" s="174"/>
      <c r="AI740" s="174"/>
      <c r="AJ740" s="174"/>
      <c r="AK740" s="174"/>
      <c r="AL740" s="261" t="s">
        <v>2857</v>
      </c>
      <c r="AM740" s="260"/>
      <c r="AN740" s="80"/>
      <c r="AO740" s="282"/>
      <c r="AP740" s="283"/>
      <c r="AQ740" s="282"/>
      <c r="AR740" s="282"/>
      <c r="AS740" s="282"/>
      <c r="AT740" s="282"/>
      <c r="AU740" s="282"/>
      <c r="AV740" s="93"/>
      <c r="AW740" s="396" t="s">
        <v>3244</v>
      </c>
      <c r="AX740" s="278" t="s">
        <v>449</v>
      </c>
      <c r="AY740" s="64" t="s">
        <v>635</v>
      </c>
      <c r="BA740" s="64" t="s">
        <v>3922</v>
      </c>
      <c r="BB740" s="174" t="s">
        <v>4971</v>
      </c>
      <c r="BC740" s="256">
        <v>94558</v>
      </c>
      <c r="BD740" s="63" t="s">
        <v>634</v>
      </c>
      <c r="BE740" s="159"/>
      <c r="BF740" s="230"/>
      <c r="BG740" s="233"/>
      <c r="BH740" s="599">
        <v>2</v>
      </c>
      <c r="BI740" s="365"/>
      <c r="BJ740" s="365"/>
      <c r="BK740" s="365"/>
      <c r="BL740" s="365"/>
      <c r="BM740" s="365"/>
      <c r="BN740" s="365"/>
      <c r="BO740" s="365"/>
      <c r="BP740" s="365"/>
      <c r="BQ740" s="365"/>
      <c r="BR740" s="365"/>
      <c r="BS740" s="365"/>
      <c r="BT740" s="365"/>
      <c r="BU740" s="365"/>
      <c r="BV740" s="365"/>
      <c r="BW740" s="365"/>
      <c r="BX740" s="369"/>
      <c r="BY740" s="369"/>
      <c r="BZ740" s="369"/>
      <c r="CA740" s="64"/>
      <c r="CB740" s="63"/>
    </row>
    <row r="741" spans="1:80" s="67" customFormat="1" ht="14.1" customHeight="1" x14ac:dyDescent="0.3">
      <c r="A741" s="86" t="s">
        <v>6462</v>
      </c>
      <c r="B741" s="64" t="s">
        <v>1900</v>
      </c>
      <c r="C741" s="222" t="s">
        <v>285</v>
      </c>
      <c r="D741" s="225" t="s">
        <v>3650</v>
      </c>
      <c r="E741" s="600"/>
      <c r="F741" s="237" t="s">
        <v>5470</v>
      </c>
      <c r="G741" s="188"/>
      <c r="H741" s="190"/>
      <c r="I741" s="196" t="s">
        <v>5470</v>
      </c>
      <c r="J741" s="197"/>
      <c r="K741" s="204"/>
      <c r="L741" s="209"/>
      <c r="M741" s="289"/>
      <c r="N741" s="435"/>
      <c r="O741" s="442"/>
      <c r="P741" s="215">
        <v>43834</v>
      </c>
      <c r="Q741" s="174" t="s">
        <v>2859</v>
      </c>
      <c r="R741" s="174" t="s">
        <v>2860</v>
      </c>
      <c r="S741" s="80" t="s">
        <v>2861</v>
      </c>
      <c r="T741" s="252">
        <v>9.2499999999999999E-2</v>
      </c>
      <c r="U741" s="252">
        <v>0.09</v>
      </c>
      <c r="V741" s="151" t="s">
        <v>9505</v>
      </c>
      <c r="W741" s="64" t="s">
        <v>2862</v>
      </c>
      <c r="X741" s="64" t="s">
        <v>5130</v>
      </c>
      <c r="Y741" s="174" t="s">
        <v>4971</v>
      </c>
      <c r="Z741" s="256">
        <v>95118</v>
      </c>
      <c r="AA741" s="273" t="s">
        <v>2863</v>
      </c>
      <c r="AB741" s="542"/>
      <c r="AC741" s="542"/>
      <c r="AD741" s="233" t="s">
        <v>4013</v>
      </c>
      <c r="AE741" s="261" t="s">
        <v>4014</v>
      </c>
      <c r="AF741" s="265" t="s">
        <v>5357</v>
      </c>
      <c r="AG741" s="233" t="s">
        <v>5358</v>
      </c>
      <c r="AH741" s="174"/>
      <c r="AI741" s="174"/>
      <c r="AJ741" s="174"/>
      <c r="AK741" s="174"/>
      <c r="AL741" s="261" t="s">
        <v>4012</v>
      </c>
      <c r="AM741" s="260"/>
      <c r="AN741" s="80"/>
      <c r="AO741" s="282"/>
      <c r="AP741" s="283"/>
      <c r="AQ741" s="282"/>
      <c r="AR741" s="282"/>
      <c r="AS741" s="282"/>
      <c r="AT741" s="282"/>
      <c r="AU741" s="282"/>
      <c r="AV741" s="93"/>
      <c r="AW741" s="396" t="s">
        <v>3244</v>
      </c>
      <c r="AX741" s="278" t="s">
        <v>449</v>
      </c>
      <c r="AY741" s="64" t="s">
        <v>2862</v>
      </c>
      <c r="BA741" s="64" t="s">
        <v>5130</v>
      </c>
      <c r="BB741" s="174" t="s">
        <v>4971</v>
      </c>
      <c r="BC741" s="256">
        <v>95118</v>
      </c>
      <c r="BD741" s="63" t="s">
        <v>2860</v>
      </c>
      <c r="BE741" s="183"/>
      <c r="BF741" s="230"/>
      <c r="BG741" s="233"/>
      <c r="BH741" s="599"/>
      <c r="BI741" s="365"/>
      <c r="BJ741" s="365"/>
      <c r="BK741" s="365"/>
      <c r="BL741" s="365"/>
      <c r="BM741" s="365"/>
      <c r="BN741" s="365"/>
      <c r="BO741" s="365"/>
      <c r="BP741" s="365"/>
      <c r="BQ741" s="365"/>
      <c r="BR741" s="365"/>
      <c r="BS741" s="365"/>
      <c r="BT741" s="365"/>
      <c r="BU741" s="365"/>
      <c r="BV741" s="365"/>
      <c r="BW741" s="365"/>
      <c r="BX741" s="369"/>
      <c r="BY741" s="369"/>
      <c r="BZ741" s="369"/>
      <c r="CA741" s="368"/>
      <c r="CB741" s="63"/>
    </row>
    <row r="742" spans="1:80" s="67" customFormat="1" ht="14.1" customHeight="1" x14ac:dyDescent="0.3">
      <c r="A742" s="86" t="s">
        <v>814</v>
      </c>
      <c r="B742" s="64" t="s">
        <v>1900</v>
      </c>
      <c r="C742" s="222" t="s">
        <v>285</v>
      </c>
      <c r="D742" s="225" t="s">
        <v>3348</v>
      </c>
      <c r="E742" s="600"/>
      <c r="F742" s="237" t="s">
        <v>5470</v>
      </c>
      <c r="G742" s="188"/>
      <c r="H742" s="190"/>
      <c r="I742" s="196" t="s">
        <v>5470</v>
      </c>
      <c r="J742" s="197"/>
      <c r="K742" s="204"/>
      <c r="L742" s="209"/>
      <c r="M742" s="289" t="s">
        <v>11774</v>
      </c>
      <c r="N742" s="435"/>
      <c r="O742" s="442"/>
      <c r="P742" s="215"/>
      <c r="Q742" s="174" t="s">
        <v>3555</v>
      </c>
      <c r="R742" s="174" t="s">
        <v>2872</v>
      </c>
      <c r="S742" s="80" t="s">
        <v>669</v>
      </c>
      <c r="T742" s="252">
        <v>0</v>
      </c>
      <c r="U742" s="252">
        <v>0</v>
      </c>
      <c r="V742" s="151" t="s">
        <v>3960</v>
      </c>
      <c r="W742" s="64" t="s">
        <v>8349</v>
      </c>
      <c r="X742" s="64" t="s">
        <v>8350</v>
      </c>
      <c r="Y742" s="174" t="s">
        <v>4466</v>
      </c>
      <c r="Z742" s="256">
        <v>99515</v>
      </c>
      <c r="AA742" s="294"/>
      <c r="AB742" s="542"/>
      <c r="AC742" s="542"/>
      <c r="AD742" s="233"/>
      <c r="AE742" s="261"/>
      <c r="AF742" s="265"/>
      <c r="AG742" s="233"/>
      <c r="AH742" s="174"/>
      <c r="AI742" s="174"/>
      <c r="AJ742" s="174"/>
      <c r="AK742" s="174"/>
      <c r="AL742" s="261" t="s">
        <v>3247</v>
      </c>
      <c r="AM742" s="260" t="s">
        <v>449</v>
      </c>
      <c r="AN742" s="80"/>
      <c r="AO742" s="280"/>
      <c r="AP742" s="285"/>
      <c r="AQ742" s="285"/>
      <c r="AR742" s="285"/>
      <c r="AS742" s="285"/>
      <c r="AT742" s="285"/>
      <c r="AU742" s="285"/>
      <c r="AV742" s="84"/>
      <c r="AW742" s="396" t="s">
        <v>3244</v>
      </c>
      <c r="AX742" s="278" t="s">
        <v>449</v>
      </c>
      <c r="AY742" s="64" t="str">
        <f>PROPER(AZ742)</f>
        <v>800 East Diamond Blvd,#3-011</v>
      </c>
      <c r="AZ742" s="67" t="s">
        <v>5854</v>
      </c>
      <c r="BA742" s="64" t="s">
        <v>8350</v>
      </c>
      <c r="BB742" s="174" t="s">
        <v>4466</v>
      </c>
      <c r="BC742" s="256">
        <v>99515</v>
      </c>
      <c r="BD742" s="63" t="s">
        <v>2872</v>
      </c>
      <c r="BE742" s="183"/>
      <c r="BF742" s="230"/>
      <c r="BG742" s="233"/>
      <c r="BH742" s="599">
        <v>1</v>
      </c>
      <c r="BI742" s="365"/>
      <c r="BJ742" s="365"/>
      <c r="BK742" s="365"/>
      <c r="BL742" s="365"/>
      <c r="BM742" s="365"/>
      <c r="BN742" s="365"/>
      <c r="BO742" s="365"/>
      <c r="BP742" s="365"/>
      <c r="BQ742" s="365"/>
      <c r="BR742" s="365"/>
      <c r="BS742" s="365"/>
      <c r="BT742" s="365"/>
      <c r="BU742" s="365"/>
      <c r="BV742" s="365"/>
      <c r="BW742" s="365"/>
      <c r="BX742" s="369"/>
      <c r="BY742" s="369"/>
      <c r="BZ742" s="369"/>
      <c r="CA742" s="78"/>
      <c r="CB742" s="63"/>
    </row>
    <row r="743" spans="1:80" s="67" customFormat="1" ht="14.1" customHeight="1" x14ac:dyDescent="0.3">
      <c r="A743" s="86" t="s">
        <v>3548</v>
      </c>
      <c r="B743" s="64" t="s">
        <v>1900</v>
      </c>
      <c r="C743" s="222" t="s">
        <v>285</v>
      </c>
      <c r="D743" s="225" t="s">
        <v>2621</v>
      </c>
      <c r="E743" s="600"/>
      <c r="F743" s="237" t="s">
        <v>5470</v>
      </c>
      <c r="G743" s="188"/>
      <c r="H743" s="190"/>
      <c r="I743" s="196" t="s">
        <v>5470</v>
      </c>
      <c r="J743" s="197"/>
      <c r="K743" s="204"/>
      <c r="L743" s="209"/>
      <c r="M743" s="289"/>
      <c r="N743" s="435"/>
      <c r="O743" s="442"/>
      <c r="P743" s="215"/>
      <c r="Q743" s="174" t="s">
        <v>3549</v>
      </c>
      <c r="R743" s="174" t="s">
        <v>3550</v>
      </c>
      <c r="S743" s="121" t="s">
        <v>7180</v>
      </c>
      <c r="T743" s="252">
        <v>9.2499999999999999E-2</v>
      </c>
      <c r="U743" s="252">
        <v>8.7499999999999994E-2</v>
      </c>
      <c r="V743" s="151" t="s">
        <v>4660</v>
      </c>
      <c r="W743" s="64" t="s">
        <v>5119</v>
      </c>
      <c r="X743" s="64" t="s">
        <v>4660</v>
      </c>
      <c r="Y743" s="174" t="s">
        <v>4971</v>
      </c>
      <c r="Z743" s="256">
        <v>95008</v>
      </c>
      <c r="AA743" s="294"/>
      <c r="AB743" s="542"/>
      <c r="AC743" s="542"/>
      <c r="AD743" s="233"/>
      <c r="AE743" s="261"/>
      <c r="AF743" s="265"/>
      <c r="AG743" s="233"/>
      <c r="AH743" s="174"/>
      <c r="AI743" s="174"/>
      <c r="AJ743" s="174"/>
      <c r="AK743" s="174"/>
      <c r="AL743" s="261" t="s">
        <v>3247</v>
      </c>
      <c r="AM743" s="260" t="s">
        <v>449</v>
      </c>
      <c r="AN743" s="80"/>
      <c r="AO743" s="281"/>
      <c r="AP743" s="281"/>
      <c r="AQ743" s="281"/>
      <c r="AR743" s="281"/>
      <c r="AS743" s="281"/>
      <c r="AT743" s="281"/>
      <c r="AU743" s="281"/>
      <c r="AV743" s="94"/>
      <c r="AW743" s="396" t="s">
        <v>3244</v>
      </c>
      <c r="AX743" s="278" t="s">
        <v>449</v>
      </c>
      <c r="AY743" s="64" t="s">
        <v>5119</v>
      </c>
      <c r="BA743" s="64" t="s">
        <v>4660</v>
      </c>
      <c r="BB743" s="174" t="s">
        <v>4971</v>
      </c>
      <c r="BC743" s="256">
        <v>95008</v>
      </c>
      <c r="BD743" s="63" t="s">
        <v>3550</v>
      </c>
      <c r="BE743" s="65"/>
      <c r="BF743" s="230"/>
      <c r="BG743" s="233"/>
      <c r="BH743" s="599" t="s">
        <v>3247</v>
      </c>
      <c r="BI743" s="365"/>
      <c r="BJ743" s="365"/>
      <c r="BK743" s="365"/>
      <c r="BL743" s="365"/>
      <c r="BM743" s="365"/>
      <c r="BN743" s="365"/>
      <c r="BO743" s="365"/>
      <c r="BP743" s="365"/>
      <c r="BQ743" s="365"/>
      <c r="BR743" s="365"/>
      <c r="BS743" s="365"/>
      <c r="BT743" s="365"/>
      <c r="BU743" s="365"/>
      <c r="BV743" s="365"/>
      <c r="BW743" s="365"/>
      <c r="BX743" s="369"/>
      <c r="BY743" s="369"/>
      <c r="BZ743" s="369"/>
      <c r="CA743" s="78"/>
      <c r="CB743" s="63"/>
    </row>
    <row r="744" spans="1:80" s="67" customFormat="1" ht="14.1" customHeight="1" x14ac:dyDescent="0.3">
      <c r="A744" s="86" t="s">
        <v>2980</v>
      </c>
      <c r="B744" s="64" t="s">
        <v>1900</v>
      </c>
      <c r="C744" s="222" t="s">
        <v>285</v>
      </c>
      <c r="D744" s="225" t="s">
        <v>2621</v>
      </c>
      <c r="E744" s="600"/>
      <c r="F744" s="237" t="s">
        <v>5470</v>
      </c>
      <c r="G744" s="188"/>
      <c r="H744" s="190"/>
      <c r="I744" s="196" t="s">
        <v>5470</v>
      </c>
      <c r="J744" s="197"/>
      <c r="K744" s="204"/>
      <c r="L744" s="209">
        <v>43613</v>
      </c>
      <c r="M744" s="289" t="s">
        <v>11774</v>
      </c>
      <c r="N744" s="435"/>
      <c r="O744" s="442"/>
      <c r="P744" s="215"/>
      <c r="Q744" s="174" t="s">
        <v>3218</v>
      </c>
      <c r="R744" s="174" t="s">
        <v>3219</v>
      </c>
      <c r="S744" s="80" t="s">
        <v>3071</v>
      </c>
      <c r="T744" s="252">
        <v>9.2499999999999999E-2</v>
      </c>
      <c r="U744" s="252">
        <v>0.09</v>
      </c>
      <c r="V744" s="151" t="s">
        <v>9505</v>
      </c>
      <c r="W744" s="64" t="s">
        <v>3603</v>
      </c>
      <c r="X744" s="64" t="s">
        <v>5130</v>
      </c>
      <c r="Y744" s="174" t="s">
        <v>4971</v>
      </c>
      <c r="Z744" s="256">
        <v>95121</v>
      </c>
      <c r="AA744" s="294"/>
      <c r="AB744" s="542"/>
      <c r="AC744" s="542"/>
      <c r="AD744" s="233"/>
      <c r="AE744" s="261"/>
      <c r="AF744" s="265"/>
      <c r="AG744" s="233"/>
      <c r="AH744" s="174"/>
      <c r="AI744" s="174"/>
      <c r="AJ744" s="174"/>
      <c r="AK744" s="174"/>
      <c r="AL744" s="261" t="s">
        <v>3247</v>
      </c>
      <c r="AM744" s="260" t="s">
        <v>449</v>
      </c>
      <c r="AN744" s="80"/>
      <c r="AO744" s="280"/>
      <c r="AP744" s="285"/>
      <c r="AQ744" s="285"/>
      <c r="AR744" s="285"/>
      <c r="AS744" s="285"/>
      <c r="AT744" s="285"/>
      <c r="AU744" s="285"/>
      <c r="AV744" s="84"/>
      <c r="AW744" s="396" t="s">
        <v>3244</v>
      </c>
      <c r="AX744" s="278" t="s">
        <v>449</v>
      </c>
      <c r="AY744" s="64" t="s">
        <v>3603</v>
      </c>
      <c r="BA744" s="64" t="s">
        <v>5130</v>
      </c>
      <c r="BB744" s="174" t="s">
        <v>4971</v>
      </c>
      <c r="BC744" s="256">
        <v>95121</v>
      </c>
      <c r="BD744" s="63" t="s">
        <v>3219</v>
      </c>
      <c r="BE744" s="159"/>
      <c r="BF744" s="230"/>
      <c r="BG744" s="233"/>
      <c r="BH744" s="599">
        <v>2</v>
      </c>
      <c r="BI744" s="365"/>
      <c r="BJ744" s="365"/>
      <c r="BK744" s="365"/>
      <c r="BL744" s="365"/>
      <c r="BM744" s="365"/>
      <c r="BN744" s="365"/>
      <c r="BO744" s="365"/>
      <c r="BP744" s="365"/>
      <c r="BQ744" s="365"/>
      <c r="BR744" s="365"/>
      <c r="BS744" s="365"/>
      <c r="BT744" s="365"/>
      <c r="BU744" s="365"/>
      <c r="BV744" s="365"/>
      <c r="BW744" s="365"/>
      <c r="BX744" s="369"/>
      <c r="BY744" s="369"/>
      <c r="BZ744" s="369"/>
      <c r="CA744" s="78"/>
      <c r="CB744" s="63"/>
    </row>
    <row r="745" spans="1:80" s="67" customFormat="1" ht="14.1" customHeight="1" x14ac:dyDescent="0.3">
      <c r="A745" s="86" t="s">
        <v>4449</v>
      </c>
      <c r="B745" s="64" t="s">
        <v>1900</v>
      </c>
      <c r="C745" s="222" t="s">
        <v>285</v>
      </c>
      <c r="D745" s="225" t="s">
        <v>2639</v>
      </c>
      <c r="E745" s="600"/>
      <c r="F745" s="237" t="s">
        <v>5470</v>
      </c>
      <c r="G745" s="188"/>
      <c r="H745" s="190"/>
      <c r="I745" s="196" t="s">
        <v>5470</v>
      </c>
      <c r="J745" s="197"/>
      <c r="K745" s="204"/>
      <c r="L745" s="209"/>
      <c r="M745" s="289"/>
      <c r="N745" s="435"/>
      <c r="O745" s="442"/>
      <c r="P745" s="215">
        <v>43518</v>
      </c>
      <c r="Q745" s="174" t="s">
        <v>4686</v>
      </c>
      <c r="R745" s="174" t="s">
        <v>4687</v>
      </c>
      <c r="S745" s="80"/>
      <c r="T745" s="252">
        <v>9.2499999999999999E-2</v>
      </c>
      <c r="U745" s="252">
        <v>9.5000000000000001E-2</v>
      </c>
      <c r="V745" s="151" t="s">
        <v>2787</v>
      </c>
      <c r="W745" s="64" t="s">
        <v>4688</v>
      </c>
      <c r="X745" s="64" t="s">
        <v>11</v>
      </c>
      <c r="Y745" s="174" t="s">
        <v>4971</v>
      </c>
      <c r="Z745" s="256">
        <v>94546</v>
      </c>
      <c r="AA745" s="294"/>
      <c r="AB745" s="542"/>
      <c r="AC745" s="542"/>
      <c r="AD745" s="233"/>
      <c r="AE745" s="261"/>
      <c r="AF745" s="265"/>
      <c r="AG745" s="233"/>
      <c r="AH745" s="174"/>
      <c r="AI745" s="174"/>
      <c r="AJ745" s="174"/>
      <c r="AK745" s="174"/>
      <c r="AL745" s="261"/>
      <c r="AM745" s="260"/>
      <c r="AN745" s="80"/>
      <c r="AO745" s="281"/>
      <c r="AP745" s="281"/>
      <c r="AQ745" s="281"/>
      <c r="AR745" s="281"/>
      <c r="AS745" s="281"/>
      <c r="AT745" s="281"/>
      <c r="AU745" s="281"/>
      <c r="AV745" s="94"/>
      <c r="AW745" s="396" t="s">
        <v>3244</v>
      </c>
      <c r="AX745" s="278" t="s">
        <v>449</v>
      </c>
      <c r="AY745" s="64" t="s">
        <v>4688</v>
      </c>
      <c r="BA745" s="64" t="s">
        <v>11</v>
      </c>
      <c r="BB745" s="174" t="s">
        <v>4971</v>
      </c>
      <c r="BC745" s="256">
        <v>94546</v>
      </c>
      <c r="BD745" s="63" t="s">
        <v>4687</v>
      </c>
      <c r="BE745" s="159"/>
      <c r="BF745" s="230"/>
      <c r="BG745" s="233"/>
      <c r="BH745" s="599">
        <v>2</v>
      </c>
      <c r="BI745" s="365"/>
      <c r="BJ745" s="365"/>
      <c r="BK745" s="365"/>
      <c r="BL745" s="365"/>
      <c r="BM745" s="365"/>
      <c r="BN745" s="365"/>
      <c r="BO745" s="365"/>
      <c r="BP745" s="365"/>
      <c r="BQ745" s="365"/>
      <c r="BR745" s="365"/>
      <c r="BS745" s="365"/>
      <c r="BT745" s="365"/>
      <c r="BU745" s="365"/>
      <c r="BV745" s="365"/>
      <c r="BW745" s="365"/>
      <c r="BX745" s="369"/>
      <c r="BY745" s="369"/>
      <c r="BZ745" s="369"/>
      <c r="CA745" s="78"/>
      <c r="CB745" s="63"/>
    </row>
    <row r="746" spans="1:80" s="67" customFormat="1" ht="14.1" customHeight="1" x14ac:dyDescent="0.3">
      <c r="A746" s="86" t="s">
        <v>12632</v>
      </c>
      <c r="B746" s="155" t="s">
        <v>1900</v>
      </c>
      <c r="C746" s="222" t="s">
        <v>285</v>
      </c>
      <c r="D746" s="227" t="s">
        <v>12640</v>
      </c>
      <c r="E746" s="648"/>
      <c r="F746" s="237" t="s">
        <v>5470</v>
      </c>
      <c r="G746" s="186"/>
      <c r="H746" s="190"/>
      <c r="I746" s="196" t="s">
        <v>5470</v>
      </c>
      <c r="J746" s="197"/>
      <c r="K746" s="204"/>
      <c r="L746" s="209">
        <v>43787</v>
      </c>
      <c r="M746" s="289"/>
      <c r="N746" s="435"/>
      <c r="O746" s="442"/>
      <c r="P746" s="215">
        <v>43777</v>
      </c>
      <c r="Q746" s="225" t="s">
        <v>12633</v>
      </c>
      <c r="R746" s="225" t="s">
        <v>12634</v>
      </c>
      <c r="S746" s="121" t="s">
        <v>12635</v>
      </c>
      <c r="T746" s="252">
        <v>8.3750000000000005E-2</v>
      </c>
      <c r="U746" s="252"/>
      <c r="V746" s="151" t="s">
        <v>12636</v>
      </c>
      <c r="W746" s="155" t="s">
        <v>12637</v>
      </c>
      <c r="X746" s="155" t="s">
        <v>12638</v>
      </c>
      <c r="Y746" s="225" t="s">
        <v>4971</v>
      </c>
      <c r="Z746" s="256">
        <v>95307</v>
      </c>
      <c r="AA746" s="273"/>
      <c r="AB746" s="270" t="s">
        <v>12885</v>
      </c>
      <c r="AC746" s="542"/>
      <c r="AD746" s="233"/>
      <c r="AE746" s="261"/>
      <c r="AF746" s="265"/>
      <c r="AG746" s="233"/>
      <c r="AH746" s="174"/>
      <c r="AI746" s="174"/>
      <c r="AJ746" s="174"/>
      <c r="AK746" s="174"/>
      <c r="AL746" s="261"/>
      <c r="AM746" s="260"/>
      <c r="AN746" s="80"/>
      <c r="AO746" s="280" t="s">
        <v>1419</v>
      </c>
      <c r="AP746" s="285" t="s">
        <v>9825</v>
      </c>
      <c r="AQ746" s="285"/>
      <c r="AR746" s="285"/>
      <c r="AS746" s="285"/>
      <c r="AT746" s="285"/>
      <c r="AU746" s="285"/>
      <c r="AV746" s="84" t="s">
        <v>368</v>
      </c>
      <c r="AW746" s="396"/>
      <c r="AX746" s="278"/>
      <c r="AY746" s="155" t="s">
        <v>12637</v>
      </c>
      <c r="BA746" s="155" t="s">
        <v>12639</v>
      </c>
      <c r="BB746" s="225" t="s">
        <v>4971</v>
      </c>
      <c r="BC746" s="256">
        <v>95307</v>
      </c>
      <c r="BD746" s="385" t="s">
        <v>12634</v>
      </c>
      <c r="BE746" s="183"/>
      <c r="BF746" s="230"/>
      <c r="BG746" s="233"/>
      <c r="BH746" s="599">
        <v>2</v>
      </c>
      <c r="BI746" s="397" t="s">
        <v>12641</v>
      </c>
      <c r="BJ746" s="397" t="s">
        <v>12642</v>
      </c>
      <c r="BK746" s="397" t="s">
        <v>8937</v>
      </c>
      <c r="BL746" s="397" t="s">
        <v>12643</v>
      </c>
      <c r="BM746" s="365"/>
      <c r="BN746" s="365"/>
      <c r="BO746" s="365"/>
      <c r="BP746" s="397" t="s">
        <v>9075</v>
      </c>
      <c r="BQ746" s="365"/>
      <c r="BR746" s="365"/>
      <c r="BS746" s="365"/>
      <c r="BT746" s="365"/>
      <c r="BU746" s="365"/>
      <c r="BV746" s="365"/>
      <c r="BW746" s="365"/>
      <c r="BX746" s="369"/>
      <c r="BY746" s="369"/>
      <c r="BZ746" s="369"/>
      <c r="CA746" s="155"/>
      <c r="CB746" s="155"/>
    </row>
    <row r="747" spans="1:80" ht="14.1" customHeight="1" x14ac:dyDescent="0.3">
      <c r="A747" s="86" t="s">
        <v>5035</v>
      </c>
      <c r="B747" s="64" t="s">
        <v>1900</v>
      </c>
      <c r="C747" s="222" t="s">
        <v>285</v>
      </c>
      <c r="D747" s="225" t="s">
        <v>3348</v>
      </c>
      <c r="F747" s="237" t="s">
        <v>5470</v>
      </c>
      <c r="G747" s="188"/>
      <c r="H747" s="190"/>
      <c r="I747" s="196" t="s">
        <v>5470</v>
      </c>
      <c r="J747" s="197"/>
      <c r="K747" s="204"/>
      <c r="L747" s="209"/>
      <c r="M747" s="289"/>
      <c r="N747" s="435"/>
      <c r="O747" s="442"/>
      <c r="P747" s="215"/>
      <c r="Q747" s="174" t="s">
        <v>974</v>
      </c>
      <c r="R747" s="174" t="s">
        <v>4482</v>
      </c>
      <c r="S747" s="80"/>
      <c r="T747" s="252">
        <v>8.7499999999999994E-2</v>
      </c>
      <c r="U747" s="252">
        <v>0.08</v>
      </c>
      <c r="V747" s="151" t="s">
        <v>9510</v>
      </c>
      <c r="W747" s="64" t="s">
        <v>1331</v>
      </c>
      <c r="X747" s="64" t="s">
        <v>3634</v>
      </c>
      <c r="Y747" s="174" t="s">
        <v>4971</v>
      </c>
      <c r="Z747" s="256">
        <v>91915</v>
      </c>
      <c r="AA747" s="273" t="s">
        <v>8069</v>
      </c>
      <c r="AB747" s="542"/>
      <c r="AC747" s="542"/>
      <c r="AD747" s="233" t="s">
        <v>8067</v>
      </c>
      <c r="AE747" s="250" t="s">
        <v>8068</v>
      </c>
      <c r="AF747" s="265"/>
      <c r="AG747" s="233"/>
      <c r="AH747" s="174"/>
      <c r="AI747" s="174"/>
      <c r="AJ747" s="174"/>
      <c r="AK747" s="174"/>
      <c r="AL747" s="261" t="s">
        <v>4372</v>
      </c>
      <c r="AM747" s="260" t="s">
        <v>449</v>
      </c>
      <c r="AN747" s="80"/>
      <c r="AW747" s="396" t="s">
        <v>3244</v>
      </c>
      <c r="AX747" s="278" t="s">
        <v>449</v>
      </c>
      <c r="AY747" s="64" t="s">
        <v>6578</v>
      </c>
      <c r="AZ747" s="67" t="s">
        <v>2121</v>
      </c>
      <c r="BA747" s="64" t="s">
        <v>3634</v>
      </c>
      <c r="BB747" s="174" t="s">
        <v>4971</v>
      </c>
      <c r="BC747" s="256">
        <v>91915</v>
      </c>
      <c r="BD747" s="63" t="s">
        <v>4482</v>
      </c>
      <c r="BE747" s="159"/>
      <c r="BF747" s="230"/>
      <c r="BG747" s="233"/>
      <c r="BH747" s="599">
        <v>1</v>
      </c>
      <c r="BI747" s="365"/>
      <c r="BJ747" s="365"/>
      <c r="BK747" s="365"/>
      <c r="BL747" s="365"/>
      <c r="BM747" s="365"/>
      <c r="BN747" s="365"/>
      <c r="BO747" s="365"/>
      <c r="BP747" s="365"/>
      <c r="BQ747" s="365"/>
      <c r="BR747" s="365"/>
      <c r="BS747" s="365"/>
      <c r="BT747" s="365"/>
      <c r="BU747" s="365"/>
      <c r="BV747" s="365"/>
      <c r="BW747" s="365"/>
      <c r="BX747" s="369"/>
      <c r="BY747" s="369"/>
      <c r="BZ747" s="369"/>
      <c r="CA747" s="78"/>
      <c r="CB747" s="63"/>
    </row>
    <row r="748" spans="1:80" ht="14.1" customHeight="1" x14ac:dyDescent="0.3">
      <c r="A748" s="86" t="s">
        <v>3931</v>
      </c>
      <c r="B748" s="64" t="s">
        <v>1900</v>
      </c>
      <c r="C748" s="222" t="s">
        <v>285</v>
      </c>
      <c r="D748" s="225" t="s">
        <v>10257</v>
      </c>
      <c r="F748" s="237" t="s">
        <v>5470</v>
      </c>
      <c r="G748" s="188"/>
      <c r="H748" s="190"/>
      <c r="I748" s="196" t="s">
        <v>5470</v>
      </c>
      <c r="J748" s="197"/>
      <c r="K748" s="204"/>
      <c r="L748" s="209"/>
      <c r="M748" s="289"/>
      <c r="N748" s="435"/>
      <c r="O748" s="442"/>
      <c r="P748" s="215">
        <v>43944</v>
      </c>
      <c r="Q748" s="174" t="s">
        <v>2874</v>
      </c>
      <c r="R748" s="174" t="s">
        <v>5231</v>
      </c>
      <c r="S748" s="80"/>
      <c r="T748" s="252">
        <v>8.7499999999999994E-2</v>
      </c>
      <c r="U748" s="252">
        <v>0.09</v>
      </c>
      <c r="V748" s="151" t="s">
        <v>5015</v>
      </c>
      <c r="W748" s="155" t="s">
        <v>12140</v>
      </c>
      <c r="X748" s="64" t="s">
        <v>1091</v>
      </c>
      <c r="Y748" s="174" t="s">
        <v>4971</v>
      </c>
      <c r="Z748" s="256">
        <v>94014</v>
      </c>
      <c r="AA748" s="294"/>
      <c r="AB748" s="542"/>
      <c r="AC748" s="542"/>
      <c r="AD748" s="233" t="s">
        <v>3138</v>
      </c>
      <c r="AE748" s="261"/>
      <c r="AF748" s="265"/>
      <c r="AG748" s="233"/>
      <c r="AH748" s="174"/>
      <c r="AI748" s="174"/>
      <c r="AJ748" s="174"/>
      <c r="AK748" s="174"/>
      <c r="AL748" s="261" t="s">
        <v>3247</v>
      </c>
      <c r="AM748" s="260" t="s">
        <v>449</v>
      </c>
      <c r="AN748" s="80"/>
      <c r="AO748" s="281"/>
      <c r="AP748" s="281"/>
      <c r="AQ748" s="281"/>
      <c r="AR748" s="281"/>
      <c r="AS748" s="281"/>
      <c r="AT748" s="281"/>
      <c r="AU748" s="281"/>
      <c r="AV748" s="94"/>
      <c r="AW748" s="396" t="s">
        <v>3244</v>
      </c>
      <c r="AX748" s="278" t="s">
        <v>449</v>
      </c>
      <c r="AY748" s="64" t="s">
        <v>3137</v>
      </c>
      <c r="AZ748" s="67"/>
      <c r="BA748" s="64" t="s">
        <v>1091</v>
      </c>
      <c r="BB748" s="174" t="s">
        <v>4971</v>
      </c>
      <c r="BC748" s="256">
        <v>94014</v>
      </c>
      <c r="BD748" s="63" t="s">
        <v>5231</v>
      </c>
      <c r="BE748" s="178"/>
      <c r="BF748" s="230"/>
      <c r="BG748" s="233"/>
      <c r="BH748" s="599"/>
      <c r="BI748" s="397" t="s">
        <v>10258</v>
      </c>
      <c r="BJ748" s="365"/>
      <c r="BK748" s="365"/>
      <c r="BL748" s="365"/>
      <c r="BM748" s="365"/>
      <c r="BN748" s="365"/>
      <c r="BO748" s="365"/>
      <c r="BP748" s="365"/>
      <c r="BQ748" s="365"/>
      <c r="BR748" s="365"/>
      <c r="BS748" s="365"/>
      <c r="BT748" s="365"/>
      <c r="BU748" s="365"/>
      <c r="BV748" s="365"/>
      <c r="BW748" s="365"/>
      <c r="BX748" s="369"/>
      <c r="BY748" s="369"/>
      <c r="BZ748" s="369"/>
      <c r="CA748" s="78"/>
      <c r="CB748" s="63"/>
    </row>
    <row r="749" spans="1:80" s="67" customFormat="1" ht="14.1" customHeight="1" x14ac:dyDescent="0.3">
      <c r="A749" s="86" t="s">
        <v>9379</v>
      </c>
      <c r="B749" s="155" t="s">
        <v>1900</v>
      </c>
      <c r="C749" s="222" t="s">
        <v>285</v>
      </c>
      <c r="D749" s="225" t="s">
        <v>6683</v>
      </c>
      <c r="E749" s="600"/>
      <c r="F749" s="237" t="s">
        <v>5470</v>
      </c>
      <c r="G749" s="188"/>
      <c r="H749" s="190"/>
      <c r="I749" s="196" t="s">
        <v>5470</v>
      </c>
      <c r="J749" s="197"/>
      <c r="K749" s="204"/>
      <c r="L749" s="209"/>
      <c r="M749" s="289"/>
      <c r="N749" s="435"/>
      <c r="O749" s="442"/>
      <c r="P749" s="215">
        <v>42780</v>
      </c>
      <c r="Q749" s="225" t="s">
        <v>9380</v>
      </c>
      <c r="R749" s="225" t="s">
        <v>9359</v>
      </c>
      <c r="S749" s="121" t="s">
        <v>9361</v>
      </c>
      <c r="T749" s="252">
        <v>9.5000000000000001E-2</v>
      </c>
      <c r="U749" s="252"/>
      <c r="V749" s="151" t="s">
        <v>1859</v>
      </c>
      <c r="W749" s="155" t="s">
        <v>9381</v>
      </c>
      <c r="X749" s="155" t="s">
        <v>9382</v>
      </c>
      <c r="Y749" s="225" t="s">
        <v>4971</v>
      </c>
      <c r="Z749" s="256">
        <v>90041</v>
      </c>
      <c r="AA749" s="273" t="s">
        <v>9383</v>
      </c>
      <c r="AB749" s="542"/>
      <c r="AC749" s="542"/>
      <c r="AD749" s="233"/>
      <c r="AE749" s="261"/>
      <c r="AF749" s="265"/>
      <c r="AG749" s="233"/>
      <c r="AH749" s="174"/>
      <c r="AI749" s="174"/>
      <c r="AJ749" s="174"/>
      <c r="AK749" s="174"/>
      <c r="AL749" s="261"/>
      <c r="AM749" s="260"/>
      <c r="AN749" s="80"/>
      <c r="AO749" s="281"/>
      <c r="AP749" s="281"/>
      <c r="AQ749" s="281"/>
      <c r="AR749" s="281"/>
      <c r="AS749" s="281"/>
      <c r="AT749" s="281"/>
      <c r="AU749" s="281"/>
      <c r="AV749" s="94"/>
      <c r="AW749" s="396" t="s">
        <v>3244</v>
      </c>
      <c r="AX749" s="278" t="s">
        <v>449</v>
      </c>
      <c r="AY749" s="155" t="s">
        <v>9381</v>
      </c>
      <c r="BA749" s="155" t="s">
        <v>9382</v>
      </c>
      <c r="BB749" s="225" t="s">
        <v>4971</v>
      </c>
      <c r="BC749" s="256">
        <v>90041</v>
      </c>
      <c r="BD749" s="385" t="s">
        <v>9384</v>
      </c>
      <c r="BE749" s="178"/>
      <c r="BF749" s="230"/>
      <c r="BG749" s="233"/>
      <c r="BH749" s="599"/>
      <c r="BI749" s="365"/>
      <c r="BJ749" s="365"/>
      <c r="BK749" s="365"/>
      <c r="BL749" s="365"/>
      <c r="BM749" s="365"/>
      <c r="BN749" s="365"/>
      <c r="BO749" s="365"/>
      <c r="BP749" s="365"/>
      <c r="BQ749" s="365"/>
      <c r="BR749" s="365"/>
      <c r="BS749" s="365"/>
      <c r="BT749" s="365"/>
      <c r="BU749" s="365"/>
      <c r="BV749" s="365"/>
      <c r="BW749" s="365"/>
      <c r="BX749" s="369"/>
      <c r="BY749" s="369"/>
      <c r="BZ749" s="369"/>
      <c r="CA749" s="78"/>
      <c r="CB749" s="63"/>
    </row>
    <row r="750" spans="1:80" s="67" customFormat="1" ht="14.1" customHeight="1" x14ac:dyDescent="0.3">
      <c r="A750" s="86" t="s">
        <v>6373</v>
      </c>
      <c r="B750" s="64" t="s">
        <v>1900</v>
      </c>
      <c r="C750" s="222" t="s">
        <v>285</v>
      </c>
      <c r="D750" s="225" t="s">
        <v>4211</v>
      </c>
      <c r="E750" s="600"/>
      <c r="F750" s="237" t="s">
        <v>5470</v>
      </c>
      <c r="G750" s="188"/>
      <c r="H750" s="190"/>
      <c r="I750" s="196" t="s">
        <v>5470</v>
      </c>
      <c r="J750" s="197"/>
      <c r="K750" s="204"/>
      <c r="L750" s="209"/>
      <c r="M750" s="289"/>
      <c r="N750" s="435"/>
      <c r="O750" s="442"/>
      <c r="P750" s="215"/>
      <c r="Q750" s="174" t="s">
        <v>3147</v>
      </c>
      <c r="R750" s="174" t="s">
        <v>3881</v>
      </c>
      <c r="S750" s="80" t="s">
        <v>3160</v>
      </c>
      <c r="T750" s="252">
        <v>8.2500000000000004E-2</v>
      </c>
      <c r="U750" s="252">
        <v>8.5000000000000006E-2</v>
      </c>
      <c r="V750" s="151" t="s">
        <v>4266</v>
      </c>
      <c r="W750" s="64" t="s">
        <v>3161</v>
      </c>
      <c r="X750" s="64" t="s">
        <v>4266</v>
      </c>
      <c r="Y750" s="174" t="s">
        <v>4971</v>
      </c>
      <c r="Z750" s="256">
        <v>92021</v>
      </c>
      <c r="AA750" s="272"/>
      <c r="AB750" s="542"/>
      <c r="AC750" s="542"/>
      <c r="AD750" s="233" t="s">
        <v>4740</v>
      </c>
      <c r="AE750" s="261" t="s">
        <v>3162</v>
      </c>
      <c r="AF750" s="265"/>
      <c r="AG750" s="233"/>
      <c r="AH750" s="174"/>
      <c r="AI750" s="174"/>
      <c r="AJ750" s="174"/>
      <c r="AK750" s="174"/>
      <c r="AL750" s="261" t="s">
        <v>3247</v>
      </c>
      <c r="AM750" s="260" t="s">
        <v>449</v>
      </c>
      <c r="AN750" s="80"/>
      <c r="AO750" s="280"/>
      <c r="AP750" s="285"/>
      <c r="AQ750" s="285"/>
      <c r="AR750" s="285"/>
      <c r="AS750" s="285"/>
      <c r="AT750" s="285"/>
      <c r="AU750" s="285"/>
      <c r="AV750" s="84"/>
      <c r="AW750" s="396" t="s">
        <v>3244</v>
      </c>
      <c r="AX750" s="278" t="s">
        <v>449</v>
      </c>
      <c r="AY750" s="64" t="s">
        <v>3161</v>
      </c>
      <c r="BA750" s="64" t="s">
        <v>4266</v>
      </c>
      <c r="BB750" s="174" t="s">
        <v>4971</v>
      </c>
      <c r="BC750" s="256">
        <v>92021</v>
      </c>
      <c r="BD750" s="63" t="s">
        <v>3881</v>
      </c>
      <c r="BE750" s="159"/>
      <c r="BF750" s="230"/>
      <c r="BG750" s="233"/>
      <c r="BH750" s="599"/>
      <c r="BI750" s="365"/>
      <c r="BJ750" s="365"/>
      <c r="BK750" s="365"/>
      <c r="BL750" s="365"/>
      <c r="BM750" s="365"/>
      <c r="BN750" s="365"/>
      <c r="BO750" s="365"/>
      <c r="BP750" s="365"/>
      <c r="BQ750" s="365"/>
      <c r="BR750" s="365"/>
      <c r="BS750" s="365"/>
      <c r="BT750" s="365"/>
      <c r="BU750" s="365"/>
      <c r="BV750" s="365"/>
      <c r="BW750" s="365"/>
      <c r="BX750" s="369"/>
      <c r="BY750" s="369"/>
      <c r="BZ750" s="369"/>
      <c r="CA750" s="78"/>
      <c r="CB750" s="63"/>
    </row>
    <row r="751" spans="1:80" s="67" customFormat="1" ht="14.1" customHeight="1" x14ac:dyDescent="0.3">
      <c r="A751" s="86" t="s">
        <v>3119</v>
      </c>
      <c r="B751" s="64" t="s">
        <v>1900</v>
      </c>
      <c r="C751" s="222" t="s">
        <v>285</v>
      </c>
      <c r="D751" s="225" t="s">
        <v>2652</v>
      </c>
      <c r="E751" s="600"/>
      <c r="F751" s="237" t="s">
        <v>5470</v>
      </c>
      <c r="G751" s="188"/>
      <c r="H751" s="190"/>
      <c r="I751" s="196" t="s">
        <v>5470</v>
      </c>
      <c r="J751" s="197"/>
      <c r="K751" s="204"/>
      <c r="L751" s="209"/>
      <c r="M751" s="289"/>
      <c r="N751" s="435"/>
      <c r="O751" s="442"/>
      <c r="P751" s="215">
        <v>43775</v>
      </c>
      <c r="Q751" s="174" t="s">
        <v>1993</v>
      </c>
      <c r="R751" s="174" t="s">
        <v>1994</v>
      </c>
      <c r="S751" s="80"/>
      <c r="T751" s="252">
        <v>7.7499999999999999E-2</v>
      </c>
      <c r="U751" s="252">
        <v>0.08</v>
      </c>
      <c r="V751" s="151" t="s">
        <v>8503</v>
      </c>
      <c r="W751" s="64" t="s">
        <v>1995</v>
      </c>
      <c r="X751" s="64" t="s">
        <v>5498</v>
      </c>
      <c r="Y751" s="174" t="s">
        <v>4971</v>
      </c>
      <c r="Z751" s="256">
        <v>95758</v>
      </c>
      <c r="AA751" s="273" t="s">
        <v>7106</v>
      </c>
      <c r="AB751" s="542"/>
      <c r="AC751" s="542"/>
      <c r="AD751" s="233"/>
      <c r="AE751" s="261"/>
      <c r="AF751" s="265"/>
      <c r="AG751" s="233"/>
      <c r="AH751" s="174"/>
      <c r="AI751" s="174"/>
      <c r="AJ751" s="174"/>
      <c r="AK751" s="174"/>
      <c r="AL751" s="261" t="s">
        <v>3247</v>
      </c>
      <c r="AM751" s="260" t="s">
        <v>449</v>
      </c>
      <c r="AN751" s="80"/>
      <c r="AO751" s="280"/>
      <c r="AP751" s="285"/>
      <c r="AQ751" s="285"/>
      <c r="AR751" s="285"/>
      <c r="AS751" s="285"/>
      <c r="AT751" s="285"/>
      <c r="AU751" s="285"/>
      <c r="AV751" s="84"/>
      <c r="AW751" s="396" t="s">
        <v>3244</v>
      </c>
      <c r="AX751" s="278" t="s">
        <v>449</v>
      </c>
      <c r="AY751" s="64" t="s">
        <v>1995</v>
      </c>
      <c r="BA751" s="64" t="s">
        <v>5498</v>
      </c>
      <c r="BB751" s="174" t="s">
        <v>4971</v>
      </c>
      <c r="BC751" s="256">
        <v>95758</v>
      </c>
      <c r="BD751" s="63" t="s">
        <v>1994</v>
      </c>
      <c r="BE751" s="178"/>
      <c r="BF751" s="230"/>
      <c r="BG751" s="233"/>
      <c r="BH751" s="599">
        <v>2</v>
      </c>
      <c r="BI751" s="365"/>
      <c r="BJ751" s="365"/>
      <c r="BK751" s="365"/>
      <c r="BL751" s="365"/>
      <c r="BM751" s="365"/>
      <c r="BN751" s="365"/>
      <c r="BO751" s="365"/>
      <c r="BP751" s="365"/>
      <c r="BQ751" s="365"/>
      <c r="BR751" s="365"/>
      <c r="BS751" s="365"/>
      <c r="BT751" s="365"/>
      <c r="BU751" s="365"/>
      <c r="BV751" s="365"/>
      <c r="BW751" s="365"/>
      <c r="BX751" s="369"/>
      <c r="BY751" s="369"/>
      <c r="BZ751" s="369"/>
      <c r="CA751" s="78"/>
      <c r="CB751" s="64"/>
    </row>
    <row r="752" spans="1:80" s="73" customFormat="1" ht="14.1" customHeight="1" x14ac:dyDescent="0.3">
      <c r="A752" s="86" t="s">
        <v>6463</v>
      </c>
      <c r="B752" s="64" t="s">
        <v>1900</v>
      </c>
      <c r="C752" s="222" t="s">
        <v>285</v>
      </c>
      <c r="D752" s="225" t="s">
        <v>4211</v>
      </c>
      <c r="E752" s="600"/>
      <c r="F752" s="237" t="s">
        <v>5470</v>
      </c>
      <c r="G752" s="188"/>
      <c r="H752" s="190"/>
      <c r="I752" s="196" t="s">
        <v>5470</v>
      </c>
      <c r="J752" s="197"/>
      <c r="K752" s="204"/>
      <c r="L752" s="209"/>
      <c r="M752" s="289"/>
      <c r="N752" s="435"/>
      <c r="O752" s="442"/>
      <c r="P752" s="215"/>
      <c r="Q752" s="174" t="s">
        <v>3169</v>
      </c>
      <c r="R752" s="174" t="s">
        <v>5283</v>
      </c>
      <c r="S752" s="80"/>
      <c r="T752" s="252">
        <v>8.3750000000000005E-2</v>
      </c>
      <c r="U752" s="252">
        <v>8.6249999999999993E-2</v>
      </c>
      <c r="V752" s="151" t="s">
        <v>8818</v>
      </c>
      <c r="W752" s="64" t="s">
        <v>5284</v>
      </c>
      <c r="X752" s="64" t="s">
        <v>1807</v>
      </c>
      <c r="Y752" s="174" t="s">
        <v>4971</v>
      </c>
      <c r="Z752" s="256">
        <v>94533</v>
      </c>
      <c r="AA752" s="294"/>
      <c r="AB752" s="542"/>
      <c r="AC752" s="542"/>
      <c r="AD752" s="233"/>
      <c r="AE752" s="261"/>
      <c r="AF752" s="265"/>
      <c r="AG752" s="233"/>
      <c r="AH752" s="174"/>
      <c r="AI752" s="174"/>
      <c r="AJ752" s="174"/>
      <c r="AK752" s="174"/>
      <c r="AL752" s="261"/>
      <c r="AM752" s="260"/>
      <c r="AN752" s="80"/>
      <c r="AO752" s="281"/>
      <c r="AP752" s="285"/>
      <c r="AQ752" s="285"/>
      <c r="AR752" s="285"/>
      <c r="AS752" s="285"/>
      <c r="AT752" s="285"/>
      <c r="AU752" s="285"/>
      <c r="AV752" s="84"/>
      <c r="AW752" s="396" t="s">
        <v>3244</v>
      </c>
      <c r="AX752" s="278" t="s">
        <v>449</v>
      </c>
      <c r="AY752" s="64" t="s">
        <v>5284</v>
      </c>
      <c r="AZ752" s="67"/>
      <c r="BA752" s="64" t="s">
        <v>1807</v>
      </c>
      <c r="BB752" s="174" t="s">
        <v>4971</v>
      </c>
      <c r="BC752" s="256">
        <v>94533</v>
      </c>
      <c r="BD752" s="63" t="s">
        <v>5283</v>
      </c>
      <c r="BE752" s="178"/>
      <c r="BF752" s="230"/>
      <c r="BG752" s="233"/>
      <c r="BH752" s="599"/>
      <c r="BI752" s="365"/>
      <c r="BJ752" s="365"/>
      <c r="BK752" s="365"/>
      <c r="BL752" s="365"/>
      <c r="BM752" s="365"/>
      <c r="BN752" s="365"/>
      <c r="BO752" s="365"/>
      <c r="BP752" s="365"/>
      <c r="BQ752" s="365"/>
      <c r="BR752" s="365"/>
      <c r="BS752" s="365"/>
      <c r="BT752" s="365"/>
      <c r="BU752" s="365"/>
      <c r="BV752" s="365"/>
      <c r="BW752" s="365"/>
      <c r="BX752" s="369"/>
      <c r="BY752" s="369"/>
      <c r="BZ752" s="369"/>
      <c r="CA752" s="78"/>
      <c r="CB752" s="64"/>
    </row>
    <row r="753" spans="1:80" s="73" customFormat="1" ht="14.1" customHeight="1" x14ac:dyDescent="0.3">
      <c r="A753" s="86" t="s">
        <v>6560</v>
      </c>
      <c r="B753" s="64" t="s">
        <v>1900</v>
      </c>
      <c r="C753" s="222" t="s">
        <v>285</v>
      </c>
      <c r="D753" s="225" t="s">
        <v>11827</v>
      </c>
      <c r="E753" s="600"/>
      <c r="F753" s="237" t="s">
        <v>5470</v>
      </c>
      <c r="G753" s="188"/>
      <c r="H753" s="190"/>
      <c r="I753" s="196" t="s">
        <v>5470</v>
      </c>
      <c r="J753" s="197"/>
      <c r="K753" s="204"/>
      <c r="L753" s="209"/>
      <c r="M753" s="289"/>
      <c r="N753" s="435"/>
      <c r="O753" s="442"/>
      <c r="P753" s="215">
        <v>43395</v>
      </c>
      <c r="Q753" s="174" t="s">
        <v>5474</v>
      </c>
      <c r="R753" s="174" t="s">
        <v>6561</v>
      </c>
      <c r="S753" s="80"/>
      <c r="T753" s="252">
        <v>9.2499999999999999E-2</v>
      </c>
      <c r="U753" s="252">
        <v>9.5000000000000001E-2</v>
      </c>
      <c r="V753" s="151" t="s">
        <v>2787</v>
      </c>
      <c r="W753" s="64" t="s">
        <v>6562</v>
      </c>
      <c r="X753" s="64" t="s">
        <v>1990</v>
      </c>
      <c r="Y753" s="174" t="s">
        <v>4971</v>
      </c>
      <c r="Z753" s="256">
        <v>94538</v>
      </c>
      <c r="AA753" s="294"/>
      <c r="AB753" s="542"/>
      <c r="AC753" s="542"/>
      <c r="AD753" s="233"/>
      <c r="AE753" s="261"/>
      <c r="AF753" s="265"/>
      <c r="AG753" s="233"/>
      <c r="AH753" s="174"/>
      <c r="AI753" s="174"/>
      <c r="AJ753" s="174"/>
      <c r="AK753" s="174"/>
      <c r="AL753" s="261"/>
      <c r="AM753" s="260"/>
      <c r="AN753" s="80"/>
      <c r="AO753" s="280"/>
      <c r="AP753" s="285"/>
      <c r="AQ753" s="285"/>
      <c r="AR753" s="285"/>
      <c r="AS753" s="285"/>
      <c r="AT753" s="285"/>
      <c r="AU753" s="285"/>
      <c r="AV753" s="84"/>
      <c r="AW753" s="396" t="s">
        <v>3244</v>
      </c>
      <c r="AX753" s="278" t="s">
        <v>449</v>
      </c>
      <c r="AY753" s="64" t="s">
        <v>6563</v>
      </c>
      <c r="AZ753" s="67"/>
      <c r="BA753" s="64" t="s">
        <v>1990</v>
      </c>
      <c r="BB753" s="174" t="s">
        <v>4971</v>
      </c>
      <c r="BC753" s="256">
        <v>94538</v>
      </c>
      <c r="BD753" s="63" t="s">
        <v>6561</v>
      </c>
      <c r="BE753" s="65"/>
      <c r="BF753" s="230"/>
      <c r="BG753" s="233"/>
      <c r="BH753" s="599"/>
      <c r="BI753" s="365"/>
      <c r="BJ753" s="365"/>
      <c r="BK753" s="365"/>
      <c r="BL753" s="365"/>
      <c r="BM753" s="365"/>
      <c r="BN753" s="365"/>
      <c r="BO753" s="365"/>
      <c r="BP753" s="365"/>
      <c r="BQ753" s="365"/>
      <c r="BR753" s="365"/>
      <c r="BS753" s="365"/>
      <c r="BT753" s="365"/>
      <c r="BU753" s="365"/>
      <c r="BV753" s="365"/>
      <c r="BW753" s="365"/>
      <c r="BX753" s="369"/>
      <c r="BY753" s="369"/>
      <c r="BZ753" s="369"/>
      <c r="CA753" s="78"/>
      <c r="CB753" s="63"/>
    </row>
    <row r="754" spans="1:80" s="73" customFormat="1" ht="14.1" customHeight="1" x14ac:dyDescent="0.3">
      <c r="A754" s="86" t="s">
        <v>5042</v>
      </c>
      <c r="B754" s="64" t="s">
        <v>1900</v>
      </c>
      <c r="C754" s="222" t="s">
        <v>285</v>
      </c>
      <c r="D754" s="225" t="s">
        <v>4211</v>
      </c>
      <c r="E754" s="600"/>
      <c r="F754" s="237" t="s">
        <v>5470</v>
      </c>
      <c r="G754" s="188"/>
      <c r="H754" s="190"/>
      <c r="I754" s="196" t="s">
        <v>5470</v>
      </c>
      <c r="J754" s="197"/>
      <c r="K754" s="204"/>
      <c r="L754" s="209"/>
      <c r="M754" s="289"/>
      <c r="N754" s="435"/>
      <c r="O754" s="442"/>
      <c r="P754" s="215">
        <v>43238</v>
      </c>
      <c r="Q754" s="174" t="s">
        <v>3444</v>
      </c>
      <c r="R754" s="174" t="s">
        <v>902</v>
      </c>
      <c r="S754" s="80"/>
      <c r="T754" s="252">
        <v>0.09</v>
      </c>
      <c r="U754" s="252">
        <v>8.7499999999999994E-2</v>
      </c>
      <c r="V754" s="151" t="s">
        <v>1879</v>
      </c>
      <c r="W754" s="64" t="s">
        <v>903</v>
      </c>
      <c r="X754" s="64" t="s">
        <v>4007</v>
      </c>
      <c r="Y754" s="174" t="s">
        <v>4971</v>
      </c>
      <c r="Z754" s="256">
        <v>95020</v>
      </c>
      <c r="AA754" s="294"/>
      <c r="AB754" s="542"/>
      <c r="AC754" s="542"/>
      <c r="AD754" s="233"/>
      <c r="AE754" s="261"/>
      <c r="AF754" s="265"/>
      <c r="AG754" s="233"/>
      <c r="AH754" s="174"/>
      <c r="AI754" s="174"/>
      <c r="AJ754" s="174"/>
      <c r="AK754" s="174"/>
      <c r="AL754" s="261"/>
      <c r="AM754" s="260"/>
      <c r="AN754" s="80"/>
      <c r="AO754" s="281"/>
      <c r="AP754" s="281"/>
      <c r="AQ754" s="281"/>
      <c r="AR754" s="281"/>
      <c r="AS754" s="281"/>
      <c r="AT754" s="281"/>
      <c r="AU754" s="281"/>
      <c r="AV754" s="94"/>
      <c r="AW754" s="396" t="s">
        <v>3244</v>
      </c>
      <c r="AX754" s="278" t="s">
        <v>449</v>
      </c>
      <c r="AY754" s="64" t="s">
        <v>904</v>
      </c>
      <c r="AZ754" s="67"/>
      <c r="BA754" s="64" t="s">
        <v>4007</v>
      </c>
      <c r="BB754" s="174" t="s">
        <v>4971</v>
      </c>
      <c r="BC754" s="256">
        <v>95020</v>
      </c>
      <c r="BD754" s="63" t="s">
        <v>902</v>
      </c>
      <c r="BE754" s="65"/>
      <c r="BF754" s="230"/>
      <c r="BG754" s="233"/>
      <c r="BH754" s="599"/>
      <c r="BI754" s="365"/>
      <c r="BJ754" s="365"/>
      <c r="BK754" s="365"/>
      <c r="BL754" s="365"/>
      <c r="BM754" s="365"/>
      <c r="BN754" s="365"/>
      <c r="BO754" s="365"/>
      <c r="BP754" s="365"/>
      <c r="BQ754" s="365"/>
      <c r="BR754" s="365"/>
      <c r="BS754" s="365"/>
      <c r="BT754" s="365"/>
      <c r="BU754" s="365"/>
      <c r="BV754" s="365"/>
      <c r="BW754" s="365"/>
      <c r="BX754" s="369"/>
      <c r="BY754" s="369"/>
      <c r="BZ754" s="369"/>
      <c r="CA754" s="78"/>
      <c r="CB754" s="63"/>
    </row>
    <row r="755" spans="1:80" s="73" customFormat="1" ht="14.1" customHeight="1" x14ac:dyDescent="0.3">
      <c r="A755" s="86" t="s">
        <v>5644</v>
      </c>
      <c r="B755" s="64" t="s">
        <v>1900</v>
      </c>
      <c r="C755" s="222" t="s">
        <v>285</v>
      </c>
      <c r="D755" s="225" t="s">
        <v>4211</v>
      </c>
      <c r="E755" s="600"/>
      <c r="F755" s="237" t="s">
        <v>5470</v>
      </c>
      <c r="G755" s="188"/>
      <c r="H755" s="190"/>
      <c r="I755" s="196" t="s">
        <v>5470</v>
      </c>
      <c r="J755" s="197"/>
      <c r="K755" s="204"/>
      <c r="L755" s="209"/>
      <c r="M755" s="289"/>
      <c r="N755" s="435"/>
      <c r="O755" s="442"/>
      <c r="P755" s="215">
        <v>43999</v>
      </c>
      <c r="Q755" s="174" t="s">
        <v>4100</v>
      </c>
      <c r="R755" s="174" t="s">
        <v>5645</v>
      </c>
      <c r="S755" s="121" t="s">
        <v>12452</v>
      </c>
      <c r="T755" s="252">
        <v>0</v>
      </c>
      <c r="U755" s="252">
        <v>0</v>
      </c>
      <c r="V755" s="151" t="s">
        <v>3960</v>
      </c>
      <c r="W755" s="64" t="s">
        <v>145</v>
      </c>
      <c r="X755" s="64" t="s">
        <v>146</v>
      </c>
      <c r="Y755" s="174" t="s">
        <v>7517</v>
      </c>
      <c r="Z755" s="256">
        <v>85085</v>
      </c>
      <c r="AA755" s="294"/>
      <c r="AB755" s="542"/>
      <c r="AC755" s="542"/>
      <c r="AD755" s="233"/>
      <c r="AE755" s="261"/>
      <c r="AF755" s="265"/>
      <c r="AG755" s="233"/>
      <c r="AH755" s="174"/>
      <c r="AI755" s="174"/>
      <c r="AJ755" s="174"/>
      <c r="AK755" s="174"/>
      <c r="AL755" s="261"/>
      <c r="AM755" s="260"/>
      <c r="AN755" s="80"/>
      <c r="AO755" s="282"/>
      <c r="AP755" s="283"/>
      <c r="AQ755" s="282"/>
      <c r="AR755" s="282"/>
      <c r="AS755" s="282"/>
      <c r="AT755" s="282"/>
      <c r="AU755" s="282"/>
      <c r="AV755" s="93"/>
      <c r="AW755" s="396" t="s">
        <v>3244</v>
      </c>
      <c r="AX755" s="278" t="s">
        <v>449</v>
      </c>
      <c r="AY755" s="64" t="s">
        <v>145</v>
      </c>
      <c r="AZ755" s="67"/>
      <c r="BA755" s="64" t="s">
        <v>146</v>
      </c>
      <c r="BB755" s="174" t="s">
        <v>3807</v>
      </c>
      <c r="BC755" s="256">
        <v>85085</v>
      </c>
      <c r="BD755" s="63" t="s">
        <v>5645</v>
      </c>
      <c r="BE755" s="159"/>
      <c r="BF755" s="230"/>
      <c r="BG755" s="233"/>
      <c r="BH755" s="599"/>
      <c r="BI755" s="365"/>
      <c r="BJ755" s="365"/>
      <c r="BK755" s="365"/>
      <c r="BL755" s="365"/>
      <c r="BM755" s="365"/>
      <c r="BN755" s="365"/>
      <c r="BO755" s="365"/>
      <c r="BP755" s="365"/>
      <c r="BQ755" s="365"/>
      <c r="BR755" s="365"/>
      <c r="BS755" s="365"/>
      <c r="BT755" s="365"/>
      <c r="BU755" s="365"/>
      <c r="BV755" s="365"/>
      <c r="BW755" s="365"/>
      <c r="BX755" s="369"/>
      <c r="BY755" s="369"/>
      <c r="BZ755" s="369"/>
      <c r="CA755" s="78"/>
      <c r="CB755" s="63"/>
    </row>
    <row r="756" spans="1:80" s="73" customFormat="1" ht="14.1" customHeight="1" x14ac:dyDescent="0.3">
      <c r="A756" s="86" t="s">
        <v>12049</v>
      </c>
      <c r="B756" s="155" t="s">
        <v>1900</v>
      </c>
      <c r="C756" s="222" t="s">
        <v>285</v>
      </c>
      <c r="D756" s="227"/>
      <c r="E756" s="648"/>
      <c r="F756" s="237" t="s">
        <v>5470</v>
      </c>
      <c r="G756" s="188"/>
      <c r="H756" s="190"/>
      <c r="I756" s="196" t="s">
        <v>5470</v>
      </c>
      <c r="J756" s="197"/>
      <c r="K756" s="204"/>
      <c r="L756" s="209"/>
      <c r="M756" s="289"/>
      <c r="N756" s="435"/>
      <c r="O756" s="442"/>
      <c r="P756" s="215">
        <v>43661</v>
      </c>
      <c r="Q756" s="225" t="s">
        <v>3549</v>
      </c>
      <c r="R756" s="225" t="s">
        <v>12033</v>
      </c>
      <c r="S756" s="121" t="s">
        <v>309</v>
      </c>
      <c r="T756" s="252">
        <v>0</v>
      </c>
      <c r="U756" s="252"/>
      <c r="V756" s="151" t="s">
        <v>3960</v>
      </c>
      <c r="W756" s="155" t="s">
        <v>12034</v>
      </c>
      <c r="X756" s="155" t="s">
        <v>12035</v>
      </c>
      <c r="Y756" s="225" t="s">
        <v>12036</v>
      </c>
      <c r="Z756" s="256">
        <v>96795</v>
      </c>
      <c r="AA756" s="273"/>
      <c r="AB756" s="542"/>
      <c r="AC756" s="542"/>
      <c r="AD756" s="233"/>
      <c r="AE756" s="261"/>
      <c r="AF756" s="265"/>
      <c r="AG756" s="233"/>
      <c r="AH756" s="174"/>
      <c r="AI756" s="174"/>
      <c r="AJ756" s="174"/>
      <c r="AK756" s="174"/>
      <c r="AL756" s="261"/>
      <c r="AM756" s="260"/>
      <c r="AN756" s="80"/>
      <c r="AO756" s="280"/>
      <c r="AP756" s="285"/>
      <c r="AQ756" s="285"/>
      <c r="AR756" s="285"/>
      <c r="AS756" s="285"/>
      <c r="AT756" s="285"/>
      <c r="AU756" s="285"/>
      <c r="AV756" s="84"/>
      <c r="AW756" s="396" t="s">
        <v>3244</v>
      </c>
      <c r="AX756" s="278" t="s">
        <v>449</v>
      </c>
      <c r="AY756" s="155" t="s">
        <v>12034</v>
      </c>
      <c r="AZ756" s="67"/>
      <c r="BA756" s="155" t="s">
        <v>12035</v>
      </c>
      <c r="BB756" s="225" t="s">
        <v>12036</v>
      </c>
      <c r="BC756" s="256">
        <v>96795</v>
      </c>
      <c r="BD756" s="385" t="s">
        <v>309</v>
      </c>
      <c r="BE756" s="183"/>
      <c r="BF756" s="230"/>
      <c r="BG756" s="233"/>
      <c r="BH756" s="599"/>
      <c r="BI756" s="365"/>
      <c r="BJ756" s="365"/>
      <c r="BK756" s="365"/>
      <c r="BL756" s="365"/>
      <c r="BM756" s="365"/>
      <c r="BN756" s="365"/>
      <c r="BO756" s="365"/>
      <c r="BP756" s="365"/>
      <c r="BQ756" s="365"/>
      <c r="BR756" s="365"/>
      <c r="BS756" s="365"/>
      <c r="BT756" s="365"/>
      <c r="BU756" s="365"/>
      <c r="BV756" s="365"/>
      <c r="BW756" s="365"/>
      <c r="BX756" s="369"/>
      <c r="BY756" s="369"/>
      <c r="BZ756" s="369"/>
      <c r="CA756" s="155"/>
      <c r="CB756" s="155"/>
    </row>
    <row r="757" spans="1:80" ht="14.1" customHeight="1" x14ac:dyDescent="0.3">
      <c r="A757" s="86" t="s">
        <v>11190</v>
      </c>
      <c r="B757" s="64" t="s">
        <v>1900</v>
      </c>
      <c r="C757" s="222" t="s">
        <v>285</v>
      </c>
      <c r="D757" s="225"/>
      <c r="F757" s="237" t="s">
        <v>5470</v>
      </c>
      <c r="G757" s="188"/>
      <c r="H757" s="190"/>
      <c r="I757" s="196" t="s">
        <v>5470</v>
      </c>
      <c r="J757" s="197"/>
      <c r="K757" s="204"/>
      <c r="L757" s="209">
        <v>43598</v>
      </c>
      <c r="M757" s="289"/>
      <c r="N757" s="435" t="s">
        <v>10425</v>
      </c>
      <c r="O757" s="442" t="s">
        <v>10425</v>
      </c>
      <c r="P757" s="215">
        <v>43535</v>
      </c>
      <c r="Q757" s="225" t="s">
        <v>12120</v>
      </c>
      <c r="R757" s="174" t="s">
        <v>11201</v>
      </c>
      <c r="S757" s="80"/>
      <c r="T757" s="252">
        <v>8.7499999999999994E-2</v>
      </c>
      <c r="U757" s="252"/>
      <c r="V757" s="151" t="s">
        <v>5014</v>
      </c>
      <c r="W757" s="64" t="s">
        <v>11202</v>
      </c>
      <c r="X757" s="64" t="s">
        <v>11203</v>
      </c>
      <c r="Y757" s="174" t="s">
        <v>4971</v>
      </c>
      <c r="Z757" s="256">
        <v>94547</v>
      </c>
      <c r="AA757" s="294"/>
      <c r="AB757" s="542"/>
      <c r="AC757" s="542"/>
      <c r="AD757" s="233"/>
      <c r="AE757" s="261"/>
      <c r="AF757" s="265"/>
      <c r="AG757" s="233"/>
      <c r="AH757" s="174"/>
      <c r="AI757" s="174"/>
      <c r="AJ757" s="174"/>
      <c r="AK757" s="174"/>
      <c r="AL757" s="261"/>
      <c r="AN757" s="80"/>
      <c r="AO757" s="282" t="s">
        <v>9816</v>
      </c>
      <c r="AP757" s="283"/>
      <c r="AQ757" s="282"/>
      <c r="AR757" s="282"/>
      <c r="AS757" s="282"/>
      <c r="AT757" s="282"/>
      <c r="AU757" s="282"/>
      <c r="AV757" s="93" t="s">
        <v>368</v>
      </c>
      <c r="AW757" s="396" t="s">
        <v>3244</v>
      </c>
      <c r="AX757" s="278" t="s">
        <v>449</v>
      </c>
      <c r="AY757" s="64" t="s">
        <v>11202</v>
      </c>
      <c r="AZ757" s="67"/>
      <c r="BA757" s="64" t="s">
        <v>11203</v>
      </c>
      <c r="BB757" s="174" t="s">
        <v>4971</v>
      </c>
      <c r="BC757" s="256">
        <v>94547</v>
      </c>
      <c r="BD757" s="63" t="s">
        <v>11201</v>
      </c>
      <c r="BE757" s="159"/>
      <c r="BF757" s="230"/>
      <c r="BG757" s="233"/>
      <c r="BH757" s="599">
        <v>1</v>
      </c>
      <c r="BI757" s="365"/>
      <c r="BJ757" s="365"/>
      <c r="BK757" s="365"/>
      <c r="BL757" s="365"/>
      <c r="BM757" s="365"/>
      <c r="BN757" s="365"/>
      <c r="BO757" s="365"/>
      <c r="BP757" s="365"/>
      <c r="BQ757" s="365"/>
      <c r="BR757" s="365"/>
      <c r="BS757" s="365"/>
      <c r="BT757" s="365"/>
      <c r="BU757" s="365"/>
      <c r="BV757" s="365"/>
      <c r="BW757" s="365"/>
      <c r="BX757" s="369"/>
      <c r="BY757" s="369"/>
      <c r="BZ757" s="369"/>
      <c r="CA757" s="78"/>
      <c r="CB757" s="63"/>
    </row>
    <row r="758" spans="1:80" s="73" customFormat="1" ht="14.1" customHeight="1" x14ac:dyDescent="0.3">
      <c r="A758" s="86" t="s">
        <v>6636</v>
      </c>
      <c r="B758" s="64" t="s">
        <v>1900</v>
      </c>
      <c r="C758" s="222" t="s">
        <v>285</v>
      </c>
      <c r="D758" s="225" t="s">
        <v>5296</v>
      </c>
      <c r="E758" s="600"/>
      <c r="F758" s="237" t="s">
        <v>5470</v>
      </c>
      <c r="G758" s="188"/>
      <c r="H758" s="190"/>
      <c r="I758" s="196" t="s">
        <v>5470</v>
      </c>
      <c r="J758" s="197"/>
      <c r="K758" s="204"/>
      <c r="L758" s="209"/>
      <c r="M758" s="289"/>
      <c r="N758" s="435"/>
      <c r="O758" s="442"/>
      <c r="P758" s="215"/>
      <c r="Q758" s="174" t="s">
        <v>6637</v>
      </c>
      <c r="R758" s="174" t="s">
        <v>9119</v>
      </c>
      <c r="S758" s="80"/>
      <c r="T758" s="252">
        <v>0</v>
      </c>
      <c r="U758" s="252">
        <v>0</v>
      </c>
      <c r="V758" s="151" t="s">
        <v>3960</v>
      </c>
      <c r="W758" s="64" t="s">
        <v>6638</v>
      </c>
      <c r="X758" s="64" t="s">
        <v>3047</v>
      </c>
      <c r="Y758" s="174" t="s">
        <v>2895</v>
      </c>
      <c r="Z758" s="256">
        <v>89030</v>
      </c>
      <c r="AA758" s="294"/>
      <c r="AB758" s="542"/>
      <c r="AC758" s="542"/>
      <c r="AD758" s="233"/>
      <c r="AE758" s="261"/>
      <c r="AF758" s="265"/>
      <c r="AG758" s="233"/>
      <c r="AH758" s="174"/>
      <c r="AI758" s="174"/>
      <c r="AJ758" s="174"/>
      <c r="AK758" s="174"/>
      <c r="AL758" s="261"/>
      <c r="AM758" s="260"/>
      <c r="AN758" s="80"/>
      <c r="AO758" s="282"/>
      <c r="AP758" s="283"/>
      <c r="AQ758" s="282"/>
      <c r="AR758" s="282"/>
      <c r="AS758" s="282"/>
      <c r="AT758" s="282"/>
      <c r="AU758" s="282"/>
      <c r="AV758" s="93"/>
      <c r="AW758" s="396" t="s">
        <v>3244</v>
      </c>
      <c r="AX758" s="278" t="s">
        <v>449</v>
      </c>
      <c r="AY758" s="64" t="s">
        <v>6639</v>
      </c>
      <c r="AZ758" s="67"/>
      <c r="BA758" s="64" t="s">
        <v>3047</v>
      </c>
      <c r="BB758" s="174" t="s">
        <v>2895</v>
      </c>
      <c r="BC758" s="256">
        <v>89030</v>
      </c>
      <c r="BD758" s="63"/>
      <c r="BE758" s="183"/>
      <c r="BF758" s="230"/>
      <c r="BG758" s="233"/>
      <c r="BH758" s="599"/>
      <c r="BI758" s="365"/>
      <c r="BJ758" s="365"/>
      <c r="BK758" s="365"/>
      <c r="BL758" s="365"/>
      <c r="BM758" s="365"/>
      <c r="BN758" s="365"/>
      <c r="BO758" s="365"/>
      <c r="BP758" s="365"/>
      <c r="BQ758" s="365"/>
      <c r="BR758" s="365"/>
      <c r="BS758" s="365"/>
      <c r="BT758" s="365"/>
      <c r="BU758" s="365"/>
      <c r="BV758" s="365"/>
      <c r="BW758" s="365"/>
      <c r="BX758" s="369"/>
      <c r="BY758" s="369"/>
      <c r="BZ758" s="369"/>
      <c r="CA758" s="78"/>
      <c r="CB758" s="63"/>
    </row>
    <row r="759" spans="1:80" s="73" customFormat="1" ht="14.1" customHeight="1" x14ac:dyDescent="0.3">
      <c r="A759" s="86" t="s">
        <v>6334</v>
      </c>
      <c r="B759" s="64" t="s">
        <v>1900</v>
      </c>
      <c r="C759" s="222" t="s">
        <v>285</v>
      </c>
      <c r="D759" s="225" t="s">
        <v>2621</v>
      </c>
      <c r="E759" s="600"/>
      <c r="F759" s="237" t="s">
        <v>5470</v>
      </c>
      <c r="G759" s="188"/>
      <c r="H759" s="190"/>
      <c r="I759" s="196" t="s">
        <v>5470</v>
      </c>
      <c r="J759" s="197"/>
      <c r="K759" s="204"/>
      <c r="L759" s="209"/>
      <c r="M759" s="289"/>
      <c r="N759" s="435"/>
      <c r="O759" s="442"/>
      <c r="P759" s="215">
        <v>43411</v>
      </c>
      <c r="Q759" s="174" t="s">
        <v>376</v>
      </c>
      <c r="R759" s="174" t="s">
        <v>6308</v>
      </c>
      <c r="S759" s="80"/>
      <c r="T759" s="252">
        <v>0</v>
      </c>
      <c r="U759" s="252">
        <v>0</v>
      </c>
      <c r="V759" s="151" t="s">
        <v>3960</v>
      </c>
      <c r="W759" s="155" t="s">
        <v>11856</v>
      </c>
      <c r="X759" s="64" t="s">
        <v>3047</v>
      </c>
      <c r="Y759" s="174" t="s">
        <v>2895</v>
      </c>
      <c r="Z759" s="256">
        <v>89109</v>
      </c>
      <c r="AA759" s="294"/>
      <c r="AB759" s="542"/>
      <c r="AC759" s="542"/>
      <c r="AD759" s="233"/>
      <c r="AE759" s="261"/>
      <c r="AF759" s="265"/>
      <c r="AG759" s="233"/>
      <c r="AH759" s="174"/>
      <c r="AI759" s="174"/>
      <c r="AJ759" s="174"/>
      <c r="AK759" s="174"/>
      <c r="AL759" s="261"/>
      <c r="AM759" s="260"/>
      <c r="AN759" s="80"/>
      <c r="AO759" s="282"/>
      <c r="AP759" s="283"/>
      <c r="AQ759" s="282"/>
      <c r="AR759" s="282"/>
      <c r="AS759" s="282"/>
      <c r="AT759" s="282"/>
      <c r="AU759" s="282"/>
      <c r="AV759" s="93"/>
      <c r="AW759" s="396" t="s">
        <v>3244</v>
      </c>
      <c r="AX759" s="278" t="s">
        <v>449</v>
      </c>
      <c r="AY759" s="64" t="s">
        <v>11675</v>
      </c>
      <c r="AZ759" s="67"/>
      <c r="BA759" s="64" t="s">
        <v>3047</v>
      </c>
      <c r="BB759" s="174" t="s">
        <v>2895</v>
      </c>
      <c r="BC759" s="256">
        <v>89109</v>
      </c>
      <c r="BD759" s="63" t="s">
        <v>6308</v>
      </c>
      <c r="BE759" s="183"/>
      <c r="BF759" s="230"/>
      <c r="BG759" s="233"/>
      <c r="BH759" s="599"/>
      <c r="BI759" s="365"/>
      <c r="BJ759" s="365"/>
      <c r="BK759" s="365"/>
      <c r="BL759" s="365"/>
      <c r="BM759" s="365"/>
      <c r="BN759" s="365"/>
      <c r="BO759" s="365"/>
      <c r="BP759" s="365"/>
      <c r="BQ759" s="365"/>
      <c r="BR759" s="365"/>
      <c r="BS759" s="365"/>
      <c r="BT759" s="365"/>
      <c r="BU759" s="365"/>
      <c r="BV759" s="365"/>
      <c r="BW759" s="365"/>
      <c r="BX759" s="369"/>
      <c r="BY759" s="369"/>
      <c r="BZ759" s="369"/>
      <c r="CA759" s="78"/>
      <c r="CB759" s="63"/>
    </row>
    <row r="760" spans="1:80" s="73" customFormat="1" ht="14.1" customHeight="1" x14ac:dyDescent="0.3">
      <c r="A760" s="86" t="s">
        <v>6335</v>
      </c>
      <c r="B760" s="64" t="s">
        <v>1900</v>
      </c>
      <c r="C760" s="222" t="s">
        <v>285</v>
      </c>
      <c r="D760" s="225"/>
      <c r="E760" s="600"/>
      <c r="F760" s="237" t="s">
        <v>5470</v>
      </c>
      <c r="G760" s="188"/>
      <c r="H760" s="190"/>
      <c r="I760" s="196" t="s">
        <v>5470</v>
      </c>
      <c r="J760" s="197"/>
      <c r="K760" s="204"/>
      <c r="L760" s="209"/>
      <c r="M760" s="289"/>
      <c r="N760" s="435"/>
      <c r="O760" s="442"/>
      <c r="P760" s="215"/>
      <c r="Q760" s="174" t="s">
        <v>6455</v>
      </c>
      <c r="R760" s="174" t="s">
        <v>6310</v>
      </c>
      <c r="S760" s="80"/>
      <c r="T760" s="252">
        <v>0</v>
      </c>
      <c r="U760" s="252">
        <v>0</v>
      </c>
      <c r="V760" s="151" t="s">
        <v>3960</v>
      </c>
      <c r="W760" s="64" t="s">
        <v>6311</v>
      </c>
      <c r="X760" s="64" t="s">
        <v>3047</v>
      </c>
      <c r="Y760" s="174" t="s">
        <v>2895</v>
      </c>
      <c r="Z760" s="256">
        <v>89139</v>
      </c>
      <c r="AA760" s="273" t="s">
        <v>6456</v>
      </c>
      <c r="AB760" s="542"/>
      <c r="AC760" s="542"/>
      <c r="AD760" s="233"/>
      <c r="AE760" s="261"/>
      <c r="AF760" s="265"/>
      <c r="AG760" s="233"/>
      <c r="AH760" s="174"/>
      <c r="AI760" s="174"/>
      <c r="AJ760" s="174"/>
      <c r="AK760" s="174"/>
      <c r="AL760" s="261"/>
      <c r="AM760" s="260"/>
      <c r="AN760" s="80"/>
      <c r="AO760" s="282"/>
      <c r="AP760" s="283"/>
      <c r="AQ760" s="282"/>
      <c r="AR760" s="282"/>
      <c r="AS760" s="282"/>
      <c r="AT760" s="282"/>
      <c r="AU760" s="282"/>
      <c r="AV760" s="93"/>
      <c r="AW760" s="396" t="s">
        <v>3244</v>
      </c>
      <c r="AX760" s="278" t="s">
        <v>449</v>
      </c>
      <c r="AY760" s="64" t="s">
        <v>6312</v>
      </c>
      <c r="AZ760" s="67"/>
      <c r="BA760" s="64" t="s">
        <v>3047</v>
      </c>
      <c r="BB760" s="174" t="s">
        <v>2895</v>
      </c>
      <c r="BC760" s="256">
        <v>89139</v>
      </c>
      <c r="BD760" s="63" t="s">
        <v>6310</v>
      </c>
      <c r="BE760" s="478"/>
      <c r="BF760" s="230"/>
      <c r="BG760" s="233"/>
      <c r="BH760" s="599"/>
      <c r="BI760" s="365"/>
      <c r="BJ760" s="365"/>
      <c r="BK760" s="365"/>
      <c r="BL760" s="365"/>
      <c r="BM760" s="365"/>
      <c r="BN760" s="365"/>
      <c r="BO760" s="365"/>
      <c r="BP760" s="365"/>
      <c r="BQ760" s="365"/>
      <c r="BR760" s="365"/>
      <c r="BS760" s="365"/>
      <c r="BT760" s="365"/>
      <c r="BU760" s="365"/>
      <c r="BV760" s="365"/>
      <c r="BW760" s="365"/>
      <c r="BX760" s="369"/>
      <c r="BY760" s="369"/>
      <c r="BZ760" s="369"/>
      <c r="CA760" s="78"/>
      <c r="CB760" s="63"/>
    </row>
    <row r="761" spans="1:80" s="73" customFormat="1" ht="14.1" customHeight="1" x14ac:dyDescent="0.3">
      <c r="A761" s="86" t="s">
        <v>6395</v>
      </c>
      <c r="B761" s="64" t="s">
        <v>1900</v>
      </c>
      <c r="C761" s="222" t="s">
        <v>285</v>
      </c>
      <c r="D761" s="225" t="s">
        <v>3650</v>
      </c>
      <c r="E761" s="600"/>
      <c r="F761" s="237" t="s">
        <v>5470</v>
      </c>
      <c r="G761" s="188"/>
      <c r="H761" s="190"/>
      <c r="I761" s="196" t="s">
        <v>5470</v>
      </c>
      <c r="J761" s="197"/>
      <c r="K761" s="204"/>
      <c r="L761" s="209"/>
      <c r="M761" s="289"/>
      <c r="N761" s="435"/>
      <c r="O761" s="442"/>
      <c r="P761" s="215"/>
      <c r="Q761" s="174" t="s">
        <v>1077</v>
      </c>
      <c r="R761" s="174" t="s">
        <v>3046</v>
      </c>
      <c r="S761" s="80" t="s">
        <v>5795</v>
      </c>
      <c r="T761" s="252">
        <v>0</v>
      </c>
      <c r="U761" s="252">
        <v>0</v>
      </c>
      <c r="V761" s="151" t="s">
        <v>3960</v>
      </c>
      <c r="W761" s="64" t="s">
        <v>11676</v>
      </c>
      <c r="X761" s="64" t="s">
        <v>3047</v>
      </c>
      <c r="Y761" s="174" t="s">
        <v>2895</v>
      </c>
      <c r="Z761" s="256">
        <v>89149</v>
      </c>
      <c r="AA761" s="294"/>
      <c r="AB761" s="542"/>
      <c r="AC761" s="542"/>
      <c r="AD761" s="233"/>
      <c r="AE761" s="261"/>
      <c r="AF761" s="265"/>
      <c r="AG761" s="233"/>
      <c r="AH761" s="174"/>
      <c r="AI761" s="174"/>
      <c r="AJ761" s="174"/>
      <c r="AK761" s="174"/>
      <c r="AL761" s="261" t="s">
        <v>3247</v>
      </c>
      <c r="AM761" s="260" t="s">
        <v>449</v>
      </c>
      <c r="AN761" s="80"/>
      <c r="AO761" s="282"/>
      <c r="AP761" s="283"/>
      <c r="AQ761" s="282"/>
      <c r="AR761" s="282"/>
      <c r="AS761" s="282"/>
      <c r="AT761" s="282"/>
      <c r="AU761" s="282"/>
      <c r="AV761" s="93"/>
      <c r="AW761" s="396" t="s">
        <v>3244</v>
      </c>
      <c r="AX761" s="278" t="s">
        <v>449</v>
      </c>
      <c r="AY761" s="64" t="s">
        <v>11676</v>
      </c>
      <c r="AZ761" s="67"/>
      <c r="BA761" s="64" t="s">
        <v>3047</v>
      </c>
      <c r="BB761" s="174" t="s">
        <v>2462</v>
      </c>
      <c r="BC761" s="256">
        <v>89149</v>
      </c>
      <c r="BD761" s="63" t="s">
        <v>6309</v>
      </c>
      <c r="BE761" s="478"/>
      <c r="BF761" s="230"/>
      <c r="BG761" s="233"/>
      <c r="BH761" s="599">
        <v>2</v>
      </c>
      <c r="BI761" s="365"/>
      <c r="BJ761" s="365"/>
      <c r="BK761" s="365"/>
      <c r="BL761" s="365"/>
      <c r="BM761" s="365"/>
      <c r="BN761" s="365"/>
      <c r="BO761" s="365"/>
      <c r="BP761" s="365"/>
      <c r="BQ761" s="365"/>
      <c r="BR761" s="365"/>
      <c r="BS761" s="365"/>
      <c r="BT761" s="365"/>
      <c r="BU761" s="365"/>
      <c r="BV761" s="365"/>
      <c r="BW761" s="365"/>
      <c r="BX761" s="369"/>
      <c r="BY761" s="369"/>
      <c r="BZ761" s="369"/>
      <c r="CA761" s="64"/>
      <c r="CB761" s="63"/>
    </row>
    <row r="762" spans="1:80" ht="14.1" customHeight="1" x14ac:dyDescent="0.3">
      <c r="A762" s="86" t="s">
        <v>3120</v>
      </c>
      <c r="B762" s="64" t="s">
        <v>1900</v>
      </c>
      <c r="C762" s="222" t="s">
        <v>285</v>
      </c>
      <c r="D762" s="225" t="s">
        <v>3467</v>
      </c>
      <c r="F762" s="237" t="s">
        <v>5470</v>
      </c>
      <c r="G762" s="188"/>
      <c r="H762" s="190"/>
      <c r="I762" s="196" t="s">
        <v>5470</v>
      </c>
      <c r="J762" s="197"/>
      <c r="K762" s="204"/>
      <c r="L762" s="209"/>
      <c r="M762" s="289"/>
      <c r="N762" s="435"/>
      <c r="O762" s="442"/>
      <c r="P762" s="215"/>
      <c r="Q762" s="174" t="s">
        <v>1120</v>
      </c>
      <c r="R762" s="174" t="s">
        <v>3164</v>
      </c>
      <c r="S762" s="80" t="s">
        <v>371</v>
      </c>
      <c r="T762" s="252">
        <v>9.2499999999999999E-2</v>
      </c>
      <c r="U762" s="252">
        <v>0.09</v>
      </c>
      <c r="V762" s="151" t="s">
        <v>3571</v>
      </c>
      <c r="W762" s="64" t="s">
        <v>4067</v>
      </c>
      <c r="X762" s="64" t="s">
        <v>3571</v>
      </c>
      <c r="Y762" s="174" t="s">
        <v>4971</v>
      </c>
      <c r="Z762" s="256">
        <v>94553</v>
      </c>
      <c r="AA762" s="272"/>
      <c r="AB762" s="542"/>
      <c r="AC762" s="542"/>
      <c r="AD762" s="233"/>
      <c r="AE762" s="261"/>
      <c r="AF762" s="265"/>
      <c r="AG762" s="233"/>
      <c r="AH762" s="174"/>
      <c r="AI762" s="174"/>
      <c r="AJ762" s="174"/>
      <c r="AK762" s="174"/>
      <c r="AL762" s="261" t="s">
        <v>3247</v>
      </c>
      <c r="AM762" s="260" t="s">
        <v>449</v>
      </c>
      <c r="AN762" s="80"/>
      <c r="AO762" s="282"/>
      <c r="AP762" s="283"/>
      <c r="AQ762" s="282"/>
      <c r="AR762" s="282"/>
      <c r="AS762" s="282"/>
      <c r="AT762" s="282"/>
      <c r="AU762" s="282"/>
      <c r="AV762" s="93"/>
      <c r="AW762" s="396" t="s">
        <v>3244</v>
      </c>
      <c r="AX762" s="278" t="s">
        <v>449</v>
      </c>
      <c r="AY762" s="64" t="s">
        <v>4067</v>
      </c>
      <c r="AZ762" s="67"/>
      <c r="BA762" s="64" t="s">
        <v>3571</v>
      </c>
      <c r="BB762" s="174" t="s">
        <v>4971</v>
      </c>
      <c r="BC762" s="256">
        <v>94553</v>
      </c>
      <c r="BD762" s="63" t="s">
        <v>3164</v>
      </c>
      <c r="BE762" s="183"/>
      <c r="BF762" s="230"/>
      <c r="BG762" s="233"/>
      <c r="BH762" s="599"/>
      <c r="BI762" s="365"/>
      <c r="BJ762" s="365"/>
      <c r="BK762" s="365"/>
      <c r="BL762" s="365"/>
      <c r="BM762" s="365"/>
      <c r="BN762" s="365"/>
      <c r="BO762" s="365"/>
      <c r="BP762" s="365"/>
      <c r="BQ762" s="365"/>
      <c r="BR762" s="365"/>
      <c r="BS762" s="365"/>
      <c r="BT762" s="365"/>
      <c r="BU762" s="365"/>
      <c r="BV762" s="365"/>
      <c r="BW762" s="365"/>
      <c r="BX762" s="369"/>
      <c r="BY762" s="369"/>
      <c r="BZ762" s="369"/>
      <c r="CA762" s="64"/>
      <c r="CB762" s="63"/>
    </row>
    <row r="763" spans="1:80" ht="14.1" customHeight="1" x14ac:dyDescent="0.3">
      <c r="A763" s="86" t="s">
        <v>10610</v>
      </c>
      <c r="B763" s="155" t="s">
        <v>1900</v>
      </c>
      <c r="C763" s="222" t="s">
        <v>285</v>
      </c>
      <c r="D763" s="225" t="s">
        <v>5296</v>
      </c>
      <c r="F763" s="237" t="s">
        <v>5470</v>
      </c>
      <c r="G763" s="188"/>
      <c r="H763" s="190"/>
      <c r="I763" s="196" t="s">
        <v>5470</v>
      </c>
      <c r="J763" s="197"/>
      <c r="K763" s="204"/>
      <c r="L763" s="209"/>
      <c r="M763" s="289"/>
      <c r="N763" s="435"/>
      <c r="O763" s="442"/>
      <c r="P763" s="215">
        <v>43528</v>
      </c>
      <c r="Q763" s="225" t="s">
        <v>10611</v>
      </c>
      <c r="R763" s="225" t="s">
        <v>3140</v>
      </c>
      <c r="S763" s="385" t="s">
        <v>10612</v>
      </c>
      <c r="T763" s="252">
        <v>8.7499999999999994E-2</v>
      </c>
      <c r="U763" s="252"/>
      <c r="V763" s="151" t="s">
        <v>5015</v>
      </c>
      <c r="W763" s="155" t="s">
        <v>10613</v>
      </c>
      <c r="X763" s="155" t="s">
        <v>6751</v>
      </c>
      <c r="Y763" s="225" t="s">
        <v>4971</v>
      </c>
      <c r="Z763" s="256">
        <v>94030</v>
      </c>
      <c r="AA763" s="272"/>
      <c r="AB763" s="542"/>
      <c r="AC763" s="542"/>
      <c r="AD763" s="233"/>
      <c r="AE763" s="261"/>
      <c r="AF763" s="265"/>
      <c r="AG763" s="233"/>
      <c r="AH763" s="174"/>
      <c r="AI763" s="174"/>
      <c r="AJ763" s="174"/>
      <c r="AK763" s="174"/>
      <c r="AL763" s="261"/>
      <c r="AN763" s="80"/>
      <c r="AO763" s="282"/>
      <c r="AP763" s="283"/>
      <c r="AQ763" s="282"/>
      <c r="AR763" s="282"/>
      <c r="AS763" s="282"/>
      <c r="AT763" s="282"/>
      <c r="AU763" s="282"/>
      <c r="AV763" s="93"/>
      <c r="AW763" s="396" t="s">
        <v>3244</v>
      </c>
      <c r="AX763" s="278" t="s">
        <v>449</v>
      </c>
      <c r="AY763" s="155" t="s">
        <v>10613</v>
      </c>
      <c r="AZ763" s="67"/>
      <c r="BA763" s="155" t="s">
        <v>6751</v>
      </c>
      <c r="BB763" s="225" t="s">
        <v>4971</v>
      </c>
      <c r="BC763" s="256">
        <v>94030</v>
      </c>
      <c r="BD763" s="385" t="s">
        <v>3140</v>
      </c>
      <c r="BE763" s="183"/>
      <c r="BF763" s="230"/>
      <c r="BG763" s="233"/>
      <c r="BH763" s="599"/>
      <c r="BI763" s="397" t="s">
        <v>6443</v>
      </c>
      <c r="BJ763" s="365"/>
      <c r="BK763" s="365"/>
      <c r="BL763" s="365"/>
      <c r="BM763" s="365"/>
      <c r="BN763" s="365"/>
      <c r="BO763" s="365"/>
      <c r="BP763" s="365"/>
      <c r="BQ763" s="365"/>
      <c r="BR763" s="365"/>
      <c r="BS763" s="365"/>
      <c r="BT763" s="365"/>
      <c r="BU763" s="365"/>
      <c r="BV763" s="365"/>
      <c r="BW763" s="365"/>
      <c r="BX763" s="369"/>
      <c r="BY763" s="369"/>
      <c r="BZ763" s="369"/>
      <c r="CA763" s="64"/>
      <c r="CB763" s="63"/>
    </row>
    <row r="764" spans="1:80" ht="14.1" customHeight="1" x14ac:dyDescent="0.3">
      <c r="A764" s="86" t="s">
        <v>3121</v>
      </c>
      <c r="B764" s="64" t="s">
        <v>1900</v>
      </c>
      <c r="C764" s="222" t="s">
        <v>285</v>
      </c>
      <c r="D764" s="225" t="s">
        <v>3650</v>
      </c>
      <c r="F764" s="237" t="s">
        <v>5470</v>
      </c>
      <c r="G764" s="188"/>
      <c r="H764" s="190"/>
      <c r="I764" s="196" t="s">
        <v>5470</v>
      </c>
      <c r="J764" s="197"/>
      <c r="K764" s="204"/>
      <c r="L764" s="209"/>
      <c r="M764" s="289"/>
      <c r="N764" s="435"/>
      <c r="O764" s="442"/>
      <c r="P764" s="215">
        <v>42682</v>
      </c>
      <c r="Q764" s="174" t="s">
        <v>3412</v>
      </c>
      <c r="R764" s="174" t="s">
        <v>992</v>
      </c>
      <c r="S764" s="80"/>
      <c r="T764" s="252">
        <v>0.09</v>
      </c>
      <c r="U764" s="252">
        <v>8.7499999999999994E-2</v>
      </c>
      <c r="V764" s="151" t="s">
        <v>1879</v>
      </c>
      <c r="W764" s="64" t="s">
        <v>993</v>
      </c>
      <c r="X764" s="64" t="s">
        <v>1943</v>
      </c>
      <c r="Y764" s="174" t="s">
        <v>4971</v>
      </c>
      <c r="Z764" s="256">
        <v>95035</v>
      </c>
      <c r="AA764" s="294"/>
      <c r="AB764" s="542"/>
      <c r="AC764" s="542"/>
      <c r="AD764" s="233" t="s">
        <v>315</v>
      </c>
      <c r="AE764" s="261"/>
      <c r="AF764" s="265"/>
      <c r="AG764" s="233"/>
      <c r="AH764" s="174"/>
      <c r="AI764" s="174"/>
      <c r="AJ764" s="174"/>
      <c r="AK764" s="174"/>
      <c r="AL764" s="261" t="s">
        <v>3247</v>
      </c>
      <c r="AM764" s="260" t="s">
        <v>449</v>
      </c>
      <c r="AN764" s="80"/>
      <c r="AO764" s="282"/>
      <c r="AP764" s="283"/>
      <c r="AQ764" s="282"/>
      <c r="AR764" s="282"/>
      <c r="AS764" s="282"/>
      <c r="AT764" s="282"/>
      <c r="AU764" s="282"/>
      <c r="AV764" s="93"/>
      <c r="AW764" s="396" t="s">
        <v>3244</v>
      </c>
      <c r="AX764" s="278" t="s">
        <v>449</v>
      </c>
      <c r="AY764" s="64" t="s">
        <v>993</v>
      </c>
      <c r="AZ764" s="67" t="s">
        <v>2121</v>
      </c>
      <c r="BA764" s="64" t="s">
        <v>1943</v>
      </c>
      <c r="BB764" s="174" t="s">
        <v>4971</v>
      </c>
      <c r="BC764" s="256">
        <v>95035</v>
      </c>
      <c r="BD764" s="63" t="s">
        <v>992</v>
      </c>
      <c r="BE764" s="183"/>
      <c r="BF764" s="230"/>
      <c r="BG764" s="233"/>
      <c r="BH764" s="599">
        <v>1</v>
      </c>
      <c r="BI764" s="365"/>
      <c r="BJ764" s="365"/>
      <c r="BK764" s="365"/>
      <c r="BL764" s="365"/>
      <c r="BM764" s="365"/>
      <c r="BN764" s="365"/>
      <c r="BO764" s="365"/>
      <c r="BP764" s="365"/>
      <c r="BQ764" s="365"/>
      <c r="BR764" s="365"/>
      <c r="BS764" s="365"/>
      <c r="BT764" s="365"/>
      <c r="BU764" s="365"/>
      <c r="BV764" s="365"/>
      <c r="BW764" s="365"/>
      <c r="BX764" s="369"/>
      <c r="BY764" s="369"/>
      <c r="BZ764" s="369"/>
      <c r="CA764" s="78"/>
      <c r="CB764" s="63"/>
    </row>
    <row r="765" spans="1:80" ht="14.1" customHeight="1" x14ac:dyDescent="0.3">
      <c r="A765" s="86" t="s">
        <v>5036</v>
      </c>
      <c r="B765" s="64" t="s">
        <v>1900</v>
      </c>
      <c r="C765" s="222" t="s">
        <v>285</v>
      </c>
      <c r="D765" s="225" t="s">
        <v>3348</v>
      </c>
      <c r="F765" s="237" t="s">
        <v>5470</v>
      </c>
      <c r="G765" s="188"/>
      <c r="H765" s="190"/>
      <c r="I765" s="196" t="s">
        <v>5470</v>
      </c>
      <c r="J765" s="197"/>
      <c r="K765" s="204"/>
      <c r="L765" s="209"/>
      <c r="M765" s="289"/>
      <c r="N765" s="435"/>
      <c r="O765" s="442"/>
      <c r="P765" s="215"/>
      <c r="Q765" s="174" t="s">
        <v>3249</v>
      </c>
      <c r="R765" s="174" t="s">
        <v>4952</v>
      </c>
      <c r="S765" s="80" t="s">
        <v>5522</v>
      </c>
      <c r="T765" s="252">
        <v>7.7499999999999999E-2</v>
      </c>
      <c r="U765" s="252">
        <v>0.08</v>
      </c>
      <c r="V765" s="151" t="s">
        <v>1860</v>
      </c>
      <c r="W765" s="155" t="s">
        <v>4953</v>
      </c>
      <c r="X765" s="64" t="s">
        <v>1249</v>
      </c>
      <c r="Y765" s="174" t="s">
        <v>4971</v>
      </c>
      <c r="Z765" s="256">
        <v>92126</v>
      </c>
      <c r="AA765" s="273" t="s">
        <v>5523</v>
      </c>
      <c r="AB765" s="542"/>
      <c r="AC765" s="542"/>
      <c r="AD765" s="233" t="s">
        <v>8093</v>
      </c>
      <c r="AE765" s="250" t="s">
        <v>4952</v>
      </c>
      <c r="AF765" s="265"/>
      <c r="AG765" s="233"/>
      <c r="AH765" s="174" t="s">
        <v>1034</v>
      </c>
      <c r="AI765" s="174" t="s">
        <v>1035</v>
      </c>
      <c r="AJ765" s="174"/>
      <c r="AK765" s="174"/>
      <c r="AL765" s="261" t="s">
        <v>4234</v>
      </c>
      <c r="AM765" s="260" t="s">
        <v>449</v>
      </c>
      <c r="AN765" s="80"/>
      <c r="AW765" s="396" t="s">
        <v>3244</v>
      </c>
      <c r="AX765" s="278" t="s">
        <v>449</v>
      </c>
      <c r="AY765" s="64" t="s">
        <v>4953</v>
      </c>
      <c r="AZ765" s="67" t="s">
        <v>2121</v>
      </c>
      <c r="BA765" s="64" t="s">
        <v>1249</v>
      </c>
      <c r="BB765" s="174" t="s">
        <v>4971</v>
      </c>
      <c r="BC765" s="256">
        <v>92126</v>
      </c>
      <c r="BD765" s="63" t="s">
        <v>4952</v>
      </c>
      <c r="BF765" s="230"/>
      <c r="BG765" s="233"/>
      <c r="BH765" s="599">
        <v>1</v>
      </c>
      <c r="BI765" s="365"/>
      <c r="BJ765" s="365"/>
      <c r="BK765" s="365"/>
      <c r="BL765" s="365"/>
      <c r="BM765" s="365"/>
      <c r="BN765" s="365"/>
      <c r="BO765" s="365"/>
      <c r="BP765" s="365"/>
      <c r="BQ765" s="365"/>
      <c r="BR765" s="365"/>
      <c r="BS765" s="365"/>
      <c r="BT765" s="365"/>
      <c r="BU765" s="365"/>
      <c r="BV765" s="365"/>
      <c r="BW765" s="365"/>
      <c r="BX765" s="369"/>
      <c r="BY765" s="369"/>
      <c r="BZ765" s="369"/>
      <c r="CA765" s="78"/>
      <c r="CB765" s="63"/>
    </row>
    <row r="766" spans="1:80" s="67" customFormat="1" ht="14.1" customHeight="1" x14ac:dyDescent="0.3">
      <c r="A766" s="86" t="s">
        <v>3122</v>
      </c>
      <c r="B766" s="64" t="s">
        <v>1900</v>
      </c>
      <c r="C766" s="222" t="s">
        <v>285</v>
      </c>
      <c r="D766" s="225" t="s">
        <v>11291</v>
      </c>
      <c r="E766" s="600"/>
      <c r="F766" s="237" t="s">
        <v>5470</v>
      </c>
      <c r="G766" s="188"/>
      <c r="H766" s="190"/>
      <c r="I766" s="196" t="s">
        <v>5470</v>
      </c>
      <c r="J766" s="197"/>
      <c r="K766" s="204"/>
      <c r="L766" s="209"/>
      <c r="M766" s="289" t="s">
        <v>2644</v>
      </c>
      <c r="N766" s="435"/>
      <c r="O766" s="442"/>
      <c r="P766" s="215">
        <v>43340</v>
      </c>
      <c r="Q766" s="174" t="s">
        <v>3139</v>
      </c>
      <c r="R766" s="174" t="s">
        <v>3140</v>
      </c>
      <c r="S766" s="80" t="s">
        <v>2179</v>
      </c>
      <c r="T766" s="252">
        <v>0.09</v>
      </c>
      <c r="U766" s="252">
        <v>8.7499999999999994E-2</v>
      </c>
      <c r="V766" s="151" t="s">
        <v>1879</v>
      </c>
      <c r="W766" s="309" t="s">
        <v>8109</v>
      </c>
      <c r="X766" s="64" t="s">
        <v>3743</v>
      </c>
      <c r="Y766" s="174" t="s">
        <v>4971</v>
      </c>
      <c r="Z766" s="256">
        <v>94043</v>
      </c>
      <c r="AA766" s="294"/>
      <c r="AB766" s="542"/>
      <c r="AC766" s="542"/>
      <c r="AD766" s="233" t="s">
        <v>2180</v>
      </c>
      <c r="AE766" s="261" t="s">
        <v>3443</v>
      </c>
      <c r="AF766" s="265"/>
      <c r="AG766" s="233"/>
      <c r="AH766" s="174"/>
      <c r="AI766" s="174"/>
      <c r="AJ766" s="174"/>
      <c r="AK766" s="174"/>
      <c r="AL766" s="261" t="s">
        <v>3247</v>
      </c>
      <c r="AM766" s="260" t="s">
        <v>449</v>
      </c>
      <c r="AN766" s="80"/>
      <c r="AO766" s="280"/>
      <c r="AP766" s="285"/>
      <c r="AQ766" s="285"/>
      <c r="AR766" s="285"/>
      <c r="AS766" s="285"/>
      <c r="AT766" s="285"/>
      <c r="AU766" s="285"/>
      <c r="AV766" s="84"/>
      <c r="AW766" s="396" t="s">
        <v>3244</v>
      </c>
      <c r="AX766" s="278" t="s">
        <v>449</v>
      </c>
      <c r="AY766" s="309" t="s">
        <v>8109</v>
      </c>
      <c r="BA766" s="64" t="s">
        <v>3743</v>
      </c>
      <c r="BB766" s="174" t="s">
        <v>4971</v>
      </c>
      <c r="BC766" s="256">
        <v>94043</v>
      </c>
      <c r="BD766" s="63" t="s">
        <v>3140</v>
      </c>
      <c r="BE766" s="65"/>
      <c r="BF766" s="230"/>
      <c r="BG766" s="233"/>
      <c r="BH766" s="599"/>
      <c r="BI766" s="365"/>
      <c r="BJ766" s="365"/>
      <c r="BK766" s="365"/>
      <c r="BL766" s="365"/>
      <c r="BM766" s="365"/>
      <c r="BN766" s="365"/>
      <c r="BO766" s="365"/>
      <c r="BP766" s="365"/>
      <c r="BQ766" s="365"/>
      <c r="BR766" s="365"/>
      <c r="BS766" s="365"/>
      <c r="BT766" s="365"/>
      <c r="BU766" s="365"/>
      <c r="BV766" s="365"/>
      <c r="BW766" s="365"/>
      <c r="BX766" s="369"/>
      <c r="BY766" s="369"/>
      <c r="BZ766" s="369"/>
      <c r="CA766" s="78"/>
      <c r="CB766" s="64"/>
    </row>
    <row r="767" spans="1:80" s="67" customFormat="1" ht="14.1" customHeight="1" x14ac:dyDescent="0.3">
      <c r="A767" s="86" t="s">
        <v>9357</v>
      </c>
      <c r="B767" s="155" t="s">
        <v>1900</v>
      </c>
      <c r="C767" s="222" t="s">
        <v>285</v>
      </c>
      <c r="D767" s="225" t="s">
        <v>6683</v>
      </c>
      <c r="E767" s="600"/>
      <c r="F767" s="237" t="s">
        <v>5470</v>
      </c>
      <c r="G767" s="188"/>
      <c r="H767" s="190"/>
      <c r="I767" s="196" t="s">
        <v>5470</v>
      </c>
      <c r="J767" s="197"/>
      <c r="K767" s="204"/>
      <c r="L767" s="209"/>
      <c r="M767" s="289"/>
      <c r="N767" s="435"/>
      <c r="O767" s="442"/>
      <c r="P767" s="215">
        <v>42881</v>
      </c>
      <c r="Q767" s="225" t="s">
        <v>9358</v>
      </c>
      <c r="R767" s="225" t="s">
        <v>9359</v>
      </c>
      <c r="S767" s="250" t="s">
        <v>9361</v>
      </c>
      <c r="T767" s="252">
        <v>9.5000000000000001E-2</v>
      </c>
      <c r="U767" s="252"/>
      <c r="V767" s="151" t="s">
        <v>1859</v>
      </c>
      <c r="W767" s="309" t="s">
        <v>9360</v>
      </c>
      <c r="X767" s="155" t="s">
        <v>2203</v>
      </c>
      <c r="Y767" s="225" t="s">
        <v>4971</v>
      </c>
      <c r="Z767" s="256">
        <v>91324</v>
      </c>
      <c r="AA767" s="294"/>
      <c r="AB767" s="542"/>
      <c r="AC767" s="542"/>
      <c r="AD767" s="233"/>
      <c r="AE767" s="261"/>
      <c r="AF767" s="265"/>
      <c r="AG767" s="233"/>
      <c r="AH767" s="174"/>
      <c r="AI767" s="174"/>
      <c r="AJ767" s="174"/>
      <c r="AK767" s="174"/>
      <c r="AL767" s="261"/>
      <c r="AM767" s="260"/>
      <c r="AN767" s="80"/>
      <c r="AO767" s="280"/>
      <c r="AP767" s="285"/>
      <c r="AQ767" s="285"/>
      <c r="AR767" s="285"/>
      <c r="AS767" s="285"/>
      <c r="AT767" s="285"/>
      <c r="AU767" s="285"/>
      <c r="AV767" s="84"/>
      <c r="AW767" s="396" t="s">
        <v>3244</v>
      </c>
      <c r="AX767" s="278" t="s">
        <v>449</v>
      </c>
      <c r="AY767" s="309" t="s">
        <v>9362</v>
      </c>
      <c r="BA767" s="155" t="s">
        <v>2203</v>
      </c>
      <c r="BB767" s="225" t="s">
        <v>4971</v>
      </c>
      <c r="BC767" s="256">
        <v>91324</v>
      </c>
      <c r="BD767" s="385" t="s">
        <v>9359</v>
      </c>
      <c r="BE767" s="65"/>
      <c r="BF767" s="230"/>
      <c r="BG767" s="233"/>
      <c r="BH767" s="599"/>
      <c r="BI767" s="365"/>
      <c r="BJ767" s="365"/>
      <c r="BK767" s="365"/>
      <c r="BL767" s="365"/>
      <c r="BM767" s="365"/>
      <c r="BN767" s="365"/>
      <c r="BO767" s="365"/>
      <c r="BP767" s="365"/>
      <c r="BQ767" s="365"/>
      <c r="BR767" s="365"/>
      <c r="BS767" s="365"/>
      <c r="BT767" s="365"/>
      <c r="BU767" s="365"/>
      <c r="BV767" s="365"/>
      <c r="BW767" s="365"/>
      <c r="BX767" s="369"/>
      <c r="BY767" s="369"/>
      <c r="BZ767" s="369"/>
      <c r="CA767" s="78"/>
      <c r="CB767" s="64"/>
    </row>
    <row r="768" spans="1:80" s="67" customFormat="1" ht="14.1" customHeight="1" x14ac:dyDescent="0.3">
      <c r="A768" s="86" t="s">
        <v>7464</v>
      </c>
      <c r="B768" s="64" t="s">
        <v>1900</v>
      </c>
      <c r="C768" s="222" t="s">
        <v>285</v>
      </c>
      <c r="D768" s="225" t="s">
        <v>12876</v>
      </c>
      <c r="E768" s="600"/>
      <c r="F768" s="237" t="s">
        <v>5470</v>
      </c>
      <c r="G768" s="188"/>
      <c r="H768" s="190"/>
      <c r="I768" s="196" t="s">
        <v>5470</v>
      </c>
      <c r="J768" s="197"/>
      <c r="K768" s="204"/>
      <c r="L768" s="209">
        <v>43906</v>
      </c>
      <c r="M768" s="289"/>
      <c r="N768" s="435"/>
      <c r="O768" s="442"/>
      <c r="P768" s="215">
        <v>43957</v>
      </c>
      <c r="Q768" s="174" t="s">
        <v>7465</v>
      </c>
      <c r="R768" s="174" t="s">
        <v>7466</v>
      </c>
      <c r="S768" s="121" t="s">
        <v>8189</v>
      </c>
      <c r="T768" s="252">
        <v>8.2500000000000004E-2</v>
      </c>
      <c r="U768" s="252">
        <v>0.08</v>
      </c>
      <c r="V768" s="151" t="s">
        <v>12190</v>
      </c>
      <c r="W768" s="64" t="s">
        <v>7467</v>
      </c>
      <c r="X768" s="64" t="s">
        <v>7468</v>
      </c>
      <c r="Y768" s="174" t="s">
        <v>4971</v>
      </c>
      <c r="Z768" s="256">
        <v>92056</v>
      </c>
      <c r="AA768" s="273" t="s">
        <v>7480</v>
      </c>
      <c r="AB768" s="542"/>
      <c r="AC768" s="542"/>
      <c r="AD768" s="233" t="s">
        <v>3455</v>
      </c>
      <c r="AE768" s="261"/>
      <c r="AF768" s="265"/>
      <c r="AG768" s="233"/>
      <c r="AH768" s="174"/>
      <c r="AI768" s="174"/>
      <c r="AJ768" s="174"/>
      <c r="AK768" s="174"/>
      <c r="AL768" s="261"/>
      <c r="AM768" s="260"/>
      <c r="AN768" s="80"/>
      <c r="AO768" s="280" t="s">
        <v>1419</v>
      </c>
      <c r="AP768" s="285" t="s">
        <v>9827</v>
      </c>
      <c r="AQ768" s="285"/>
      <c r="AR768" s="285" t="s">
        <v>10427</v>
      </c>
      <c r="AS768" s="285"/>
      <c r="AT768" s="285"/>
      <c r="AU768" s="285"/>
      <c r="AV768" s="84" t="s">
        <v>368</v>
      </c>
      <c r="AW768" s="396" t="s">
        <v>3244</v>
      </c>
      <c r="AX768" s="278" t="s">
        <v>449</v>
      </c>
      <c r="AY768" s="64" t="s">
        <v>7467</v>
      </c>
      <c r="BA768" s="64" t="s">
        <v>7468</v>
      </c>
      <c r="BB768" s="174" t="s">
        <v>4971</v>
      </c>
      <c r="BC768" s="256">
        <v>92056</v>
      </c>
      <c r="BD768" s="63" t="s">
        <v>7466</v>
      </c>
      <c r="BE768" s="65"/>
      <c r="BF768" s="230"/>
      <c r="BG768" s="233"/>
      <c r="BH768" s="599"/>
      <c r="BI768" s="365"/>
      <c r="BJ768" s="365"/>
      <c r="BK768" s="365"/>
      <c r="BL768" s="365"/>
      <c r="BM768" s="365"/>
      <c r="BN768" s="365"/>
      <c r="BO768" s="365"/>
      <c r="BP768" s="365"/>
      <c r="BQ768" s="365"/>
      <c r="BR768" s="365"/>
      <c r="BS768" s="365"/>
      <c r="BT768" s="365"/>
      <c r="BU768" s="365"/>
      <c r="BV768" s="365"/>
      <c r="BW768" s="365"/>
      <c r="BX768" s="369"/>
      <c r="BY768" s="369"/>
      <c r="BZ768" s="369"/>
      <c r="CA768" s="78"/>
      <c r="CB768" s="64"/>
    </row>
    <row r="769" spans="1:80" s="67" customFormat="1" ht="14.1" customHeight="1" x14ac:dyDescent="0.3">
      <c r="A769" s="86" t="s">
        <v>3123</v>
      </c>
      <c r="B769" s="64" t="s">
        <v>1900</v>
      </c>
      <c r="C769" s="222" t="s">
        <v>285</v>
      </c>
      <c r="D769" s="225" t="s">
        <v>4211</v>
      </c>
      <c r="E769" s="600"/>
      <c r="F769" s="237" t="s">
        <v>5470</v>
      </c>
      <c r="G769" s="188"/>
      <c r="H769" s="190"/>
      <c r="I769" s="196" t="s">
        <v>5470</v>
      </c>
      <c r="J769" s="197"/>
      <c r="K769" s="204"/>
      <c r="L769" s="209">
        <v>43700</v>
      </c>
      <c r="M769" s="289"/>
      <c r="N769" s="435"/>
      <c r="O769" s="442"/>
      <c r="P769" s="215">
        <v>42901</v>
      </c>
      <c r="Q769" s="174" t="s">
        <v>4726</v>
      </c>
      <c r="R769" s="174" t="s">
        <v>4958</v>
      </c>
      <c r="S769" s="80"/>
      <c r="T769" s="252">
        <v>8.7499999999999994E-2</v>
      </c>
      <c r="U769" s="252">
        <v>0.09</v>
      </c>
      <c r="V769" s="151" t="s">
        <v>5015</v>
      </c>
      <c r="W769" s="64" t="s">
        <v>4959</v>
      </c>
      <c r="X769" s="64" t="s">
        <v>5658</v>
      </c>
      <c r="Y769" s="174" t="s">
        <v>4971</v>
      </c>
      <c r="Z769" s="256">
        <v>94044</v>
      </c>
      <c r="AA769" s="294"/>
      <c r="AB769" s="542"/>
      <c r="AC769" s="542"/>
      <c r="AD769" s="233"/>
      <c r="AE769" s="261"/>
      <c r="AF769" s="265"/>
      <c r="AG769" s="233"/>
      <c r="AH769" s="174"/>
      <c r="AI769" s="174"/>
      <c r="AJ769" s="174"/>
      <c r="AK769" s="174"/>
      <c r="AL769" s="261" t="s">
        <v>3247</v>
      </c>
      <c r="AM769" s="260" t="s">
        <v>449</v>
      </c>
      <c r="AN769" s="80"/>
      <c r="AO769" s="280" t="s">
        <v>1568</v>
      </c>
      <c r="AP769" s="285" t="s">
        <v>8844</v>
      </c>
      <c r="AQ769" s="285"/>
      <c r="AR769" s="285" t="s">
        <v>4023</v>
      </c>
      <c r="AS769" s="285"/>
      <c r="AT769" s="285"/>
      <c r="AU769" s="285"/>
      <c r="AV769" s="84" t="s">
        <v>368</v>
      </c>
      <c r="AW769" s="396" t="s">
        <v>3244</v>
      </c>
      <c r="AX769" s="278" t="s">
        <v>449</v>
      </c>
      <c r="AY769" s="64" t="s">
        <v>4959</v>
      </c>
      <c r="BA769" s="64" t="s">
        <v>5658</v>
      </c>
      <c r="BB769" s="174" t="s">
        <v>4971</v>
      </c>
      <c r="BC769" s="256">
        <v>94044</v>
      </c>
      <c r="BD769" s="63" t="s">
        <v>4958</v>
      </c>
      <c r="BE769" s="65"/>
      <c r="BF769" s="230"/>
      <c r="BG769" s="233"/>
      <c r="BH769" s="599">
        <v>2</v>
      </c>
      <c r="BI769" s="365"/>
      <c r="BJ769" s="365"/>
      <c r="BK769" s="365"/>
      <c r="BL769" s="365"/>
      <c r="BM769" s="365"/>
      <c r="BN769" s="365"/>
      <c r="BO769" s="365"/>
      <c r="BP769" s="365"/>
      <c r="BQ769" s="365"/>
      <c r="BR769" s="365"/>
      <c r="BS769" s="365"/>
      <c r="BT769" s="365"/>
      <c r="BU769" s="365"/>
      <c r="BV769" s="365"/>
      <c r="BW769" s="365"/>
      <c r="BX769" s="369"/>
      <c r="BY769" s="369"/>
      <c r="BZ769" s="369"/>
      <c r="CA769" s="78"/>
      <c r="CB769" s="64"/>
    </row>
    <row r="770" spans="1:80" s="67" customFormat="1" ht="14.1" customHeight="1" x14ac:dyDescent="0.3">
      <c r="A770" s="86" t="s">
        <v>3124</v>
      </c>
      <c r="B770" s="64" t="s">
        <v>1900</v>
      </c>
      <c r="C770" s="222" t="s">
        <v>285</v>
      </c>
      <c r="D770" s="225" t="s">
        <v>3650</v>
      </c>
      <c r="E770" s="600"/>
      <c r="F770" s="237" t="s">
        <v>5470</v>
      </c>
      <c r="G770" s="188"/>
      <c r="H770" s="190"/>
      <c r="I770" s="196" t="s">
        <v>5470</v>
      </c>
      <c r="J770" s="197"/>
      <c r="K770" s="204"/>
      <c r="L770" s="209"/>
      <c r="M770" s="289"/>
      <c r="N770" s="435"/>
      <c r="O770" s="442"/>
      <c r="P770" s="215"/>
      <c r="Q770" s="174" t="s">
        <v>3220</v>
      </c>
      <c r="R770" s="174" t="s">
        <v>1937</v>
      </c>
      <c r="S770" s="80" t="s">
        <v>1408</v>
      </c>
      <c r="T770" s="252">
        <v>0</v>
      </c>
      <c r="U770" s="252">
        <v>0</v>
      </c>
      <c r="V770" s="151" t="s">
        <v>3960</v>
      </c>
      <c r="W770" s="64" t="s">
        <v>3605</v>
      </c>
      <c r="X770" s="64" t="s">
        <v>3460</v>
      </c>
      <c r="Y770" s="174" t="s">
        <v>9164</v>
      </c>
      <c r="Z770" s="256">
        <v>96799</v>
      </c>
      <c r="AA770" s="272" t="s">
        <v>1939</v>
      </c>
      <c r="AB770" s="542"/>
      <c r="AC770" s="542"/>
      <c r="AD770" s="233" t="s">
        <v>2769</v>
      </c>
      <c r="AE770" s="261" t="s">
        <v>1407</v>
      </c>
      <c r="AF770" s="265" t="s">
        <v>1938</v>
      </c>
      <c r="AG770" s="233"/>
      <c r="AH770" s="174"/>
      <c r="AI770" s="174"/>
      <c r="AJ770" s="174"/>
      <c r="AK770" s="174"/>
      <c r="AL770" s="261" t="s">
        <v>3247</v>
      </c>
      <c r="AM770" s="260" t="s">
        <v>449</v>
      </c>
      <c r="AN770" s="80"/>
      <c r="AO770" s="280"/>
      <c r="AP770" s="285"/>
      <c r="AQ770" s="285"/>
      <c r="AR770" s="285"/>
      <c r="AS770" s="285"/>
      <c r="AT770" s="285"/>
      <c r="AU770" s="285"/>
      <c r="AV770" s="84"/>
      <c r="AW770" s="396" t="s">
        <v>3244</v>
      </c>
      <c r="AX770" s="278" t="s">
        <v>449</v>
      </c>
      <c r="AY770" s="64" t="s">
        <v>3605</v>
      </c>
      <c r="BA770" s="64" t="s">
        <v>1936</v>
      </c>
      <c r="BB770" s="174"/>
      <c r="BC770" s="256">
        <v>96799</v>
      </c>
      <c r="BD770" s="63" t="s">
        <v>1937</v>
      </c>
      <c r="BE770" s="178"/>
      <c r="BF770" s="230"/>
      <c r="BG770" s="233"/>
      <c r="BH770" s="599"/>
      <c r="BI770" s="365"/>
      <c r="BJ770" s="365"/>
      <c r="BK770" s="365"/>
      <c r="BL770" s="365"/>
      <c r="BM770" s="365"/>
      <c r="BN770" s="365"/>
      <c r="BO770" s="365"/>
      <c r="BP770" s="365"/>
      <c r="BQ770" s="365"/>
      <c r="BR770" s="365"/>
      <c r="BS770" s="365"/>
      <c r="BT770" s="365"/>
      <c r="BU770" s="365"/>
      <c r="BV770" s="365"/>
      <c r="BW770" s="365"/>
      <c r="BX770" s="369"/>
      <c r="BY770" s="369"/>
      <c r="BZ770" s="369"/>
      <c r="CA770" s="78"/>
      <c r="CB770" s="64"/>
    </row>
    <row r="771" spans="1:80" s="67" customFormat="1" ht="14.1" customHeight="1" x14ac:dyDescent="0.3">
      <c r="A771" s="86" t="s">
        <v>3125</v>
      </c>
      <c r="B771" s="64" t="s">
        <v>1900</v>
      </c>
      <c r="C771" s="222" t="s">
        <v>285</v>
      </c>
      <c r="D771" s="225" t="s">
        <v>3650</v>
      </c>
      <c r="E771" s="600"/>
      <c r="F771" s="237" t="s">
        <v>5470</v>
      </c>
      <c r="G771" s="188"/>
      <c r="H771" s="190"/>
      <c r="I771" s="196" t="s">
        <v>5470</v>
      </c>
      <c r="J771" s="197"/>
      <c r="K771" s="204"/>
      <c r="L771" s="209"/>
      <c r="M771" s="289"/>
      <c r="N771" s="435"/>
      <c r="O771" s="442"/>
      <c r="P771" s="215">
        <v>43545</v>
      </c>
      <c r="Q771" s="174" t="s">
        <v>6606</v>
      </c>
      <c r="R771" s="174" t="s">
        <v>6607</v>
      </c>
      <c r="S771" s="80"/>
      <c r="T771" s="252">
        <v>0.09</v>
      </c>
      <c r="U771" s="252">
        <v>8.7499999999999994E-2</v>
      </c>
      <c r="V771" s="151" t="s">
        <v>1879</v>
      </c>
      <c r="W771" s="64" t="s">
        <v>6608</v>
      </c>
      <c r="X771" s="64" t="s">
        <v>1955</v>
      </c>
      <c r="Y771" s="174" t="s">
        <v>4971</v>
      </c>
      <c r="Z771" s="256">
        <v>94306</v>
      </c>
      <c r="AA771" s="294"/>
      <c r="AB771" s="542"/>
      <c r="AC771" s="542"/>
      <c r="AD771" s="233"/>
      <c r="AE771" s="261"/>
      <c r="AF771" s="265"/>
      <c r="AG771" s="233"/>
      <c r="AH771" s="174"/>
      <c r="AI771" s="174"/>
      <c r="AJ771" s="174"/>
      <c r="AK771" s="174"/>
      <c r="AL771" s="261" t="s">
        <v>3247</v>
      </c>
      <c r="AM771" s="260" t="s">
        <v>449</v>
      </c>
      <c r="AN771" s="80"/>
      <c r="AO771" s="280"/>
      <c r="AP771" s="285"/>
      <c r="AQ771" s="285"/>
      <c r="AR771" s="285"/>
      <c r="AS771" s="285"/>
      <c r="AT771" s="285"/>
      <c r="AU771" s="285"/>
      <c r="AV771" s="84"/>
      <c r="AW771" s="396" t="s">
        <v>3244</v>
      </c>
      <c r="AX771" s="278" t="s">
        <v>449</v>
      </c>
      <c r="AY771" s="64" t="s">
        <v>6608</v>
      </c>
      <c r="BA771" s="64" t="s">
        <v>1955</v>
      </c>
      <c r="BB771" s="174" t="s">
        <v>4971</v>
      </c>
      <c r="BC771" s="256">
        <v>94306</v>
      </c>
      <c r="BD771" s="63" t="s">
        <v>6607</v>
      </c>
      <c r="BE771" s="65"/>
      <c r="BF771" s="230"/>
      <c r="BG771" s="233"/>
      <c r="BH771" s="599"/>
      <c r="BI771" s="365"/>
      <c r="BJ771" s="365"/>
      <c r="BK771" s="365"/>
      <c r="BL771" s="365"/>
      <c r="BM771" s="365"/>
      <c r="BN771" s="365"/>
      <c r="BO771" s="365"/>
      <c r="BP771" s="365"/>
      <c r="BQ771" s="365"/>
      <c r="BR771" s="365"/>
      <c r="BS771" s="365"/>
      <c r="BT771" s="365"/>
      <c r="BU771" s="365"/>
      <c r="BV771" s="365"/>
      <c r="BW771" s="365"/>
      <c r="BX771" s="369"/>
      <c r="BY771" s="369"/>
      <c r="BZ771" s="369"/>
      <c r="CA771" s="78"/>
      <c r="CB771" s="64"/>
    </row>
    <row r="772" spans="1:80" s="67" customFormat="1" ht="14.1" customHeight="1" x14ac:dyDescent="0.3">
      <c r="A772" s="86" t="s">
        <v>13171</v>
      </c>
      <c r="B772" s="155" t="s">
        <v>1900</v>
      </c>
      <c r="C772" s="222" t="s">
        <v>285</v>
      </c>
      <c r="D772" s="227"/>
      <c r="E772" s="648"/>
      <c r="F772" s="237" t="s">
        <v>5470</v>
      </c>
      <c r="G772" s="188"/>
      <c r="H772" s="190"/>
      <c r="I772" s="196" t="s">
        <v>5470</v>
      </c>
      <c r="J772" s="197"/>
      <c r="K772" s="204"/>
      <c r="L772" s="209"/>
      <c r="M772" s="289"/>
      <c r="N772" s="435"/>
      <c r="O772" s="442"/>
      <c r="P772" s="215">
        <v>43990</v>
      </c>
      <c r="Q772" s="225" t="s">
        <v>13172</v>
      </c>
      <c r="R772" s="225" t="s">
        <v>13173</v>
      </c>
      <c r="S772" s="121" t="s">
        <v>13174</v>
      </c>
      <c r="T772" s="252">
        <v>7.8750000000000001E-2</v>
      </c>
      <c r="U772" s="252"/>
      <c r="V772" s="151" t="s">
        <v>12636</v>
      </c>
      <c r="W772" s="155" t="s">
        <v>13175</v>
      </c>
      <c r="X772" s="155" t="s">
        <v>13176</v>
      </c>
      <c r="Y772" s="225" t="s">
        <v>4971</v>
      </c>
      <c r="Z772" s="256">
        <v>95363</v>
      </c>
      <c r="AA772" s="273" t="s">
        <v>13177</v>
      </c>
      <c r="AB772" s="270" t="s">
        <v>13177</v>
      </c>
      <c r="AC772" s="542"/>
      <c r="AD772" s="233"/>
      <c r="AE772" s="261"/>
      <c r="AF772" s="265"/>
      <c r="AG772" s="233"/>
      <c r="AH772" s="174"/>
      <c r="AI772" s="174"/>
      <c r="AJ772" s="174"/>
      <c r="AK772" s="174"/>
      <c r="AL772" s="261"/>
      <c r="AM772" s="260"/>
      <c r="AN772" s="80"/>
      <c r="AO772" s="280"/>
      <c r="AP772" s="285"/>
      <c r="AQ772" s="285"/>
      <c r="AR772" s="285"/>
      <c r="AS772" s="285"/>
      <c r="AT772" s="285"/>
      <c r="AU772" s="285"/>
      <c r="AV772" s="84"/>
      <c r="AW772" s="396"/>
      <c r="AX772" s="278"/>
      <c r="AY772" s="155" t="s">
        <v>13175</v>
      </c>
      <c r="BA772" s="155" t="s">
        <v>13176</v>
      </c>
      <c r="BB772" s="225" t="s">
        <v>4971</v>
      </c>
      <c r="BC772" s="256">
        <v>95363</v>
      </c>
      <c r="BD772" s="385" t="s">
        <v>13173</v>
      </c>
      <c r="BE772" s="183"/>
      <c r="BF772" s="230"/>
      <c r="BG772" s="233"/>
      <c r="BH772" s="599"/>
      <c r="BI772" s="365"/>
      <c r="BJ772" s="365"/>
      <c r="BK772" s="365"/>
      <c r="BL772" s="365"/>
      <c r="BM772" s="365"/>
      <c r="BN772" s="365"/>
      <c r="BO772" s="365"/>
      <c r="BP772" s="365"/>
      <c r="BQ772" s="365"/>
      <c r="BR772" s="365"/>
      <c r="BS772" s="365"/>
      <c r="BT772" s="365"/>
      <c r="BU772" s="365"/>
      <c r="BV772" s="365"/>
      <c r="BW772" s="365"/>
      <c r="BX772" s="369"/>
      <c r="BY772" s="369"/>
      <c r="BZ772" s="369"/>
      <c r="CA772" s="155"/>
      <c r="CB772" s="155"/>
    </row>
    <row r="773" spans="1:80" s="67" customFormat="1" ht="14.1" customHeight="1" x14ac:dyDescent="0.3">
      <c r="A773" s="86" t="s">
        <v>5516</v>
      </c>
      <c r="B773" s="64" t="s">
        <v>1900</v>
      </c>
      <c r="C773" s="222" t="s">
        <v>285</v>
      </c>
      <c r="D773" s="225" t="s">
        <v>3650</v>
      </c>
      <c r="E773" s="600"/>
      <c r="F773" s="237" t="s">
        <v>5470</v>
      </c>
      <c r="G773" s="188"/>
      <c r="H773" s="190"/>
      <c r="I773" s="196" t="s">
        <v>5470</v>
      </c>
      <c r="J773" s="197"/>
      <c r="K773" s="204"/>
      <c r="L773" s="209"/>
      <c r="M773" s="289"/>
      <c r="N773" s="435"/>
      <c r="O773" s="442"/>
      <c r="P773" s="215"/>
      <c r="Q773" s="174" t="s">
        <v>3163</v>
      </c>
      <c r="R773" s="174" t="s">
        <v>799</v>
      </c>
      <c r="S773" s="80" t="s">
        <v>371</v>
      </c>
      <c r="T773" s="252">
        <v>8.7499999999999994E-2</v>
      </c>
      <c r="U773" s="252">
        <v>0.09</v>
      </c>
      <c r="V773" s="151" t="s">
        <v>9500</v>
      </c>
      <c r="W773" s="64" t="s">
        <v>800</v>
      </c>
      <c r="X773" s="64" t="s">
        <v>5488</v>
      </c>
      <c r="Y773" s="174" t="s">
        <v>4971</v>
      </c>
      <c r="Z773" s="256">
        <v>94523</v>
      </c>
      <c r="AA773" s="272"/>
      <c r="AB773" s="542"/>
      <c r="AC773" s="542"/>
      <c r="AD773" s="233" t="s">
        <v>801</v>
      </c>
      <c r="AE773" s="261" t="s">
        <v>802</v>
      </c>
      <c r="AF773" s="265"/>
      <c r="AG773" s="233"/>
      <c r="AH773" s="174"/>
      <c r="AI773" s="174"/>
      <c r="AJ773" s="174"/>
      <c r="AK773" s="174"/>
      <c r="AL773" s="261" t="s">
        <v>3247</v>
      </c>
      <c r="AM773" s="260" t="s">
        <v>449</v>
      </c>
      <c r="AN773" s="80"/>
      <c r="AO773" s="280"/>
      <c r="AP773" s="285"/>
      <c r="AQ773" s="285"/>
      <c r="AR773" s="285"/>
      <c r="AS773" s="285"/>
      <c r="AT773" s="285"/>
      <c r="AU773" s="285"/>
      <c r="AV773" s="84"/>
      <c r="AW773" s="396" t="s">
        <v>3244</v>
      </c>
      <c r="AX773" s="278" t="s">
        <v>449</v>
      </c>
      <c r="AY773" s="64" t="s">
        <v>800</v>
      </c>
      <c r="BA773" s="64" t="s">
        <v>5488</v>
      </c>
      <c r="BB773" s="174" t="s">
        <v>4971</v>
      </c>
      <c r="BC773" s="256">
        <v>94523</v>
      </c>
      <c r="BD773" s="63" t="s">
        <v>799</v>
      </c>
      <c r="BE773" s="183"/>
      <c r="BF773" s="230"/>
      <c r="BG773" s="233"/>
      <c r="BH773" s="599"/>
      <c r="BI773" s="365"/>
      <c r="BJ773" s="365"/>
      <c r="BK773" s="365"/>
      <c r="BL773" s="365"/>
      <c r="BM773" s="365"/>
      <c r="BN773" s="365"/>
      <c r="BO773" s="365"/>
      <c r="BP773" s="365"/>
      <c r="BQ773" s="365"/>
      <c r="BR773" s="365"/>
      <c r="BS773" s="365"/>
      <c r="BT773" s="365"/>
      <c r="BU773" s="365"/>
      <c r="BV773" s="365"/>
      <c r="BW773" s="365"/>
      <c r="BX773" s="369"/>
      <c r="BY773" s="369"/>
      <c r="BZ773" s="369"/>
      <c r="CA773" s="78"/>
      <c r="CB773" s="64"/>
    </row>
    <row r="774" spans="1:80" s="67" customFormat="1" ht="14.1" customHeight="1" x14ac:dyDescent="0.3">
      <c r="A774" s="86" t="s">
        <v>12124</v>
      </c>
      <c r="B774" s="155" t="s">
        <v>1900</v>
      </c>
      <c r="C774" s="222" t="s">
        <v>285</v>
      </c>
      <c r="D774" s="227"/>
      <c r="E774" s="648"/>
      <c r="F774" s="237" t="s">
        <v>5470</v>
      </c>
      <c r="G774" s="188"/>
      <c r="H774" s="190"/>
      <c r="I774" s="196" t="s">
        <v>5470</v>
      </c>
      <c r="J774" s="197"/>
      <c r="K774" s="204"/>
      <c r="L774" s="209">
        <v>43518</v>
      </c>
      <c r="M774" s="289"/>
      <c r="N774" s="435"/>
      <c r="O774" s="442"/>
      <c r="P774" s="215">
        <v>43535</v>
      </c>
      <c r="Q774" s="225" t="s">
        <v>12120</v>
      </c>
      <c r="R774" s="225" t="s">
        <v>12121</v>
      </c>
      <c r="S774" s="121"/>
      <c r="T774" s="252">
        <v>9.2499999999999999E-2</v>
      </c>
      <c r="U774" s="252"/>
      <c r="V774" s="151" t="s">
        <v>2787</v>
      </c>
      <c r="W774" s="155" t="s">
        <v>12122</v>
      </c>
      <c r="X774" s="155" t="s">
        <v>5489</v>
      </c>
      <c r="Y774" s="225" t="s">
        <v>4971</v>
      </c>
      <c r="Z774" s="256">
        <v>94588</v>
      </c>
      <c r="AA774" s="273"/>
      <c r="AB774" s="542"/>
      <c r="AC774" s="542"/>
      <c r="AD774" s="233"/>
      <c r="AE774" s="261"/>
      <c r="AF774" s="265"/>
      <c r="AG774" s="233"/>
      <c r="AH774" s="174"/>
      <c r="AI774" s="174"/>
      <c r="AJ774" s="174"/>
      <c r="AK774" s="174"/>
      <c r="AL774" s="261"/>
      <c r="AM774" s="260"/>
      <c r="AN774" s="80"/>
      <c r="AO774" s="280" t="s">
        <v>9779</v>
      </c>
      <c r="AP774" s="285"/>
      <c r="AQ774" s="285"/>
      <c r="AR774" s="285"/>
      <c r="AS774" s="285"/>
      <c r="AT774" s="285"/>
      <c r="AU774" s="285"/>
      <c r="AV774" s="84"/>
      <c r="AW774" s="396" t="s">
        <v>3244</v>
      </c>
      <c r="AX774" s="278" t="s">
        <v>449</v>
      </c>
      <c r="AY774" s="155" t="s">
        <v>12123</v>
      </c>
      <c r="BA774" s="155" t="s">
        <v>5489</v>
      </c>
      <c r="BB774" s="225" t="s">
        <v>4971</v>
      </c>
      <c r="BC774" s="256">
        <v>94588</v>
      </c>
      <c r="BD774" s="385" t="s">
        <v>12121</v>
      </c>
      <c r="BE774" s="183"/>
      <c r="BF774" s="230"/>
      <c r="BG774" s="233"/>
      <c r="BH774" s="599"/>
      <c r="BI774" s="365"/>
      <c r="BJ774" s="365"/>
      <c r="BK774" s="365"/>
      <c r="BL774" s="365"/>
      <c r="BM774" s="365"/>
      <c r="BN774" s="365"/>
      <c r="BO774" s="365"/>
      <c r="BP774" s="365"/>
      <c r="BQ774" s="365"/>
      <c r="BR774" s="365"/>
      <c r="BS774" s="365"/>
      <c r="BT774" s="365"/>
      <c r="BU774" s="365"/>
      <c r="BV774" s="365"/>
      <c r="BW774" s="365"/>
      <c r="BX774" s="369"/>
      <c r="BY774" s="369"/>
      <c r="BZ774" s="369"/>
      <c r="CA774" s="155"/>
      <c r="CB774" s="155"/>
    </row>
    <row r="775" spans="1:80" ht="14.1" customHeight="1" x14ac:dyDescent="0.3">
      <c r="A775" s="86" t="s">
        <v>5013</v>
      </c>
      <c r="B775" s="64" t="s">
        <v>1900</v>
      </c>
      <c r="C775" s="222" t="s">
        <v>285</v>
      </c>
      <c r="D775" s="225" t="s">
        <v>3650</v>
      </c>
      <c r="F775" s="237" t="s">
        <v>5470</v>
      </c>
      <c r="G775" s="188"/>
      <c r="H775" s="190"/>
      <c r="I775" s="196" t="s">
        <v>5470</v>
      </c>
      <c r="J775" s="197"/>
      <c r="K775" s="204"/>
      <c r="L775" s="209"/>
      <c r="M775" s="289"/>
      <c r="N775" s="435"/>
      <c r="O775" s="442"/>
      <c r="P775" s="215"/>
      <c r="Q775" s="174" t="s">
        <v>5562</v>
      </c>
      <c r="R775" s="174" t="s">
        <v>5717</v>
      </c>
      <c r="S775" s="80" t="s">
        <v>2886</v>
      </c>
      <c r="T775" s="252">
        <v>7.7499999999999999E-2</v>
      </c>
      <c r="U775" s="252">
        <v>0.08</v>
      </c>
      <c r="V775" s="151" t="s">
        <v>1860</v>
      </c>
      <c r="W775" s="64" t="s">
        <v>2887</v>
      </c>
      <c r="X775" s="64" t="s">
        <v>1249</v>
      </c>
      <c r="Y775" s="174" t="s">
        <v>4971</v>
      </c>
      <c r="Z775" s="256">
        <v>92110</v>
      </c>
      <c r="AA775" s="294"/>
      <c r="AB775" s="542"/>
      <c r="AC775" s="542"/>
      <c r="AD775" s="233"/>
      <c r="AE775" s="261"/>
      <c r="AF775" s="265"/>
      <c r="AG775" s="233"/>
      <c r="AH775" s="174"/>
      <c r="AI775" s="174"/>
      <c r="AJ775" s="174"/>
      <c r="AK775" s="174"/>
      <c r="AL775" s="261" t="s">
        <v>2888</v>
      </c>
      <c r="AM775" s="260" t="s">
        <v>449</v>
      </c>
      <c r="AN775" s="80"/>
      <c r="AW775" s="396" t="s">
        <v>3244</v>
      </c>
      <c r="AX775" s="278" t="s">
        <v>449</v>
      </c>
      <c r="AY775" s="64" t="s">
        <v>2887</v>
      </c>
      <c r="AZ775" s="67"/>
      <c r="BA775" s="64" t="s">
        <v>1249</v>
      </c>
      <c r="BB775" s="174" t="s">
        <v>4971</v>
      </c>
      <c r="BC775" s="256">
        <v>92110</v>
      </c>
      <c r="BD775" s="63" t="s">
        <v>5717</v>
      </c>
      <c r="BF775" s="230"/>
      <c r="BG775" s="233"/>
      <c r="BH775" s="599"/>
      <c r="BI775" s="365"/>
      <c r="BJ775" s="365"/>
      <c r="BK775" s="365"/>
      <c r="BL775" s="365"/>
      <c r="BM775" s="365"/>
      <c r="BN775" s="365"/>
      <c r="BO775" s="365"/>
      <c r="BP775" s="365"/>
      <c r="BQ775" s="365"/>
      <c r="BR775" s="365"/>
      <c r="BS775" s="365"/>
      <c r="BT775" s="365"/>
      <c r="BU775" s="365"/>
      <c r="BV775" s="365"/>
      <c r="BW775" s="365"/>
      <c r="BX775" s="369"/>
      <c r="BY775" s="369"/>
      <c r="BZ775" s="369"/>
      <c r="CA775" s="78"/>
      <c r="CB775" s="63"/>
    </row>
    <row r="776" spans="1:80" ht="14.1" customHeight="1" x14ac:dyDescent="0.3">
      <c r="A776" s="86" t="s">
        <v>4453</v>
      </c>
      <c r="B776" s="64" t="s">
        <v>1900</v>
      </c>
      <c r="C776" s="222" t="s">
        <v>285</v>
      </c>
      <c r="D776" s="225" t="s">
        <v>3650</v>
      </c>
      <c r="F776" s="237" t="s">
        <v>5470</v>
      </c>
      <c r="G776" s="188"/>
      <c r="H776" s="190"/>
      <c r="I776" s="196" t="s">
        <v>5470</v>
      </c>
      <c r="J776" s="197"/>
      <c r="K776" s="204"/>
      <c r="L776" s="209"/>
      <c r="M776" s="289"/>
      <c r="N776" s="435"/>
      <c r="O776" s="442"/>
      <c r="P776" s="215">
        <v>43788</v>
      </c>
      <c r="Q776" s="174" t="s">
        <v>3444</v>
      </c>
      <c r="R776" s="174" t="s">
        <v>4455</v>
      </c>
      <c r="S776" s="80"/>
      <c r="T776" s="252">
        <v>9.2499999999999999E-2</v>
      </c>
      <c r="U776" s="252">
        <v>0.09</v>
      </c>
      <c r="V776" s="151" t="s">
        <v>12191</v>
      </c>
      <c r="W776" s="64" t="s">
        <v>4456</v>
      </c>
      <c r="X776" s="64" t="s">
        <v>3568</v>
      </c>
      <c r="Y776" s="174" t="s">
        <v>4971</v>
      </c>
      <c r="Z776" s="256">
        <v>94063</v>
      </c>
      <c r="AA776" s="294"/>
      <c r="AB776" s="542"/>
      <c r="AC776" s="542"/>
      <c r="AD776" s="233" t="s">
        <v>937</v>
      </c>
      <c r="AE776" s="261"/>
      <c r="AF776" s="265"/>
      <c r="AG776" s="233"/>
      <c r="AH776" s="174"/>
      <c r="AI776" s="174"/>
      <c r="AJ776" s="174"/>
      <c r="AK776" s="174"/>
      <c r="AL776" s="261" t="s">
        <v>3247</v>
      </c>
      <c r="AM776" s="260" t="s">
        <v>449</v>
      </c>
      <c r="AN776" s="80"/>
      <c r="AW776" s="396" t="s">
        <v>3244</v>
      </c>
      <c r="AX776" s="278" t="s">
        <v>449</v>
      </c>
      <c r="AY776" s="64" t="s">
        <v>4456</v>
      </c>
      <c r="AZ776" s="67"/>
      <c r="BA776" s="64" t="s">
        <v>3568</v>
      </c>
      <c r="BB776" s="174" t="s">
        <v>4971</v>
      </c>
      <c r="BC776" s="256">
        <v>94063</v>
      </c>
      <c r="BD776" s="63" t="s">
        <v>4455</v>
      </c>
      <c r="BE776" s="178"/>
      <c r="BF776" s="230"/>
      <c r="BG776" s="233"/>
      <c r="BH776" s="599"/>
      <c r="BI776" s="365"/>
      <c r="BJ776" s="365"/>
      <c r="BK776" s="365"/>
      <c r="BL776" s="365"/>
      <c r="BM776" s="365"/>
      <c r="BN776" s="365"/>
      <c r="BO776" s="365"/>
      <c r="BP776" s="365"/>
      <c r="BQ776" s="365"/>
      <c r="BR776" s="365"/>
      <c r="BS776" s="365"/>
      <c r="BT776" s="365"/>
      <c r="BU776" s="365"/>
      <c r="BV776" s="365"/>
      <c r="BW776" s="365"/>
      <c r="BX776" s="369"/>
      <c r="BY776" s="369"/>
      <c r="BZ776" s="369"/>
      <c r="CA776" s="78"/>
      <c r="CB776" s="64"/>
    </row>
    <row r="777" spans="1:80" ht="14.1" customHeight="1" x14ac:dyDescent="0.3">
      <c r="A777" s="86" t="s">
        <v>4454</v>
      </c>
      <c r="B777" s="64" t="s">
        <v>1900</v>
      </c>
      <c r="C777" s="222" t="s">
        <v>285</v>
      </c>
      <c r="D777" s="225" t="s">
        <v>4211</v>
      </c>
      <c r="F777" s="237" t="s">
        <v>5470</v>
      </c>
      <c r="G777" s="188"/>
      <c r="H777" s="190"/>
      <c r="I777" s="196" t="s">
        <v>5470</v>
      </c>
      <c r="J777" s="197"/>
      <c r="K777" s="204"/>
      <c r="L777" s="209"/>
      <c r="M777" s="289"/>
      <c r="N777" s="435"/>
      <c r="O777" s="442"/>
      <c r="P777" s="215"/>
      <c r="Q777" s="174" t="s">
        <v>790</v>
      </c>
      <c r="R777" s="174" t="s">
        <v>3972</v>
      </c>
      <c r="S777" s="80" t="s">
        <v>3631</v>
      </c>
      <c r="T777" s="252">
        <v>0</v>
      </c>
      <c r="U777" s="252">
        <v>0</v>
      </c>
      <c r="V777" s="151" t="s">
        <v>3960</v>
      </c>
      <c r="W777" s="64" t="s">
        <v>3237</v>
      </c>
      <c r="X777" s="64" t="s">
        <v>3238</v>
      </c>
      <c r="Y777" s="174" t="s">
        <v>2895</v>
      </c>
      <c r="Z777" s="256">
        <v>89502</v>
      </c>
      <c r="AA777" s="294"/>
      <c r="AB777" s="542"/>
      <c r="AC777" s="542"/>
      <c r="AD777" s="233"/>
      <c r="AE777" s="261"/>
      <c r="AF777" s="265"/>
      <c r="AG777" s="233"/>
      <c r="AH777" s="174"/>
      <c r="AI777" s="174"/>
      <c r="AJ777" s="174"/>
      <c r="AK777" s="174"/>
      <c r="AL777" s="261" t="s">
        <v>3247</v>
      </c>
      <c r="AM777" s="260" t="s">
        <v>449</v>
      </c>
      <c r="AN777" s="80"/>
      <c r="AW777" s="396" t="s">
        <v>3244</v>
      </c>
      <c r="AX777" s="278" t="s">
        <v>449</v>
      </c>
      <c r="AY777" s="64" t="s">
        <v>3237</v>
      </c>
      <c r="AZ777" s="67"/>
      <c r="BA777" s="64" t="s">
        <v>3238</v>
      </c>
      <c r="BB777" s="174" t="s">
        <v>2462</v>
      </c>
      <c r="BC777" s="256">
        <v>89502</v>
      </c>
      <c r="BD777" s="63" t="s">
        <v>3972</v>
      </c>
      <c r="BF777" s="230"/>
      <c r="BG777" s="233"/>
      <c r="BH777" s="599"/>
      <c r="BI777" s="365"/>
      <c r="BJ777" s="365"/>
      <c r="BK777" s="365"/>
      <c r="BL777" s="365"/>
      <c r="BM777" s="365"/>
      <c r="BN777" s="365"/>
      <c r="BO777" s="365"/>
      <c r="BP777" s="365"/>
      <c r="BQ777" s="365"/>
      <c r="BR777" s="365"/>
      <c r="BS777" s="365"/>
      <c r="BT777" s="365"/>
      <c r="BU777" s="365"/>
      <c r="BV777" s="365"/>
      <c r="BW777" s="365"/>
      <c r="BX777" s="369"/>
      <c r="BY777" s="369"/>
      <c r="BZ777" s="369"/>
      <c r="CA777" s="78"/>
      <c r="CB777" s="64"/>
    </row>
    <row r="778" spans="1:80" ht="14.1" customHeight="1" x14ac:dyDescent="0.3">
      <c r="A778" s="86" t="s">
        <v>1129</v>
      </c>
      <c r="B778" s="64" t="s">
        <v>1900</v>
      </c>
      <c r="C778" s="222" t="s">
        <v>12652</v>
      </c>
      <c r="D778" s="225" t="s">
        <v>3650</v>
      </c>
      <c r="F778" s="237" t="s">
        <v>5470</v>
      </c>
      <c r="G778" s="188" t="s">
        <v>3247</v>
      </c>
      <c r="H778" s="190" t="s">
        <v>3247</v>
      </c>
      <c r="I778" s="196" t="s">
        <v>8625</v>
      </c>
      <c r="J778" s="197" t="s">
        <v>3247</v>
      </c>
      <c r="K778" s="204" t="s">
        <v>3247</v>
      </c>
      <c r="L778" s="209">
        <v>43965</v>
      </c>
      <c r="M778" s="289"/>
      <c r="N778" s="435"/>
      <c r="O778" s="442"/>
      <c r="P778" s="215"/>
      <c r="Q778" s="174" t="s">
        <v>1130</v>
      </c>
      <c r="R778" s="174" t="s">
        <v>1131</v>
      </c>
      <c r="S778" s="80"/>
      <c r="T778" s="252">
        <v>7.8750000000000001E-2</v>
      </c>
      <c r="U778" s="252">
        <v>0.09</v>
      </c>
      <c r="V778" s="332" t="s">
        <v>8828</v>
      </c>
      <c r="W778" s="64" t="s">
        <v>1132</v>
      </c>
      <c r="X778" s="64" t="s">
        <v>1133</v>
      </c>
      <c r="Y778" s="174" t="s">
        <v>4971</v>
      </c>
      <c r="Z778" s="256">
        <v>95367</v>
      </c>
      <c r="AA778" s="294"/>
      <c r="AB778" s="542"/>
      <c r="AC778" s="542"/>
      <c r="AD778" s="233"/>
      <c r="AE778" s="261"/>
      <c r="AF778" s="265"/>
      <c r="AG778" s="233"/>
      <c r="AH778" s="174"/>
      <c r="AI778" s="174"/>
      <c r="AJ778" s="174"/>
      <c r="AK778" s="174"/>
      <c r="AL778" s="261"/>
      <c r="AN778" s="80"/>
      <c r="AO778" s="280" t="s">
        <v>1568</v>
      </c>
      <c r="AP778" s="285" t="s">
        <v>3924</v>
      </c>
      <c r="AS778" s="281"/>
      <c r="AT778" s="281"/>
      <c r="AU778" s="281"/>
      <c r="AV778" s="84" t="s">
        <v>368</v>
      </c>
      <c r="AW778" s="396" t="s">
        <v>3244</v>
      </c>
      <c r="AX778" s="278" t="s">
        <v>449</v>
      </c>
      <c r="AY778" s="64" t="s">
        <v>1132</v>
      </c>
      <c r="AZ778" s="67"/>
      <c r="BA778" s="64" t="s">
        <v>1133</v>
      </c>
      <c r="BB778" s="174" t="s">
        <v>4971</v>
      </c>
      <c r="BC778" s="256">
        <v>95367</v>
      </c>
      <c r="BD778" s="63" t="s">
        <v>1131</v>
      </c>
      <c r="BF778" s="230"/>
      <c r="BG778" s="233"/>
      <c r="BH778" s="599"/>
      <c r="BI778" s="365"/>
      <c r="BJ778" s="365"/>
      <c r="BK778" s="365"/>
      <c r="BL778" s="365"/>
      <c r="BM778" s="365"/>
      <c r="BN778" s="365"/>
      <c r="BO778" s="365"/>
      <c r="BP778" s="365"/>
      <c r="BQ778" s="365"/>
      <c r="BR778" s="365"/>
      <c r="BS778" s="365"/>
      <c r="BT778" s="365"/>
      <c r="BU778" s="365"/>
      <c r="BV778" s="365"/>
      <c r="BW778" s="365"/>
      <c r="BX778" s="369"/>
      <c r="BY778" s="369"/>
      <c r="BZ778" s="369"/>
      <c r="CA778" s="64"/>
      <c r="CB778" s="63"/>
    </row>
    <row r="779" spans="1:80" ht="14.1" customHeight="1" x14ac:dyDescent="0.3">
      <c r="A779" s="86" t="s">
        <v>4593</v>
      </c>
      <c r="B779" s="64" t="s">
        <v>1900</v>
      </c>
      <c r="C779" s="222" t="s">
        <v>285</v>
      </c>
      <c r="D779" s="225" t="s">
        <v>4211</v>
      </c>
      <c r="F779" s="237" t="s">
        <v>5470</v>
      </c>
      <c r="G779" s="188"/>
      <c r="H779" s="190"/>
      <c r="I779" s="196" t="s">
        <v>5470</v>
      </c>
      <c r="J779" s="197"/>
      <c r="K779" s="204"/>
      <c r="L779" s="209"/>
      <c r="M779" s="289"/>
      <c r="N779" s="435"/>
      <c r="O779" s="442"/>
      <c r="P779" s="215"/>
      <c r="Q779" s="174" t="s">
        <v>3181</v>
      </c>
      <c r="R779" s="174" t="s">
        <v>4594</v>
      </c>
      <c r="S779" s="80"/>
      <c r="T779" s="252">
        <v>7.7499999999999999E-2</v>
      </c>
      <c r="U779" s="252">
        <v>7.4999999999999997E-2</v>
      </c>
      <c r="V779" s="151" t="s">
        <v>5584</v>
      </c>
      <c r="W779" s="64" t="s">
        <v>4595</v>
      </c>
      <c r="X779" s="64" t="s">
        <v>5584</v>
      </c>
      <c r="Y779" s="174" t="s">
        <v>4971</v>
      </c>
      <c r="Z779" s="256">
        <v>95678</v>
      </c>
      <c r="AA779" s="294"/>
      <c r="AB779" s="542"/>
      <c r="AC779" s="542"/>
      <c r="AD779" s="233"/>
      <c r="AE779" s="261"/>
      <c r="AF779" s="265"/>
      <c r="AG779" s="233"/>
      <c r="AH779" s="174"/>
      <c r="AI779" s="174"/>
      <c r="AJ779" s="174"/>
      <c r="AK779" s="174"/>
      <c r="AL779" s="261"/>
      <c r="AN779" s="80"/>
      <c r="AW779" s="396" t="s">
        <v>3244</v>
      </c>
      <c r="AX779" s="278" t="s">
        <v>449</v>
      </c>
      <c r="AY779" s="64" t="s">
        <v>4596</v>
      </c>
      <c r="AZ779" s="67"/>
      <c r="BA779" s="64" t="s">
        <v>5584</v>
      </c>
      <c r="BB779" s="174" t="s">
        <v>4971</v>
      </c>
      <c r="BC779" s="256">
        <v>95678</v>
      </c>
      <c r="BD779" s="63" t="s">
        <v>4594</v>
      </c>
      <c r="BE779" s="178"/>
      <c r="BF779" s="230"/>
      <c r="BG779" s="233"/>
      <c r="BH779" s="599"/>
      <c r="BI779" s="365"/>
      <c r="BJ779" s="365"/>
      <c r="BK779" s="365"/>
      <c r="BL779" s="365"/>
      <c r="BM779" s="365"/>
      <c r="BN779" s="365"/>
      <c r="BO779" s="365"/>
      <c r="BP779" s="365"/>
      <c r="BQ779" s="365"/>
      <c r="BR779" s="365"/>
      <c r="BS779" s="365"/>
      <c r="BT779" s="365"/>
      <c r="BU779" s="365"/>
      <c r="BV779" s="365"/>
      <c r="BW779" s="365"/>
      <c r="BX779" s="369"/>
      <c r="BY779" s="369"/>
      <c r="BZ779" s="369"/>
      <c r="CA779" s="64"/>
      <c r="CB779" s="64"/>
    </row>
    <row r="780" spans="1:80" s="67" customFormat="1" ht="14.1" customHeight="1" x14ac:dyDescent="0.3">
      <c r="A780" s="86" t="s">
        <v>6464</v>
      </c>
      <c r="B780" s="64" t="s">
        <v>1900</v>
      </c>
      <c r="C780" s="222" t="s">
        <v>285</v>
      </c>
      <c r="D780" s="225" t="s">
        <v>3650</v>
      </c>
      <c r="E780" s="600"/>
      <c r="F780" s="237" t="s">
        <v>5470</v>
      </c>
      <c r="G780" s="188"/>
      <c r="H780" s="190"/>
      <c r="I780" s="196" t="s">
        <v>5470</v>
      </c>
      <c r="J780" s="197"/>
      <c r="K780" s="204"/>
      <c r="L780" s="209"/>
      <c r="M780" s="289"/>
      <c r="N780" s="435"/>
      <c r="O780" s="442"/>
      <c r="P780" s="215"/>
      <c r="Q780" s="174" t="s">
        <v>498</v>
      </c>
      <c r="R780" s="174" t="s">
        <v>499</v>
      </c>
      <c r="S780" s="80" t="s">
        <v>501</v>
      </c>
      <c r="T780" s="252">
        <v>8.7499999999999994E-2</v>
      </c>
      <c r="U780" s="252">
        <v>8.5000000000000006E-2</v>
      </c>
      <c r="V780" s="151" t="s">
        <v>11173</v>
      </c>
      <c r="W780" s="64" t="s">
        <v>500</v>
      </c>
      <c r="X780" s="64" t="s">
        <v>5889</v>
      </c>
      <c r="Y780" s="174" t="s">
        <v>4971</v>
      </c>
      <c r="Z780" s="256">
        <v>95831</v>
      </c>
      <c r="AA780" s="294"/>
      <c r="AB780" s="542"/>
      <c r="AC780" s="542"/>
      <c r="AD780" s="233"/>
      <c r="AE780" s="261"/>
      <c r="AF780" s="265"/>
      <c r="AG780" s="233"/>
      <c r="AH780" s="174"/>
      <c r="AI780" s="174"/>
      <c r="AJ780" s="174"/>
      <c r="AK780" s="174"/>
      <c r="AL780" s="261"/>
      <c r="AM780" s="260"/>
      <c r="AN780" s="80"/>
      <c r="AO780" s="280"/>
      <c r="AP780" s="285"/>
      <c r="AQ780" s="285"/>
      <c r="AR780" s="285"/>
      <c r="AS780" s="281"/>
      <c r="AT780" s="281"/>
      <c r="AU780" s="281"/>
      <c r="AV780" s="84"/>
      <c r="AW780" s="396" t="s">
        <v>3244</v>
      </c>
      <c r="AX780" s="278" t="s">
        <v>449</v>
      </c>
      <c r="AY780" s="64" t="s">
        <v>500</v>
      </c>
      <c r="BA780" s="64" t="s">
        <v>5889</v>
      </c>
      <c r="BB780" s="174" t="s">
        <v>4971</v>
      </c>
      <c r="BC780" s="256">
        <v>95831</v>
      </c>
      <c r="BD780" s="63" t="s">
        <v>499</v>
      </c>
      <c r="BE780" s="65"/>
      <c r="BF780" s="230"/>
      <c r="BG780" s="233"/>
      <c r="BH780" s="599"/>
      <c r="BI780" s="365"/>
      <c r="BJ780" s="365"/>
      <c r="BK780" s="365"/>
      <c r="BL780" s="365"/>
      <c r="BM780" s="365"/>
      <c r="BN780" s="365"/>
      <c r="BO780" s="365"/>
      <c r="BP780" s="365"/>
      <c r="BQ780" s="365"/>
      <c r="BR780" s="365"/>
      <c r="BS780" s="365"/>
      <c r="BT780" s="365"/>
      <c r="BU780" s="365"/>
      <c r="BV780" s="365"/>
      <c r="BW780" s="365"/>
      <c r="BX780" s="369"/>
      <c r="BY780" s="369"/>
      <c r="BZ780" s="369"/>
      <c r="CA780" s="64"/>
      <c r="CB780" s="64"/>
    </row>
    <row r="781" spans="1:80" s="67" customFormat="1" ht="14.1" customHeight="1" x14ac:dyDescent="0.3">
      <c r="A781" s="86" t="s">
        <v>2211</v>
      </c>
      <c r="B781" s="64" t="s">
        <v>1900</v>
      </c>
      <c r="C781" s="222" t="s">
        <v>285</v>
      </c>
      <c r="D781" s="225" t="s">
        <v>4211</v>
      </c>
      <c r="E781" s="600"/>
      <c r="F781" s="237" t="s">
        <v>5470</v>
      </c>
      <c r="G781" s="188"/>
      <c r="H781" s="190"/>
      <c r="I781" s="196" t="s">
        <v>5470</v>
      </c>
      <c r="J781" s="197"/>
      <c r="K781" s="204"/>
      <c r="L781" s="209">
        <v>43621</v>
      </c>
      <c r="M781" s="289"/>
      <c r="N781" s="435"/>
      <c r="O781" s="442"/>
      <c r="P781" s="215">
        <v>43601</v>
      </c>
      <c r="Q781" s="174" t="s">
        <v>10923</v>
      </c>
      <c r="R781" s="174" t="s">
        <v>2212</v>
      </c>
      <c r="S781" s="121" t="s">
        <v>10924</v>
      </c>
      <c r="T781" s="252">
        <v>8.7499999999999994E-2</v>
      </c>
      <c r="U781" s="252">
        <v>8.5000000000000006E-2</v>
      </c>
      <c r="V781" s="151" t="s">
        <v>11173</v>
      </c>
      <c r="W781" s="64" t="s">
        <v>1422</v>
      </c>
      <c r="X781" s="64" t="s">
        <v>5889</v>
      </c>
      <c r="Y781" s="174" t="s">
        <v>4971</v>
      </c>
      <c r="Z781" s="256">
        <v>95823</v>
      </c>
      <c r="AA781" s="294"/>
      <c r="AB781" s="542"/>
      <c r="AC781" s="542"/>
      <c r="AD781" s="233"/>
      <c r="AE781" s="261"/>
      <c r="AF781" s="265"/>
      <c r="AG781" s="233"/>
      <c r="AH781" s="174"/>
      <c r="AI781" s="174"/>
      <c r="AJ781" s="174"/>
      <c r="AK781" s="174"/>
      <c r="AL781" s="261"/>
      <c r="AM781" s="260"/>
      <c r="AN781" s="80"/>
      <c r="AO781" s="280" t="s">
        <v>9816</v>
      </c>
      <c r="AP781" s="285" t="s">
        <v>10070</v>
      </c>
      <c r="AQ781" s="285"/>
      <c r="AR781" s="285" t="s">
        <v>9987</v>
      </c>
      <c r="AS781" s="285"/>
      <c r="AT781" s="285"/>
      <c r="AU781" s="285"/>
      <c r="AV781" s="84"/>
      <c r="AW781" s="396" t="s">
        <v>3244</v>
      </c>
      <c r="AX781" s="278" t="s">
        <v>449</v>
      </c>
      <c r="AY781" s="64" t="s">
        <v>1422</v>
      </c>
      <c r="BA781" s="64" t="s">
        <v>5889</v>
      </c>
      <c r="BB781" s="174" t="s">
        <v>4971</v>
      </c>
      <c r="BC781" s="256">
        <v>95823</v>
      </c>
      <c r="BD781" s="63" t="s">
        <v>2212</v>
      </c>
      <c r="BE781" s="65"/>
      <c r="BF781" s="230"/>
      <c r="BG781" s="233"/>
      <c r="BH781" s="599"/>
      <c r="BI781" s="365"/>
      <c r="BJ781" s="365"/>
      <c r="BK781" s="365"/>
      <c r="BL781" s="365"/>
      <c r="BM781" s="365"/>
      <c r="BN781" s="365"/>
      <c r="BO781" s="365"/>
      <c r="BP781" s="365"/>
      <c r="BQ781" s="365"/>
      <c r="BR781" s="365"/>
      <c r="BS781" s="365"/>
      <c r="BT781" s="365"/>
      <c r="BU781" s="365"/>
      <c r="BV781" s="365"/>
      <c r="BW781" s="365"/>
      <c r="BX781" s="369"/>
      <c r="BY781" s="369"/>
      <c r="BZ781" s="369"/>
      <c r="CA781" s="64"/>
      <c r="CB781" s="63"/>
    </row>
    <row r="782" spans="1:80" s="67" customFormat="1" ht="14.1" customHeight="1" x14ac:dyDescent="0.3">
      <c r="A782" s="86" t="s">
        <v>8473</v>
      </c>
      <c r="B782" s="64" t="s">
        <v>1900</v>
      </c>
      <c r="C782" s="222" t="s">
        <v>285</v>
      </c>
      <c r="D782" s="225" t="s">
        <v>7454</v>
      </c>
      <c r="E782" s="600"/>
      <c r="F782" s="237" t="s">
        <v>5470</v>
      </c>
      <c r="G782" s="188"/>
      <c r="H782" s="190"/>
      <c r="I782" s="196" t="s">
        <v>5470</v>
      </c>
      <c r="J782" s="197"/>
      <c r="K782" s="204"/>
      <c r="L782" s="209"/>
      <c r="M782" s="289"/>
      <c r="N782" s="435"/>
      <c r="O782" s="442"/>
      <c r="P782" s="215">
        <v>43020</v>
      </c>
      <c r="Q782" s="174" t="s">
        <v>8474</v>
      </c>
      <c r="R782" s="174" t="s">
        <v>5358</v>
      </c>
      <c r="S782" s="80"/>
      <c r="T782" s="252">
        <v>8.7499999999999994E-2</v>
      </c>
      <c r="U782" s="252">
        <v>0.09</v>
      </c>
      <c r="V782" s="151" t="s">
        <v>5015</v>
      </c>
      <c r="W782" s="64" t="s">
        <v>8475</v>
      </c>
      <c r="X782" s="64" t="s">
        <v>4936</v>
      </c>
      <c r="Y782" s="174" t="s">
        <v>4971</v>
      </c>
      <c r="Z782" s="256">
        <v>94066</v>
      </c>
      <c r="AA782" s="294"/>
      <c r="AB782" s="542"/>
      <c r="AC782" s="542"/>
      <c r="AD782" s="233"/>
      <c r="AE782" s="261"/>
      <c r="AF782" s="265"/>
      <c r="AG782" s="233"/>
      <c r="AH782" s="174"/>
      <c r="AI782" s="174"/>
      <c r="AJ782" s="174"/>
      <c r="AK782" s="174"/>
      <c r="AL782" s="261"/>
      <c r="AM782" s="260"/>
      <c r="AN782" s="80"/>
      <c r="AO782" s="281"/>
      <c r="AP782" s="281"/>
      <c r="AQ782" s="281"/>
      <c r="AR782" s="281"/>
      <c r="AS782" s="281"/>
      <c r="AT782" s="281"/>
      <c r="AU782" s="281"/>
      <c r="AV782" s="94"/>
      <c r="AW782" s="396" t="s">
        <v>3244</v>
      </c>
      <c r="AX782" s="278" t="s">
        <v>449</v>
      </c>
      <c r="AY782" s="64" t="s">
        <v>8475</v>
      </c>
      <c r="BA782" s="64" t="s">
        <v>4936</v>
      </c>
      <c r="BB782" s="174" t="s">
        <v>1040</v>
      </c>
      <c r="BC782" s="256">
        <v>94066</v>
      </c>
      <c r="BD782" s="63" t="s">
        <v>5358</v>
      </c>
      <c r="BE782" s="159"/>
      <c r="BF782" s="230"/>
      <c r="BG782" s="233"/>
      <c r="BH782" s="599">
        <v>2</v>
      </c>
      <c r="BI782" s="397" t="s">
        <v>8005</v>
      </c>
      <c r="BJ782" s="365"/>
      <c r="BK782" s="365"/>
      <c r="BL782" s="365"/>
      <c r="BM782" s="365"/>
      <c r="BN782" s="365"/>
      <c r="BO782" s="365"/>
      <c r="BP782" s="365"/>
      <c r="BQ782" s="365"/>
      <c r="BR782" s="365"/>
      <c r="BS782" s="365"/>
      <c r="BT782" s="365"/>
      <c r="BU782" s="365"/>
      <c r="BV782" s="365"/>
      <c r="BW782" s="365"/>
      <c r="BX782" s="369"/>
      <c r="BY782" s="369"/>
      <c r="BZ782" s="369"/>
      <c r="CA782" s="64"/>
      <c r="CB782" s="63"/>
    </row>
    <row r="783" spans="1:80" s="67" customFormat="1" ht="14.1" customHeight="1" x14ac:dyDescent="0.3">
      <c r="A783" s="86" t="s">
        <v>284</v>
      </c>
      <c r="B783" s="64" t="s">
        <v>1900</v>
      </c>
      <c r="C783" s="222" t="s">
        <v>285</v>
      </c>
      <c r="D783" s="225" t="s">
        <v>4211</v>
      </c>
      <c r="E783" s="600"/>
      <c r="F783" s="237" t="s">
        <v>5470</v>
      </c>
      <c r="G783" s="188"/>
      <c r="H783" s="190"/>
      <c r="I783" s="196" t="s">
        <v>5470</v>
      </c>
      <c r="J783" s="197"/>
      <c r="K783" s="204"/>
      <c r="L783" s="209"/>
      <c r="M783" s="289"/>
      <c r="N783" s="435"/>
      <c r="O783" s="442"/>
      <c r="P783" s="215">
        <v>43733</v>
      </c>
      <c r="Q783" s="174" t="s">
        <v>975</v>
      </c>
      <c r="R783" s="174" t="s">
        <v>976</v>
      </c>
      <c r="S783" s="80" t="s">
        <v>977</v>
      </c>
      <c r="T783" s="252">
        <v>8.5000000000000006E-2</v>
      </c>
      <c r="U783" s="252">
        <v>8.7499999999999994E-2</v>
      </c>
      <c r="V783" s="151" t="s">
        <v>895</v>
      </c>
      <c r="W783" s="64" t="s">
        <v>978</v>
      </c>
      <c r="X783" s="64" t="s">
        <v>3618</v>
      </c>
      <c r="Y783" s="174" t="s">
        <v>4971</v>
      </c>
      <c r="Z783" s="256">
        <v>94108</v>
      </c>
      <c r="AA783" s="273" t="s">
        <v>12686</v>
      </c>
      <c r="AB783" s="542"/>
      <c r="AC783" s="542"/>
      <c r="AD783" s="233" t="s">
        <v>4766</v>
      </c>
      <c r="AE783" s="261" t="s">
        <v>1877</v>
      </c>
      <c r="AF783" s="265"/>
      <c r="AG783" s="233"/>
      <c r="AH783" s="174"/>
      <c r="AI783" s="174"/>
      <c r="AJ783" s="174"/>
      <c r="AK783" s="174"/>
      <c r="AL783" s="261" t="s">
        <v>3247</v>
      </c>
      <c r="AM783" s="260" t="s">
        <v>449</v>
      </c>
      <c r="AN783" s="80"/>
      <c r="AO783" s="281"/>
      <c r="AP783" s="281"/>
      <c r="AQ783" s="281"/>
      <c r="AR783" s="281"/>
      <c r="AS783" s="281"/>
      <c r="AT783" s="281"/>
      <c r="AU783" s="281"/>
      <c r="AV783" s="94"/>
      <c r="AW783" s="396" t="s">
        <v>3244</v>
      </c>
      <c r="AX783" s="278" t="s">
        <v>449</v>
      </c>
      <c r="AY783" s="64" t="s">
        <v>978</v>
      </c>
      <c r="BA783" s="64" t="s">
        <v>3618</v>
      </c>
      <c r="BB783" s="174" t="s">
        <v>4971</v>
      </c>
      <c r="BC783" s="256">
        <v>94108</v>
      </c>
      <c r="BD783" s="63" t="s">
        <v>976</v>
      </c>
      <c r="BE783" s="159"/>
      <c r="BF783" s="230"/>
      <c r="BG783" s="233"/>
      <c r="BH783" s="599"/>
      <c r="BI783" s="365"/>
      <c r="BJ783" s="365"/>
      <c r="BK783" s="365"/>
      <c r="BL783" s="365"/>
      <c r="BM783" s="365"/>
      <c r="BN783" s="365"/>
      <c r="BO783" s="365"/>
      <c r="BP783" s="365"/>
      <c r="BQ783" s="365"/>
      <c r="BR783" s="365"/>
      <c r="BS783" s="365"/>
      <c r="BT783" s="365"/>
      <c r="BU783" s="365"/>
      <c r="BV783" s="365"/>
      <c r="BW783" s="365"/>
      <c r="BX783" s="369"/>
      <c r="BY783" s="369"/>
      <c r="BZ783" s="369"/>
      <c r="CA783" s="64"/>
      <c r="CB783" s="63"/>
    </row>
    <row r="784" spans="1:80" s="67" customFormat="1" ht="14.1" customHeight="1" x14ac:dyDescent="0.3">
      <c r="A784" s="86" t="s">
        <v>6458</v>
      </c>
      <c r="B784" s="64" t="s">
        <v>1900</v>
      </c>
      <c r="C784" s="222" t="s">
        <v>285</v>
      </c>
      <c r="D784" s="225"/>
      <c r="E784" s="600"/>
      <c r="F784" s="237" t="s">
        <v>5470</v>
      </c>
      <c r="G784" s="188"/>
      <c r="H784" s="190"/>
      <c r="I784" s="196" t="s">
        <v>5470</v>
      </c>
      <c r="J784" s="197"/>
      <c r="K784" s="204"/>
      <c r="L784" s="209"/>
      <c r="M784" s="289"/>
      <c r="N784" s="435"/>
      <c r="O784" s="442"/>
      <c r="P784" s="215"/>
      <c r="Q784" s="174" t="s">
        <v>6459</v>
      </c>
      <c r="R784" s="174" t="s">
        <v>6460</v>
      </c>
      <c r="S784" s="80"/>
      <c r="T784" s="252">
        <v>9.2499999999999999E-2</v>
      </c>
      <c r="U784" s="252">
        <v>0.09</v>
      </c>
      <c r="V784" s="151" t="s">
        <v>9505</v>
      </c>
      <c r="W784" s="64" t="s">
        <v>6461</v>
      </c>
      <c r="X784" s="64" t="s">
        <v>5130</v>
      </c>
      <c r="Y784" s="174" t="s">
        <v>4971</v>
      </c>
      <c r="Z784" s="256">
        <v>95133</v>
      </c>
      <c r="AA784" s="273"/>
      <c r="AB784" s="542"/>
      <c r="AC784" s="542"/>
      <c r="AD784" s="233"/>
      <c r="AE784" s="261"/>
      <c r="AF784" s="265"/>
      <c r="AG784" s="233"/>
      <c r="AH784" s="174"/>
      <c r="AI784" s="174"/>
      <c r="AJ784" s="174"/>
      <c r="AK784" s="174"/>
      <c r="AL784" s="261"/>
      <c r="AM784" s="260"/>
      <c r="AN784" s="80"/>
      <c r="AO784" s="281"/>
      <c r="AP784" s="281"/>
      <c r="AQ784" s="281"/>
      <c r="AR784" s="281"/>
      <c r="AS784" s="281"/>
      <c r="AT784" s="281"/>
      <c r="AU784" s="281"/>
      <c r="AV784" s="94"/>
      <c r="AW784" s="396" t="s">
        <v>3244</v>
      </c>
      <c r="AX784" s="278" t="s">
        <v>449</v>
      </c>
      <c r="AY784" s="64" t="s">
        <v>6461</v>
      </c>
      <c r="BA784" s="64" t="s">
        <v>5130</v>
      </c>
      <c r="BB784" s="174" t="s">
        <v>4971</v>
      </c>
      <c r="BC784" s="256">
        <v>95133</v>
      </c>
      <c r="BD784" s="63" t="s">
        <v>6460</v>
      </c>
      <c r="BE784" s="183"/>
      <c r="BF784" s="230"/>
      <c r="BG784" s="233"/>
      <c r="BH784" s="599"/>
      <c r="BI784" s="365"/>
      <c r="BJ784" s="365"/>
      <c r="BK784" s="365"/>
      <c r="BL784" s="365"/>
      <c r="BM784" s="365"/>
      <c r="BN784" s="365"/>
      <c r="BO784" s="365"/>
      <c r="BP784" s="365"/>
      <c r="BQ784" s="365"/>
      <c r="BR784" s="365"/>
      <c r="BS784" s="365"/>
      <c r="BT784" s="365"/>
      <c r="BU784" s="365"/>
      <c r="BV784" s="365"/>
      <c r="BW784" s="365"/>
      <c r="BX784" s="369"/>
      <c r="BY784" s="369"/>
      <c r="BZ784" s="369"/>
      <c r="CA784" s="64"/>
      <c r="CB784" s="63"/>
    </row>
    <row r="785" spans="1:80" s="67" customFormat="1" ht="14.1" customHeight="1" x14ac:dyDescent="0.3">
      <c r="A785" s="86" t="s">
        <v>6457</v>
      </c>
      <c r="B785" s="64" t="s">
        <v>1900</v>
      </c>
      <c r="C785" s="222" t="s">
        <v>285</v>
      </c>
      <c r="D785" s="225" t="s">
        <v>3650</v>
      </c>
      <c r="E785" s="600"/>
      <c r="F785" s="237" t="s">
        <v>5470</v>
      </c>
      <c r="G785" s="188"/>
      <c r="H785" s="190"/>
      <c r="I785" s="196" t="s">
        <v>5470</v>
      </c>
      <c r="J785" s="197"/>
      <c r="K785" s="204"/>
      <c r="L785" s="209"/>
      <c r="M785" s="289"/>
      <c r="N785" s="435"/>
      <c r="O785" s="442"/>
      <c r="P785" s="215">
        <v>44001</v>
      </c>
      <c r="Q785" s="174" t="s">
        <v>3469</v>
      </c>
      <c r="R785" s="174" t="s">
        <v>3470</v>
      </c>
      <c r="S785" s="80"/>
      <c r="T785" s="252">
        <v>9.2499999999999999E-2</v>
      </c>
      <c r="U785" s="252">
        <v>0.09</v>
      </c>
      <c r="V785" s="151" t="s">
        <v>9505</v>
      </c>
      <c r="W785" s="155" t="s">
        <v>10256</v>
      </c>
      <c r="X785" s="64" t="s">
        <v>5130</v>
      </c>
      <c r="Y785" s="174" t="s">
        <v>4971</v>
      </c>
      <c r="Z785" s="256">
        <v>95110</v>
      </c>
      <c r="AA785" s="273" t="s">
        <v>127</v>
      </c>
      <c r="AB785" s="542"/>
      <c r="AC785" s="542"/>
      <c r="AD785" s="233" t="s">
        <v>542</v>
      </c>
      <c r="AE785" s="261"/>
      <c r="AF785" s="265"/>
      <c r="AG785" s="233"/>
      <c r="AH785" s="174"/>
      <c r="AI785" s="174"/>
      <c r="AJ785" s="174"/>
      <c r="AK785" s="174"/>
      <c r="AL785" s="261" t="s">
        <v>4957</v>
      </c>
      <c r="AM785" s="260"/>
      <c r="AN785" s="80"/>
      <c r="AO785" s="281"/>
      <c r="AP785" s="281"/>
      <c r="AQ785" s="281"/>
      <c r="AR785" s="281"/>
      <c r="AS785" s="281"/>
      <c r="AT785" s="281"/>
      <c r="AU785" s="281"/>
      <c r="AV785" s="94"/>
      <c r="AW785" s="396" t="s">
        <v>3244</v>
      </c>
      <c r="AX785" s="278" t="s">
        <v>449</v>
      </c>
      <c r="AY785" s="155" t="s">
        <v>10256</v>
      </c>
      <c r="BA785" s="64" t="s">
        <v>5130</v>
      </c>
      <c r="BB785" s="174" t="s">
        <v>4971</v>
      </c>
      <c r="BC785" s="256">
        <v>95110</v>
      </c>
      <c r="BD785" s="63" t="s">
        <v>3470</v>
      </c>
      <c r="BE785" s="159"/>
      <c r="BF785" s="230"/>
      <c r="BG785" s="233"/>
      <c r="BH785" s="599"/>
      <c r="BI785" s="365"/>
      <c r="BJ785" s="365"/>
      <c r="BK785" s="365"/>
      <c r="BL785" s="365"/>
      <c r="BM785" s="365"/>
      <c r="BN785" s="365"/>
      <c r="BO785" s="365"/>
      <c r="BP785" s="365"/>
      <c r="BQ785" s="365"/>
      <c r="BR785" s="365"/>
      <c r="BS785" s="365"/>
      <c r="BT785" s="365"/>
      <c r="BU785" s="365"/>
      <c r="BV785" s="365"/>
      <c r="BW785" s="365"/>
      <c r="BX785" s="369"/>
      <c r="BY785" s="369"/>
      <c r="BZ785" s="369"/>
      <c r="CA785" s="64"/>
      <c r="CB785" s="177"/>
    </row>
    <row r="786" spans="1:80" s="67" customFormat="1" ht="14.1" customHeight="1" x14ac:dyDescent="0.3">
      <c r="A786" s="86" t="s">
        <v>7489</v>
      </c>
      <c r="B786" s="64" t="s">
        <v>1900</v>
      </c>
      <c r="C786" s="222" t="s">
        <v>285</v>
      </c>
      <c r="D786" s="225" t="s">
        <v>3650</v>
      </c>
      <c r="E786" s="600"/>
      <c r="F786" s="237" t="s">
        <v>5470</v>
      </c>
      <c r="G786" s="188"/>
      <c r="H786" s="190"/>
      <c r="I786" s="196" t="s">
        <v>5470</v>
      </c>
      <c r="J786" s="197"/>
      <c r="K786" s="204"/>
      <c r="L786" s="209"/>
      <c r="M786" s="289"/>
      <c r="N786" s="435"/>
      <c r="O786" s="442"/>
      <c r="P786" s="215">
        <v>43838</v>
      </c>
      <c r="Q786" s="174" t="s">
        <v>7490</v>
      </c>
      <c r="R786" s="174" t="s">
        <v>7491</v>
      </c>
      <c r="S786" s="121" t="s">
        <v>13227</v>
      </c>
      <c r="T786" s="252">
        <v>9.2499999999999999E-2</v>
      </c>
      <c r="U786" s="252">
        <v>0.09</v>
      </c>
      <c r="V786" s="151" t="s">
        <v>9505</v>
      </c>
      <c r="W786" s="64" t="s">
        <v>7492</v>
      </c>
      <c r="X786" s="64" t="s">
        <v>5130</v>
      </c>
      <c r="Y786" s="174" t="s">
        <v>4971</v>
      </c>
      <c r="Z786" s="256">
        <v>95125</v>
      </c>
      <c r="AA786" s="273" t="s">
        <v>13275</v>
      </c>
      <c r="AB786" s="273" t="s">
        <v>13275</v>
      </c>
      <c r="AC786" s="273" t="s">
        <v>13275</v>
      </c>
      <c r="AD786" s="233"/>
      <c r="AE786" s="261"/>
      <c r="AF786" s="265"/>
      <c r="AG786" s="233"/>
      <c r="AH786" s="174"/>
      <c r="AI786" s="174"/>
      <c r="AJ786" s="174"/>
      <c r="AK786" s="174"/>
      <c r="AL786" s="261"/>
      <c r="AM786" s="260"/>
      <c r="AN786" s="80"/>
      <c r="AO786" s="281"/>
      <c r="AP786" s="281"/>
      <c r="AQ786" s="281"/>
      <c r="AR786" s="281"/>
      <c r="AS786" s="281"/>
      <c r="AT786" s="281"/>
      <c r="AU786" s="281"/>
      <c r="AV786" s="94"/>
      <c r="AW786" s="396" t="s">
        <v>3244</v>
      </c>
      <c r="AX786" s="278" t="s">
        <v>449</v>
      </c>
      <c r="AY786" s="64" t="s">
        <v>7492</v>
      </c>
      <c r="BA786" s="64" t="s">
        <v>5130</v>
      </c>
      <c r="BB786" s="174" t="s">
        <v>4971</v>
      </c>
      <c r="BC786" s="256">
        <v>95125</v>
      </c>
      <c r="BD786" s="63" t="s">
        <v>7491</v>
      </c>
      <c r="BE786" s="159"/>
      <c r="BF786" s="230"/>
      <c r="BG786" s="233"/>
      <c r="BH786" s="599"/>
      <c r="BI786" s="365"/>
      <c r="BJ786" s="365"/>
      <c r="BK786" s="365"/>
      <c r="BL786" s="365"/>
      <c r="BM786" s="365"/>
      <c r="BN786" s="365"/>
      <c r="BO786" s="365"/>
      <c r="BP786" s="365"/>
      <c r="BQ786" s="365"/>
      <c r="BR786" s="365"/>
      <c r="BS786" s="365"/>
      <c r="BT786" s="365"/>
      <c r="BU786" s="365"/>
      <c r="BV786" s="365"/>
      <c r="BW786" s="365"/>
      <c r="BX786" s="369"/>
      <c r="BY786" s="369"/>
      <c r="BZ786" s="369"/>
      <c r="CA786" s="78"/>
      <c r="CB786" s="177"/>
    </row>
    <row r="787" spans="1:80" s="67" customFormat="1" ht="14.1" customHeight="1" x14ac:dyDescent="0.3">
      <c r="A787" s="86" t="s">
        <v>10112</v>
      </c>
      <c r="B787" s="64" t="s">
        <v>1900</v>
      </c>
      <c r="C787" s="222" t="s">
        <v>285</v>
      </c>
      <c r="D787" s="225" t="s">
        <v>4211</v>
      </c>
      <c r="E787" s="600"/>
      <c r="F787" s="237" t="s">
        <v>5470</v>
      </c>
      <c r="G787" s="188"/>
      <c r="H787" s="190"/>
      <c r="I787" s="196" t="s">
        <v>5470</v>
      </c>
      <c r="J787" s="197"/>
      <c r="K787" s="204"/>
      <c r="L787" s="209">
        <v>44033</v>
      </c>
      <c r="M787" s="289"/>
      <c r="N787" s="435"/>
      <c r="O787" s="442"/>
      <c r="P787" s="215">
        <v>43942</v>
      </c>
      <c r="Q787" s="174" t="s">
        <v>582</v>
      </c>
      <c r="R787" s="174" t="s">
        <v>9120</v>
      </c>
      <c r="S787" s="121"/>
      <c r="T787" s="252">
        <v>0.09</v>
      </c>
      <c r="U787" s="252">
        <v>9.2499999999999999E-2</v>
      </c>
      <c r="V787" s="151" t="s">
        <v>11176</v>
      </c>
      <c r="W787" s="155" t="s">
        <v>10113</v>
      </c>
      <c r="X787" s="64" t="s">
        <v>1350</v>
      </c>
      <c r="Y787" s="174" t="s">
        <v>4971</v>
      </c>
      <c r="Z787" s="256">
        <v>94401</v>
      </c>
      <c r="AA787" s="273"/>
      <c r="AB787" s="542"/>
      <c r="AC787" s="542"/>
      <c r="AD787" s="233"/>
      <c r="AE787" s="261"/>
      <c r="AF787" s="265"/>
      <c r="AG787" s="233"/>
      <c r="AH787" s="174"/>
      <c r="AI787" s="174"/>
      <c r="AJ787" s="174"/>
      <c r="AK787" s="174"/>
      <c r="AL787" s="261"/>
      <c r="AM787" s="260"/>
      <c r="AN787" s="80"/>
      <c r="AO787" s="280" t="s">
        <v>1568</v>
      </c>
      <c r="AP787" s="285" t="s">
        <v>9402</v>
      </c>
      <c r="AQ787" s="285" t="s">
        <v>9403</v>
      </c>
      <c r="AR787" s="285" t="s">
        <v>9292</v>
      </c>
      <c r="AS787" s="285"/>
      <c r="AT787" s="285" t="s">
        <v>10059</v>
      </c>
      <c r="AU787" s="285"/>
      <c r="AV787" s="84" t="s">
        <v>368</v>
      </c>
      <c r="AW787" s="396" t="s">
        <v>3244</v>
      </c>
      <c r="AX787" s="278" t="s">
        <v>449</v>
      </c>
      <c r="AY787" s="155" t="s">
        <v>10113</v>
      </c>
      <c r="BA787" s="64" t="s">
        <v>1350</v>
      </c>
      <c r="BB787" s="174" t="s">
        <v>4971</v>
      </c>
      <c r="BC787" s="256">
        <v>94401</v>
      </c>
      <c r="BD787" s="385" t="s">
        <v>9120</v>
      </c>
      <c r="BE787" s="178"/>
      <c r="BF787" s="230"/>
      <c r="BG787" s="233"/>
      <c r="BH787" s="599"/>
      <c r="BI787" s="365"/>
      <c r="BJ787" s="365"/>
      <c r="BK787" s="365"/>
      <c r="BL787" s="365"/>
      <c r="BM787" s="365"/>
      <c r="BN787" s="365"/>
      <c r="BO787" s="365"/>
      <c r="BP787" s="365"/>
      <c r="BQ787" s="365"/>
      <c r="BR787" s="365"/>
      <c r="BS787" s="365"/>
      <c r="BT787" s="365"/>
      <c r="BU787" s="365"/>
      <c r="BV787" s="365"/>
      <c r="BW787" s="365"/>
      <c r="BX787" s="369"/>
      <c r="BY787" s="369"/>
      <c r="BZ787" s="369"/>
      <c r="CA787" s="64"/>
      <c r="CB787" s="177"/>
    </row>
    <row r="788" spans="1:80" s="67" customFormat="1" ht="14.1" customHeight="1" x14ac:dyDescent="0.3">
      <c r="A788" s="86" t="s">
        <v>6394</v>
      </c>
      <c r="B788" s="64" t="s">
        <v>1900</v>
      </c>
      <c r="C788" s="222" t="s">
        <v>285</v>
      </c>
      <c r="D788" s="225" t="s">
        <v>7454</v>
      </c>
      <c r="E788" s="600"/>
      <c r="F788" s="237" t="s">
        <v>5470</v>
      </c>
      <c r="G788" s="188"/>
      <c r="H788" s="190"/>
      <c r="I788" s="196" t="s">
        <v>5470</v>
      </c>
      <c r="J788" s="197"/>
      <c r="K788" s="204"/>
      <c r="L788" s="209">
        <v>43412</v>
      </c>
      <c r="M788" s="289" t="s">
        <v>11774</v>
      </c>
      <c r="N788" s="435"/>
      <c r="O788" s="442"/>
      <c r="P788" s="215">
        <v>43521</v>
      </c>
      <c r="Q788" s="174" t="s">
        <v>3549</v>
      </c>
      <c r="R788" s="174" t="s">
        <v>309</v>
      </c>
      <c r="S788" s="80"/>
      <c r="T788" s="252">
        <v>0.09</v>
      </c>
      <c r="U788" s="252">
        <v>8.7499999999999994E-2</v>
      </c>
      <c r="V788" s="151" t="s">
        <v>1879</v>
      </c>
      <c r="W788" s="64" t="s">
        <v>310</v>
      </c>
      <c r="X788" s="64" t="s">
        <v>709</v>
      </c>
      <c r="Y788" s="174" t="s">
        <v>4971</v>
      </c>
      <c r="Z788" s="256">
        <v>95051</v>
      </c>
      <c r="AA788" s="294"/>
      <c r="AB788" s="542"/>
      <c r="AC788" s="542"/>
      <c r="AD788" s="233"/>
      <c r="AE788" s="261"/>
      <c r="AF788" s="265"/>
      <c r="AG788" s="233"/>
      <c r="AH788" s="174"/>
      <c r="AI788" s="174"/>
      <c r="AJ788" s="174"/>
      <c r="AK788" s="174"/>
      <c r="AL788" s="261"/>
      <c r="AM788" s="260"/>
      <c r="AN788" s="80"/>
      <c r="AO788" s="280"/>
      <c r="AP788" s="285"/>
      <c r="AQ788" s="285"/>
      <c r="AR788" s="285"/>
      <c r="AS788" s="285"/>
      <c r="AT788" s="285"/>
      <c r="AU788" s="285" t="s">
        <v>11862</v>
      </c>
      <c r="AV788" s="84"/>
      <c r="AW788" s="396" t="s">
        <v>3244</v>
      </c>
      <c r="AX788" s="278" t="s">
        <v>449</v>
      </c>
      <c r="AY788" s="64" t="s">
        <v>310</v>
      </c>
      <c r="BA788" s="64" t="s">
        <v>709</v>
      </c>
      <c r="BB788" s="174" t="s">
        <v>4971</v>
      </c>
      <c r="BC788" s="256">
        <v>95051</v>
      </c>
      <c r="BD788" s="63" t="s">
        <v>309</v>
      </c>
      <c r="BE788" s="183"/>
      <c r="BF788" s="230"/>
      <c r="BG788" s="233"/>
      <c r="BH788" s="599">
        <v>1</v>
      </c>
      <c r="BI788" s="397" t="s">
        <v>8005</v>
      </c>
      <c r="BJ788" s="365"/>
      <c r="BK788" s="365"/>
      <c r="BL788" s="365"/>
      <c r="BM788" s="365"/>
      <c r="BN788" s="365"/>
      <c r="BO788" s="365"/>
      <c r="BP788" s="365"/>
      <c r="BQ788" s="397" t="s">
        <v>10101</v>
      </c>
      <c r="BR788" s="397"/>
      <c r="BS788" s="365"/>
      <c r="BT788" s="365"/>
      <c r="BU788" s="365"/>
      <c r="BV788" s="365"/>
      <c r="BW788" s="365"/>
      <c r="BX788" s="369"/>
      <c r="BY788" s="369"/>
      <c r="BZ788" s="369"/>
      <c r="CA788" s="64"/>
      <c r="CB788" s="63"/>
    </row>
    <row r="789" spans="1:80" s="67" customFormat="1" ht="14.1" customHeight="1" x14ac:dyDescent="0.3">
      <c r="A789" s="86" t="s">
        <v>6444</v>
      </c>
      <c r="B789" s="64" t="s">
        <v>1900</v>
      </c>
      <c r="C789" s="222" t="s">
        <v>285</v>
      </c>
      <c r="D789" s="225" t="s">
        <v>3650</v>
      </c>
      <c r="E789" s="600"/>
      <c r="F789" s="237" t="s">
        <v>5470</v>
      </c>
      <c r="G789" s="188"/>
      <c r="H789" s="190"/>
      <c r="I789" s="196" t="s">
        <v>5470</v>
      </c>
      <c r="J789" s="197"/>
      <c r="K789" s="204"/>
      <c r="L789" s="209">
        <v>43658</v>
      </c>
      <c r="M789" s="289"/>
      <c r="N789" s="435"/>
      <c r="O789" s="442"/>
      <c r="P789" s="215"/>
      <c r="Q789" s="225" t="s">
        <v>13201</v>
      </c>
      <c r="R789" s="225" t="s">
        <v>12669</v>
      </c>
      <c r="S789" s="121"/>
      <c r="T789" s="252">
        <v>9.2499999999999999E-2</v>
      </c>
      <c r="U789" s="253">
        <v>8.2500000000000004E-2</v>
      </c>
      <c r="V789" s="151" t="s">
        <v>11171</v>
      </c>
      <c r="W789" s="64" t="s">
        <v>1094</v>
      </c>
      <c r="X789" s="64" t="s">
        <v>4175</v>
      </c>
      <c r="Y789" s="174" t="s">
        <v>4971</v>
      </c>
      <c r="Z789" s="256">
        <v>95062</v>
      </c>
      <c r="AA789" s="273" t="s">
        <v>13202</v>
      </c>
      <c r="AB789" s="270" t="s">
        <v>13202</v>
      </c>
      <c r="AC789" s="270" t="s">
        <v>13245</v>
      </c>
      <c r="AD789" s="233"/>
      <c r="AE789" s="261"/>
      <c r="AF789" s="265"/>
      <c r="AG789" s="233"/>
      <c r="AH789" s="174"/>
      <c r="AI789" s="174"/>
      <c r="AJ789" s="174"/>
      <c r="AK789" s="174"/>
      <c r="AL789" s="261"/>
      <c r="AM789" s="260"/>
      <c r="AN789" s="80"/>
      <c r="AO789" s="280" t="s">
        <v>1568</v>
      </c>
      <c r="AP789" s="285" t="s">
        <v>3924</v>
      </c>
      <c r="AQ789" s="285" t="s">
        <v>9050</v>
      </c>
      <c r="AR789" s="285" t="s">
        <v>4023</v>
      </c>
      <c r="AS789" s="285"/>
      <c r="AT789" s="285"/>
      <c r="AU789" s="285"/>
      <c r="AV789" s="84" t="s">
        <v>368</v>
      </c>
      <c r="AW789" s="396" t="s">
        <v>3244</v>
      </c>
      <c r="AX789" s="278" t="s">
        <v>449</v>
      </c>
      <c r="AY789" s="64" t="s">
        <v>1094</v>
      </c>
      <c r="BA789" s="64" t="s">
        <v>4175</v>
      </c>
      <c r="BB789" s="174" t="s">
        <v>4971</v>
      </c>
      <c r="BC789" s="256">
        <v>95062</v>
      </c>
      <c r="BD789" s="385" t="s">
        <v>12669</v>
      </c>
      <c r="BE789" s="65"/>
      <c r="BF789" s="230"/>
      <c r="BG789" s="233"/>
      <c r="BH789" s="599"/>
      <c r="BI789" s="365"/>
      <c r="BJ789" s="365"/>
      <c r="BK789" s="365"/>
      <c r="BL789" s="365"/>
      <c r="BM789" s="365"/>
      <c r="BN789" s="365"/>
      <c r="BO789" s="365"/>
      <c r="BP789" s="365"/>
      <c r="BQ789" s="365"/>
      <c r="BR789" s="365"/>
      <c r="BS789" s="365"/>
      <c r="BT789" s="365"/>
      <c r="BU789" s="365"/>
      <c r="BV789" s="365"/>
      <c r="BW789" s="365"/>
      <c r="BX789" s="369"/>
      <c r="BY789" s="369"/>
      <c r="BZ789" s="369"/>
      <c r="CA789" s="78"/>
      <c r="CB789" s="63"/>
    </row>
    <row r="790" spans="1:80" s="67" customFormat="1" ht="14.1" customHeight="1" x14ac:dyDescent="0.3">
      <c r="A790" s="86" t="s">
        <v>3321</v>
      </c>
      <c r="B790" s="64" t="s">
        <v>1900</v>
      </c>
      <c r="C790" s="222" t="s">
        <v>285</v>
      </c>
      <c r="D790" s="225" t="s">
        <v>9529</v>
      </c>
      <c r="E790" s="600"/>
      <c r="F790" s="237" t="s">
        <v>5470</v>
      </c>
      <c r="G790" s="188"/>
      <c r="H790" s="190"/>
      <c r="I790" s="196" t="s">
        <v>5470</v>
      </c>
      <c r="J790" s="197"/>
      <c r="K790" s="204"/>
      <c r="L790" s="209">
        <v>42807</v>
      </c>
      <c r="M790" s="289"/>
      <c r="N790" s="435"/>
      <c r="O790" s="442"/>
      <c r="P790" s="215">
        <v>44011</v>
      </c>
      <c r="Q790" s="174" t="s">
        <v>3448</v>
      </c>
      <c r="R790" s="174" t="s">
        <v>3118</v>
      </c>
      <c r="S790" s="80" t="s">
        <v>2145</v>
      </c>
      <c r="T790" s="252">
        <v>0.09</v>
      </c>
      <c r="U790" s="252">
        <v>0.09</v>
      </c>
      <c r="V790" s="151" t="s">
        <v>1245</v>
      </c>
      <c r="W790" s="64" t="s">
        <v>5308</v>
      </c>
      <c r="X790" s="64" t="s">
        <v>1245</v>
      </c>
      <c r="Y790" s="174" t="s">
        <v>4971</v>
      </c>
      <c r="Z790" s="256">
        <v>95207</v>
      </c>
      <c r="AA790" s="294"/>
      <c r="AB790" s="542"/>
      <c r="AC790" s="542"/>
      <c r="AD790" s="233" t="s">
        <v>3247</v>
      </c>
      <c r="AE790" s="261"/>
      <c r="AF790" s="265"/>
      <c r="AG790" s="233"/>
      <c r="AH790" s="174"/>
      <c r="AI790" s="174"/>
      <c r="AJ790" s="174"/>
      <c r="AK790" s="174"/>
      <c r="AL790" s="261" t="s">
        <v>2146</v>
      </c>
      <c r="AM790" s="260"/>
      <c r="AN790" s="80"/>
      <c r="AO790" s="282" t="s">
        <v>9290</v>
      </c>
      <c r="AP790" s="283" t="s">
        <v>9402</v>
      </c>
      <c r="AQ790" s="282"/>
      <c r="AR790" s="282" t="s">
        <v>9292</v>
      </c>
      <c r="AS790" s="282"/>
      <c r="AT790" s="282"/>
      <c r="AU790" s="282"/>
      <c r="AV790" s="93" t="s">
        <v>368</v>
      </c>
      <c r="AW790" s="396" t="s">
        <v>3244</v>
      </c>
      <c r="AX790" s="278" t="s">
        <v>3117</v>
      </c>
      <c r="AY790" s="64" t="s">
        <v>5309</v>
      </c>
      <c r="BA790" s="64" t="s">
        <v>1245</v>
      </c>
      <c r="BB790" s="174" t="s">
        <v>4971</v>
      </c>
      <c r="BC790" s="256">
        <v>95207</v>
      </c>
      <c r="BD790" s="63" t="s">
        <v>3118</v>
      </c>
      <c r="BE790" s="183"/>
      <c r="BF790" s="230"/>
      <c r="BG790" s="233"/>
      <c r="BH790" s="599"/>
      <c r="BI790" s="365"/>
      <c r="BJ790" s="365"/>
      <c r="BK790" s="365"/>
      <c r="BL790" s="365"/>
      <c r="BM790" s="365"/>
      <c r="BN790" s="365"/>
      <c r="BO790" s="365"/>
      <c r="BP790" s="365"/>
      <c r="BQ790" s="365"/>
      <c r="BR790" s="365"/>
      <c r="BS790" s="365"/>
      <c r="BT790" s="365"/>
      <c r="BU790" s="365"/>
      <c r="BV790" s="365"/>
      <c r="BW790" s="365"/>
      <c r="BX790" s="369"/>
      <c r="BY790" s="369"/>
      <c r="BZ790" s="369"/>
      <c r="CA790" s="368"/>
      <c r="CB790" s="63"/>
    </row>
    <row r="791" spans="1:80" s="67" customFormat="1" ht="14.1" customHeight="1" x14ac:dyDescent="0.3">
      <c r="A791" s="86" t="s">
        <v>4792</v>
      </c>
      <c r="B791" s="64" t="s">
        <v>1900</v>
      </c>
      <c r="C791" s="222" t="s">
        <v>285</v>
      </c>
      <c r="D791" s="225" t="s">
        <v>5885</v>
      </c>
      <c r="E791" s="600"/>
      <c r="F791" s="237" t="s">
        <v>5470</v>
      </c>
      <c r="G791" s="188"/>
      <c r="H791" s="190"/>
      <c r="I791" s="196" t="s">
        <v>5470</v>
      </c>
      <c r="J791" s="197"/>
      <c r="K791" s="204"/>
      <c r="L791" s="209"/>
      <c r="M791" s="289"/>
      <c r="N791" s="435"/>
      <c r="O791" s="442"/>
      <c r="P791" s="215">
        <v>43928</v>
      </c>
      <c r="Q791" s="174" t="s">
        <v>4793</v>
      </c>
      <c r="R791" s="174" t="s">
        <v>3785</v>
      </c>
      <c r="S791" s="80" t="s">
        <v>2482</v>
      </c>
      <c r="T791" s="252">
        <v>8.2500000000000004E-2</v>
      </c>
      <c r="U791" s="253">
        <v>0.08</v>
      </c>
      <c r="V791" s="151" t="s">
        <v>1650</v>
      </c>
      <c r="W791" s="64" t="s">
        <v>3784</v>
      </c>
      <c r="X791" s="64" t="s">
        <v>1650</v>
      </c>
      <c r="Y791" s="174" t="s">
        <v>4971</v>
      </c>
      <c r="Z791" s="256">
        <v>95377</v>
      </c>
      <c r="AA791" s="294"/>
      <c r="AB791" s="542"/>
      <c r="AC791" s="542"/>
      <c r="AD791" s="233"/>
      <c r="AE791" s="261"/>
      <c r="AF791" s="265"/>
      <c r="AG791" s="233"/>
      <c r="AH791" s="174"/>
      <c r="AI791" s="174"/>
      <c r="AJ791" s="174"/>
      <c r="AK791" s="174"/>
      <c r="AL791" s="261" t="s">
        <v>3247</v>
      </c>
      <c r="AM791" s="260" t="s">
        <v>449</v>
      </c>
      <c r="AN791" s="80"/>
      <c r="AO791" s="281"/>
      <c r="AP791" s="281"/>
      <c r="AQ791" s="281"/>
      <c r="AR791" s="281"/>
      <c r="AS791" s="281"/>
      <c r="AT791" s="281"/>
      <c r="AU791" s="281"/>
      <c r="AV791" s="94"/>
      <c r="AW791" s="396" t="s">
        <v>3244</v>
      </c>
      <c r="AX791" s="278" t="s">
        <v>1199</v>
      </c>
      <c r="AY791" s="64" t="s">
        <v>3401</v>
      </c>
      <c r="BA791" s="64" t="s">
        <v>1650</v>
      </c>
      <c r="BB791" s="174" t="s">
        <v>4971</v>
      </c>
      <c r="BC791" s="256">
        <v>95377</v>
      </c>
      <c r="BD791" s="63" t="s">
        <v>3785</v>
      </c>
      <c r="BE791" s="183"/>
      <c r="BF791" s="230"/>
      <c r="BG791" s="233"/>
      <c r="BH791" s="599"/>
      <c r="BI791" s="365"/>
      <c r="BJ791" s="365"/>
      <c r="BK791" s="365"/>
      <c r="BL791" s="365"/>
      <c r="BM791" s="365"/>
      <c r="BN791" s="365"/>
      <c r="BO791" s="365"/>
      <c r="BP791" s="365"/>
      <c r="BQ791" s="365"/>
      <c r="BR791" s="365"/>
      <c r="BS791" s="365"/>
      <c r="BT791" s="365"/>
      <c r="BU791" s="365"/>
      <c r="BV791" s="365"/>
      <c r="BW791" s="365"/>
      <c r="BX791" s="369"/>
      <c r="BY791" s="369"/>
      <c r="BZ791" s="369"/>
      <c r="CA791" s="368"/>
      <c r="CB791" s="63"/>
    </row>
    <row r="792" spans="1:80" s="67" customFormat="1" ht="14.1" customHeight="1" x14ac:dyDescent="0.3">
      <c r="A792" s="86" t="s">
        <v>2532</v>
      </c>
      <c r="B792" s="64" t="s">
        <v>1900</v>
      </c>
      <c r="C792" s="222" t="s">
        <v>285</v>
      </c>
      <c r="D792" s="225" t="s">
        <v>4211</v>
      </c>
      <c r="E792" s="600"/>
      <c r="F792" s="237" t="s">
        <v>5470</v>
      </c>
      <c r="G792" s="188"/>
      <c r="H792" s="190"/>
      <c r="I792" s="196" t="s">
        <v>5470</v>
      </c>
      <c r="J792" s="197"/>
      <c r="K792" s="204"/>
      <c r="L792" s="209"/>
      <c r="M792" s="289"/>
      <c r="N792" s="435"/>
      <c r="O792" s="442"/>
      <c r="P792" s="215">
        <v>43535</v>
      </c>
      <c r="Q792" s="225" t="s">
        <v>12120</v>
      </c>
      <c r="R792" s="174" t="s">
        <v>3306</v>
      </c>
      <c r="S792" s="80"/>
      <c r="T792" s="252">
        <v>9.7500000000000003E-2</v>
      </c>
      <c r="U792" s="252">
        <v>0.1</v>
      </c>
      <c r="V792" s="151" t="s">
        <v>11177</v>
      </c>
      <c r="W792" s="64" t="s">
        <v>5028</v>
      </c>
      <c r="X792" s="64" t="s">
        <v>3424</v>
      </c>
      <c r="Y792" s="174" t="s">
        <v>4971</v>
      </c>
      <c r="Z792" s="256">
        <v>94587</v>
      </c>
      <c r="AA792" s="273" t="s">
        <v>602</v>
      </c>
      <c r="AB792" s="542"/>
      <c r="AC792" s="542"/>
      <c r="AD792" s="233"/>
      <c r="AE792" s="261"/>
      <c r="AF792" s="265"/>
      <c r="AG792" s="233"/>
      <c r="AH792" s="174"/>
      <c r="AI792" s="174"/>
      <c r="AJ792" s="174"/>
      <c r="AK792" s="174"/>
      <c r="AL792" s="261" t="s">
        <v>789</v>
      </c>
      <c r="AM792" s="260" t="s">
        <v>449</v>
      </c>
      <c r="AN792" s="80"/>
      <c r="AO792" s="281"/>
      <c r="AP792" s="281"/>
      <c r="AQ792" s="281"/>
      <c r="AR792" s="281"/>
      <c r="AS792" s="281"/>
      <c r="AT792" s="281"/>
      <c r="AU792" s="281"/>
      <c r="AV792" s="94"/>
      <c r="AW792" s="396" t="s">
        <v>3244</v>
      </c>
      <c r="AX792" s="278" t="s">
        <v>1199</v>
      </c>
      <c r="AY792" s="64" t="s">
        <v>5028</v>
      </c>
      <c r="BA792" s="64" t="s">
        <v>3424</v>
      </c>
      <c r="BB792" s="174" t="s">
        <v>4971</v>
      </c>
      <c r="BC792" s="256">
        <v>94587</v>
      </c>
      <c r="BD792" s="63" t="s">
        <v>3306</v>
      </c>
      <c r="BE792" s="159"/>
      <c r="BF792" s="230"/>
      <c r="BG792" s="233"/>
      <c r="BH792" s="599"/>
      <c r="BI792" s="365"/>
      <c r="BJ792" s="365"/>
      <c r="BK792" s="365"/>
      <c r="BL792" s="365"/>
      <c r="BM792" s="365"/>
      <c r="BN792" s="365"/>
      <c r="BO792" s="365"/>
      <c r="BP792" s="365"/>
      <c r="BQ792" s="365"/>
      <c r="BR792" s="365"/>
      <c r="BS792" s="365"/>
      <c r="BT792" s="365"/>
      <c r="BU792" s="365"/>
      <c r="BV792" s="365"/>
      <c r="BW792" s="365"/>
      <c r="BX792" s="369"/>
      <c r="BY792" s="369"/>
      <c r="BZ792" s="369"/>
      <c r="CA792" s="368"/>
      <c r="CB792" s="63"/>
    </row>
    <row r="793" spans="1:80" s="67" customFormat="1" ht="14.1" customHeight="1" x14ac:dyDescent="0.3">
      <c r="A793" s="86" t="s">
        <v>3030</v>
      </c>
      <c r="B793" s="64" t="s">
        <v>1900</v>
      </c>
      <c r="C793" s="222" t="s">
        <v>285</v>
      </c>
      <c r="D793" s="225" t="s">
        <v>4211</v>
      </c>
      <c r="E793" s="600"/>
      <c r="F793" s="237" t="s">
        <v>5470</v>
      </c>
      <c r="G793" s="188"/>
      <c r="H793" s="190"/>
      <c r="I793" s="196" t="s">
        <v>5470</v>
      </c>
      <c r="J793" s="197"/>
      <c r="K793" s="204"/>
      <c r="L793" s="209">
        <v>43703</v>
      </c>
      <c r="M793" s="289"/>
      <c r="N793" s="435"/>
      <c r="O793" s="442"/>
      <c r="P793" s="215"/>
      <c r="Q793" s="225" t="s">
        <v>2317</v>
      </c>
      <c r="R793" s="174" t="s">
        <v>2969</v>
      </c>
      <c r="S793" s="121" t="s">
        <v>13353</v>
      </c>
      <c r="T793" s="252">
        <v>8.3750000000000005E-2</v>
      </c>
      <c r="U793" s="252">
        <v>8.6249999999999993E-2</v>
      </c>
      <c r="V793" s="151" t="s">
        <v>8818</v>
      </c>
      <c r="W793" s="64" t="s">
        <v>2970</v>
      </c>
      <c r="X793" s="64" t="s">
        <v>2812</v>
      </c>
      <c r="Y793" s="174" t="s">
        <v>4971</v>
      </c>
      <c r="Z793" s="256">
        <v>94589</v>
      </c>
      <c r="AA793" s="273" t="s">
        <v>11564</v>
      </c>
      <c r="AB793" s="542"/>
      <c r="AC793" s="542"/>
      <c r="AD793" s="233" t="s">
        <v>3031</v>
      </c>
      <c r="AE793" s="261" t="s">
        <v>2969</v>
      </c>
      <c r="AF793" s="265"/>
      <c r="AG793" s="233"/>
      <c r="AH793" s="174"/>
      <c r="AI793" s="174"/>
      <c r="AJ793" s="174"/>
      <c r="AK793" s="174"/>
      <c r="AL793" s="261"/>
      <c r="AM793" s="260"/>
      <c r="AN793" s="80"/>
      <c r="AO793" s="281" t="s">
        <v>1568</v>
      </c>
      <c r="AP793" s="281" t="s">
        <v>8844</v>
      </c>
      <c r="AQ793" s="281"/>
      <c r="AR793" s="281" t="s">
        <v>4023</v>
      </c>
      <c r="AS793" s="281"/>
      <c r="AT793" s="281"/>
      <c r="AU793" s="281" t="s">
        <v>9377</v>
      </c>
      <c r="AV793" s="94" t="s">
        <v>368</v>
      </c>
      <c r="AW793" s="396" t="s">
        <v>3244</v>
      </c>
      <c r="AX793" s="278" t="s">
        <v>1199</v>
      </c>
      <c r="AY793" s="64" t="s">
        <v>2970</v>
      </c>
      <c r="BA793" s="64" t="s">
        <v>2812</v>
      </c>
      <c r="BB793" s="174" t="s">
        <v>4971</v>
      </c>
      <c r="BC793" s="256">
        <v>94589</v>
      </c>
      <c r="BD793" s="63" t="s">
        <v>2969</v>
      </c>
      <c r="BE793" s="65"/>
      <c r="BF793" s="230"/>
      <c r="BG793" s="233"/>
      <c r="BH793" s="599"/>
      <c r="BI793" s="365"/>
      <c r="BJ793" s="365"/>
      <c r="BK793" s="365"/>
      <c r="BL793" s="365"/>
      <c r="BM793" s="365"/>
      <c r="BN793" s="365"/>
      <c r="BO793" s="365"/>
      <c r="BP793" s="365"/>
      <c r="BQ793" s="365"/>
      <c r="BR793" s="365"/>
      <c r="BS793" s="365"/>
      <c r="BT793" s="365"/>
      <c r="BU793" s="365"/>
      <c r="BV793" s="365"/>
      <c r="BW793" s="365"/>
      <c r="BX793" s="369"/>
      <c r="BY793" s="369"/>
      <c r="BZ793" s="369"/>
      <c r="CA793" s="368"/>
      <c r="CB793" s="63"/>
    </row>
    <row r="794" spans="1:80" s="67" customFormat="1" ht="14.1" customHeight="1" x14ac:dyDescent="0.3">
      <c r="A794" s="86" t="s">
        <v>5661</v>
      </c>
      <c r="B794" s="64" t="s">
        <v>1900</v>
      </c>
      <c r="C794" s="222" t="s">
        <v>285</v>
      </c>
      <c r="D794" s="225" t="s">
        <v>4211</v>
      </c>
      <c r="E794" s="600"/>
      <c r="F794" s="237" t="s">
        <v>5470</v>
      </c>
      <c r="G794" s="188"/>
      <c r="H794" s="190"/>
      <c r="I794" s="196" t="s">
        <v>5470</v>
      </c>
      <c r="J794" s="197"/>
      <c r="K794" s="204"/>
      <c r="L794" s="209"/>
      <c r="M794" s="289"/>
      <c r="N794" s="435"/>
      <c r="O794" s="442"/>
      <c r="P794" s="215"/>
      <c r="Q794" s="174" t="s">
        <v>4344</v>
      </c>
      <c r="R794" s="174" t="s">
        <v>1991</v>
      </c>
      <c r="S794" s="80" t="s">
        <v>1992</v>
      </c>
      <c r="T794" s="252">
        <v>7.7499999999999999E-2</v>
      </c>
      <c r="U794" s="252">
        <v>7.4999999999999997E-2</v>
      </c>
      <c r="V794" s="151" t="s">
        <v>9503</v>
      </c>
      <c r="W794" s="64" t="s">
        <v>11400</v>
      </c>
      <c r="X794" s="64" t="s">
        <v>3541</v>
      </c>
      <c r="Y794" s="174" t="s">
        <v>4971</v>
      </c>
      <c r="Z794" s="256">
        <v>93003</v>
      </c>
      <c r="AA794" s="294"/>
      <c r="AB794" s="542"/>
      <c r="AC794" s="542"/>
      <c r="AD794" s="233"/>
      <c r="AE794" s="261"/>
      <c r="AF794" s="265"/>
      <c r="AG794" s="233"/>
      <c r="AH794" s="174"/>
      <c r="AI794" s="174"/>
      <c r="AJ794" s="174"/>
      <c r="AK794" s="174"/>
      <c r="AL794" s="261" t="s">
        <v>3247</v>
      </c>
      <c r="AM794" s="260" t="s">
        <v>449</v>
      </c>
      <c r="AN794" s="80"/>
      <c r="AO794" s="281"/>
      <c r="AP794" s="281"/>
      <c r="AQ794" s="281"/>
      <c r="AR794" s="281"/>
      <c r="AS794" s="281"/>
      <c r="AT794" s="281"/>
      <c r="AU794" s="281"/>
      <c r="AV794" s="94"/>
      <c r="AW794" s="396" t="s">
        <v>3244</v>
      </c>
      <c r="AX794" s="278" t="s">
        <v>1199</v>
      </c>
      <c r="AY794" s="64" t="s">
        <v>11400</v>
      </c>
      <c r="BA794" s="64" t="s">
        <v>3541</v>
      </c>
      <c r="BB794" s="174" t="s">
        <v>4971</v>
      </c>
      <c r="BC794" s="256">
        <v>93003</v>
      </c>
      <c r="BD794" s="63" t="s">
        <v>1991</v>
      </c>
      <c r="BE794" s="65"/>
      <c r="BF794" s="230"/>
      <c r="BG794" s="233"/>
      <c r="BH794" s="599"/>
      <c r="BI794" s="365"/>
      <c r="BJ794" s="365"/>
      <c r="BK794" s="365"/>
      <c r="BL794" s="365"/>
      <c r="BM794" s="365"/>
      <c r="BN794" s="365"/>
      <c r="BO794" s="365"/>
      <c r="BP794" s="365"/>
      <c r="BQ794" s="365"/>
      <c r="BR794" s="365"/>
      <c r="BS794" s="365"/>
      <c r="BT794" s="365"/>
      <c r="BU794" s="365"/>
      <c r="BV794" s="365"/>
      <c r="BW794" s="365"/>
      <c r="BX794" s="369"/>
      <c r="BY794" s="369"/>
      <c r="BZ794" s="369"/>
      <c r="CA794" s="78"/>
      <c r="CB794" s="63"/>
    </row>
    <row r="795" spans="1:80" s="67" customFormat="1" ht="14.1" customHeight="1" x14ac:dyDescent="0.3">
      <c r="A795" s="86" t="s">
        <v>12458</v>
      </c>
      <c r="B795" s="155" t="s">
        <v>2640</v>
      </c>
      <c r="C795" s="222" t="s">
        <v>8780</v>
      </c>
      <c r="D795" s="227"/>
      <c r="E795" s="648"/>
      <c r="F795" s="237" t="s">
        <v>5470</v>
      </c>
      <c r="G795" s="188"/>
      <c r="H795" s="190"/>
      <c r="I795" s="196" t="s">
        <v>5470</v>
      </c>
      <c r="J795" s="197"/>
      <c r="K795" s="204"/>
      <c r="L795" s="209"/>
      <c r="M795" s="289"/>
      <c r="N795" s="435"/>
      <c r="O795" s="442"/>
      <c r="P795" s="215">
        <v>43686</v>
      </c>
      <c r="Q795" s="225" t="s">
        <v>2128</v>
      </c>
      <c r="R795" s="225" t="s">
        <v>12459</v>
      </c>
      <c r="S795" s="121"/>
      <c r="T795" s="252">
        <v>9.5000000000000001E-2</v>
      </c>
      <c r="U795" s="252"/>
      <c r="V795" s="151" t="s">
        <v>1530</v>
      </c>
      <c r="W795" s="155" t="s">
        <v>12460</v>
      </c>
      <c r="X795" s="155" t="s">
        <v>2907</v>
      </c>
      <c r="Y795" s="225" t="s">
        <v>4971</v>
      </c>
      <c r="Z795" s="256">
        <v>94901</v>
      </c>
      <c r="AA795" s="273"/>
      <c r="AB795" s="542"/>
      <c r="AC795" s="542"/>
      <c r="AD795" s="233"/>
      <c r="AE795" s="261"/>
      <c r="AF795" s="265"/>
      <c r="AG795" s="233"/>
      <c r="AH795" s="174"/>
      <c r="AI795" s="174"/>
      <c r="AJ795" s="174"/>
      <c r="AK795" s="174"/>
      <c r="AL795" s="261"/>
      <c r="AM795" s="260"/>
      <c r="AN795" s="80"/>
      <c r="AO795" s="280"/>
      <c r="AP795" s="285"/>
      <c r="AQ795" s="285"/>
      <c r="AR795" s="285"/>
      <c r="AS795" s="285"/>
      <c r="AT795" s="285"/>
      <c r="AU795" s="285"/>
      <c r="AV795" s="84"/>
      <c r="AW795" s="396"/>
      <c r="AX795" s="278"/>
      <c r="AY795" s="155" t="s">
        <v>12461</v>
      </c>
      <c r="BA795" s="155" t="s">
        <v>2907</v>
      </c>
      <c r="BB795" s="225" t="s">
        <v>4971</v>
      </c>
      <c r="BC795" s="256">
        <v>94901</v>
      </c>
      <c r="BD795" s="385" t="s">
        <v>12459</v>
      </c>
      <c r="BE795" s="183"/>
      <c r="BF795" s="230"/>
      <c r="BG795" s="233"/>
      <c r="BH795" s="599"/>
      <c r="BI795" s="365"/>
      <c r="BJ795" s="365"/>
      <c r="BK795" s="365"/>
      <c r="BL795" s="365"/>
      <c r="BM795" s="365"/>
      <c r="BN795" s="365"/>
      <c r="BO795" s="365"/>
      <c r="BP795" s="365"/>
      <c r="BQ795" s="365"/>
      <c r="BR795" s="365"/>
      <c r="BS795" s="365"/>
      <c r="BT795" s="365"/>
      <c r="BU795" s="365"/>
      <c r="BV795" s="365"/>
      <c r="BW795" s="365"/>
      <c r="BX795" s="369"/>
      <c r="BY795" s="369"/>
      <c r="BZ795" s="369"/>
      <c r="CA795" s="155"/>
      <c r="CB795" s="155"/>
    </row>
    <row r="796" spans="1:80" s="67" customFormat="1" ht="14.1" customHeight="1" x14ac:dyDescent="0.3">
      <c r="A796" s="86" t="s">
        <v>11056</v>
      </c>
      <c r="B796" s="64" t="s">
        <v>2632</v>
      </c>
      <c r="C796" s="222" t="s">
        <v>8780</v>
      </c>
      <c r="D796" s="225" t="s">
        <v>11057</v>
      </c>
      <c r="E796" s="600"/>
      <c r="F796" s="237" t="s">
        <v>5470</v>
      </c>
      <c r="G796" s="188"/>
      <c r="H796" s="190"/>
      <c r="I796" s="196" t="s">
        <v>5470</v>
      </c>
      <c r="J796" s="197"/>
      <c r="K796" s="204"/>
      <c r="L796" s="209"/>
      <c r="M796" s="289"/>
      <c r="N796" s="435"/>
      <c r="O796" s="442"/>
      <c r="P796" s="215"/>
      <c r="Q796" s="174" t="s">
        <v>6301</v>
      </c>
      <c r="R796" s="174" t="s">
        <v>11058</v>
      </c>
      <c r="S796" s="80"/>
      <c r="T796" s="252">
        <v>8.2500000000000004E-2</v>
      </c>
      <c r="U796" s="252"/>
      <c r="V796" s="151" t="s">
        <v>5014</v>
      </c>
      <c r="W796" s="64" t="s">
        <v>11059</v>
      </c>
      <c r="X796" s="64" t="s">
        <v>11060</v>
      </c>
      <c r="Y796" s="174" t="s">
        <v>4971</v>
      </c>
      <c r="Z796" s="256">
        <v>94561</v>
      </c>
      <c r="AA796" s="294"/>
      <c r="AB796" s="542"/>
      <c r="AC796" s="542"/>
      <c r="AD796" s="233"/>
      <c r="AE796" s="261"/>
      <c r="AF796" s="265"/>
      <c r="AG796" s="233"/>
      <c r="AH796" s="174"/>
      <c r="AI796" s="174"/>
      <c r="AJ796" s="174"/>
      <c r="AK796" s="174"/>
      <c r="AL796" s="261"/>
      <c r="AM796" s="260"/>
      <c r="AN796" s="80"/>
      <c r="AO796" s="281" t="s">
        <v>8953</v>
      </c>
      <c r="AP796" s="281"/>
      <c r="AQ796" s="281"/>
      <c r="AR796" s="281"/>
      <c r="AS796" s="281"/>
      <c r="AT796" s="281"/>
      <c r="AU796" s="281"/>
      <c r="AV796" s="94" t="s">
        <v>368</v>
      </c>
      <c r="AW796" s="396" t="s">
        <v>3244</v>
      </c>
      <c r="AX796" s="278" t="s">
        <v>1199</v>
      </c>
      <c r="AY796" s="64" t="s">
        <v>11059</v>
      </c>
      <c r="BA796" s="64" t="s">
        <v>11060</v>
      </c>
      <c r="BB796" s="174" t="s">
        <v>4971</v>
      </c>
      <c r="BC796" s="256">
        <v>94561</v>
      </c>
      <c r="BD796" s="63" t="s">
        <v>11058</v>
      </c>
      <c r="BE796" s="65"/>
      <c r="BF796" s="230"/>
      <c r="BG796" s="233"/>
      <c r="BH796" s="599">
        <v>1</v>
      </c>
      <c r="BI796" s="365" t="s">
        <v>11061</v>
      </c>
      <c r="BJ796" s="365"/>
      <c r="BK796" s="365"/>
      <c r="BL796" s="365"/>
      <c r="BM796" s="365"/>
      <c r="BN796" s="365"/>
      <c r="BO796" s="365"/>
      <c r="BP796" s="365"/>
      <c r="BQ796" s="365"/>
      <c r="BR796" s="365"/>
      <c r="BS796" s="365"/>
      <c r="BT796" s="365"/>
      <c r="BU796" s="365"/>
      <c r="BV796" s="365"/>
      <c r="BW796" s="365"/>
      <c r="BX796" s="369"/>
      <c r="BY796" s="369"/>
      <c r="BZ796" s="369"/>
      <c r="CA796" s="78"/>
      <c r="CB796" s="63"/>
    </row>
    <row r="797" spans="1:80" s="67" customFormat="1" ht="14.1" customHeight="1" x14ac:dyDescent="0.2">
      <c r="A797" s="86" t="s">
        <v>7827</v>
      </c>
      <c r="B797" s="155" t="s">
        <v>2634</v>
      </c>
      <c r="C797" s="220" t="s">
        <v>6614</v>
      </c>
      <c r="D797" s="185" t="s">
        <v>7094</v>
      </c>
      <c r="E797" s="600"/>
      <c r="F797" s="235" t="s">
        <v>5470</v>
      </c>
      <c r="G797" s="186"/>
      <c r="H797" s="187"/>
      <c r="I797" s="198" t="s">
        <v>5470</v>
      </c>
      <c r="J797" s="192"/>
      <c r="K797" s="203"/>
      <c r="L797" s="207">
        <v>43983</v>
      </c>
      <c r="M797" s="288"/>
      <c r="N797" s="437"/>
      <c r="O797" s="444"/>
      <c r="P797" s="213">
        <v>43509</v>
      </c>
      <c r="Q797" s="247" t="s">
        <v>7828</v>
      </c>
      <c r="R797" s="247" t="s">
        <v>7302</v>
      </c>
      <c r="S797" s="123"/>
      <c r="T797" s="252">
        <v>9.2499999999999999E-2</v>
      </c>
      <c r="U797" s="253">
        <v>9.5000000000000001E-2</v>
      </c>
      <c r="V797" s="151" t="s">
        <v>2787</v>
      </c>
      <c r="W797" s="155" t="s">
        <v>11401</v>
      </c>
      <c r="X797" s="155" t="s">
        <v>4000</v>
      </c>
      <c r="Y797" s="185" t="s">
        <v>4971</v>
      </c>
      <c r="Z797" s="181">
        <v>94704</v>
      </c>
      <c r="AA797" s="291"/>
      <c r="AB797" s="544"/>
      <c r="AC797" s="544"/>
      <c r="AD797" s="185"/>
      <c r="AE797" s="262"/>
      <c r="AF797" s="266"/>
      <c r="AG797" s="185"/>
      <c r="AH797" s="247"/>
      <c r="AI797" s="247"/>
      <c r="AJ797" s="247"/>
      <c r="AK797" s="247"/>
      <c r="AL797" s="262" t="s">
        <v>9198</v>
      </c>
      <c r="AM797" s="262" t="s">
        <v>9198</v>
      </c>
      <c r="AN797" s="122"/>
      <c r="AO797" s="280" t="s">
        <v>1419</v>
      </c>
      <c r="AP797" s="285" t="s">
        <v>9827</v>
      </c>
      <c r="AQ797" s="285"/>
      <c r="AR797" s="285" t="s">
        <v>9716</v>
      </c>
      <c r="AS797" s="285"/>
      <c r="AT797" s="285"/>
      <c r="AU797" s="285"/>
      <c r="AV797" s="84" t="s">
        <v>9286</v>
      </c>
      <c r="AW797" s="396" t="s">
        <v>3244</v>
      </c>
      <c r="AX797" s="278" t="s">
        <v>1199</v>
      </c>
      <c r="AY797" s="155" t="s">
        <v>11401</v>
      </c>
      <c r="AZ797" s="154"/>
      <c r="BA797" s="155" t="s">
        <v>4000</v>
      </c>
      <c r="BB797" s="185" t="s">
        <v>4971</v>
      </c>
      <c r="BC797" s="181">
        <v>94704</v>
      </c>
      <c r="BD797" s="182" t="s">
        <v>7302</v>
      </c>
      <c r="BE797" s="65"/>
      <c r="BF797" s="228"/>
      <c r="BG797" s="185"/>
      <c r="BH797" s="598"/>
      <c r="BI797" s="333"/>
      <c r="BJ797" s="333"/>
      <c r="BK797" s="333"/>
      <c r="BL797" s="333"/>
      <c r="BM797" s="333"/>
      <c r="BN797" s="333"/>
      <c r="BO797" s="333"/>
      <c r="BP797" s="333"/>
      <c r="BQ797" s="333"/>
      <c r="BR797" s="333"/>
      <c r="BS797" s="333"/>
      <c r="BT797" s="333"/>
      <c r="BU797" s="333"/>
      <c r="BV797" s="333"/>
      <c r="BW797" s="333"/>
      <c r="BX797" s="155"/>
      <c r="BY797" s="155"/>
      <c r="BZ797" s="155"/>
      <c r="CA797" s="78"/>
      <c r="CB797" s="64"/>
    </row>
    <row r="798" spans="1:80" s="67" customFormat="1" ht="14.1" customHeight="1" x14ac:dyDescent="0.3">
      <c r="A798" s="86" t="s">
        <v>9826</v>
      </c>
      <c r="B798" s="155" t="s">
        <v>2634</v>
      </c>
      <c r="C798" s="220" t="s">
        <v>6614</v>
      </c>
      <c r="D798" s="225"/>
      <c r="E798" s="600"/>
      <c r="F798" s="237" t="s">
        <v>5470</v>
      </c>
      <c r="G798" s="188"/>
      <c r="H798" s="190"/>
      <c r="I798" s="196" t="s">
        <v>5470</v>
      </c>
      <c r="J798" s="197"/>
      <c r="K798" s="204"/>
      <c r="L798" s="209">
        <v>43859</v>
      </c>
      <c r="M798" s="289"/>
      <c r="N798" s="435"/>
      <c r="O798" s="442"/>
      <c r="P798" s="215">
        <v>43509</v>
      </c>
      <c r="Q798" s="174" t="s">
        <v>8008</v>
      </c>
      <c r="R798" s="174" t="s">
        <v>9194</v>
      </c>
      <c r="S798" s="80"/>
      <c r="T798" s="252">
        <v>9.2499999999999999E-2</v>
      </c>
      <c r="U798" s="252">
        <v>9.5000000000000001E-2</v>
      </c>
      <c r="V798" s="151" t="s">
        <v>2787</v>
      </c>
      <c r="W798" s="64" t="s">
        <v>9193</v>
      </c>
      <c r="X798" s="64" t="s">
        <v>4000</v>
      </c>
      <c r="Y798" s="174" t="s">
        <v>4971</v>
      </c>
      <c r="Z798" s="256">
        <v>94709</v>
      </c>
      <c r="AA798" s="294"/>
      <c r="AB798" s="542"/>
      <c r="AC798" s="542"/>
      <c r="AD798" s="233" t="s">
        <v>7303</v>
      </c>
      <c r="AE798" s="261"/>
      <c r="AF798" s="265"/>
      <c r="AG798" s="233"/>
      <c r="AH798" s="174"/>
      <c r="AI798" s="174"/>
      <c r="AJ798" s="174"/>
      <c r="AK798" s="174"/>
      <c r="AL798" s="250" t="s">
        <v>9198</v>
      </c>
      <c r="AM798" s="262" t="s">
        <v>9198</v>
      </c>
      <c r="AN798" s="80"/>
      <c r="AO798" s="280" t="s">
        <v>1419</v>
      </c>
      <c r="AP798" s="285" t="s">
        <v>9827</v>
      </c>
      <c r="AQ798" s="285"/>
      <c r="AR798" s="285" t="s">
        <v>9716</v>
      </c>
      <c r="AS798" s="285" t="s">
        <v>10398</v>
      </c>
      <c r="AT798" s="285"/>
      <c r="AU798" s="285"/>
      <c r="AV798" s="84" t="s">
        <v>9286</v>
      </c>
      <c r="AW798" s="396" t="s">
        <v>3244</v>
      </c>
      <c r="AX798" s="278" t="s">
        <v>1199</v>
      </c>
      <c r="AY798" s="64" t="s">
        <v>9193</v>
      </c>
      <c r="BA798" s="64" t="s">
        <v>4000</v>
      </c>
      <c r="BB798" s="174" t="s">
        <v>4971</v>
      </c>
      <c r="BC798" s="256">
        <v>94709</v>
      </c>
      <c r="BD798" s="63" t="s">
        <v>7302</v>
      </c>
      <c r="BE798" s="65"/>
      <c r="BF798" s="230"/>
      <c r="BG798" s="233"/>
      <c r="BH798" s="599"/>
      <c r="BI798" s="365"/>
      <c r="BJ798" s="365"/>
      <c r="BK798" s="365"/>
      <c r="BL798" s="365"/>
      <c r="BM798" s="365"/>
      <c r="BN798" s="365"/>
      <c r="BO798" s="365"/>
      <c r="BP798" s="365"/>
      <c r="BQ798" s="365"/>
      <c r="BR798" s="365"/>
      <c r="BS798" s="365"/>
      <c r="BT798" s="365"/>
      <c r="BU798" s="365"/>
      <c r="BV798" s="365"/>
      <c r="BW798" s="365"/>
      <c r="BX798" s="369"/>
      <c r="BY798" s="369"/>
      <c r="BZ798" s="369"/>
      <c r="CA798" s="78"/>
      <c r="CB798" s="64"/>
    </row>
    <row r="799" spans="1:80" s="67" customFormat="1" ht="14.1" customHeight="1" x14ac:dyDescent="0.3">
      <c r="A799" s="86" t="s">
        <v>870</v>
      </c>
      <c r="B799" s="64" t="s">
        <v>1794</v>
      </c>
      <c r="C799" s="221" t="s">
        <v>1880</v>
      </c>
      <c r="D799" s="224"/>
      <c r="E799" s="649"/>
      <c r="F799" s="236" t="s">
        <v>4261</v>
      </c>
      <c r="G799" s="189">
        <v>44406</v>
      </c>
      <c r="H799" s="399">
        <v>300</v>
      </c>
      <c r="I799" s="194" t="s">
        <v>5470</v>
      </c>
      <c r="J799" s="195"/>
      <c r="K799" s="205"/>
      <c r="L799" s="208"/>
      <c r="M799" s="211" t="s">
        <v>11774</v>
      </c>
      <c r="N799" s="436"/>
      <c r="O799" s="443"/>
      <c r="P799" s="214">
        <v>43487</v>
      </c>
      <c r="Q799" s="246" t="s">
        <v>5677</v>
      </c>
      <c r="R799" s="224" t="s">
        <v>1570</v>
      </c>
      <c r="S799" s="384" t="s">
        <v>3982</v>
      </c>
      <c r="T799" s="252">
        <v>9.5000000000000001E-2</v>
      </c>
      <c r="U799" s="252">
        <v>0.09</v>
      </c>
      <c r="V799" s="151" t="s">
        <v>1859</v>
      </c>
      <c r="W799" s="76" t="s">
        <v>869</v>
      </c>
      <c r="X799" s="76" t="s">
        <v>763</v>
      </c>
      <c r="Y799" s="246" t="s">
        <v>4971</v>
      </c>
      <c r="Z799" s="120">
        <v>90291</v>
      </c>
      <c r="AA799" s="273" t="s">
        <v>11794</v>
      </c>
      <c r="AB799" s="270" t="s">
        <v>12135</v>
      </c>
      <c r="AC799" s="120"/>
      <c r="AD799" s="249" t="s">
        <v>1569</v>
      </c>
      <c r="AE799" s="120" t="s">
        <v>3982</v>
      </c>
      <c r="AF799" s="264"/>
      <c r="AG799" s="249"/>
      <c r="AH799" s="120" t="s">
        <v>266</v>
      </c>
      <c r="AI799" s="120" t="s">
        <v>2453</v>
      </c>
      <c r="AJ799" s="120"/>
      <c r="AK799" s="120"/>
      <c r="AL799" s="120" t="s">
        <v>3983</v>
      </c>
      <c r="AM799" s="260" t="s">
        <v>449</v>
      </c>
      <c r="AN799" s="81"/>
      <c r="AO799" s="280"/>
      <c r="AP799" s="285"/>
      <c r="AQ799" s="285"/>
      <c r="AR799" s="285"/>
      <c r="AS799" s="285"/>
      <c r="AT799" s="285"/>
      <c r="AU799" s="285"/>
      <c r="AV799" s="84"/>
      <c r="AW799" s="396" t="s">
        <v>3244</v>
      </c>
      <c r="AX799" s="278" t="s">
        <v>1199</v>
      </c>
      <c r="AY799" s="76" t="s">
        <v>869</v>
      </c>
      <c r="AZ799" s="74"/>
      <c r="BA799" s="76" t="s">
        <v>763</v>
      </c>
      <c r="BB799" s="246" t="s">
        <v>4971</v>
      </c>
      <c r="BC799" s="120">
        <v>90291</v>
      </c>
      <c r="BD799" s="76" t="s">
        <v>1570</v>
      </c>
      <c r="BE799" s="65"/>
      <c r="BF799" s="229">
        <v>1402663</v>
      </c>
      <c r="BG799" s="234" t="s">
        <v>6333</v>
      </c>
      <c r="BH799" s="364">
        <v>6</v>
      </c>
      <c r="BI799" s="364"/>
      <c r="BJ799" s="364"/>
      <c r="BK799" s="364"/>
      <c r="BL799" s="364"/>
      <c r="BM799" s="364"/>
      <c r="BN799" s="364"/>
      <c r="BO799" s="364"/>
      <c r="BP799" s="364"/>
      <c r="BQ799" s="364"/>
      <c r="BR799" s="364"/>
      <c r="BS799" s="364"/>
      <c r="BT799" s="364"/>
      <c r="BU799" s="364"/>
      <c r="BV799" s="364"/>
      <c r="BW799" s="364"/>
      <c r="BX799" s="94"/>
      <c r="BY799" s="94"/>
      <c r="BZ799" s="94"/>
      <c r="CA799" s="78"/>
      <c r="CB799" s="63"/>
    </row>
    <row r="800" spans="1:80" s="67" customFormat="1" ht="14.1" customHeight="1" x14ac:dyDescent="0.3">
      <c r="A800" s="86" t="s">
        <v>13328</v>
      </c>
      <c r="B800" s="155" t="s">
        <v>2632</v>
      </c>
      <c r="C800" s="222" t="s">
        <v>2637</v>
      </c>
      <c r="D800" s="227"/>
      <c r="E800" s="648"/>
      <c r="F800" s="237" t="s">
        <v>5470</v>
      </c>
      <c r="G800" s="188"/>
      <c r="H800" s="190"/>
      <c r="I800" s="196" t="s">
        <v>5470</v>
      </c>
      <c r="J800" s="197"/>
      <c r="K800" s="204"/>
      <c r="L800" s="209"/>
      <c r="M800" s="289"/>
      <c r="N800" s="435"/>
      <c r="O800" s="442"/>
      <c r="P800" s="215">
        <v>44069</v>
      </c>
      <c r="Q800" s="225" t="s">
        <v>13327</v>
      </c>
      <c r="R800" s="225" t="s">
        <v>13330</v>
      </c>
      <c r="S800" s="121" t="s">
        <v>13334</v>
      </c>
      <c r="T800" s="252">
        <v>8.2500000000000004E-2</v>
      </c>
      <c r="U800" s="252"/>
      <c r="V800" s="151" t="s">
        <v>5014</v>
      </c>
      <c r="W800" s="155" t="s">
        <v>13329</v>
      </c>
      <c r="X800" s="155" t="s">
        <v>5475</v>
      </c>
      <c r="Y800" s="225" t="s">
        <v>4971</v>
      </c>
      <c r="Z800" s="256">
        <v>94513</v>
      </c>
      <c r="AA800" s="273"/>
      <c r="AB800" s="541"/>
      <c r="AC800" s="542"/>
      <c r="AD800" s="233"/>
      <c r="AE800" s="261"/>
      <c r="AF800" s="265"/>
      <c r="AG800" s="233"/>
      <c r="AH800" s="174"/>
      <c r="AI800" s="174"/>
      <c r="AJ800" s="174"/>
      <c r="AK800" s="174"/>
      <c r="AL800" s="261"/>
      <c r="AM800" s="260"/>
      <c r="AN800" s="80"/>
      <c r="AO800" s="280"/>
      <c r="AP800" s="285"/>
      <c r="AQ800" s="285"/>
      <c r="AR800" s="285"/>
      <c r="AS800" s="285"/>
      <c r="AT800" s="285"/>
      <c r="AU800" s="285"/>
      <c r="AV800" s="84"/>
      <c r="AW800" s="396"/>
      <c r="AX800" s="278"/>
      <c r="AY800" s="155" t="s">
        <v>13329</v>
      </c>
      <c r="BA800" s="155" t="s">
        <v>5475</v>
      </c>
      <c r="BB800" s="225" t="s">
        <v>4971</v>
      </c>
      <c r="BC800" s="256">
        <v>94513</v>
      </c>
      <c r="BD800" s="385" t="s">
        <v>13330</v>
      </c>
      <c r="BE800" s="183"/>
      <c r="BF800" s="230"/>
      <c r="BG800" s="233"/>
      <c r="BH800" s="599"/>
      <c r="BI800" s="365"/>
      <c r="BJ800" s="365"/>
      <c r="BK800" s="365"/>
      <c r="BL800" s="365"/>
      <c r="BM800" s="365"/>
      <c r="BN800" s="365"/>
      <c r="BO800" s="365"/>
      <c r="BP800" s="365"/>
      <c r="BQ800" s="365"/>
      <c r="BR800" s="365"/>
      <c r="BS800" s="365"/>
      <c r="BT800" s="365"/>
      <c r="BU800" s="365"/>
      <c r="BV800" s="365"/>
      <c r="BW800" s="365"/>
      <c r="BX800" s="369"/>
      <c r="BY800" s="369"/>
      <c r="BZ800" s="369"/>
      <c r="CA800" s="155"/>
      <c r="CB800" s="155"/>
    </row>
    <row r="801" spans="1:80" s="67" customFormat="1" ht="14.1" customHeight="1" x14ac:dyDescent="0.3">
      <c r="A801" s="86" t="s">
        <v>6777</v>
      </c>
      <c r="B801" s="64" t="s">
        <v>2632</v>
      </c>
      <c r="C801" s="221" t="s">
        <v>8780</v>
      </c>
      <c r="D801" s="224" t="s">
        <v>6778</v>
      </c>
      <c r="E801" s="649"/>
      <c r="F801" s="236" t="s">
        <v>5470</v>
      </c>
      <c r="G801" s="189"/>
      <c r="H801" s="399"/>
      <c r="I801" s="194" t="s">
        <v>5470</v>
      </c>
      <c r="J801" s="195"/>
      <c r="K801" s="205"/>
      <c r="L801" s="208"/>
      <c r="M801" s="211"/>
      <c r="N801" s="436"/>
      <c r="O801" s="443"/>
      <c r="P801" s="214"/>
      <c r="Q801" s="246" t="s">
        <v>6779</v>
      </c>
      <c r="R801" s="246" t="s">
        <v>6780</v>
      </c>
      <c r="S801" s="76"/>
      <c r="T801" s="252">
        <v>9.7500000000000003E-2</v>
      </c>
      <c r="U801" s="252">
        <v>0.1</v>
      </c>
      <c r="V801" s="151" t="s">
        <v>11172</v>
      </c>
      <c r="W801" s="76" t="s">
        <v>6781</v>
      </c>
      <c r="X801" s="76" t="s">
        <v>6589</v>
      </c>
      <c r="Y801" s="246" t="s">
        <v>4971</v>
      </c>
      <c r="Z801" s="120">
        <v>94577</v>
      </c>
      <c r="AA801" s="274"/>
      <c r="AB801" s="120"/>
      <c r="AC801" s="120"/>
      <c r="AD801" s="249"/>
      <c r="AE801" s="120"/>
      <c r="AF801" s="264"/>
      <c r="AG801" s="249"/>
      <c r="AH801" s="120"/>
      <c r="AI801" s="120"/>
      <c r="AJ801" s="120"/>
      <c r="AK801" s="120"/>
      <c r="AL801" s="120"/>
      <c r="AM801" s="260"/>
      <c r="AN801" s="81"/>
      <c r="AO801" s="280"/>
      <c r="AP801" s="285"/>
      <c r="AQ801" s="285"/>
      <c r="AR801" s="285"/>
      <c r="AS801" s="285"/>
      <c r="AT801" s="285"/>
      <c r="AU801" s="285"/>
      <c r="AV801" s="84"/>
      <c r="AW801" s="396" t="s">
        <v>3244</v>
      </c>
      <c r="AX801" s="278" t="s">
        <v>1199</v>
      </c>
      <c r="AY801" s="76" t="s">
        <v>6781</v>
      </c>
      <c r="AZ801" s="74"/>
      <c r="BA801" s="76" t="s">
        <v>6589</v>
      </c>
      <c r="BB801" s="246" t="s">
        <v>4971</v>
      </c>
      <c r="BC801" s="120">
        <v>94577</v>
      </c>
      <c r="BD801" s="76" t="s">
        <v>6782</v>
      </c>
      <c r="BE801" s="65"/>
      <c r="BF801" s="229"/>
      <c r="BG801" s="232"/>
      <c r="BH801" s="364"/>
      <c r="BI801" s="364"/>
      <c r="BJ801" s="364"/>
      <c r="BK801" s="364"/>
      <c r="BL801" s="364"/>
      <c r="BM801" s="364"/>
      <c r="BN801" s="364"/>
      <c r="BO801" s="364"/>
      <c r="BP801" s="364"/>
      <c r="BQ801" s="364"/>
      <c r="BR801" s="364"/>
      <c r="BS801" s="364"/>
      <c r="BT801" s="364"/>
      <c r="BU801" s="364"/>
      <c r="BV801" s="364"/>
      <c r="BW801" s="364"/>
      <c r="BX801" s="94"/>
      <c r="BY801" s="94"/>
      <c r="BZ801" s="94"/>
      <c r="CA801" s="78"/>
      <c r="CB801" s="63"/>
    </row>
    <row r="802" spans="1:80" s="67" customFormat="1" ht="14.1" customHeight="1" x14ac:dyDescent="0.3">
      <c r="A802" s="86" t="s">
        <v>7009</v>
      </c>
      <c r="B802" s="64" t="s">
        <v>2632</v>
      </c>
      <c r="C802" s="221" t="s">
        <v>6614</v>
      </c>
      <c r="D802" s="224" t="s">
        <v>11191</v>
      </c>
      <c r="E802" s="649"/>
      <c r="F802" s="236" t="s">
        <v>5470</v>
      </c>
      <c r="G802" s="189"/>
      <c r="H802" s="399"/>
      <c r="I802" s="194" t="s">
        <v>5470</v>
      </c>
      <c r="J802" s="195"/>
      <c r="K802" s="205"/>
      <c r="L802" s="208">
        <v>43802</v>
      </c>
      <c r="M802" s="211" t="s">
        <v>11774</v>
      </c>
      <c r="N802" s="436"/>
      <c r="O802" s="443"/>
      <c r="P802" s="214">
        <v>44082</v>
      </c>
      <c r="Q802" s="246" t="s">
        <v>7005</v>
      </c>
      <c r="R802" s="246" t="s">
        <v>7012</v>
      </c>
      <c r="S802" s="76" t="s">
        <v>7010</v>
      </c>
      <c r="T802" s="252">
        <v>9.7500000000000003E-2</v>
      </c>
      <c r="U802" s="253">
        <v>9.5000000000000001E-2</v>
      </c>
      <c r="V802" s="151" t="s">
        <v>11160</v>
      </c>
      <c r="W802" s="76" t="s">
        <v>7007</v>
      </c>
      <c r="X802" s="76" t="s">
        <v>2533</v>
      </c>
      <c r="Y802" s="246" t="s">
        <v>4971</v>
      </c>
      <c r="Z802" s="120">
        <v>94541</v>
      </c>
      <c r="AA802" s="273" t="s">
        <v>7011</v>
      </c>
      <c r="AB802" s="120"/>
      <c r="AC802" s="120"/>
      <c r="AD802" s="249" t="s">
        <v>3997</v>
      </c>
      <c r="AE802" s="120"/>
      <c r="AF802" s="264"/>
      <c r="AG802" s="249"/>
      <c r="AH802" s="120"/>
      <c r="AI802" s="120"/>
      <c r="AJ802" s="120"/>
      <c r="AK802" s="120"/>
      <c r="AL802" s="120"/>
      <c r="AM802" s="260"/>
      <c r="AN802" s="81"/>
      <c r="AO802" s="281" t="s">
        <v>10897</v>
      </c>
      <c r="AP802" s="281"/>
      <c r="AQ802" s="281"/>
      <c r="AR802" s="281"/>
      <c r="AS802" s="281"/>
      <c r="AT802" s="281"/>
      <c r="AU802" s="281"/>
      <c r="AV802" s="94" t="s">
        <v>5470</v>
      </c>
      <c r="AW802" s="396" t="s">
        <v>3244</v>
      </c>
      <c r="AX802" s="278" t="s">
        <v>1199</v>
      </c>
      <c r="AY802" s="76" t="s">
        <v>7007</v>
      </c>
      <c r="AZ802" s="74"/>
      <c r="BA802" s="76" t="s">
        <v>2533</v>
      </c>
      <c r="BB802" s="246" t="s">
        <v>4971</v>
      </c>
      <c r="BC802" s="120">
        <v>94541</v>
      </c>
      <c r="BD802" s="76" t="s">
        <v>7010</v>
      </c>
      <c r="BE802" s="159"/>
      <c r="BF802" s="229"/>
      <c r="BG802" s="232"/>
      <c r="BH802" s="364"/>
      <c r="BI802" s="364"/>
      <c r="BJ802" s="364"/>
      <c r="BK802" s="364"/>
      <c r="BL802" s="364"/>
      <c r="BM802" s="364"/>
      <c r="BN802" s="364" t="s">
        <v>11628</v>
      </c>
      <c r="BO802" s="364"/>
      <c r="BP802" s="364"/>
      <c r="BQ802" s="364"/>
      <c r="BR802" s="364"/>
      <c r="BS802" s="364"/>
      <c r="BT802" s="364"/>
      <c r="BU802" s="364"/>
      <c r="BV802" s="364"/>
      <c r="BW802" s="364"/>
      <c r="BX802" s="94"/>
      <c r="BY802" s="94"/>
      <c r="BZ802" s="94"/>
      <c r="CA802" s="78"/>
      <c r="CB802" s="177"/>
    </row>
    <row r="803" spans="1:80" s="67" customFormat="1" ht="14.1" customHeight="1" x14ac:dyDescent="0.2">
      <c r="A803" s="86" t="s">
        <v>7829</v>
      </c>
      <c r="B803" s="155" t="s">
        <v>2632</v>
      </c>
      <c r="C803" s="220" t="s">
        <v>8780</v>
      </c>
      <c r="D803" s="185"/>
      <c r="E803" s="600"/>
      <c r="F803" s="235" t="s">
        <v>5470</v>
      </c>
      <c r="G803" s="186"/>
      <c r="H803" s="187"/>
      <c r="I803" s="198" t="s">
        <v>5470</v>
      </c>
      <c r="J803" s="192"/>
      <c r="K803" s="203"/>
      <c r="L803" s="207"/>
      <c r="M803" s="288"/>
      <c r="N803" s="437"/>
      <c r="O803" s="444"/>
      <c r="P803" s="213"/>
      <c r="Q803" s="247" t="s">
        <v>7830</v>
      </c>
      <c r="R803" s="247" t="s">
        <v>7831</v>
      </c>
      <c r="S803" s="123"/>
      <c r="T803" s="252">
        <v>9.2499999999999999E-2</v>
      </c>
      <c r="U803" s="253">
        <v>9.5000000000000001E-2</v>
      </c>
      <c r="V803" s="151" t="s">
        <v>2787</v>
      </c>
      <c r="W803" s="155" t="s">
        <v>7832</v>
      </c>
      <c r="X803" s="155" t="s">
        <v>5074</v>
      </c>
      <c r="Y803" s="185" t="s">
        <v>4971</v>
      </c>
      <c r="Z803" s="181">
        <v>94601</v>
      </c>
      <c r="AA803" s="291"/>
      <c r="AB803" s="544"/>
      <c r="AC803" s="544"/>
      <c r="AD803" s="185"/>
      <c r="AE803" s="262"/>
      <c r="AF803" s="266"/>
      <c r="AG803" s="185"/>
      <c r="AH803" s="247"/>
      <c r="AI803" s="247"/>
      <c r="AJ803" s="247"/>
      <c r="AK803" s="247"/>
      <c r="AL803" s="262"/>
      <c r="AM803" s="262"/>
      <c r="AN803" s="122"/>
      <c r="AO803" s="282"/>
      <c r="AP803" s="283"/>
      <c r="AQ803" s="282"/>
      <c r="AR803" s="282"/>
      <c r="AS803" s="282"/>
      <c r="AT803" s="282"/>
      <c r="AU803" s="282"/>
      <c r="AV803" s="93"/>
      <c r="AW803" s="396" t="s">
        <v>3244</v>
      </c>
      <c r="AX803" s="278" t="s">
        <v>1199</v>
      </c>
      <c r="AY803" s="155" t="s">
        <v>7832</v>
      </c>
      <c r="AZ803" s="154"/>
      <c r="BA803" s="155" t="s">
        <v>5074</v>
      </c>
      <c r="BB803" s="185" t="s">
        <v>4971</v>
      </c>
      <c r="BC803" s="181">
        <v>94601</v>
      </c>
      <c r="BD803" s="182" t="s">
        <v>7831</v>
      </c>
      <c r="BE803" s="183"/>
      <c r="BF803" s="228"/>
      <c r="BG803" s="185"/>
      <c r="BH803" s="598"/>
      <c r="BI803" s="333"/>
      <c r="BJ803" s="333"/>
      <c r="BK803" s="333"/>
      <c r="BL803" s="333"/>
      <c r="BM803" s="333"/>
      <c r="BN803" s="333"/>
      <c r="BO803" s="333"/>
      <c r="BP803" s="333"/>
      <c r="BQ803" s="333"/>
      <c r="BR803" s="333"/>
      <c r="BS803" s="333"/>
      <c r="BT803" s="333"/>
      <c r="BU803" s="333"/>
      <c r="BV803" s="333"/>
      <c r="BW803" s="333"/>
      <c r="BX803" s="155"/>
      <c r="BY803" s="155"/>
      <c r="BZ803" s="155"/>
      <c r="CA803" s="78"/>
      <c r="CB803" s="177"/>
    </row>
    <row r="804" spans="1:80" s="67" customFormat="1" ht="14.1" customHeight="1" x14ac:dyDescent="0.2">
      <c r="A804" s="86" t="s">
        <v>7833</v>
      </c>
      <c r="B804" s="155" t="s">
        <v>2634</v>
      </c>
      <c r="C804" s="220" t="s">
        <v>6614</v>
      </c>
      <c r="D804" s="185"/>
      <c r="E804" s="600"/>
      <c r="F804" s="235" t="s">
        <v>5470</v>
      </c>
      <c r="G804" s="186"/>
      <c r="H804" s="187"/>
      <c r="I804" s="198" t="s">
        <v>5470</v>
      </c>
      <c r="J804" s="192"/>
      <c r="K804" s="203"/>
      <c r="L804" s="207"/>
      <c r="M804" s="288"/>
      <c r="N804" s="437"/>
      <c r="O804" s="444"/>
      <c r="P804" s="213">
        <v>43587</v>
      </c>
      <c r="Q804" s="247" t="s">
        <v>7834</v>
      </c>
      <c r="R804" s="247" t="s">
        <v>7835</v>
      </c>
      <c r="S804" s="123"/>
      <c r="T804" s="252">
        <v>9.2499999999999999E-2</v>
      </c>
      <c r="U804" s="253">
        <v>0.09</v>
      </c>
      <c r="V804" s="151" t="s">
        <v>11182</v>
      </c>
      <c r="W804" s="155" t="s">
        <v>11402</v>
      </c>
      <c r="X804" s="155" t="s">
        <v>7373</v>
      </c>
      <c r="Y804" s="185" t="s">
        <v>4971</v>
      </c>
      <c r="Z804" s="181">
        <v>94303</v>
      </c>
      <c r="AA804" s="496" t="s">
        <v>13230</v>
      </c>
      <c r="AB804" s="496" t="s">
        <v>13230</v>
      </c>
      <c r="AC804" s="496" t="s">
        <v>13230</v>
      </c>
      <c r="AD804" s="185"/>
      <c r="AE804" s="262"/>
      <c r="AF804" s="266"/>
      <c r="AG804" s="185"/>
      <c r="AH804" s="247"/>
      <c r="AI804" s="247"/>
      <c r="AJ804" s="247"/>
      <c r="AK804" s="247"/>
      <c r="AL804" s="262"/>
      <c r="AM804" s="262"/>
      <c r="AN804" s="122"/>
      <c r="AO804" s="282"/>
      <c r="AP804" s="283"/>
      <c r="AQ804" s="282"/>
      <c r="AR804" s="282"/>
      <c r="AS804" s="282"/>
      <c r="AT804" s="282"/>
      <c r="AU804" s="282"/>
      <c r="AV804" s="93"/>
      <c r="AW804" s="396" t="s">
        <v>3244</v>
      </c>
      <c r="AX804" s="278" t="s">
        <v>1199</v>
      </c>
      <c r="AY804" s="155" t="s">
        <v>11402</v>
      </c>
      <c r="AZ804" s="154"/>
      <c r="BA804" s="155" t="s">
        <v>7373</v>
      </c>
      <c r="BB804" s="185" t="s">
        <v>4971</v>
      </c>
      <c r="BC804" s="181">
        <v>94303</v>
      </c>
      <c r="BD804" s="182" t="s">
        <v>7835</v>
      </c>
      <c r="BE804" s="183"/>
      <c r="BF804" s="228"/>
      <c r="BG804" s="185"/>
      <c r="BH804" s="598"/>
      <c r="BI804" s="333"/>
      <c r="BJ804" s="333"/>
      <c r="BK804" s="333"/>
      <c r="BL804" s="333"/>
      <c r="BM804" s="333"/>
      <c r="BN804" s="333"/>
      <c r="BO804" s="333"/>
      <c r="BP804" s="333"/>
      <c r="BQ804" s="333"/>
      <c r="BR804" s="333"/>
      <c r="BS804" s="333"/>
      <c r="BT804" s="333"/>
      <c r="BU804" s="333"/>
      <c r="BV804" s="333"/>
      <c r="BW804" s="333"/>
      <c r="BX804" s="155"/>
      <c r="BY804" s="155"/>
      <c r="BZ804" s="155"/>
      <c r="CA804" s="78"/>
      <c r="CB804" s="177"/>
    </row>
    <row r="805" spans="1:80" s="67" customFormat="1" ht="14.1" customHeight="1" x14ac:dyDescent="0.2">
      <c r="A805" s="86" t="s">
        <v>7836</v>
      </c>
      <c r="B805" s="155" t="s">
        <v>1900</v>
      </c>
      <c r="C805" s="220" t="s">
        <v>6614</v>
      </c>
      <c r="D805" s="185"/>
      <c r="E805" s="600"/>
      <c r="F805" s="235" t="s">
        <v>13332</v>
      </c>
      <c r="G805" s="186" t="s">
        <v>3247</v>
      </c>
      <c r="H805" s="187" t="s">
        <v>3247</v>
      </c>
      <c r="I805" s="198" t="s">
        <v>5470</v>
      </c>
      <c r="J805" s="192" t="s">
        <v>3247</v>
      </c>
      <c r="K805" s="203" t="s">
        <v>3247</v>
      </c>
      <c r="L805" s="207">
        <v>44069</v>
      </c>
      <c r="M805" s="288"/>
      <c r="N805" s="437"/>
      <c r="O805" s="444"/>
      <c r="P805" s="213">
        <v>44016</v>
      </c>
      <c r="Q805" s="247" t="s">
        <v>7834</v>
      </c>
      <c r="R805" s="247" t="s">
        <v>7837</v>
      </c>
      <c r="S805" s="123"/>
      <c r="T805" s="252">
        <v>9.2499999999999999E-2</v>
      </c>
      <c r="U805" s="253">
        <v>0.09</v>
      </c>
      <c r="V805" s="151" t="s">
        <v>12191</v>
      </c>
      <c r="W805" s="155" t="s">
        <v>11403</v>
      </c>
      <c r="X805" s="155" t="s">
        <v>3568</v>
      </c>
      <c r="Y805" s="185" t="s">
        <v>4971</v>
      </c>
      <c r="Z805" s="181">
        <v>94603</v>
      </c>
      <c r="AA805" s="496" t="s">
        <v>13230</v>
      </c>
      <c r="AB805" s="496" t="s">
        <v>13230</v>
      </c>
      <c r="AC805" s="496" t="s">
        <v>13230</v>
      </c>
      <c r="AD805" s="185"/>
      <c r="AE805" s="262"/>
      <c r="AF805" s="266"/>
      <c r="AG805" s="185"/>
      <c r="AH805" s="247"/>
      <c r="AI805" s="247"/>
      <c r="AJ805" s="247"/>
      <c r="AK805" s="247"/>
      <c r="AL805" s="262"/>
      <c r="AM805" s="262"/>
      <c r="AN805" s="122"/>
      <c r="AO805" s="282" t="s">
        <v>1419</v>
      </c>
      <c r="AP805" s="283" t="s">
        <v>9827</v>
      </c>
      <c r="AQ805" s="282"/>
      <c r="AR805" s="282"/>
      <c r="AS805" s="282"/>
      <c r="AT805" s="282" t="s">
        <v>13331</v>
      </c>
      <c r="AU805" s="282"/>
      <c r="AV805" s="93" t="s">
        <v>5470</v>
      </c>
      <c r="AW805" s="396" t="s">
        <v>3244</v>
      </c>
      <c r="AX805" s="278" t="s">
        <v>1199</v>
      </c>
      <c r="AY805" s="155" t="s">
        <v>11403</v>
      </c>
      <c r="AZ805" s="154"/>
      <c r="BA805" s="155" t="s">
        <v>3568</v>
      </c>
      <c r="BB805" s="185" t="s">
        <v>4971</v>
      </c>
      <c r="BC805" s="181">
        <v>94603</v>
      </c>
      <c r="BD805" s="182" t="s">
        <v>7837</v>
      </c>
      <c r="BE805" s="183"/>
      <c r="BF805" s="228"/>
      <c r="BG805" s="185"/>
      <c r="BH805" s="598"/>
      <c r="BI805" s="333"/>
      <c r="BJ805" s="333"/>
      <c r="BK805" s="333"/>
      <c r="BL805" s="333"/>
      <c r="BM805" s="333"/>
      <c r="BN805" s="333"/>
      <c r="BO805" s="333"/>
      <c r="BP805" s="333"/>
      <c r="BQ805" s="333"/>
      <c r="BR805" s="333"/>
      <c r="BS805" s="333"/>
      <c r="BT805" s="333"/>
      <c r="BU805" s="333"/>
      <c r="BV805" s="333"/>
      <c r="BW805" s="333"/>
      <c r="BX805" s="155"/>
      <c r="BY805" s="155"/>
      <c r="BZ805" s="155"/>
      <c r="CA805" s="78"/>
      <c r="CB805" s="177"/>
    </row>
    <row r="806" spans="1:80" s="67" customFormat="1" ht="14.1" customHeight="1" x14ac:dyDescent="0.3">
      <c r="A806" s="86" t="s">
        <v>6945</v>
      </c>
      <c r="B806" s="64" t="s">
        <v>1900</v>
      </c>
      <c r="C806" s="221" t="s">
        <v>6614</v>
      </c>
      <c r="D806" s="224"/>
      <c r="E806" s="649"/>
      <c r="F806" s="236" t="s">
        <v>5470</v>
      </c>
      <c r="G806" s="189"/>
      <c r="H806" s="399"/>
      <c r="I806" s="194" t="s">
        <v>5470</v>
      </c>
      <c r="J806" s="195"/>
      <c r="K806" s="205"/>
      <c r="L806" s="208">
        <v>43453</v>
      </c>
      <c r="M806" s="211"/>
      <c r="N806" s="436"/>
      <c r="O806" s="443"/>
      <c r="P806" s="214">
        <v>44007</v>
      </c>
      <c r="Q806" s="246" t="s">
        <v>6946</v>
      </c>
      <c r="R806" s="246" t="s">
        <v>6947</v>
      </c>
      <c r="S806" s="76"/>
      <c r="T806" s="252">
        <v>9.2499999999999999E-2</v>
      </c>
      <c r="U806" s="252">
        <v>9.5000000000000001E-2</v>
      </c>
      <c r="V806" s="151" t="s">
        <v>11163</v>
      </c>
      <c r="W806" s="384" t="s">
        <v>12456</v>
      </c>
      <c r="X806" s="76" t="s">
        <v>2714</v>
      </c>
      <c r="Y806" s="246" t="s">
        <v>4971</v>
      </c>
      <c r="Z806" s="120">
        <v>94801</v>
      </c>
      <c r="AA806" s="274"/>
      <c r="AB806" s="120"/>
      <c r="AC806" s="120"/>
      <c r="AD806" s="249"/>
      <c r="AE806" s="120"/>
      <c r="AF806" s="264"/>
      <c r="AG806" s="249"/>
      <c r="AH806" s="120"/>
      <c r="AI806" s="120"/>
      <c r="AJ806" s="120"/>
      <c r="AK806" s="120"/>
      <c r="AL806" s="394" t="s">
        <v>4063</v>
      </c>
      <c r="AM806" s="262" t="s">
        <v>9198</v>
      </c>
      <c r="AN806" s="81"/>
      <c r="AO806" s="282"/>
      <c r="AP806" s="283"/>
      <c r="AQ806" s="282"/>
      <c r="AR806" s="282"/>
      <c r="AS806" s="282"/>
      <c r="AT806" s="282" t="s">
        <v>9474</v>
      </c>
      <c r="AU806" s="282"/>
      <c r="AV806" s="93" t="s">
        <v>9286</v>
      </c>
      <c r="AW806" s="396" t="s">
        <v>3244</v>
      </c>
      <c r="AX806" s="278" t="s">
        <v>1199</v>
      </c>
      <c r="AY806" s="76" t="s">
        <v>6948</v>
      </c>
      <c r="AZ806" s="74"/>
      <c r="BA806" s="76" t="s">
        <v>2714</v>
      </c>
      <c r="BB806" s="246" t="s">
        <v>4971</v>
      </c>
      <c r="BC806" s="120">
        <v>94804</v>
      </c>
      <c r="BD806" s="76" t="s">
        <v>6947</v>
      </c>
      <c r="BE806" s="183"/>
      <c r="BF806" s="229"/>
      <c r="BG806" s="232"/>
      <c r="BH806" s="364"/>
      <c r="BI806" s="364"/>
      <c r="BJ806" s="364"/>
      <c r="BK806" s="364"/>
      <c r="BL806" s="364"/>
      <c r="BM806" s="364"/>
      <c r="BN806" s="364" t="s">
        <v>8961</v>
      </c>
      <c r="BO806" s="364"/>
      <c r="BP806" s="364"/>
      <c r="BQ806" s="364"/>
      <c r="BR806" s="364"/>
      <c r="BS806" s="364"/>
      <c r="BT806" s="364"/>
      <c r="BU806" s="364"/>
      <c r="BV806" s="364"/>
      <c r="BW806" s="364"/>
      <c r="BX806" s="94"/>
      <c r="BY806" s="94"/>
      <c r="BZ806" s="94"/>
      <c r="CA806" s="78"/>
      <c r="CB806" s="177"/>
    </row>
    <row r="807" spans="1:80" s="67" customFormat="1" ht="14.1" customHeight="1" x14ac:dyDescent="0.3">
      <c r="A807" s="86" t="s">
        <v>5700</v>
      </c>
      <c r="B807" s="64" t="s">
        <v>1900</v>
      </c>
      <c r="C807" s="223" t="s">
        <v>2637</v>
      </c>
      <c r="D807" s="224"/>
      <c r="E807" s="649"/>
      <c r="F807" s="238" t="s">
        <v>5470</v>
      </c>
      <c r="G807" s="191"/>
      <c r="H807" s="406"/>
      <c r="I807" s="200" t="s">
        <v>5470</v>
      </c>
      <c r="J807" s="201"/>
      <c r="K807" s="206"/>
      <c r="L807" s="210"/>
      <c r="M807" s="212"/>
      <c r="N807" s="438"/>
      <c r="O807" s="445"/>
      <c r="P807" s="216"/>
      <c r="Q807" s="248" t="s">
        <v>5701</v>
      </c>
      <c r="R807" s="246" t="s">
        <v>1978</v>
      </c>
      <c r="S807" s="77" t="s">
        <v>5702</v>
      </c>
      <c r="T807" s="252">
        <v>8.5000000000000006E-2</v>
      </c>
      <c r="U807" s="252">
        <v>8.7499999999999994E-2</v>
      </c>
      <c r="V807" s="151" t="s">
        <v>895</v>
      </c>
      <c r="W807" s="77" t="s">
        <v>5703</v>
      </c>
      <c r="X807" s="77" t="s">
        <v>3618</v>
      </c>
      <c r="Y807" s="248" t="s">
        <v>4971</v>
      </c>
      <c r="Z807" s="257">
        <v>94104</v>
      </c>
      <c r="AA807" s="273" t="s">
        <v>809</v>
      </c>
      <c r="AB807" s="257"/>
      <c r="AC807" s="257"/>
      <c r="AD807" s="258"/>
      <c r="AE807" s="257"/>
      <c r="AF807" s="267"/>
      <c r="AG807" s="258"/>
      <c r="AH807" s="257"/>
      <c r="AI807" s="257"/>
      <c r="AJ807" s="257"/>
      <c r="AK807" s="257"/>
      <c r="AL807" s="257"/>
      <c r="AM807" s="260"/>
      <c r="AN807" s="82"/>
      <c r="AO807" s="282"/>
      <c r="AP807" s="283"/>
      <c r="AQ807" s="282"/>
      <c r="AR807" s="282"/>
      <c r="AS807" s="282"/>
      <c r="AT807" s="282"/>
      <c r="AU807" s="282"/>
      <c r="AV807" s="93"/>
      <c r="AW807" s="396" t="s">
        <v>3244</v>
      </c>
      <c r="AX807" s="278" t="s">
        <v>1199</v>
      </c>
      <c r="AY807" s="77" t="s">
        <v>5703</v>
      </c>
      <c r="AZ807" s="75"/>
      <c r="BA807" s="77" t="s">
        <v>3618</v>
      </c>
      <c r="BB807" s="248" t="s">
        <v>4971</v>
      </c>
      <c r="BC807" s="257">
        <v>94104</v>
      </c>
      <c r="BD807" s="76" t="s">
        <v>1978</v>
      </c>
      <c r="BE807" s="183"/>
      <c r="BF807" s="231"/>
      <c r="BG807" s="232"/>
      <c r="BH807" s="367">
        <v>2</v>
      </c>
      <c r="BI807" s="367"/>
      <c r="BJ807" s="367"/>
      <c r="BK807" s="367"/>
      <c r="BL807" s="367"/>
      <c r="BM807" s="367"/>
      <c r="BN807" s="367"/>
      <c r="BO807" s="367"/>
      <c r="BP807" s="367"/>
      <c r="BQ807" s="367"/>
      <c r="BR807" s="367"/>
      <c r="BS807" s="367"/>
      <c r="BT807" s="367"/>
      <c r="BU807" s="367"/>
      <c r="BV807" s="367"/>
      <c r="BW807" s="367"/>
      <c r="BX807" s="95"/>
      <c r="BY807" s="95"/>
      <c r="BZ807" s="95"/>
      <c r="CA807" s="64"/>
      <c r="CB807" s="64"/>
    </row>
    <row r="808" spans="1:80" s="67" customFormat="1" ht="14.1" customHeight="1" x14ac:dyDescent="0.3">
      <c r="A808" s="86" t="s">
        <v>12075</v>
      </c>
      <c r="B808" s="155" t="s">
        <v>2632</v>
      </c>
      <c r="C808" s="222" t="s">
        <v>8780</v>
      </c>
      <c r="D808" s="227" t="s">
        <v>7097</v>
      </c>
      <c r="E808" s="648"/>
      <c r="F808" s="237" t="s">
        <v>5470</v>
      </c>
      <c r="G808" s="188"/>
      <c r="H808" s="190"/>
      <c r="I808" s="196" t="s">
        <v>5470</v>
      </c>
      <c r="J808" s="197"/>
      <c r="K808" s="204"/>
      <c r="L808" s="209"/>
      <c r="M808" s="289"/>
      <c r="N808" s="435"/>
      <c r="O808" s="442"/>
      <c r="P808" s="215">
        <v>43496</v>
      </c>
      <c r="Q808" s="225" t="s">
        <v>12076</v>
      </c>
      <c r="R808" s="225" t="s">
        <v>12061</v>
      </c>
      <c r="S808" s="121" t="s">
        <v>12077</v>
      </c>
      <c r="T808" s="252">
        <v>8.5000000000000006E-2</v>
      </c>
      <c r="U808" s="252"/>
      <c r="V808" s="151" t="s">
        <v>5014</v>
      </c>
      <c r="W808" s="155" t="s">
        <v>12078</v>
      </c>
      <c r="X808" s="155" t="s">
        <v>5488</v>
      </c>
      <c r="Y808" s="225" t="s">
        <v>4971</v>
      </c>
      <c r="Z808" s="256">
        <v>94523</v>
      </c>
      <c r="AA808" s="273"/>
      <c r="AB808" s="542"/>
      <c r="AC808" s="542"/>
      <c r="AD808" s="233"/>
      <c r="AE808" s="261"/>
      <c r="AF808" s="265"/>
      <c r="AG808" s="233"/>
      <c r="AH808" s="174"/>
      <c r="AI808" s="174"/>
      <c r="AJ808" s="174"/>
      <c r="AK808" s="174"/>
      <c r="AL808" s="261"/>
      <c r="AM808" s="260"/>
      <c r="AN808" s="80"/>
      <c r="AO808" s="280"/>
      <c r="AP808" s="285"/>
      <c r="AQ808" s="285"/>
      <c r="AR808" s="285"/>
      <c r="AS808" s="285"/>
      <c r="AT808" s="285"/>
      <c r="AU808" s="285"/>
      <c r="AV808" s="84"/>
      <c r="AW808" s="396" t="s">
        <v>3244</v>
      </c>
      <c r="AX808" s="278" t="s">
        <v>1199</v>
      </c>
      <c r="AY808" s="155" t="s">
        <v>12078</v>
      </c>
      <c r="BA808" s="155" t="s">
        <v>5488</v>
      </c>
      <c r="BB808" s="225" t="s">
        <v>4971</v>
      </c>
      <c r="BC808" s="256">
        <v>94523</v>
      </c>
      <c r="BD808" s="385" t="s">
        <v>12061</v>
      </c>
      <c r="BE808" s="183"/>
      <c r="BF808" s="230"/>
      <c r="BG808" s="233"/>
      <c r="BH808" s="599"/>
      <c r="BI808" s="365"/>
      <c r="BJ808" s="365"/>
      <c r="BK808" s="365"/>
      <c r="BL808" s="365"/>
      <c r="BM808" s="365"/>
      <c r="BN808" s="365"/>
      <c r="BO808" s="365"/>
      <c r="BP808" s="365"/>
      <c r="BQ808" s="365"/>
      <c r="BR808" s="365"/>
      <c r="BS808" s="365"/>
      <c r="BT808" s="365"/>
      <c r="BU808" s="365"/>
      <c r="BV808" s="365"/>
      <c r="BW808" s="365"/>
      <c r="BX808" s="369"/>
      <c r="BY808" s="369"/>
      <c r="BZ808" s="369"/>
      <c r="CA808" s="155"/>
      <c r="CB808" s="155"/>
    </row>
    <row r="809" spans="1:80" s="73" customFormat="1" ht="14.1" customHeight="1" x14ac:dyDescent="0.3">
      <c r="A809" s="86" t="s">
        <v>5016</v>
      </c>
      <c r="B809" s="64" t="s">
        <v>2632</v>
      </c>
      <c r="C809" s="222" t="s">
        <v>8780</v>
      </c>
      <c r="D809" s="225" t="s">
        <v>5017</v>
      </c>
      <c r="E809" s="600"/>
      <c r="F809" s="237" t="s">
        <v>5470</v>
      </c>
      <c r="G809" s="188"/>
      <c r="H809" s="190"/>
      <c r="I809" s="196" t="s">
        <v>5470</v>
      </c>
      <c r="J809" s="197"/>
      <c r="K809" s="204"/>
      <c r="L809" s="209"/>
      <c r="M809" s="289"/>
      <c r="N809" s="435"/>
      <c r="O809" s="442"/>
      <c r="P809" s="215"/>
      <c r="Q809" s="174" t="s">
        <v>5246</v>
      </c>
      <c r="R809" s="174" t="s">
        <v>5247</v>
      </c>
      <c r="S809" s="80"/>
      <c r="T809" s="252">
        <v>9.2499999999999999E-2</v>
      </c>
      <c r="U809" s="252">
        <v>8.7499999999999994E-2</v>
      </c>
      <c r="V809" s="151" t="s">
        <v>11399</v>
      </c>
      <c r="W809" s="64" t="s">
        <v>11395</v>
      </c>
      <c r="X809" s="64" t="s">
        <v>1242</v>
      </c>
      <c r="Y809" s="174" t="s">
        <v>4971</v>
      </c>
      <c r="Z809" s="256">
        <v>94080</v>
      </c>
      <c r="AA809" s="294"/>
      <c r="AB809" s="542"/>
      <c r="AC809" s="542"/>
      <c r="AD809" s="233"/>
      <c r="AE809" s="261"/>
      <c r="AF809" s="265"/>
      <c r="AG809" s="233"/>
      <c r="AH809" s="174"/>
      <c r="AI809" s="174"/>
      <c r="AJ809" s="174"/>
      <c r="AK809" s="174"/>
      <c r="AL809" s="261" t="s">
        <v>3247</v>
      </c>
      <c r="AM809" s="260" t="s">
        <v>449</v>
      </c>
      <c r="AN809" s="80"/>
      <c r="AO809" s="282"/>
      <c r="AP809" s="283"/>
      <c r="AQ809" s="282"/>
      <c r="AR809" s="282"/>
      <c r="AS809" s="282"/>
      <c r="AT809" s="282"/>
      <c r="AU809" s="282"/>
      <c r="AV809" s="93"/>
      <c r="AW809" s="396" t="s">
        <v>3244</v>
      </c>
      <c r="AX809" s="278" t="s">
        <v>1199</v>
      </c>
      <c r="AY809" s="64" t="s">
        <v>11395</v>
      </c>
      <c r="AZ809" s="67"/>
      <c r="BA809" s="64" t="s">
        <v>1242</v>
      </c>
      <c r="BB809" s="174" t="s">
        <v>4971</v>
      </c>
      <c r="BC809" s="256">
        <v>94080</v>
      </c>
      <c r="BD809" s="63" t="s">
        <v>5247</v>
      </c>
      <c r="BE809" s="183"/>
      <c r="BF809" s="230"/>
      <c r="BG809" s="233"/>
      <c r="BH809" s="599">
        <v>4</v>
      </c>
      <c r="BI809" s="365"/>
      <c r="BJ809" s="365"/>
      <c r="BK809" s="365"/>
      <c r="BL809" s="365"/>
      <c r="BM809" s="365"/>
      <c r="BN809" s="365"/>
      <c r="BO809" s="365"/>
      <c r="BP809" s="365"/>
      <c r="BQ809" s="365"/>
      <c r="BR809" s="365"/>
      <c r="BS809" s="365"/>
      <c r="BT809" s="365"/>
      <c r="BU809" s="365"/>
      <c r="BV809" s="365"/>
      <c r="BW809" s="365"/>
      <c r="BX809" s="369"/>
      <c r="BY809" s="369"/>
      <c r="BZ809" s="369"/>
      <c r="CA809" s="64"/>
      <c r="CB809" s="177"/>
    </row>
    <row r="810" spans="1:80" s="73" customFormat="1" ht="14.1" customHeight="1" x14ac:dyDescent="0.3">
      <c r="A810" s="86" t="s">
        <v>8673</v>
      </c>
      <c r="B810" s="155" t="s">
        <v>2632</v>
      </c>
      <c r="C810" s="222" t="s">
        <v>8780</v>
      </c>
      <c r="D810" s="225" t="s">
        <v>11476</v>
      </c>
      <c r="E810" s="600"/>
      <c r="F810" s="237" t="s">
        <v>5470</v>
      </c>
      <c r="G810" s="188"/>
      <c r="H810" s="190"/>
      <c r="I810" s="196" t="s">
        <v>5470</v>
      </c>
      <c r="J810" s="197"/>
      <c r="K810" s="204"/>
      <c r="L810" s="209">
        <v>43258</v>
      </c>
      <c r="M810" s="289"/>
      <c r="N810" s="435"/>
      <c r="O810" s="442"/>
      <c r="P810" s="215"/>
      <c r="Q810" s="174" t="s">
        <v>5855</v>
      </c>
      <c r="R810" s="174" t="s">
        <v>8098</v>
      </c>
      <c r="S810" s="80"/>
      <c r="T810" s="252">
        <v>8.7499999999999994E-2</v>
      </c>
      <c r="U810" s="252">
        <v>0.09</v>
      </c>
      <c r="V810" s="151" t="s">
        <v>5015</v>
      </c>
      <c r="W810" s="64" t="s">
        <v>11396</v>
      </c>
      <c r="X810" s="64" t="s">
        <v>5772</v>
      </c>
      <c r="Y810" s="174" t="s">
        <v>4971</v>
      </c>
      <c r="Z810" s="256">
        <v>94019</v>
      </c>
      <c r="AA810" s="294"/>
      <c r="AB810" s="542"/>
      <c r="AC810" s="542"/>
      <c r="AD810" s="233"/>
      <c r="AE810" s="261"/>
      <c r="AF810" s="265"/>
      <c r="AG810" s="233"/>
      <c r="AH810" s="174"/>
      <c r="AI810" s="174"/>
      <c r="AJ810" s="174"/>
      <c r="AK810" s="174"/>
      <c r="AL810" s="261"/>
      <c r="AM810" s="260"/>
      <c r="AN810" s="80"/>
      <c r="AO810" s="282" t="s">
        <v>10174</v>
      </c>
      <c r="AP810" s="283" t="s">
        <v>11474</v>
      </c>
      <c r="AQ810" s="282" t="s">
        <v>11475</v>
      </c>
      <c r="AR810" s="282"/>
      <c r="AS810" s="282"/>
      <c r="AT810" s="282"/>
      <c r="AU810" s="282"/>
      <c r="AV810" s="93" t="s">
        <v>5470</v>
      </c>
      <c r="AW810" s="396" t="s">
        <v>3244</v>
      </c>
      <c r="AX810" s="278" t="s">
        <v>1199</v>
      </c>
      <c r="AY810" s="64" t="s">
        <v>11396</v>
      </c>
      <c r="AZ810" s="67"/>
      <c r="BA810" s="64" t="s">
        <v>5772</v>
      </c>
      <c r="BB810" s="174" t="s">
        <v>4971</v>
      </c>
      <c r="BC810" s="256">
        <v>94019</v>
      </c>
      <c r="BD810" s="63" t="s">
        <v>8098</v>
      </c>
      <c r="BE810" s="183"/>
      <c r="BF810" s="230"/>
      <c r="BG810" s="233"/>
      <c r="BH810" s="599"/>
      <c r="BI810" s="365"/>
      <c r="BJ810" s="365"/>
      <c r="BK810" s="365"/>
      <c r="BL810" s="365"/>
      <c r="BM810" s="365"/>
      <c r="BN810" s="365"/>
      <c r="BO810" s="365"/>
      <c r="BP810" s="365"/>
      <c r="BQ810" s="365"/>
      <c r="BR810" s="365"/>
      <c r="BS810" s="365"/>
      <c r="BT810" s="365"/>
      <c r="BU810" s="365"/>
      <c r="BV810" s="365"/>
      <c r="BW810" s="365"/>
      <c r="BX810" s="369"/>
      <c r="BY810" s="369"/>
      <c r="BZ810" s="369"/>
      <c r="CA810" s="78"/>
      <c r="CB810" s="177"/>
    </row>
    <row r="811" spans="1:80" s="73" customFormat="1" ht="14.1" customHeight="1" x14ac:dyDescent="0.3">
      <c r="A811" s="86" t="s">
        <v>6630</v>
      </c>
      <c r="B811" s="64" t="s">
        <v>6581</v>
      </c>
      <c r="C811" s="222" t="s">
        <v>6614</v>
      </c>
      <c r="D811" s="225" t="s">
        <v>10705</v>
      </c>
      <c r="E811" s="600"/>
      <c r="F811" s="235" t="s">
        <v>4261</v>
      </c>
      <c r="G811" s="186">
        <v>44119</v>
      </c>
      <c r="H811" s="187">
        <v>495</v>
      </c>
      <c r="I811" s="196" t="s">
        <v>5470</v>
      </c>
      <c r="J811" s="197"/>
      <c r="K811" s="204"/>
      <c r="L811" s="209"/>
      <c r="M811" s="289"/>
      <c r="N811" s="435"/>
      <c r="O811" s="442"/>
      <c r="P811" s="215">
        <v>43788</v>
      </c>
      <c r="Q811" s="225" t="s">
        <v>7839</v>
      </c>
      <c r="R811" s="174" t="s">
        <v>6631</v>
      </c>
      <c r="S811" s="80"/>
      <c r="T811" s="252">
        <v>9.7500000000000003E-2</v>
      </c>
      <c r="U811" s="252">
        <v>9.5000000000000001E-2</v>
      </c>
      <c r="V811" s="151" t="s">
        <v>12183</v>
      </c>
      <c r="W811" s="64" t="s">
        <v>6632</v>
      </c>
      <c r="X811" s="64" t="s">
        <v>4751</v>
      </c>
      <c r="Y811" s="174" t="s">
        <v>4971</v>
      </c>
      <c r="Z811" s="256">
        <v>94501</v>
      </c>
      <c r="AA811" s="273" t="s">
        <v>11974</v>
      </c>
      <c r="AB811" s="270" t="s">
        <v>12501</v>
      </c>
      <c r="AC811" s="542"/>
      <c r="AD811" s="233"/>
      <c r="AE811" s="261"/>
      <c r="AF811" s="265"/>
      <c r="AG811" s="233"/>
      <c r="AH811" s="174"/>
      <c r="AI811" s="174"/>
      <c r="AJ811" s="174"/>
      <c r="AK811" s="174"/>
      <c r="AL811" s="261"/>
      <c r="AM811" s="260"/>
      <c r="AN811" s="80"/>
      <c r="AO811" s="280"/>
      <c r="AP811" s="285"/>
      <c r="AQ811" s="285"/>
      <c r="AR811" s="285"/>
      <c r="AS811" s="285"/>
      <c r="AT811" s="285"/>
      <c r="AU811" s="285"/>
      <c r="AV811" s="84"/>
      <c r="AW811" s="396" t="s">
        <v>3244</v>
      </c>
      <c r="AX811" s="278" t="s">
        <v>1199</v>
      </c>
      <c r="AY811" s="64" t="s">
        <v>6632</v>
      </c>
      <c r="AZ811" s="67"/>
      <c r="BA811" s="64" t="s">
        <v>4751</v>
      </c>
      <c r="BB811" s="174" t="s">
        <v>4971</v>
      </c>
      <c r="BC811" s="256">
        <v>94501</v>
      </c>
      <c r="BD811" s="63" t="s">
        <v>6631</v>
      </c>
      <c r="BE811" s="65"/>
      <c r="BF811" s="230"/>
      <c r="BG811" s="233"/>
      <c r="BH811" s="599"/>
      <c r="BI811" s="365"/>
      <c r="BJ811" s="365"/>
      <c r="BK811" s="365"/>
      <c r="BL811" s="365"/>
      <c r="BM811" s="365"/>
      <c r="BN811" s="365"/>
      <c r="BO811" s="365"/>
      <c r="BP811" s="365"/>
      <c r="BQ811" s="365"/>
      <c r="BR811" s="365"/>
      <c r="BS811" s="365"/>
      <c r="BT811" s="365"/>
      <c r="BU811" s="365"/>
      <c r="BV811" s="365"/>
      <c r="BW811" s="365"/>
      <c r="BX811" s="369"/>
      <c r="BY811" s="369"/>
      <c r="BZ811" s="369"/>
      <c r="CA811" s="78"/>
      <c r="CB811" s="177"/>
    </row>
    <row r="812" spans="1:80" s="73" customFormat="1" ht="14.1" customHeight="1" x14ac:dyDescent="0.2">
      <c r="A812" s="86" t="s">
        <v>7838</v>
      </c>
      <c r="B812" s="64" t="s">
        <v>6581</v>
      </c>
      <c r="C812" s="220" t="s">
        <v>6614</v>
      </c>
      <c r="D812" s="185"/>
      <c r="E812" s="600"/>
      <c r="F812" s="235" t="s">
        <v>4261</v>
      </c>
      <c r="G812" s="186">
        <v>44119</v>
      </c>
      <c r="H812" s="187">
        <v>495</v>
      </c>
      <c r="I812" s="198" t="s">
        <v>5470</v>
      </c>
      <c r="J812" s="192"/>
      <c r="K812" s="203"/>
      <c r="L812" s="207"/>
      <c r="M812" s="288"/>
      <c r="N812" s="437"/>
      <c r="O812" s="444"/>
      <c r="P812" s="213">
        <v>43735</v>
      </c>
      <c r="Q812" s="247" t="s">
        <v>7839</v>
      </c>
      <c r="R812" s="247" t="s">
        <v>7840</v>
      </c>
      <c r="S812" s="123"/>
      <c r="T812" s="252">
        <v>9.7500000000000003E-2</v>
      </c>
      <c r="U812" s="253">
        <v>9.5000000000000001E-2</v>
      </c>
      <c r="V812" s="151" t="s">
        <v>12183</v>
      </c>
      <c r="W812" s="155" t="s">
        <v>11397</v>
      </c>
      <c r="X812" s="155" t="s">
        <v>4751</v>
      </c>
      <c r="Y812" s="185" t="s">
        <v>4971</v>
      </c>
      <c r="Z812" s="181">
        <v>94502</v>
      </c>
      <c r="AA812" s="273" t="s">
        <v>11974</v>
      </c>
      <c r="AB812" s="496" t="s">
        <v>12501</v>
      </c>
      <c r="AC812" s="544"/>
      <c r="AD812" s="185"/>
      <c r="AE812" s="262"/>
      <c r="AF812" s="266"/>
      <c r="AG812" s="185"/>
      <c r="AH812" s="247"/>
      <c r="AI812" s="247"/>
      <c r="AJ812" s="247"/>
      <c r="AK812" s="247"/>
      <c r="AL812" s="262"/>
      <c r="AM812" s="262"/>
      <c r="AN812" s="122"/>
      <c r="AO812" s="282"/>
      <c r="AP812" s="283"/>
      <c r="AQ812" s="282"/>
      <c r="AR812" s="282"/>
      <c r="AS812" s="282"/>
      <c r="AT812" s="282"/>
      <c r="AU812" s="282"/>
      <c r="AV812" s="93"/>
      <c r="AW812" s="396" t="s">
        <v>3244</v>
      </c>
      <c r="AX812" s="278" t="s">
        <v>1199</v>
      </c>
      <c r="AY812" s="155" t="s">
        <v>11397</v>
      </c>
      <c r="AZ812" s="154"/>
      <c r="BA812" s="155" t="s">
        <v>4751</v>
      </c>
      <c r="BB812" s="185" t="s">
        <v>4971</v>
      </c>
      <c r="BC812" s="181">
        <v>94502</v>
      </c>
      <c r="BD812" s="182" t="s">
        <v>7840</v>
      </c>
      <c r="BE812" s="183"/>
      <c r="BF812" s="228"/>
      <c r="BG812" s="185" t="s">
        <v>7629</v>
      </c>
      <c r="BH812" s="598">
        <v>6</v>
      </c>
      <c r="BI812" s="333"/>
      <c r="BJ812" s="333"/>
      <c r="BK812" s="333"/>
      <c r="BL812" s="333"/>
      <c r="BM812" s="333"/>
      <c r="BN812" s="333"/>
      <c r="BO812" s="333"/>
      <c r="BP812" s="333"/>
      <c r="BQ812" s="333"/>
      <c r="BR812" s="333"/>
      <c r="BS812" s="333"/>
      <c r="BT812" s="333"/>
      <c r="BU812" s="333"/>
      <c r="BV812" s="333"/>
      <c r="BW812" s="333"/>
      <c r="BX812" s="155"/>
      <c r="BY812" s="155"/>
      <c r="BZ812" s="155"/>
      <c r="CA812" s="78"/>
      <c r="CB812" s="177"/>
    </row>
    <row r="813" spans="1:80" s="73" customFormat="1" ht="14.1" customHeight="1" x14ac:dyDescent="0.3">
      <c r="A813" s="86" t="s">
        <v>9917</v>
      </c>
      <c r="B813" s="64" t="s">
        <v>6581</v>
      </c>
      <c r="C813" s="222" t="s">
        <v>6614</v>
      </c>
      <c r="D813" s="225"/>
      <c r="E813" s="600"/>
      <c r="F813" s="237" t="s">
        <v>4261</v>
      </c>
      <c r="G813" s="188">
        <v>44119</v>
      </c>
      <c r="H813" s="190">
        <v>495</v>
      </c>
      <c r="I813" s="196" t="s">
        <v>5470</v>
      </c>
      <c r="J813" s="197"/>
      <c r="K813" s="204"/>
      <c r="L813" s="209"/>
      <c r="M813" s="289"/>
      <c r="N813" s="435"/>
      <c r="O813" s="442"/>
      <c r="P813" s="215">
        <v>44071</v>
      </c>
      <c r="Q813" s="174" t="s">
        <v>6585</v>
      </c>
      <c r="R813" s="174" t="s">
        <v>6702</v>
      </c>
      <c r="S813" s="121"/>
      <c r="T813" s="252">
        <v>9.7500000000000003E-2</v>
      </c>
      <c r="U813" s="253">
        <v>9.5000000000000001E-2</v>
      </c>
      <c r="V813" s="151" t="s">
        <v>11160</v>
      </c>
      <c r="W813" s="64" t="s">
        <v>6703</v>
      </c>
      <c r="X813" s="64" t="s">
        <v>2533</v>
      </c>
      <c r="Y813" s="174" t="s">
        <v>4971</v>
      </c>
      <c r="Z813" s="256">
        <v>94541</v>
      </c>
      <c r="AA813" s="294"/>
      <c r="AB813" s="542"/>
      <c r="AC813" s="542"/>
      <c r="AD813" s="233"/>
      <c r="AE813" s="261"/>
      <c r="AF813" s="265"/>
      <c r="AG813" s="233"/>
      <c r="AH813" s="174"/>
      <c r="AI813" s="174"/>
      <c r="AJ813" s="174"/>
      <c r="AK813" s="174"/>
      <c r="AL813" s="261"/>
      <c r="AM813" s="260"/>
      <c r="AN813" s="80"/>
      <c r="AO813" s="282"/>
      <c r="AP813" s="283"/>
      <c r="AQ813" s="282"/>
      <c r="AR813" s="282"/>
      <c r="AS813" s="282"/>
      <c r="AT813" s="282"/>
      <c r="AU813" s="282"/>
      <c r="AV813" s="93"/>
      <c r="AW813" s="396" t="s">
        <v>3244</v>
      </c>
      <c r="AX813" s="278" t="s">
        <v>1199</v>
      </c>
      <c r="AY813" s="64" t="s">
        <v>6703</v>
      </c>
      <c r="AZ813" s="67"/>
      <c r="BA813" s="64" t="s">
        <v>2533</v>
      </c>
      <c r="BB813" s="174" t="s">
        <v>4971</v>
      </c>
      <c r="BC813" s="256">
        <v>94541</v>
      </c>
      <c r="BD813" s="63" t="s">
        <v>6702</v>
      </c>
      <c r="BE813" s="183"/>
      <c r="BF813" s="230"/>
      <c r="BG813" s="233"/>
      <c r="BH813" s="599"/>
      <c r="BI813" s="365"/>
      <c r="BJ813" s="365"/>
      <c r="BK813" s="365"/>
      <c r="BL813" s="365"/>
      <c r="BM813" s="365"/>
      <c r="BN813" s="365"/>
      <c r="BO813" s="365"/>
      <c r="BP813" s="365"/>
      <c r="BQ813" s="365"/>
      <c r="BR813" s="365"/>
      <c r="BS813" s="365"/>
      <c r="BT813" s="365"/>
      <c r="BU813" s="365"/>
      <c r="BV813" s="365"/>
      <c r="BW813" s="365"/>
      <c r="BX813" s="369"/>
      <c r="BY813" s="369"/>
      <c r="BZ813" s="369"/>
      <c r="CA813" s="368"/>
      <c r="CB813" s="64"/>
    </row>
    <row r="814" spans="1:80" s="73" customFormat="1" ht="14.1" customHeight="1" x14ac:dyDescent="0.2">
      <c r="A814" s="86" t="s">
        <v>7841</v>
      </c>
      <c r="B814" s="64" t="s">
        <v>6581</v>
      </c>
      <c r="C814" s="220" t="s">
        <v>6614</v>
      </c>
      <c r="D814" s="185" t="s">
        <v>7093</v>
      </c>
      <c r="E814" s="600"/>
      <c r="F814" s="235" t="s">
        <v>4261</v>
      </c>
      <c r="G814" s="186">
        <v>44119</v>
      </c>
      <c r="H814" s="187">
        <v>495</v>
      </c>
      <c r="I814" s="198" t="s">
        <v>5470</v>
      </c>
      <c r="J814" s="192"/>
      <c r="K814" s="203"/>
      <c r="L814" s="207"/>
      <c r="M814" s="288"/>
      <c r="N814" s="437"/>
      <c r="O814" s="444"/>
      <c r="P814" s="213">
        <v>43206</v>
      </c>
      <c r="Q814" s="247" t="s">
        <v>7842</v>
      </c>
      <c r="R814" s="247" t="s">
        <v>7843</v>
      </c>
      <c r="S814" s="123"/>
      <c r="T814" s="252">
        <v>8.7499999999999994E-2</v>
      </c>
      <c r="U814" s="253">
        <v>0.09</v>
      </c>
      <c r="V814" s="151" t="s">
        <v>11162</v>
      </c>
      <c r="W814" s="155" t="s">
        <v>11398</v>
      </c>
      <c r="X814" s="155" t="s">
        <v>7844</v>
      </c>
      <c r="Y814" s="185" t="s">
        <v>4971</v>
      </c>
      <c r="Z814" s="181">
        <v>94565</v>
      </c>
      <c r="AA814" s="291"/>
      <c r="AB814" s="544"/>
      <c r="AC814" s="544"/>
      <c r="AD814" s="185"/>
      <c r="AE814" s="262"/>
      <c r="AF814" s="266"/>
      <c r="AG814" s="185"/>
      <c r="AH814" s="247"/>
      <c r="AI814" s="247"/>
      <c r="AJ814" s="247"/>
      <c r="AK814" s="247"/>
      <c r="AL814" s="262"/>
      <c r="AM814" s="262"/>
      <c r="AN814" s="122"/>
      <c r="AO814" s="282"/>
      <c r="AP814" s="283"/>
      <c r="AQ814" s="282"/>
      <c r="AR814" s="282"/>
      <c r="AS814" s="282"/>
      <c r="AT814" s="282"/>
      <c r="AU814" s="282"/>
      <c r="AV814" s="93"/>
      <c r="AW814" s="396" t="s">
        <v>3244</v>
      </c>
      <c r="AX814" s="278" t="s">
        <v>1199</v>
      </c>
      <c r="AY814" s="155" t="s">
        <v>11398</v>
      </c>
      <c r="AZ814" s="154"/>
      <c r="BA814" s="155" t="s">
        <v>7844</v>
      </c>
      <c r="BB814" s="185" t="s">
        <v>4971</v>
      </c>
      <c r="BC814" s="181">
        <v>94565</v>
      </c>
      <c r="BD814" s="182" t="s">
        <v>7843</v>
      </c>
      <c r="BE814" s="183"/>
      <c r="BF814" s="228"/>
      <c r="BG814" s="185" t="s">
        <v>7629</v>
      </c>
      <c r="BH814" s="598">
        <v>6</v>
      </c>
      <c r="BI814" s="333"/>
      <c r="BJ814" s="333"/>
      <c r="BK814" s="333"/>
      <c r="BL814" s="333"/>
      <c r="BM814" s="333"/>
      <c r="BN814" s="333"/>
      <c r="BO814" s="333"/>
      <c r="BP814" s="333"/>
      <c r="BQ814" s="333"/>
      <c r="BR814" s="333"/>
      <c r="BS814" s="333"/>
      <c r="BT814" s="333"/>
      <c r="BU814" s="333"/>
      <c r="BV814" s="333"/>
      <c r="BW814" s="333"/>
      <c r="BX814" s="155"/>
      <c r="BY814" s="155"/>
      <c r="BZ814" s="155"/>
      <c r="CA814" s="368"/>
      <c r="CB814" s="64"/>
    </row>
    <row r="815" spans="1:80" s="73" customFormat="1" ht="14.1" customHeight="1" x14ac:dyDescent="0.3">
      <c r="A815" s="86" t="s">
        <v>6584</v>
      </c>
      <c r="B815" s="155" t="s">
        <v>6581</v>
      </c>
      <c r="C815" s="222" t="s">
        <v>1880</v>
      </c>
      <c r="D815" s="225" t="s">
        <v>6858</v>
      </c>
      <c r="E815" s="600"/>
      <c r="F815" s="237" t="s">
        <v>4261</v>
      </c>
      <c r="G815" s="188">
        <v>44377</v>
      </c>
      <c r="H815" s="190">
        <v>750</v>
      </c>
      <c r="I815" s="196" t="s">
        <v>5470</v>
      </c>
      <c r="J815" s="197"/>
      <c r="K815" s="204"/>
      <c r="L815" s="209">
        <v>43355</v>
      </c>
      <c r="M815" s="289"/>
      <c r="N815" s="435"/>
      <c r="O815" s="442"/>
      <c r="P815" s="215">
        <v>44004</v>
      </c>
      <c r="Q815" s="174" t="s">
        <v>6585</v>
      </c>
      <c r="R815" s="174" t="s">
        <v>6586</v>
      </c>
      <c r="S815" s="121" t="s">
        <v>6587</v>
      </c>
      <c r="T815" s="252">
        <v>9.7500000000000003E-2</v>
      </c>
      <c r="U815" s="252">
        <v>0.1</v>
      </c>
      <c r="V815" s="151" t="s">
        <v>11172</v>
      </c>
      <c r="W815" s="64" t="s">
        <v>6588</v>
      </c>
      <c r="X815" s="64" t="s">
        <v>6589</v>
      </c>
      <c r="Y815" s="174" t="s">
        <v>4971</v>
      </c>
      <c r="Z815" s="256">
        <v>94577</v>
      </c>
      <c r="AA815" s="273" t="s">
        <v>13347</v>
      </c>
      <c r="AB815" s="270" t="s">
        <v>13347</v>
      </c>
      <c r="AC815" s="542"/>
      <c r="AD815" s="233"/>
      <c r="AE815" s="261"/>
      <c r="AF815" s="265"/>
      <c r="AG815" s="233"/>
      <c r="AH815" s="174"/>
      <c r="AI815" s="174"/>
      <c r="AJ815" s="174"/>
      <c r="AK815" s="174"/>
      <c r="AL815" s="261"/>
      <c r="AM815" s="260"/>
      <c r="AN815" s="80"/>
      <c r="AO815" s="282"/>
      <c r="AP815" s="283"/>
      <c r="AQ815" s="282"/>
      <c r="AR815" s="282"/>
      <c r="AS815" s="282"/>
      <c r="AT815" s="282" t="s">
        <v>11714</v>
      </c>
      <c r="AU815" s="282"/>
      <c r="AV815" s="93" t="s">
        <v>11715</v>
      </c>
      <c r="AW815" s="396" t="s">
        <v>3244</v>
      </c>
      <c r="AX815" s="278" t="s">
        <v>1199</v>
      </c>
      <c r="AY815" s="64" t="s">
        <v>6588</v>
      </c>
      <c r="AZ815" s="67"/>
      <c r="BA815" s="64" t="s">
        <v>6589</v>
      </c>
      <c r="BB815" s="174" t="s">
        <v>4971</v>
      </c>
      <c r="BC815" s="256">
        <v>94577</v>
      </c>
      <c r="BD815" s="63" t="s">
        <v>6586</v>
      </c>
      <c r="BE815" s="183"/>
      <c r="BF815" s="230"/>
      <c r="BG815" s="233"/>
      <c r="BH815" s="599"/>
      <c r="BI815" s="365"/>
      <c r="BJ815" s="365"/>
      <c r="BK815" s="365"/>
      <c r="BL815" s="365"/>
      <c r="BM815" s="365"/>
      <c r="BN815" s="365"/>
      <c r="BO815" s="365"/>
      <c r="BP815" s="365"/>
      <c r="BQ815" s="365"/>
      <c r="BR815" s="365"/>
      <c r="BS815" s="365"/>
      <c r="BT815" s="365"/>
      <c r="BU815" s="365"/>
      <c r="BV815" s="365"/>
      <c r="BW815" s="365"/>
      <c r="BX815" s="369"/>
      <c r="BY815" s="369"/>
      <c r="BZ815" s="369"/>
      <c r="CA815" s="368"/>
      <c r="CB815" s="64"/>
    </row>
    <row r="816" spans="1:80" s="73" customFormat="1" ht="14.1" customHeight="1" x14ac:dyDescent="0.3">
      <c r="A816" s="86" t="s">
        <v>3308</v>
      </c>
      <c r="B816" s="64" t="s">
        <v>1900</v>
      </c>
      <c r="C816" s="222" t="s">
        <v>12652</v>
      </c>
      <c r="D816" s="225" t="s">
        <v>9331</v>
      </c>
      <c r="E816" s="600"/>
      <c r="F816" s="237" t="s">
        <v>5470</v>
      </c>
      <c r="G816" s="188" t="s">
        <v>3247</v>
      </c>
      <c r="H816" s="190" t="s">
        <v>3247</v>
      </c>
      <c r="I816" s="196" t="s">
        <v>5470</v>
      </c>
      <c r="J816" s="197"/>
      <c r="K816" s="204"/>
      <c r="L816" s="209"/>
      <c r="M816" s="289"/>
      <c r="N816" s="435"/>
      <c r="O816" s="442"/>
      <c r="P816" s="215">
        <v>43537</v>
      </c>
      <c r="Q816" s="225" t="s">
        <v>6415</v>
      </c>
      <c r="R816" s="174" t="s">
        <v>5260</v>
      </c>
      <c r="S816" s="121" t="s">
        <v>11561</v>
      </c>
      <c r="T816" s="252">
        <v>8.7499999999999994E-2</v>
      </c>
      <c r="U816" s="252">
        <v>0.09</v>
      </c>
      <c r="V816" s="151" t="s">
        <v>5015</v>
      </c>
      <c r="W816" s="64" t="s">
        <v>8351</v>
      </c>
      <c r="X816" s="64" t="s">
        <v>5658</v>
      </c>
      <c r="Y816" s="174" t="s">
        <v>4971</v>
      </c>
      <c r="Z816" s="256">
        <v>94044</v>
      </c>
      <c r="AA816" s="273" t="s">
        <v>6416</v>
      </c>
      <c r="AB816" s="270" t="s">
        <v>6417</v>
      </c>
      <c r="AC816" s="542"/>
      <c r="AD816" s="233" t="s">
        <v>6413</v>
      </c>
      <c r="AE816" s="250" t="s">
        <v>6414</v>
      </c>
      <c r="AF816" s="265"/>
      <c r="AG816" s="233"/>
      <c r="AH816" s="174"/>
      <c r="AI816" s="174"/>
      <c r="AJ816" s="174"/>
      <c r="AK816" s="174"/>
      <c r="AL816" s="174" t="s">
        <v>5260</v>
      </c>
      <c r="AM816" s="260" t="s">
        <v>449</v>
      </c>
      <c r="AN816" s="80"/>
      <c r="AO816" s="282"/>
      <c r="AP816" s="283"/>
      <c r="AQ816" s="282"/>
      <c r="AR816" s="282"/>
      <c r="AS816" s="282"/>
      <c r="AT816" s="282"/>
      <c r="AU816" s="282"/>
      <c r="AV816" s="93"/>
      <c r="AW816" s="396" t="s">
        <v>3244</v>
      </c>
      <c r="AX816" s="278" t="s">
        <v>1199</v>
      </c>
      <c r="AY816" s="64" t="str">
        <f>PROPER(AZ816)</f>
        <v>5460 Cabrillo Hwy</v>
      </c>
      <c r="AZ816" s="67" t="s">
        <v>4960</v>
      </c>
      <c r="BA816" s="64" t="s">
        <v>5658</v>
      </c>
      <c r="BB816" s="174" t="s">
        <v>4971</v>
      </c>
      <c r="BC816" s="256">
        <v>94044</v>
      </c>
      <c r="BD816" s="63" t="s">
        <v>5260</v>
      </c>
      <c r="BE816" s="183"/>
      <c r="BF816" s="230"/>
      <c r="BG816" s="233"/>
      <c r="BH816" s="599">
        <v>3</v>
      </c>
      <c r="BI816" s="365"/>
      <c r="BJ816" s="365"/>
      <c r="BK816" s="365"/>
      <c r="BL816" s="365"/>
      <c r="BM816" s="365"/>
      <c r="BN816" s="365"/>
      <c r="BO816" s="365"/>
      <c r="BP816" s="365"/>
      <c r="BQ816" s="365"/>
      <c r="BR816" s="365"/>
      <c r="BS816" s="365"/>
      <c r="BT816" s="365"/>
      <c r="BU816" s="365"/>
      <c r="BV816" s="365"/>
      <c r="BW816" s="365"/>
      <c r="BX816" s="369"/>
      <c r="BY816" s="369"/>
      <c r="BZ816" s="369"/>
      <c r="CA816" s="368"/>
      <c r="CB816" s="64"/>
    </row>
    <row r="817" spans="1:80" s="73" customFormat="1" ht="14.1" customHeight="1" x14ac:dyDescent="0.3">
      <c r="A817" s="86" t="s">
        <v>8834</v>
      </c>
      <c r="B817" s="64" t="s">
        <v>2634</v>
      </c>
      <c r="C817" s="220" t="s">
        <v>6614</v>
      </c>
      <c r="D817" s="225" t="s">
        <v>7503</v>
      </c>
      <c r="E817" s="600"/>
      <c r="F817" s="237" t="s">
        <v>5470</v>
      </c>
      <c r="G817" s="188"/>
      <c r="H817" s="190"/>
      <c r="I817" s="196" t="s">
        <v>5470</v>
      </c>
      <c r="J817" s="197"/>
      <c r="K817" s="204"/>
      <c r="L817" s="209">
        <v>43957</v>
      </c>
      <c r="M817" s="289"/>
      <c r="N817" s="435"/>
      <c r="O817" s="442"/>
      <c r="P817" s="215"/>
      <c r="Q817" s="225" t="s">
        <v>6301</v>
      </c>
      <c r="R817" s="174" t="s">
        <v>8837</v>
      </c>
      <c r="S817" s="80"/>
      <c r="T817" s="252">
        <v>9.2499999999999999E-2</v>
      </c>
      <c r="U817" s="252">
        <v>0.09</v>
      </c>
      <c r="V817" s="151" t="s">
        <v>9505</v>
      </c>
      <c r="W817" s="155" t="s">
        <v>9411</v>
      </c>
      <c r="X817" s="64" t="s">
        <v>5130</v>
      </c>
      <c r="Y817" s="174" t="s">
        <v>4971</v>
      </c>
      <c r="Z817" s="256">
        <v>95116</v>
      </c>
      <c r="AA817" s="273"/>
      <c r="AB817" s="270"/>
      <c r="AC817" s="542"/>
      <c r="AD817" s="233"/>
      <c r="AE817" s="250"/>
      <c r="AF817" s="265"/>
      <c r="AG817" s="233"/>
      <c r="AH817" s="174"/>
      <c r="AI817" s="174"/>
      <c r="AJ817" s="174"/>
      <c r="AK817" s="174"/>
      <c r="AL817" s="174"/>
      <c r="AM817" s="260"/>
      <c r="AN817" s="80"/>
      <c r="AO817" s="282" t="s">
        <v>8838</v>
      </c>
      <c r="AP817" s="283" t="s">
        <v>11957</v>
      </c>
      <c r="AQ817" s="282"/>
      <c r="AR817" s="282"/>
      <c r="AS817" s="282"/>
      <c r="AT817" s="282"/>
      <c r="AU817" s="282"/>
      <c r="AV817" s="93" t="s">
        <v>5470</v>
      </c>
      <c r="AW817" s="396" t="s">
        <v>3244</v>
      </c>
      <c r="AX817" s="278" t="s">
        <v>1199</v>
      </c>
      <c r="AY817" s="155" t="s">
        <v>9411</v>
      </c>
      <c r="AZ817" s="67"/>
      <c r="BA817" s="64" t="s">
        <v>5130</v>
      </c>
      <c r="BB817" s="174" t="s">
        <v>4971</v>
      </c>
      <c r="BC817" s="256">
        <v>95116</v>
      </c>
      <c r="BD817" s="63" t="s">
        <v>8837</v>
      </c>
      <c r="BE817" s="183"/>
      <c r="BF817" s="230"/>
      <c r="BG817" s="233"/>
      <c r="BH817" s="599"/>
      <c r="BI817" s="365"/>
      <c r="BJ817" s="365"/>
      <c r="BK817" s="365"/>
      <c r="BL817" s="365"/>
      <c r="BM817" s="365"/>
      <c r="BN817" s="365"/>
      <c r="BO817" s="365"/>
      <c r="BP817" s="365"/>
      <c r="BQ817" s="365"/>
      <c r="BR817" s="365"/>
      <c r="BS817" s="365"/>
      <c r="BT817" s="365"/>
      <c r="BU817" s="365"/>
      <c r="BV817" s="365"/>
      <c r="BW817" s="365"/>
      <c r="BX817" s="369"/>
      <c r="BY817" s="369"/>
      <c r="BZ817" s="369"/>
      <c r="CA817" s="368"/>
      <c r="CB817" s="63"/>
    </row>
    <row r="818" spans="1:80" s="73" customFormat="1" ht="14.1" customHeight="1" x14ac:dyDescent="0.2">
      <c r="A818" s="86" t="s">
        <v>6341</v>
      </c>
      <c r="B818" s="64" t="s">
        <v>1900</v>
      </c>
      <c r="C818" s="220" t="s">
        <v>12652</v>
      </c>
      <c r="D818" s="185"/>
      <c r="E818" s="600"/>
      <c r="F818" s="235" t="s">
        <v>5470</v>
      </c>
      <c r="G818" s="186"/>
      <c r="H818" s="187"/>
      <c r="I818" s="193" t="s">
        <v>5470</v>
      </c>
      <c r="J818" s="192"/>
      <c r="K818" s="203"/>
      <c r="L818" s="207">
        <v>43962</v>
      </c>
      <c r="M818" s="288"/>
      <c r="N818" s="437"/>
      <c r="O818" s="444"/>
      <c r="P818" s="213">
        <v>43437</v>
      </c>
      <c r="Q818" s="245" t="s">
        <v>3173</v>
      </c>
      <c r="R818" s="245" t="s">
        <v>3009</v>
      </c>
      <c r="S818" s="87"/>
      <c r="T818" s="252">
        <v>8.2500000000000004E-2</v>
      </c>
      <c r="U818" s="252">
        <v>8.2500000000000004E-2</v>
      </c>
      <c r="V818" s="151" t="s">
        <v>1670</v>
      </c>
      <c r="W818" s="64" t="s">
        <v>11404</v>
      </c>
      <c r="X818" s="64" t="s">
        <v>281</v>
      </c>
      <c r="Y818" s="173" t="s">
        <v>4971</v>
      </c>
      <c r="Z818" s="119">
        <v>95436</v>
      </c>
      <c r="AA818" s="295" t="s">
        <v>5815</v>
      </c>
      <c r="AB818" s="541"/>
      <c r="AC818" s="541"/>
      <c r="AD818" s="173"/>
      <c r="AE818" s="260"/>
      <c r="AF818" s="263"/>
      <c r="AG818" s="173"/>
      <c r="AH818" s="245"/>
      <c r="AI818" s="245"/>
      <c r="AJ818" s="245"/>
      <c r="AK818" s="245"/>
      <c r="AL818" s="260" t="s">
        <v>3009</v>
      </c>
      <c r="AM818" s="260" t="s">
        <v>449</v>
      </c>
      <c r="AN818" s="79"/>
      <c r="AO818" s="282" t="s">
        <v>8979</v>
      </c>
      <c r="AP818" s="283" t="s">
        <v>11957</v>
      </c>
      <c r="AQ818" s="282" t="s">
        <v>10070</v>
      </c>
      <c r="AR818" s="282" t="s">
        <v>4023</v>
      </c>
      <c r="AS818" s="282"/>
      <c r="AT818" s="282"/>
      <c r="AU818" s="282"/>
      <c r="AV818" s="93" t="s">
        <v>5470</v>
      </c>
      <c r="AW818" s="396" t="s">
        <v>3244</v>
      </c>
      <c r="AX818" s="278" t="s">
        <v>1199</v>
      </c>
      <c r="AY818" s="64" t="s">
        <v>11404</v>
      </c>
      <c r="AZ818" s="47"/>
      <c r="BA818" s="64" t="s">
        <v>281</v>
      </c>
      <c r="BB818" s="173" t="s">
        <v>4971</v>
      </c>
      <c r="BC818" s="119">
        <v>95436</v>
      </c>
      <c r="BD818" s="66" t="s">
        <v>3009</v>
      </c>
      <c r="BE818" s="183"/>
      <c r="BF818" s="228"/>
      <c r="BG818" s="173"/>
      <c r="BH818" s="598">
        <v>1</v>
      </c>
      <c r="BI818" s="366"/>
      <c r="BJ818" s="366"/>
      <c r="BK818" s="366"/>
      <c r="BL818" s="366"/>
      <c r="BM818" s="366"/>
      <c r="BN818" s="366"/>
      <c r="BO818" s="366"/>
      <c r="BP818" s="366"/>
      <c r="BQ818" s="366"/>
      <c r="BR818" s="366"/>
      <c r="BS818" s="366"/>
      <c r="BT818" s="366"/>
      <c r="BU818" s="366"/>
      <c r="BV818" s="366"/>
      <c r="BW818" s="366"/>
      <c r="BX818" s="64"/>
      <c r="BY818" s="64"/>
      <c r="BZ818" s="64"/>
      <c r="CA818" s="368"/>
      <c r="CB818" s="63"/>
    </row>
    <row r="819" spans="1:80" s="67" customFormat="1" ht="14.1" customHeight="1" x14ac:dyDescent="0.2">
      <c r="A819" s="86" t="s">
        <v>13338</v>
      </c>
      <c r="B819" s="64" t="s">
        <v>2640</v>
      </c>
      <c r="C819" s="220" t="s">
        <v>8780</v>
      </c>
      <c r="D819" s="185"/>
      <c r="E819" s="600"/>
      <c r="F819" s="235" t="s">
        <v>5470</v>
      </c>
      <c r="G819" s="186"/>
      <c r="H819" s="187"/>
      <c r="I819" s="193" t="s">
        <v>5470</v>
      </c>
      <c r="J819" s="192"/>
      <c r="K819" s="203"/>
      <c r="L819" s="207">
        <v>44071</v>
      </c>
      <c r="M819" s="288"/>
      <c r="N819" s="437"/>
      <c r="O819" s="444"/>
      <c r="P819" s="213"/>
      <c r="Q819" s="245" t="s">
        <v>2183</v>
      </c>
      <c r="R819" s="245" t="s">
        <v>4771</v>
      </c>
      <c r="S819" s="87"/>
      <c r="T819" s="252">
        <v>7.2499999999999995E-2</v>
      </c>
      <c r="U819" s="252">
        <v>7.4999999999999997E-2</v>
      </c>
      <c r="V819" s="151" t="s">
        <v>1531</v>
      </c>
      <c r="W819" s="64" t="s">
        <v>590</v>
      </c>
      <c r="X819" s="64" t="s">
        <v>233</v>
      </c>
      <c r="Y819" s="173" t="s">
        <v>4971</v>
      </c>
      <c r="Z819" s="119">
        <v>95928</v>
      </c>
      <c r="AA819" s="290"/>
      <c r="AB819" s="541"/>
      <c r="AC819" s="541"/>
      <c r="AD819" s="173"/>
      <c r="AE819" s="260"/>
      <c r="AF819" s="263"/>
      <c r="AG819" s="173"/>
      <c r="AH819" s="245"/>
      <c r="AI819" s="245"/>
      <c r="AJ819" s="245"/>
      <c r="AK819" s="245"/>
      <c r="AL819" s="260" t="s">
        <v>3247</v>
      </c>
      <c r="AM819" s="260" t="s">
        <v>449</v>
      </c>
      <c r="AN819" s="79"/>
      <c r="AO819" s="282" t="s">
        <v>11681</v>
      </c>
      <c r="AP819" s="283" t="s">
        <v>10130</v>
      </c>
      <c r="AQ819" s="282" t="s">
        <v>11682</v>
      </c>
      <c r="AR819" s="282" t="s">
        <v>3652</v>
      </c>
      <c r="AS819" s="282"/>
      <c r="AT819" s="282"/>
      <c r="AU819" s="282"/>
      <c r="AV819" s="93" t="s">
        <v>5470</v>
      </c>
      <c r="AW819" s="396" t="s">
        <v>3244</v>
      </c>
      <c r="AX819" s="278" t="s">
        <v>1199</v>
      </c>
      <c r="AY819" s="64" t="s">
        <v>590</v>
      </c>
      <c r="AZ819" s="47"/>
      <c r="BA819" s="64" t="s">
        <v>233</v>
      </c>
      <c r="BB819" s="173" t="s">
        <v>4971</v>
      </c>
      <c r="BC819" s="119">
        <v>95928</v>
      </c>
      <c r="BD819" s="66" t="s">
        <v>4771</v>
      </c>
      <c r="BE819" s="183"/>
      <c r="BF819" s="228"/>
      <c r="BG819" s="173"/>
      <c r="BH819" s="598"/>
      <c r="BI819" s="366"/>
      <c r="BJ819" s="366"/>
      <c r="BK819" s="366"/>
      <c r="BL819" s="366"/>
      <c r="BM819" s="366"/>
      <c r="BN819" s="366"/>
      <c r="BO819" s="366"/>
      <c r="BP819" s="366"/>
      <c r="BQ819" s="366"/>
      <c r="BR819" s="366"/>
      <c r="BS819" s="366"/>
      <c r="BT819" s="366"/>
      <c r="BU819" s="366"/>
      <c r="BV819" s="366"/>
      <c r="BW819" s="366"/>
      <c r="BX819" s="64"/>
      <c r="BY819" s="64"/>
      <c r="BZ819" s="64"/>
      <c r="CA819" s="64"/>
      <c r="CB819" s="63"/>
    </row>
    <row r="820" spans="1:80" s="67" customFormat="1" ht="14.1" customHeight="1" x14ac:dyDescent="0.2">
      <c r="A820" s="86" t="s">
        <v>6652</v>
      </c>
      <c r="B820" s="64" t="s">
        <v>2640</v>
      </c>
      <c r="C820" s="220" t="s">
        <v>8780</v>
      </c>
      <c r="D820" s="185"/>
      <c r="E820" s="600"/>
      <c r="F820" s="235" t="s">
        <v>5470</v>
      </c>
      <c r="G820" s="186"/>
      <c r="H820" s="187"/>
      <c r="I820" s="193" t="s">
        <v>5470</v>
      </c>
      <c r="J820" s="192"/>
      <c r="K820" s="203"/>
      <c r="L820" s="207"/>
      <c r="M820" s="288"/>
      <c r="N820" s="437"/>
      <c r="O820" s="444"/>
      <c r="P820" s="213"/>
      <c r="Q820" s="245" t="s">
        <v>6653</v>
      </c>
      <c r="R820" s="245" t="s">
        <v>6654</v>
      </c>
      <c r="S820" s="87"/>
      <c r="T820" s="252">
        <v>7.7499999999999999E-2</v>
      </c>
      <c r="U820" s="252">
        <v>0.08</v>
      </c>
      <c r="V820" s="151" t="s">
        <v>4983</v>
      </c>
      <c r="W820" s="64" t="s">
        <v>6655</v>
      </c>
      <c r="X820" s="64" t="s">
        <v>3922</v>
      </c>
      <c r="Y820" s="173" t="s">
        <v>4971</v>
      </c>
      <c r="Z820" s="119">
        <v>94559</v>
      </c>
      <c r="AA820" s="290"/>
      <c r="AB820" s="541"/>
      <c r="AC820" s="541"/>
      <c r="AD820" s="173"/>
      <c r="AE820" s="260"/>
      <c r="AF820" s="263"/>
      <c r="AG820" s="173"/>
      <c r="AH820" s="245"/>
      <c r="AI820" s="245"/>
      <c r="AJ820" s="245"/>
      <c r="AK820" s="245"/>
      <c r="AL820" s="260"/>
      <c r="AM820" s="260"/>
      <c r="AN820" s="79"/>
      <c r="AO820" s="282" t="s">
        <v>10172</v>
      </c>
      <c r="AP820" s="283"/>
      <c r="AQ820" s="282"/>
      <c r="AR820" s="282"/>
      <c r="AS820" s="282"/>
      <c r="AT820" s="282"/>
      <c r="AU820" s="282"/>
      <c r="AV820" s="93" t="s">
        <v>5470</v>
      </c>
      <c r="AW820" s="396" t="s">
        <v>3244</v>
      </c>
      <c r="AX820" s="278" t="s">
        <v>1199</v>
      </c>
      <c r="AY820" s="64" t="s">
        <v>6655</v>
      </c>
      <c r="AZ820" s="47"/>
      <c r="BA820" s="64" t="s">
        <v>3922</v>
      </c>
      <c r="BB820" s="173" t="s">
        <v>4971</v>
      </c>
      <c r="BC820" s="119">
        <v>94559</v>
      </c>
      <c r="BD820" s="66" t="s">
        <v>6654</v>
      </c>
      <c r="BE820" s="183"/>
      <c r="BF820" s="228"/>
      <c r="BG820" s="173"/>
      <c r="BH820" s="598"/>
      <c r="BI820" s="366"/>
      <c r="BJ820" s="366"/>
      <c r="BK820" s="366"/>
      <c r="BL820" s="366"/>
      <c r="BM820" s="366"/>
      <c r="BN820" s="366"/>
      <c r="BO820" s="366"/>
      <c r="BP820" s="366"/>
      <c r="BQ820" s="366"/>
      <c r="BR820" s="366"/>
      <c r="BS820" s="366"/>
      <c r="BT820" s="366"/>
      <c r="BU820" s="366"/>
      <c r="BV820" s="366"/>
      <c r="BW820" s="366"/>
      <c r="BX820" s="64"/>
      <c r="BY820" s="64"/>
      <c r="BZ820" s="64"/>
      <c r="CA820" s="368"/>
      <c r="CB820" s="63"/>
    </row>
    <row r="821" spans="1:80" s="67" customFormat="1" ht="14.1" customHeight="1" x14ac:dyDescent="0.2">
      <c r="A821" s="86" t="s">
        <v>7514</v>
      </c>
      <c r="B821" s="155" t="s">
        <v>2634</v>
      </c>
      <c r="C821" s="220" t="s">
        <v>8780</v>
      </c>
      <c r="D821" s="185" t="s">
        <v>11276</v>
      </c>
      <c r="E821" s="600"/>
      <c r="F821" s="235" t="s">
        <v>5470</v>
      </c>
      <c r="G821" s="186"/>
      <c r="H821" s="187"/>
      <c r="I821" s="193" t="s">
        <v>5470</v>
      </c>
      <c r="J821" s="192"/>
      <c r="K821" s="203"/>
      <c r="L821" s="207">
        <v>43692</v>
      </c>
      <c r="M821" s="288"/>
      <c r="N821" s="437"/>
      <c r="O821" s="444"/>
      <c r="P821" s="213"/>
      <c r="Q821" s="245" t="s">
        <v>7515</v>
      </c>
      <c r="R821" s="245" t="s">
        <v>7516</v>
      </c>
      <c r="S821" s="87"/>
      <c r="T821" s="252">
        <v>9.2499999999999999E-2</v>
      </c>
      <c r="U821" s="252">
        <v>0.09</v>
      </c>
      <c r="V821" s="151" t="s">
        <v>12191</v>
      </c>
      <c r="W821" s="64" t="s">
        <v>11277</v>
      </c>
      <c r="X821" s="64" t="s">
        <v>3568</v>
      </c>
      <c r="Y821" s="173" t="s">
        <v>4971</v>
      </c>
      <c r="Z821" s="119">
        <v>94063</v>
      </c>
      <c r="AA821" s="290"/>
      <c r="AB821" s="541"/>
      <c r="AC821" s="541"/>
      <c r="AD821" s="173"/>
      <c r="AE821" s="260"/>
      <c r="AF821" s="263"/>
      <c r="AG821" s="173"/>
      <c r="AH821" s="245"/>
      <c r="AI821" s="245"/>
      <c r="AJ821" s="245"/>
      <c r="AK821" s="245"/>
      <c r="AL821" s="260"/>
      <c r="AM821" s="260"/>
      <c r="AN821" s="79"/>
      <c r="AO821" s="282" t="s">
        <v>11889</v>
      </c>
      <c r="AP821" s="283"/>
      <c r="AQ821" s="282"/>
      <c r="AR821" s="282"/>
      <c r="AS821" s="282"/>
      <c r="AT821" s="282"/>
      <c r="AU821" s="282"/>
      <c r="AV821" s="93" t="s">
        <v>368</v>
      </c>
      <c r="AW821" s="396" t="s">
        <v>3244</v>
      </c>
      <c r="AX821" s="278" t="s">
        <v>1199</v>
      </c>
      <c r="AY821" s="64" t="s">
        <v>11277</v>
      </c>
      <c r="AZ821" s="47"/>
      <c r="BA821" s="64" t="s">
        <v>3568</v>
      </c>
      <c r="BB821" s="173" t="s">
        <v>4971</v>
      </c>
      <c r="BC821" s="119">
        <v>94063</v>
      </c>
      <c r="BD821" s="66" t="s">
        <v>7516</v>
      </c>
      <c r="BE821" s="183"/>
      <c r="BF821" s="228"/>
      <c r="BG821" s="173"/>
      <c r="BH821" s="598"/>
      <c r="BI821" s="366"/>
      <c r="BJ821" s="366"/>
      <c r="BK821" s="366"/>
      <c r="BL821" s="366"/>
      <c r="BM821" s="366"/>
      <c r="BN821" s="366"/>
      <c r="BO821" s="366"/>
      <c r="BP821" s="366"/>
      <c r="BQ821" s="366"/>
      <c r="BR821" s="366"/>
      <c r="BS821" s="366"/>
      <c r="BT821" s="366"/>
      <c r="BU821" s="366"/>
      <c r="BV821" s="366"/>
      <c r="BW821" s="366"/>
      <c r="BX821" s="64"/>
      <c r="BY821" s="64"/>
      <c r="BZ821" s="64"/>
      <c r="CA821" s="368"/>
      <c r="CB821" s="63"/>
    </row>
    <row r="822" spans="1:80" s="67" customFormat="1" ht="14.1" customHeight="1" x14ac:dyDescent="0.3">
      <c r="A822" s="86" t="s">
        <v>11821</v>
      </c>
      <c r="B822" s="155" t="s">
        <v>1981</v>
      </c>
      <c r="C822" s="222" t="s">
        <v>2637</v>
      </c>
      <c r="D822" s="227"/>
      <c r="E822" s="648"/>
      <c r="F822" s="237" t="s">
        <v>5470</v>
      </c>
      <c r="G822" s="188"/>
      <c r="H822" s="190"/>
      <c r="I822" s="196" t="s">
        <v>5470</v>
      </c>
      <c r="J822" s="197"/>
      <c r="K822" s="204"/>
      <c r="L822" s="209">
        <v>44055</v>
      </c>
      <c r="M822" s="289"/>
      <c r="N822" s="435"/>
      <c r="O822" s="442"/>
      <c r="P822" s="215"/>
      <c r="Q822" s="225" t="s">
        <v>11822</v>
      </c>
      <c r="R822" s="225" t="s">
        <v>11823</v>
      </c>
      <c r="S822" s="121"/>
      <c r="T822" s="252">
        <v>0.09</v>
      </c>
      <c r="U822" s="252"/>
      <c r="V822" s="151" t="s">
        <v>11824</v>
      </c>
      <c r="W822" s="155" t="s">
        <v>11825</v>
      </c>
      <c r="X822" s="155" t="s">
        <v>2907</v>
      </c>
      <c r="Y822" s="225" t="s">
        <v>4971</v>
      </c>
      <c r="Z822" s="256">
        <v>94903</v>
      </c>
      <c r="AA822" s="273" t="s">
        <v>11826</v>
      </c>
      <c r="AB822" s="273" t="s">
        <v>11826</v>
      </c>
      <c r="AC822" s="273" t="s">
        <v>11826</v>
      </c>
      <c r="AD822" s="233"/>
      <c r="AE822" s="261"/>
      <c r="AF822" s="265"/>
      <c r="AG822" s="233"/>
      <c r="AH822" s="174"/>
      <c r="AI822" s="174"/>
      <c r="AJ822" s="174"/>
      <c r="AK822" s="174"/>
      <c r="AL822" s="261"/>
      <c r="AM822" s="260"/>
      <c r="AN822" s="80"/>
      <c r="AO822" s="280" t="s">
        <v>1568</v>
      </c>
      <c r="AP822" s="285" t="s">
        <v>8844</v>
      </c>
      <c r="AQ822" s="285"/>
      <c r="AR822" s="285" t="s">
        <v>4023</v>
      </c>
      <c r="AS822" s="285"/>
      <c r="AT822" s="285"/>
      <c r="AU822" s="285"/>
      <c r="AV822" s="84" t="s">
        <v>368</v>
      </c>
      <c r="AW822" s="396" t="s">
        <v>3244</v>
      </c>
      <c r="AX822" s="278" t="s">
        <v>1199</v>
      </c>
      <c r="AY822" s="155" t="s">
        <v>11825</v>
      </c>
      <c r="BA822" s="155" t="s">
        <v>2907</v>
      </c>
      <c r="BB822" s="225" t="s">
        <v>4971</v>
      </c>
      <c r="BC822" s="256">
        <v>94903</v>
      </c>
      <c r="BD822" s="385" t="s">
        <v>11823</v>
      </c>
      <c r="BE822" s="183"/>
      <c r="BF822" s="230"/>
      <c r="BG822" s="233">
        <v>7.08</v>
      </c>
      <c r="BH822" s="599">
        <v>6</v>
      </c>
      <c r="BI822" s="365"/>
      <c r="BJ822" s="365"/>
      <c r="BK822" s="365"/>
      <c r="BL822" s="365"/>
      <c r="BM822" s="365"/>
      <c r="BN822" s="365"/>
      <c r="BO822" s="365"/>
      <c r="BP822" s="365"/>
      <c r="BQ822" s="365"/>
      <c r="BR822" s="365"/>
      <c r="BS822" s="365"/>
      <c r="BT822" s="365"/>
      <c r="BU822" s="365"/>
      <c r="BV822" s="365"/>
      <c r="BW822" s="365"/>
      <c r="BX822" s="369"/>
      <c r="BY822" s="369"/>
      <c r="BZ822" s="369"/>
      <c r="CA822" s="155"/>
      <c r="CB822" s="155"/>
    </row>
    <row r="823" spans="1:80" s="67" customFormat="1" ht="14.1" customHeight="1" x14ac:dyDescent="0.2">
      <c r="A823" s="86" t="s">
        <v>11042</v>
      </c>
      <c r="B823" s="64" t="s">
        <v>1794</v>
      </c>
      <c r="C823" s="220" t="s">
        <v>1880</v>
      </c>
      <c r="D823" s="185"/>
      <c r="E823" s="600"/>
      <c r="F823" s="235" t="s">
        <v>5470</v>
      </c>
      <c r="G823" s="186"/>
      <c r="H823" s="187"/>
      <c r="I823" s="193" t="s">
        <v>5470</v>
      </c>
      <c r="J823" s="192"/>
      <c r="K823" s="203"/>
      <c r="L823" s="207"/>
      <c r="M823" s="288" t="s">
        <v>11774</v>
      </c>
      <c r="N823" s="437"/>
      <c r="O823" s="444"/>
      <c r="P823" s="214">
        <v>43228</v>
      </c>
      <c r="Q823" s="245" t="s">
        <v>4508</v>
      </c>
      <c r="R823" s="245" t="s">
        <v>623</v>
      </c>
      <c r="S823" s="87" t="s">
        <v>5679</v>
      </c>
      <c r="T823" s="252">
        <v>8.5000000000000006E-2</v>
      </c>
      <c r="U823" s="252">
        <v>8.7499999999999994E-2</v>
      </c>
      <c r="V823" s="151" t="s">
        <v>895</v>
      </c>
      <c r="W823" s="64" t="s">
        <v>11405</v>
      </c>
      <c r="X823" s="64" t="s">
        <v>3618</v>
      </c>
      <c r="Y823" s="173" t="s">
        <v>4971</v>
      </c>
      <c r="Z823" s="119">
        <v>94133</v>
      </c>
      <c r="AA823" s="295" t="s">
        <v>780</v>
      </c>
      <c r="AB823" s="543" t="s">
        <v>781</v>
      </c>
      <c r="AC823" s="496" t="s">
        <v>11043</v>
      </c>
      <c r="AD823" s="173" t="s">
        <v>3851</v>
      </c>
      <c r="AE823" s="260" t="s">
        <v>4189</v>
      </c>
      <c r="AF823" s="263"/>
      <c r="AG823" s="173"/>
      <c r="AH823" s="245"/>
      <c r="AI823" s="245"/>
      <c r="AJ823" s="245"/>
      <c r="AK823" s="245"/>
      <c r="AL823" s="260" t="s">
        <v>3247</v>
      </c>
      <c r="AM823" s="260" t="s">
        <v>449</v>
      </c>
      <c r="AN823" s="100" t="s">
        <v>4274</v>
      </c>
      <c r="AO823" s="282"/>
      <c r="AP823" s="286"/>
      <c r="AQ823" s="282"/>
      <c r="AR823" s="282"/>
      <c r="AS823" s="282"/>
      <c r="AT823" s="282"/>
      <c r="AU823" s="282"/>
      <c r="AV823" s="93"/>
      <c r="AW823" s="396" t="s">
        <v>3244</v>
      </c>
      <c r="AX823" s="278" t="s">
        <v>1199</v>
      </c>
      <c r="AY823" s="64" t="s">
        <v>11405</v>
      </c>
      <c r="AZ823" s="47"/>
      <c r="BA823" s="64" t="s">
        <v>3618</v>
      </c>
      <c r="BB823" s="173" t="s">
        <v>4971</v>
      </c>
      <c r="BC823" s="119">
        <v>94133</v>
      </c>
      <c r="BD823" s="66" t="s">
        <v>623</v>
      </c>
      <c r="BE823" s="183"/>
      <c r="BF823" s="228">
        <v>1406405</v>
      </c>
      <c r="BG823" s="173">
        <v>7.05</v>
      </c>
      <c r="BH823" s="598">
        <v>3</v>
      </c>
      <c r="BI823" s="366"/>
      <c r="BJ823" s="366"/>
      <c r="BK823" s="366"/>
      <c r="BL823" s="366"/>
      <c r="BM823" s="366"/>
      <c r="BN823" s="366"/>
      <c r="BO823" s="366"/>
      <c r="BP823" s="366"/>
      <c r="BQ823" s="366"/>
      <c r="BR823" s="366"/>
      <c r="BS823" s="366"/>
      <c r="BT823" s="366"/>
      <c r="BU823" s="366"/>
      <c r="BV823" s="366"/>
      <c r="BW823" s="366"/>
      <c r="BX823" s="64"/>
      <c r="BY823" s="64"/>
      <c r="BZ823" s="64"/>
      <c r="CA823" s="368"/>
      <c r="CB823" s="63"/>
    </row>
    <row r="824" spans="1:80" s="67" customFormat="1" ht="14.1" customHeight="1" x14ac:dyDescent="0.3">
      <c r="A824" s="86" t="s">
        <v>7004</v>
      </c>
      <c r="B824" s="155" t="s">
        <v>2634</v>
      </c>
      <c r="C824" s="221" t="s">
        <v>6614</v>
      </c>
      <c r="D824" s="224" t="s">
        <v>6599</v>
      </c>
      <c r="E824" s="649"/>
      <c r="F824" s="236" t="s">
        <v>5470</v>
      </c>
      <c r="G824" s="189"/>
      <c r="H824" s="399"/>
      <c r="I824" s="194" t="s">
        <v>5470</v>
      </c>
      <c r="J824" s="195"/>
      <c r="K824" s="205"/>
      <c r="L824" s="208">
        <v>43430</v>
      </c>
      <c r="M824" s="211"/>
      <c r="N824" s="436"/>
      <c r="O824" s="443"/>
      <c r="P824" s="214">
        <v>44012</v>
      </c>
      <c r="Q824" s="224" t="s">
        <v>9408</v>
      </c>
      <c r="R824" s="246" t="s">
        <v>7006</v>
      </c>
      <c r="S824" s="76" t="s">
        <v>7010</v>
      </c>
      <c r="T824" s="252">
        <v>9.2499999999999999E-2</v>
      </c>
      <c r="U824" s="252">
        <v>9.5000000000000001E-2</v>
      </c>
      <c r="V824" s="151" t="s">
        <v>2787</v>
      </c>
      <c r="W824" s="76" t="s">
        <v>7008</v>
      </c>
      <c r="X824" s="76" t="s">
        <v>1990</v>
      </c>
      <c r="Y824" s="246" t="s">
        <v>4971</v>
      </c>
      <c r="Z824" s="120">
        <v>94530</v>
      </c>
      <c r="AA824" s="273" t="s">
        <v>7011</v>
      </c>
      <c r="AB824" s="120"/>
      <c r="AC824" s="120"/>
      <c r="AD824" s="249"/>
      <c r="AE824" s="120"/>
      <c r="AF824" s="264"/>
      <c r="AG824" s="249"/>
      <c r="AH824" s="120"/>
      <c r="AI824" s="120"/>
      <c r="AJ824" s="120"/>
      <c r="AK824" s="120"/>
      <c r="AL824" s="120"/>
      <c r="AM824" s="260"/>
      <c r="AN824" s="81"/>
      <c r="AO824" s="282"/>
      <c r="AP824" s="283"/>
      <c r="AQ824" s="282"/>
      <c r="AR824" s="282"/>
      <c r="AS824" s="282"/>
      <c r="AT824" s="282" t="s">
        <v>11909</v>
      </c>
      <c r="AU824" s="282"/>
      <c r="AV824" s="93" t="s">
        <v>368</v>
      </c>
      <c r="AW824" s="396" t="s">
        <v>3244</v>
      </c>
      <c r="AX824" s="278" t="s">
        <v>7009</v>
      </c>
      <c r="AY824" s="76" t="s">
        <v>7007</v>
      </c>
      <c r="AZ824" s="74"/>
      <c r="BA824" s="76" t="s">
        <v>2533</v>
      </c>
      <c r="BB824" s="246" t="s">
        <v>4971</v>
      </c>
      <c r="BC824" s="120">
        <v>94541</v>
      </c>
      <c r="BD824" s="76" t="s">
        <v>7010</v>
      </c>
      <c r="BE824" s="183"/>
      <c r="BF824" s="229"/>
      <c r="BG824" s="232"/>
      <c r="BH824" s="364"/>
      <c r="BI824" s="364"/>
      <c r="BJ824" s="364"/>
      <c r="BK824" s="364"/>
      <c r="BL824" s="364"/>
      <c r="BM824" s="364"/>
      <c r="BN824" s="364" t="s">
        <v>9024</v>
      </c>
      <c r="BO824" s="364"/>
      <c r="BP824" s="364"/>
      <c r="BQ824" s="364"/>
      <c r="BR824" s="364"/>
      <c r="BS824" s="364"/>
      <c r="BT824" s="364"/>
      <c r="BU824" s="364"/>
      <c r="BV824" s="364"/>
      <c r="BW824" s="364"/>
      <c r="BX824" s="94"/>
      <c r="BY824" s="94"/>
      <c r="BZ824" s="94"/>
      <c r="CA824" s="368"/>
      <c r="CB824" s="63"/>
    </row>
    <row r="825" spans="1:80" s="67" customFormat="1" ht="14.1" customHeight="1" x14ac:dyDescent="0.2">
      <c r="A825" s="86" t="s">
        <v>6979</v>
      </c>
      <c r="B825" s="64" t="s">
        <v>2640</v>
      </c>
      <c r="C825" s="220" t="s">
        <v>8780</v>
      </c>
      <c r="D825" s="185"/>
      <c r="E825" s="600"/>
      <c r="F825" s="235" t="s">
        <v>5470</v>
      </c>
      <c r="G825" s="186"/>
      <c r="H825" s="187"/>
      <c r="I825" s="193" t="s">
        <v>5470</v>
      </c>
      <c r="J825" s="192"/>
      <c r="K825" s="203"/>
      <c r="L825" s="207">
        <v>43983</v>
      </c>
      <c r="M825" s="288"/>
      <c r="N825" s="437"/>
      <c r="O825" s="444"/>
      <c r="P825" s="214">
        <v>42795</v>
      </c>
      <c r="Q825" s="245" t="s">
        <v>8008</v>
      </c>
      <c r="R825" s="245" t="s">
        <v>6981</v>
      </c>
      <c r="S825" s="87"/>
      <c r="T825" s="252">
        <v>9.2499999999999999E-2</v>
      </c>
      <c r="U825" s="252">
        <v>9.5000000000000001E-2</v>
      </c>
      <c r="V825" s="151" t="s">
        <v>2787</v>
      </c>
      <c r="W825" s="64" t="s">
        <v>6980</v>
      </c>
      <c r="X825" s="64" t="s">
        <v>4000</v>
      </c>
      <c r="Y825" s="173" t="s">
        <v>4971</v>
      </c>
      <c r="Z825" s="119">
        <v>94709</v>
      </c>
      <c r="AA825" s="293"/>
      <c r="AB825" s="543"/>
      <c r="AC825" s="543"/>
      <c r="AD825" s="173"/>
      <c r="AE825" s="260"/>
      <c r="AF825" s="263"/>
      <c r="AG825" s="173"/>
      <c r="AH825" s="245"/>
      <c r="AI825" s="245"/>
      <c r="AJ825" s="245"/>
      <c r="AK825" s="245"/>
      <c r="AL825" s="260"/>
      <c r="AM825" s="260"/>
      <c r="AN825" s="100"/>
      <c r="AO825" s="280" t="s">
        <v>1568</v>
      </c>
      <c r="AP825" s="285" t="s">
        <v>8844</v>
      </c>
      <c r="AQ825" s="285"/>
      <c r="AR825" s="285"/>
      <c r="AS825" s="285" t="s">
        <v>9716</v>
      </c>
      <c r="AT825" s="285"/>
      <c r="AU825" s="285"/>
      <c r="AV825" s="84" t="s">
        <v>9286</v>
      </c>
      <c r="AW825" s="396" t="s">
        <v>3244</v>
      </c>
      <c r="AX825" s="278" t="s">
        <v>3714</v>
      </c>
      <c r="AY825" s="64" t="s">
        <v>6980</v>
      </c>
      <c r="AZ825" s="47"/>
      <c r="BA825" s="64" t="s">
        <v>4000</v>
      </c>
      <c r="BB825" s="173" t="s">
        <v>4971</v>
      </c>
      <c r="BC825" s="119">
        <v>94709</v>
      </c>
      <c r="BD825" s="66" t="s">
        <v>6981</v>
      </c>
      <c r="BE825" s="183"/>
      <c r="BF825" s="228"/>
      <c r="BG825" s="173"/>
      <c r="BH825" s="598"/>
      <c r="BI825" s="366"/>
      <c r="BJ825" s="366"/>
      <c r="BK825" s="366"/>
      <c r="BL825" s="366"/>
      <c r="BM825" s="366"/>
      <c r="BN825" s="366"/>
      <c r="BO825" s="366"/>
      <c r="BP825" s="366"/>
      <c r="BQ825" s="366"/>
      <c r="BR825" s="366"/>
      <c r="BS825" s="366"/>
      <c r="BT825" s="366"/>
      <c r="BU825" s="366"/>
      <c r="BV825" s="366"/>
      <c r="BW825" s="366"/>
      <c r="BX825" s="64"/>
      <c r="BY825" s="64"/>
      <c r="BZ825" s="64"/>
      <c r="CA825" s="64"/>
      <c r="CB825" s="63"/>
    </row>
    <row r="826" spans="1:80" s="67" customFormat="1" ht="14.1" customHeight="1" x14ac:dyDescent="0.2">
      <c r="A826" s="86" t="s">
        <v>3716</v>
      </c>
      <c r="B826" s="64" t="s">
        <v>2632</v>
      </c>
      <c r="C826" s="220" t="s">
        <v>8780</v>
      </c>
      <c r="D826" s="173" t="s">
        <v>3286</v>
      </c>
      <c r="E826" s="600"/>
      <c r="F826" s="235" t="s">
        <v>5470</v>
      </c>
      <c r="G826" s="186"/>
      <c r="H826" s="187"/>
      <c r="I826" s="193" t="s">
        <v>5470</v>
      </c>
      <c r="J826" s="192"/>
      <c r="K826" s="203"/>
      <c r="L826" s="207"/>
      <c r="M826" s="288"/>
      <c r="N826" s="437"/>
      <c r="O826" s="444"/>
      <c r="P826" s="214">
        <v>42748</v>
      </c>
      <c r="Q826" s="245" t="s">
        <v>3287</v>
      </c>
      <c r="R826" s="245" t="s">
        <v>3719</v>
      </c>
      <c r="S826" s="87"/>
      <c r="T826" s="252">
        <v>8.7499999999999994E-2</v>
      </c>
      <c r="U826" s="252">
        <v>8.5000000000000006E-2</v>
      </c>
      <c r="V826" s="151" t="s">
        <v>11173</v>
      </c>
      <c r="W826" s="155" t="s">
        <v>9258</v>
      </c>
      <c r="X826" s="64" t="s">
        <v>5889</v>
      </c>
      <c r="Y826" s="173" t="s">
        <v>4971</v>
      </c>
      <c r="Z826" s="119">
        <v>95823</v>
      </c>
      <c r="AA826" s="293"/>
      <c r="AB826" s="543"/>
      <c r="AC826" s="543"/>
      <c r="AD826" s="173"/>
      <c r="AE826" s="260"/>
      <c r="AF826" s="263"/>
      <c r="AG826" s="173"/>
      <c r="AH826" s="245"/>
      <c r="AI826" s="245"/>
      <c r="AJ826" s="245"/>
      <c r="AK826" s="245"/>
      <c r="AL826" s="260" t="s">
        <v>3718</v>
      </c>
      <c r="AM826" s="260"/>
      <c r="AN826" s="100"/>
      <c r="AO826" s="282"/>
      <c r="AP826" s="283"/>
      <c r="AQ826" s="282"/>
      <c r="AR826" s="282"/>
      <c r="AS826" s="282"/>
      <c r="AT826" s="282"/>
      <c r="AU826" s="282"/>
      <c r="AV826" s="93"/>
      <c r="AW826" s="396" t="s">
        <v>3244</v>
      </c>
      <c r="AX826" s="278" t="s">
        <v>3714</v>
      </c>
      <c r="AY826" s="155" t="s">
        <v>9258</v>
      </c>
      <c r="AZ826" s="47"/>
      <c r="BA826" s="64" t="s">
        <v>5889</v>
      </c>
      <c r="BB826" s="173" t="s">
        <v>4971</v>
      </c>
      <c r="BC826" s="119">
        <v>95823</v>
      </c>
      <c r="BD826" s="66" t="s">
        <v>3717</v>
      </c>
      <c r="BE826" s="183"/>
      <c r="BF826" s="228"/>
      <c r="BG826" s="173"/>
      <c r="BH826" s="598"/>
      <c r="BI826" s="366"/>
      <c r="BJ826" s="366"/>
      <c r="BK826" s="366"/>
      <c r="BL826" s="366"/>
      <c r="BM826" s="366"/>
      <c r="BN826" s="366"/>
      <c r="BO826" s="366"/>
      <c r="BP826" s="366"/>
      <c r="BQ826" s="366"/>
      <c r="BR826" s="366"/>
      <c r="BS826" s="366"/>
      <c r="BT826" s="366"/>
      <c r="BU826" s="366"/>
      <c r="BV826" s="366"/>
      <c r="BW826" s="366"/>
      <c r="BX826" s="64"/>
      <c r="BY826" s="64"/>
      <c r="BZ826" s="64"/>
      <c r="CA826" s="64"/>
      <c r="CB826" s="63"/>
    </row>
    <row r="827" spans="1:80" s="67" customFormat="1" ht="14.1" customHeight="1" x14ac:dyDescent="0.3">
      <c r="A827" s="86" t="s">
        <v>12453</v>
      </c>
      <c r="B827" s="155" t="s">
        <v>1814</v>
      </c>
      <c r="C827" s="222" t="s">
        <v>2637</v>
      </c>
      <c r="D827" s="227"/>
      <c r="E827" s="648"/>
      <c r="F827" s="237" t="s">
        <v>5470</v>
      </c>
      <c r="G827" s="188"/>
      <c r="H827" s="190"/>
      <c r="I827" s="196" t="s">
        <v>5470</v>
      </c>
      <c r="J827" s="197"/>
      <c r="K827" s="204"/>
      <c r="L827" s="209"/>
      <c r="M827" s="289"/>
      <c r="N827" s="435"/>
      <c r="O827" s="442"/>
      <c r="P827" s="215">
        <v>43679</v>
      </c>
      <c r="Q827" s="225" t="s">
        <v>2574</v>
      </c>
      <c r="R827" s="225" t="s">
        <v>12454</v>
      </c>
      <c r="S827" s="121"/>
      <c r="T827" s="252">
        <v>9.2499999999999999E-2</v>
      </c>
      <c r="U827" s="252"/>
      <c r="V827" s="151" t="s">
        <v>2787</v>
      </c>
      <c r="W827" s="155" t="s">
        <v>12455</v>
      </c>
      <c r="X827" s="155" t="s">
        <v>5074</v>
      </c>
      <c r="Y827" s="225" t="s">
        <v>4971</v>
      </c>
      <c r="Z827" s="256">
        <v>94612</v>
      </c>
      <c r="AA827" s="273" t="s">
        <v>13198</v>
      </c>
      <c r="AB827" s="270" t="s">
        <v>13199</v>
      </c>
      <c r="AC827" s="270" t="s">
        <v>13198</v>
      </c>
      <c r="AD827" s="233"/>
      <c r="AE827" s="261"/>
      <c r="AF827" s="265"/>
      <c r="AG827" s="233"/>
      <c r="AH827" s="174"/>
      <c r="AI827" s="174"/>
      <c r="AJ827" s="174"/>
      <c r="AK827" s="174"/>
      <c r="AL827" s="261"/>
      <c r="AM827" s="260"/>
      <c r="AN827" s="80"/>
      <c r="AO827" s="280"/>
      <c r="AP827" s="285"/>
      <c r="AQ827" s="285"/>
      <c r="AR827" s="285"/>
      <c r="AS827" s="285"/>
      <c r="AT827" s="285"/>
      <c r="AU827" s="285"/>
      <c r="AV827" s="84"/>
      <c r="AW827" s="396"/>
      <c r="AX827" s="278"/>
      <c r="AY827" s="155" t="s">
        <v>12455</v>
      </c>
      <c r="BA827" s="155" t="s">
        <v>5074</v>
      </c>
      <c r="BB827" s="225" t="s">
        <v>4971</v>
      </c>
      <c r="BC827" s="256">
        <v>94612</v>
      </c>
      <c r="BD827" s="385" t="s">
        <v>12454</v>
      </c>
      <c r="BE827" s="183"/>
      <c r="BF827" s="230"/>
      <c r="BG827" s="233"/>
      <c r="BH827" s="599"/>
      <c r="BI827" s="365"/>
      <c r="BJ827" s="365"/>
      <c r="BK827" s="365"/>
      <c r="BL827" s="365"/>
      <c r="BM827" s="365"/>
      <c r="BN827" s="365"/>
      <c r="BO827" s="365"/>
      <c r="BP827" s="365"/>
      <c r="BQ827" s="365"/>
      <c r="BR827" s="365"/>
      <c r="BS827" s="365"/>
      <c r="BT827" s="365"/>
      <c r="BU827" s="365"/>
      <c r="BV827" s="365"/>
      <c r="BW827" s="365"/>
      <c r="BX827" s="369"/>
      <c r="BY827" s="369"/>
      <c r="BZ827" s="369"/>
      <c r="CA827" s="155"/>
      <c r="CB827" s="155"/>
    </row>
    <row r="828" spans="1:80" s="67" customFormat="1" ht="14.1" customHeight="1" x14ac:dyDescent="0.3">
      <c r="A828" s="86" t="s">
        <v>11530</v>
      </c>
      <c r="B828" s="64" t="s">
        <v>2634</v>
      </c>
      <c r="C828" s="220" t="s">
        <v>6614</v>
      </c>
      <c r="D828" s="225" t="s">
        <v>6860</v>
      </c>
      <c r="E828" s="600"/>
      <c r="F828" s="237" t="s">
        <v>5470</v>
      </c>
      <c r="G828" s="188"/>
      <c r="H828" s="190"/>
      <c r="I828" s="196" t="s">
        <v>5470</v>
      </c>
      <c r="J828" s="197"/>
      <c r="K828" s="204"/>
      <c r="L828" s="209"/>
      <c r="M828" s="289"/>
      <c r="N828" s="435"/>
      <c r="O828" s="442"/>
      <c r="P828" s="215">
        <v>43937</v>
      </c>
      <c r="Q828" s="225" t="s">
        <v>8434</v>
      </c>
      <c r="R828" s="174" t="s">
        <v>11510</v>
      </c>
      <c r="S828" s="80"/>
      <c r="T828" s="252">
        <v>9.2499999999999999E-2</v>
      </c>
      <c r="U828" s="252"/>
      <c r="V828" s="151" t="s">
        <v>2787</v>
      </c>
      <c r="W828" s="64" t="s">
        <v>11511</v>
      </c>
      <c r="X828" s="64" t="s">
        <v>5074</v>
      </c>
      <c r="Y828" s="174" t="s">
        <v>4971</v>
      </c>
      <c r="Z828" s="256">
        <v>94610</v>
      </c>
      <c r="AA828" s="294"/>
      <c r="AB828" s="542"/>
      <c r="AC828" s="542"/>
      <c r="AD828" s="233"/>
      <c r="AE828" s="261"/>
      <c r="AF828" s="265"/>
      <c r="AG828" s="233"/>
      <c r="AH828" s="174"/>
      <c r="AI828" s="174"/>
      <c r="AJ828" s="174"/>
      <c r="AK828" s="174"/>
      <c r="AL828" s="261"/>
      <c r="AM828" s="260"/>
      <c r="AN828" s="80"/>
      <c r="AO828" s="282"/>
      <c r="AP828" s="283"/>
      <c r="AQ828" s="282"/>
      <c r="AR828" s="282"/>
      <c r="AS828" s="282"/>
      <c r="AT828" s="282"/>
      <c r="AU828" s="282"/>
      <c r="AV828" s="93"/>
      <c r="AW828" s="396" t="s">
        <v>3244</v>
      </c>
      <c r="AX828" s="278" t="s">
        <v>3714</v>
      </c>
      <c r="AY828" s="64" t="s">
        <v>11511</v>
      </c>
      <c r="BA828" s="64" t="s">
        <v>5074</v>
      </c>
      <c r="BB828" s="174" t="s">
        <v>4971</v>
      </c>
      <c r="BC828" s="256">
        <v>94610</v>
      </c>
      <c r="BD828" s="63" t="s">
        <v>11510</v>
      </c>
      <c r="BE828" s="183"/>
      <c r="BF828" s="230"/>
      <c r="BG828" s="233"/>
      <c r="BH828" s="599">
        <v>1</v>
      </c>
      <c r="BI828" s="365" t="s">
        <v>6860</v>
      </c>
      <c r="BJ828" s="365"/>
      <c r="BK828" s="365"/>
      <c r="BL828" s="365"/>
      <c r="BM828" s="365"/>
      <c r="BN828" s="365"/>
      <c r="BO828" s="365"/>
      <c r="BP828" s="365"/>
      <c r="BQ828" s="365"/>
      <c r="BR828" s="365"/>
      <c r="BS828" s="365"/>
      <c r="BT828" s="365"/>
      <c r="BU828" s="365"/>
      <c r="BV828" s="365"/>
      <c r="BW828" s="365"/>
      <c r="BX828" s="369"/>
      <c r="BY828" s="369"/>
      <c r="BZ828" s="369"/>
      <c r="CA828" s="78"/>
      <c r="CB828" s="63"/>
    </row>
    <row r="829" spans="1:80" ht="14.1" customHeight="1" x14ac:dyDescent="0.3">
      <c r="A829" s="86" t="s">
        <v>11930</v>
      </c>
      <c r="B829" s="155" t="s">
        <v>2634</v>
      </c>
      <c r="C829" s="222" t="s">
        <v>6614</v>
      </c>
      <c r="D829" s="227" t="s">
        <v>11932</v>
      </c>
      <c r="E829" s="648"/>
      <c r="F829" s="237" t="s">
        <v>5470</v>
      </c>
      <c r="G829" s="188"/>
      <c r="H829" s="190"/>
      <c r="I829" s="196" t="s">
        <v>5470</v>
      </c>
      <c r="J829" s="197"/>
      <c r="K829" s="204"/>
      <c r="L829" s="209"/>
      <c r="M829" s="289"/>
      <c r="N829" s="435"/>
      <c r="O829" s="442"/>
      <c r="P829" s="215">
        <v>43440</v>
      </c>
      <c r="Q829" s="225" t="s">
        <v>1319</v>
      </c>
      <c r="R829" s="225" t="s">
        <v>8462</v>
      </c>
      <c r="S829" s="121"/>
      <c r="T829" s="252">
        <v>9.2499999999999999E-2</v>
      </c>
      <c r="U829" s="252"/>
      <c r="V829" s="151" t="s">
        <v>2787</v>
      </c>
      <c r="W829" s="155" t="s">
        <v>11931</v>
      </c>
      <c r="X829" s="155" t="s">
        <v>5074</v>
      </c>
      <c r="Y829" s="225" t="s">
        <v>4971</v>
      </c>
      <c r="Z829" s="256">
        <v>94610</v>
      </c>
      <c r="AA829" s="273"/>
      <c r="AB829" s="542"/>
      <c r="AC829" s="542"/>
      <c r="AD829" s="233"/>
      <c r="AE829" s="261"/>
      <c r="AF829" s="265"/>
      <c r="AG829" s="233"/>
      <c r="AH829" s="174"/>
      <c r="AI829" s="174"/>
      <c r="AJ829" s="174"/>
      <c r="AK829" s="174"/>
      <c r="AL829" s="261"/>
      <c r="AN829" s="80"/>
      <c r="AW829" s="396" t="s">
        <v>3244</v>
      </c>
      <c r="AX829" s="278" t="s">
        <v>3714</v>
      </c>
      <c r="AY829" s="155" t="s">
        <v>11931</v>
      </c>
      <c r="AZ829" s="67"/>
      <c r="BA829" s="155" t="s">
        <v>5074</v>
      </c>
      <c r="BB829" s="225" t="s">
        <v>4971</v>
      </c>
      <c r="BC829" s="256">
        <v>94610</v>
      </c>
      <c r="BD829" s="385" t="s">
        <v>8462</v>
      </c>
      <c r="BE829" s="183"/>
      <c r="BF829" s="230"/>
      <c r="BG829" s="233"/>
      <c r="BH829" s="599"/>
      <c r="BI829" s="365"/>
      <c r="BJ829" s="365"/>
      <c r="BK829" s="365"/>
      <c r="BL829" s="365"/>
      <c r="BM829" s="365"/>
      <c r="BN829" s="365"/>
      <c r="BO829" s="365"/>
      <c r="BP829" s="365"/>
      <c r="BQ829" s="365"/>
      <c r="BR829" s="365"/>
      <c r="BS829" s="365"/>
      <c r="BT829" s="365"/>
      <c r="BU829" s="365"/>
      <c r="BV829" s="365"/>
      <c r="BW829" s="365"/>
      <c r="BX829" s="369"/>
      <c r="BY829" s="369"/>
      <c r="BZ829" s="369"/>
      <c r="CA829" s="155"/>
      <c r="CB829" s="155"/>
    </row>
    <row r="830" spans="1:80" ht="14.1" customHeight="1" x14ac:dyDescent="0.2">
      <c r="A830" s="86" t="s">
        <v>6633</v>
      </c>
      <c r="B830" s="155" t="s">
        <v>2634</v>
      </c>
      <c r="C830" s="220" t="s">
        <v>6614</v>
      </c>
      <c r="D830" s="173" t="s">
        <v>6783</v>
      </c>
      <c r="F830" s="235" t="s">
        <v>5470</v>
      </c>
      <c r="G830" s="186"/>
      <c r="H830" s="187"/>
      <c r="I830" s="193" t="s">
        <v>5470</v>
      </c>
      <c r="J830" s="192"/>
      <c r="K830" s="203"/>
      <c r="L830" s="207"/>
      <c r="M830" s="288"/>
      <c r="N830" s="437"/>
      <c r="O830" s="444"/>
      <c r="P830" s="214"/>
      <c r="Q830" s="245" t="s">
        <v>6634</v>
      </c>
      <c r="R830" s="245" t="s">
        <v>6635</v>
      </c>
      <c r="T830" s="252">
        <v>9.2499999999999999E-2</v>
      </c>
      <c r="U830" s="252">
        <v>9.5000000000000001E-2</v>
      </c>
      <c r="V830" s="151" t="s">
        <v>2787</v>
      </c>
      <c r="W830" s="64" t="s">
        <v>8561</v>
      </c>
      <c r="X830" s="64" t="s">
        <v>5074</v>
      </c>
      <c r="Y830" s="173" t="s">
        <v>4971</v>
      </c>
      <c r="Z830" s="119">
        <v>94610</v>
      </c>
      <c r="AA830" s="293"/>
      <c r="AB830" s="543"/>
      <c r="AC830" s="543"/>
      <c r="AL830" s="262"/>
      <c r="AN830" s="100"/>
      <c r="AW830" s="396" t="s">
        <v>3244</v>
      </c>
      <c r="AX830" s="278" t="s">
        <v>3714</v>
      </c>
      <c r="AY830" s="64" t="s">
        <v>8561</v>
      </c>
      <c r="BA830" s="64" t="s">
        <v>5074</v>
      </c>
      <c r="BB830" s="173" t="s">
        <v>4971</v>
      </c>
      <c r="BC830" s="119">
        <v>94610</v>
      </c>
      <c r="BD830" s="66" t="s">
        <v>6635</v>
      </c>
      <c r="BH830" s="598"/>
      <c r="BI830" s="366"/>
      <c r="BJ830" s="366"/>
      <c r="BK830" s="366"/>
      <c r="BL830" s="366"/>
      <c r="BM830" s="366"/>
      <c r="BN830" s="366"/>
      <c r="BO830" s="366"/>
      <c r="BP830" s="366"/>
      <c r="BQ830" s="366"/>
      <c r="BR830" s="366"/>
      <c r="BS830" s="366"/>
      <c r="BT830" s="366"/>
      <c r="BU830" s="366"/>
      <c r="BV830" s="366"/>
      <c r="BW830" s="366"/>
      <c r="BX830" s="64"/>
      <c r="BY830" s="64"/>
      <c r="BZ830" s="64"/>
      <c r="CA830" s="78"/>
      <c r="CB830" s="64"/>
    </row>
    <row r="831" spans="1:80" ht="14.1" customHeight="1" x14ac:dyDescent="0.2">
      <c r="A831" s="86" t="s">
        <v>6598</v>
      </c>
      <c r="B831" s="155" t="s">
        <v>2634</v>
      </c>
      <c r="C831" s="220" t="s">
        <v>6614</v>
      </c>
      <c r="D831" s="173" t="s">
        <v>6599</v>
      </c>
      <c r="F831" s="235" t="s">
        <v>5470</v>
      </c>
      <c r="G831" s="186"/>
      <c r="H831" s="187"/>
      <c r="I831" s="193" t="s">
        <v>5470</v>
      </c>
      <c r="J831" s="192"/>
      <c r="K831" s="203"/>
      <c r="L831" s="207">
        <v>42933</v>
      </c>
      <c r="M831" s="288"/>
      <c r="N831" s="437"/>
      <c r="O831" s="444"/>
      <c r="P831" s="214">
        <v>42933</v>
      </c>
      <c r="Q831" s="245" t="s">
        <v>6600</v>
      </c>
      <c r="R831" s="245" t="s">
        <v>3717</v>
      </c>
      <c r="T831" s="252">
        <v>9.2499999999999999E-2</v>
      </c>
      <c r="U831" s="252">
        <v>9.5000000000000001E-2</v>
      </c>
      <c r="V831" s="151" t="s">
        <v>2787</v>
      </c>
      <c r="W831" s="64" t="s">
        <v>6601</v>
      </c>
      <c r="X831" s="64" t="s">
        <v>5074</v>
      </c>
      <c r="Y831" s="173" t="s">
        <v>4971</v>
      </c>
      <c r="Z831" s="119">
        <v>94612</v>
      </c>
      <c r="AA831" s="293"/>
      <c r="AB831" s="543"/>
      <c r="AC831" s="543"/>
      <c r="AL831" s="262" t="s">
        <v>3718</v>
      </c>
      <c r="AN831" s="100"/>
      <c r="AO831" s="280" t="s">
        <v>8838</v>
      </c>
      <c r="AP831" s="285" t="s">
        <v>9377</v>
      </c>
      <c r="AV831" s="84" t="s">
        <v>9286</v>
      </c>
      <c r="AW831" s="396" t="s">
        <v>3244</v>
      </c>
      <c r="AX831" s="278" t="s">
        <v>3714</v>
      </c>
      <c r="AY831" s="64" t="s">
        <v>6601</v>
      </c>
      <c r="BA831" s="64" t="s">
        <v>5074</v>
      </c>
      <c r="BB831" s="173" t="s">
        <v>4971</v>
      </c>
      <c r="BC831" s="119">
        <v>94612</v>
      </c>
      <c r="BD831" s="66" t="s">
        <v>3717</v>
      </c>
      <c r="BH831" s="598"/>
      <c r="BI831" s="366"/>
      <c r="BJ831" s="366"/>
      <c r="BK831" s="366"/>
      <c r="BL831" s="366"/>
      <c r="BM831" s="366"/>
      <c r="BN831" s="366"/>
      <c r="BO831" s="366"/>
      <c r="BP831" s="366"/>
      <c r="BQ831" s="366"/>
      <c r="BR831" s="366"/>
      <c r="BS831" s="366"/>
      <c r="BT831" s="366"/>
      <c r="BU831" s="366"/>
      <c r="BV831" s="366"/>
      <c r="BW831" s="366"/>
      <c r="BX831" s="64"/>
      <c r="BY831" s="64"/>
      <c r="BZ831" s="64"/>
      <c r="CA831" s="78"/>
      <c r="CB831" s="64"/>
    </row>
    <row r="832" spans="1:80" ht="14.1" customHeight="1" x14ac:dyDescent="0.3">
      <c r="A832" s="86" t="s">
        <v>3636</v>
      </c>
      <c r="B832" s="64" t="s">
        <v>2640</v>
      </c>
      <c r="C832" s="222" t="s">
        <v>8780</v>
      </c>
      <c r="D832" s="225"/>
      <c r="F832" s="237" t="s">
        <v>5470</v>
      </c>
      <c r="G832" s="188"/>
      <c r="H832" s="190"/>
      <c r="I832" s="196" t="s">
        <v>5470</v>
      </c>
      <c r="J832" s="197"/>
      <c r="K832" s="204"/>
      <c r="L832" s="209">
        <v>43867</v>
      </c>
      <c r="M832" s="289"/>
      <c r="N832" s="435"/>
      <c r="O832" s="442"/>
      <c r="P832" s="215"/>
      <c r="Q832" s="174" t="s">
        <v>1188</v>
      </c>
      <c r="R832" s="174" t="s">
        <v>1065</v>
      </c>
      <c r="S832" s="80"/>
      <c r="T832" s="252">
        <v>9.2499999999999999E-2</v>
      </c>
      <c r="U832" s="252">
        <v>9.5000000000000001E-2</v>
      </c>
      <c r="V832" s="151" t="s">
        <v>2787</v>
      </c>
      <c r="W832" s="64" t="s">
        <v>4366</v>
      </c>
      <c r="X832" s="64" t="s">
        <v>4000</v>
      </c>
      <c r="Y832" s="174" t="s">
        <v>4971</v>
      </c>
      <c r="Z832" s="256">
        <v>94706</v>
      </c>
      <c r="AA832" s="294"/>
      <c r="AB832" s="542"/>
      <c r="AC832" s="542"/>
      <c r="AD832" s="386" t="s">
        <v>2030</v>
      </c>
      <c r="AE832" s="261" t="s">
        <v>1072</v>
      </c>
      <c r="AF832" s="265"/>
      <c r="AG832" s="233"/>
      <c r="AH832" s="174"/>
      <c r="AI832" s="174"/>
      <c r="AJ832" s="174"/>
      <c r="AK832" s="174"/>
      <c r="AL832" s="261" t="s">
        <v>120</v>
      </c>
      <c r="AM832" s="261" t="s">
        <v>462</v>
      </c>
      <c r="AN832" s="115" t="s">
        <v>3223</v>
      </c>
      <c r="AO832" s="280" t="s">
        <v>8975</v>
      </c>
      <c r="AP832" s="285" t="s">
        <v>8844</v>
      </c>
      <c r="AR832" s="285" t="s">
        <v>9326</v>
      </c>
      <c r="AV832" s="84" t="s">
        <v>5470</v>
      </c>
      <c r="AW832" s="396" t="s">
        <v>3244</v>
      </c>
      <c r="AX832" s="278" t="s">
        <v>3077</v>
      </c>
      <c r="AY832" s="64" t="s">
        <v>4366</v>
      </c>
      <c r="AZ832" s="67"/>
      <c r="BA832" s="64" t="s">
        <v>4000</v>
      </c>
      <c r="BB832" s="174" t="s">
        <v>4971</v>
      </c>
      <c r="BC832" s="256">
        <v>94706</v>
      </c>
      <c r="BD832" s="63" t="s">
        <v>5093</v>
      </c>
      <c r="BF832" s="230"/>
      <c r="BG832" s="233"/>
      <c r="BH832" s="599"/>
      <c r="BI832" s="365"/>
      <c r="BJ832" s="365"/>
      <c r="BK832" s="365"/>
      <c r="BL832" s="365"/>
      <c r="BM832" s="365"/>
      <c r="BN832" s="365"/>
      <c r="BO832" s="365"/>
      <c r="BP832" s="365"/>
      <c r="BQ832" s="365"/>
      <c r="BR832" s="365"/>
      <c r="BS832" s="365"/>
      <c r="BT832" s="365"/>
      <c r="BU832" s="365"/>
      <c r="BV832" s="365"/>
      <c r="BW832" s="365"/>
      <c r="BX832" s="369"/>
      <c r="BY832" s="369"/>
      <c r="BZ832" s="369"/>
      <c r="CA832" s="78"/>
      <c r="CB832" s="64"/>
    </row>
    <row r="833" spans="1:80" ht="14.1" customHeight="1" x14ac:dyDescent="0.3">
      <c r="A833" s="86" t="s">
        <v>2272</v>
      </c>
      <c r="B833" s="64" t="s">
        <v>2640</v>
      </c>
      <c r="C833" s="222" t="s">
        <v>8780</v>
      </c>
      <c r="D833" s="225"/>
      <c r="F833" s="237" t="s">
        <v>5470</v>
      </c>
      <c r="G833" s="188"/>
      <c r="H833" s="190"/>
      <c r="I833" s="196" t="s">
        <v>5470</v>
      </c>
      <c r="J833" s="197"/>
      <c r="K833" s="204"/>
      <c r="L833" s="209">
        <v>43749</v>
      </c>
      <c r="M833" s="289"/>
      <c r="N833" s="435"/>
      <c r="O833" s="442"/>
      <c r="P833" s="215"/>
      <c r="Q833" s="174" t="s">
        <v>8931</v>
      </c>
      <c r="R833" s="174" t="s">
        <v>5093</v>
      </c>
      <c r="S833" s="80"/>
      <c r="T833" s="252">
        <v>9.2499999999999999E-2</v>
      </c>
      <c r="U833" s="252">
        <v>9.5000000000000001E-2</v>
      </c>
      <c r="V833" s="151" t="s">
        <v>2787</v>
      </c>
      <c r="W833" s="155" t="s">
        <v>10175</v>
      </c>
      <c r="X833" s="64" t="s">
        <v>4000</v>
      </c>
      <c r="Y833" s="174" t="s">
        <v>4971</v>
      </c>
      <c r="Z833" s="256">
        <v>94710</v>
      </c>
      <c r="AA833" s="294"/>
      <c r="AB833" s="542"/>
      <c r="AC833" s="542"/>
      <c r="AD833" s="386" t="s">
        <v>8931</v>
      </c>
      <c r="AE833" s="261"/>
      <c r="AF833" s="265" t="s">
        <v>4631</v>
      </c>
      <c r="AG833" s="233"/>
      <c r="AH833" s="174"/>
      <c r="AI833" s="174"/>
      <c r="AJ833" s="174"/>
      <c r="AK833" s="174"/>
      <c r="AL833" s="261"/>
      <c r="AN833" s="80"/>
      <c r="AO833" s="280" t="s">
        <v>9156</v>
      </c>
      <c r="AP833" s="285" t="s">
        <v>8844</v>
      </c>
      <c r="AQ833" s="285" t="s">
        <v>9743</v>
      </c>
      <c r="AR833" s="285" t="s">
        <v>12553</v>
      </c>
      <c r="AS833" s="285" t="s">
        <v>9326</v>
      </c>
      <c r="AT833" s="285" t="s">
        <v>11213</v>
      </c>
      <c r="AU833" s="285" t="s">
        <v>12732</v>
      </c>
      <c r="AV833" s="84" t="s">
        <v>5470</v>
      </c>
      <c r="AW833" s="396" t="s">
        <v>12557</v>
      </c>
      <c r="AX833" s="278" t="s">
        <v>4258</v>
      </c>
      <c r="AY833" s="155" t="s">
        <v>10175</v>
      </c>
      <c r="AZ833" s="67"/>
      <c r="BA833" s="64" t="s">
        <v>4000</v>
      </c>
      <c r="BB833" s="174" t="s">
        <v>4971</v>
      </c>
      <c r="BC833" s="256">
        <v>94710</v>
      </c>
      <c r="BD833" s="63" t="s">
        <v>5093</v>
      </c>
      <c r="BF833" s="230"/>
      <c r="BG833" s="233"/>
      <c r="BH833" s="599"/>
      <c r="BI833" s="365"/>
      <c r="BJ833" s="365"/>
      <c r="BK833" s="365"/>
      <c r="BL833" s="365"/>
      <c r="BM833" s="365"/>
      <c r="BN833" s="365"/>
      <c r="BO833" s="365"/>
      <c r="BP833" s="365"/>
      <c r="BQ833" s="365"/>
      <c r="BR833" s="365"/>
      <c r="BS833" s="365"/>
      <c r="BT833" s="365"/>
      <c r="BU833" s="365"/>
      <c r="BV833" s="365"/>
      <c r="BW833" s="365"/>
      <c r="BX833" s="369"/>
      <c r="BY833" s="369"/>
      <c r="BZ833" s="369"/>
      <c r="CA833" s="78"/>
      <c r="CB833" s="64"/>
    </row>
    <row r="834" spans="1:80" ht="13.5" customHeight="1" x14ac:dyDescent="0.3">
      <c r="A834" s="86" t="s">
        <v>7103</v>
      </c>
      <c r="B834" s="64" t="s">
        <v>1794</v>
      </c>
      <c r="C834" s="221" t="s">
        <v>1880</v>
      </c>
      <c r="D834" s="224"/>
      <c r="E834" s="649"/>
      <c r="F834" s="236" t="s">
        <v>5470</v>
      </c>
      <c r="G834" s="189"/>
      <c r="H834" s="399"/>
      <c r="I834" s="194" t="s">
        <v>5470</v>
      </c>
      <c r="J834" s="195"/>
      <c r="K834" s="205"/>
      <c r="L834" s="208"/>
      <c r="M834" s="211" t="s">
        <v>11774</v>
      </c>
      <c r="N834" s="436"/>
      <c r="O834" s="443"/>
      <c r="P834" s="214">
        <v>44074</v>
      </c>
      <c r="Q834" s="246" t="s">
        <v>2313</v>
      </c>
      <c r="R834" s="246" t="s">
        <v>1413</v>
      </c>
      <c r="S834" s="76" t="s">
        <v>1487</v>
      </c>
      <c r="T834" s="252">
        <v>9.7500000000000003E-2</v>
      </c>
      <c r="U834" s="252">
        <v>0.09</v>
      </c>
      <c r="V834" s="151" t="s">
        <v>1916</v>
      </c>
      <c r="W834" s="76" t="s">
        <v>2902</v>
      </c>
      <c r="X834" s="76" t="s">
        <v>1916</v>
      </c>
      <c r="Y834" s="246" t="s">
        <v>4971</v>
      </c>
      <c r="Z834" s="120">
        <v>90240</v>
      </c>
      <c r="AA834" s="273" t="s">
        <v>12289</v>
      </c>
      <c r="AB834" s="120"/>
      <c r="AC834" s="120"/>
      <c r="AD834" s="249" t="s">
        <v>4005</v>
      </c>
      <c r="AE834" s="120" t="s">
        <v>3708</v>
      </c>
      <c r="AF834" s="264" t="s">
        <v>2313</v>
      </c>
      <c r="AG834" s="249" t="s">
        <v>2314</v>
      </c>
      <c r="AH834" s="120"/>
      <c r="AI834" s="120"/>
      <c r="AJ834" s="120"/>
      <c r="AK834" s="120"/>
      <c r="AL834" s="120" t="s">
        <v>3247</v>
      </c>
      <c r="AM834" s="260" t="s">
        <v>449</v>
      </c>
      <c r="AN834" s="81"/>
      <c r="AO834" s="282"/>
      <c r="AP834" s="283"/>
      <c r="AQ834" s="282"/>
      <c r="AR834" s="282"/>
      <c r="AS834" s="282"/>
      <c r="AT834" s="282"/>
      <c r="AU834" s="282"/>
      <c r="AV834" s="93"/>
      <c r="AW834" s="396" t="s">
        <v>3244</v>
      </c>
      <c r="AX834" s="278" t="s">
        <v>4258</v>
      </c>
      <c r="AY834" s="76" t="s">
        <v>2902</v>
      </c>
      <c r="AZ834" s="74"/>
      <c r="BA834" s="76" t="s">
        <v>1916</v>
      </c>
      <c r="BB834" s="246" t="s">
        <v>4971</v>
      </c>
      <c r="BC834" s="120">
        <v>90240</v>
      </c>
      <c r="BD834" s="76" t="s">
        <v>1413</v>
      </c>
      <c r="BE834" s="159"/>
      <c r="BF834" s="229">
        <v>1414345</v>
      </c>
      <c r="BG834" s="232" t="s">
        <v>2901</v>
      </c>
      <c r="BH834" s="364">
        <v>1</v>
      </c>
      <c r="BI834" s="364"/>
      <c r="BJ834" s="364"/>
      <c r="BK834" s="364"/>
      <c r="BL834" s="364"/>
      <c r="BM834" s="364"/>
      <c r="BN834" s="364"/>
      <c r="BO834" s="364"/>
      <c r="BP834" s="364"/>
      <c r="BQ834" s="364"/>
      <c r="BR834" s="364"/>
      <c r="BS834" s="364"/>
      <c r="BT834" s="364"/>
      <c r="BU834" s="364"/>
      <c r="BV834" s="364"/>
      <c r="BW834" s="364"/>
      <c r="BX834" s="94"/>
      <c r="BY834" s="94"/>
      <c r="BZ834" s="94"/>
      <c r="CA834" s="78"/>
      <c r="CB834" s="63"/>
    </row>
    <row r="835" spans="1:80" ht="14.1" customHeight="1" x14ac:dyDescent="0.3">
      <c r="A835" s="86" t="s">
        <v>759</v>
      </c>
      <c r="B835" s="64" t="s">
        <v>2632</v>
      </c>
      <c r="C835" s="222" t="s">
        <v>2637</v>
      </c>
      <c r="D835" s="173" t="s">
        <v>3196</v>
      </c>
      <c r="F835" s="237" t="s">
        <v>5470</v>
      </c>
      <c r="G835" s="188"/>
      <c r="H835" s="190"/>
      <c r="I835" s="196" t="s">
        <v>5470</v>
      </c>
      <c r="J835" s="197"/>
      <c r="K835" s="204"/>
      <c r="L835" s="209"/>
      <c r="M835" s="289"/>
      <c r="N835" s="435"/>
      <c r="O835" s="442"/>
      <c r="P835" s="215">
        <v>42797</v>
      </c>
      <c r="Q835" s="174" t="s">
        <v>1388</v>
      </c>
      <c r="R835" s="174" t="s">
        <v>760</v>
      </c>
      <c r="S835" s="80"/>
      <c r="T835" s="252">
        <v>0.09</v>
      </c>
      <c r="U835" s="252">
        <v>0.09</v>
      </c>
      <c r="V835" s="151" t="s">
        <v>9742</v>
      </c>
      <c r="W835" s="64" t="s">
        <v>5264</v>
      </c>
      <c r="X835" s="64" t="s">
        <v>4672</v>
      </c>
      <c r="Y835" s="174" t="s">
        <v>4971</v>
      </c>
      <c r="Z835" s="256">
        <v>94939</v>
      </c>
      <c r="AA835" s="294"/>
      <c r="AB835" s="542"/>
      <c r="AC835" s="542"/>
      <c r="AD835" s="233"/>
      <c r="AE835" s="261"/>
      <c r="AF835" s="265"/>
      <c r="AG835" s="233"/>
      <c r="AH835" s="174"/>
      <c r="AI835" s="174"/>
      <c r="AJ835" s="174"/>
      <c r="AK835" s="174"/>
      <c r="AL835" s="261" t="s">
        <v>5120</v>
      </c>
      <c r="AM835" s="260" t="s">
        <v>449</v>
      </c>
      <c r="AN835" s="80"/>
      <c r="AW835" s="396" t="s">
        <v>3244</v>
      </c>
      <c r="AX835" s="278" t="s">
        <v>4258</v>
      </c>
      <c r="AY835" s="64" t="s">
        <v>1387</v>
      </c>
      <c r="AZ835" s="67"/>
      <c r="BA835" s="64" t="s">
        <v>4672</v>
      </c>
      <c r="BB835" s="174" t="s">
        <v>4971</v>
      </c>
      <c r="BC835" s="256">
        <v>94939</v>
      </c>
      <c r="BD835" s="63" t="s">
        <v>760</v>
      </c>
      <c r="BE835" s="462"/>
      <c r="BF835" s="230"/>
      <c r="BG835" s="233"/>
      <c r="BH835" s="599">
        <v>1</v>
      </c>
      <c r="BI835" s="365"/>
      <c r="BJ835" s="365"/>
      <c r="BK835" s="365"/>
      <c r="BL835" s="365"/>
      <c r="BM835" s="365"/>
      <c r="BN835" s="365"/>
      <c r="BO835" s="365"/>
      <c r="BP835" s="365"/>
      <c r="BQ835" s="365"/>
      <c r="BR835" s="365"/>
      <c r="BS835" s="365"/>
      <c r="BT835" s="365"/>
      <c r="BU835" s="365"/>
      <c r="BV835" s="365"/>
      <c r="BW835" s="365"/>
      <c r="BX835" s="369"/>
      <c r="BY835" s="369"/>
      <c r="BZ835" s="369"/>
      <c r="CA835" s="78"/>
      <c r="CB835" s="63"/>
    </row>
    <row r="836" spans="1:80" ht="14.1" customHeight="1" x14ac:dyDescent="0.3">
      <c r="A836" s="86" t="s">
        <v>9469</v>
      </c>
      <c r="B836" s="155" t="s">
        <v>2634</v>
      </c>
      <c r="C836" s="222" t="s">
        <v>6614</v>
      </c>
      <c r="D836" s="173"/>
      <c r="F836" s="237" t="s">
        <v>5470</v>
      </c>
      <c r="G836" s="188"/>
      <c r="H836" s="190"/>
      <c r="I836" s="196" t="s">
        <v>5470</v>
      </c>
      <c r="J836" s="197"/>
      <c r="K836" s="204"/>
      <c r="L836" s="209"/>
      <c r="M836" s="289"/>
      <c r="N836" s="435"/>
      <c r="O836" s="442"/>
      <c r="P836" s="215">
        <v>42808</v>
      </c>
      <c r="Q836" s="225" t="s">
        <v>9475</v>
      </c>
      <c r="R836" s="174"/>
      <c r="S836" s="80"/>
      <c r="T836" s="252">
        <v>9.2499999999999999E-2</v>
      </c>
      <c r="U836" s="252"/>
      <c r="V836" s="151" t="s">
        <v>2787</v>
      </c>
      <c r="W836" s="155" t="s">
        <v>9470</v>
      </c>
      <c r="X836" s="155" t="s">
        <v>5074</v>
      </c>
      <c r="Y836" s="225" t="s">
        <v>4971</v>
      </c>
      <c r="Z836" s="256">
        <v>94601</v>
      </c>
      <c r="AA836" s="294"/>
      <c r="AB836" s="542"/>
      <c r="AC836" s="542"/>
      <c r="AD836" s="233"/>
      <c r="AE836" s="261"/>
      <c r="AF836" s="265"/>
      <c r="AG836" s="233"/>
      <c r="AH836" s="174"/>
      <c r="AI836" s="174"/>
      <c r="AJ836" s="174"/>
      <c r="AK836" s="174"/>
      <c r="AL836" s="261"/>
      <c r="AN836" s="80"/>
      <c r="AW836" s="396" t="s">
        <v>3244</v>
      </c>
      <c r="AX836" s="278" t="s">
        <v>4258</v>
      </c>
      <c r="AY836" s="155" t="s">
        <v>9470</v>
      </c>
      <c r="AZ836" s="67"/>
      <c r="BA836" s="155" t="s">
        <v>5074</v>
      </c>
      <c r="BB836" s="225" t="s">
        <v>4971</v>
      </c>
      <c r="BC836" s="256">
        <v>94601</v>
      </c>
      <c r="BD836" s="63"/>
      <c r="BF836" s="230"/>
      <c r="BG836" s="233"/>
      <c r="BH836" s="599"/>
      <c r="BI836" s="365"/>
      <c r="BJ836" s="365"/>
      <c r="BK836" s="365"/>
      <c r="BL836" s="365"/>
      <c r="BM836" s="365"/>
      <c r="BN836" s="365"/>
      <c r="BO836" s="365"/>
      <c r="BP836" s="365"/>
      <c r="BQ836" s="365"/>
      <c r="BR836" s="365"/>
      <c r="BS836" s="365"/>
      <c r="BT836" s="365"/>
      <c r="BU836" s="365"/>
      <c r="BV836" s="365"/>
      <c r="BW836" s="365"/>
      <c r="BX836" s="369"/>
      <c r="BY836" s="369"/>
      <c r="BZ836" s="369"/>
      <c r="CA836" s="78"/>
      <c r="CB836" s="63"/>
    </row>
    <row r="837" spans="1:80" ht="14.1" customHeight="1" x14ac:dyDescent="0.3">
      <c r="A837" s="86" t="s">
        <v>9914</v>
      </c>
      <c r="B837" s="64" t="s">
        <v>6581</v>
      </c>
      <c r="C837" s="223" t="s">
        <v>6614</v>
      </c>
      <c r="D837" s="224"/>
      <c r="E837" s="649"/>
      <c r="F837" s="238" t="s">
        <v>5470</v>
      </c>
      <c r="G837" s="191"/>
      <c r="H837" s="406"/>
      <c r="I837" s="200" t="s">
        <v>5470</v>
      </c>
      <c r="J837" s="201"/>
      <c r="K837" s="206"/>
      <c r="L837" s="210"/>
      <c r="M837" s="212" t="s">
        <v>2644</v>
      </c>
      <c r="N837" s="438"/>
      <c r="O837" s="445"/>
      <c r="P837" s="216">
        <v>44021</v>
      </c>
      <c r="Q837" s="248" t="s">
        <v>6855</v>
      </c>
      <c r="R837" s="248" t="s">
        <v>6936</v>
      </c>
      <c r="S837" s="77" t="s">
        <v>7056</v>
      </c>
      <c r="T837" s="252">
        <v>8.7499999999999994E-2</v>
      </c>
      <c r="U837" s="252">
        <v>0.09</v>
      </c>
      <c r="V837" s="151" t="s">
        <v>175</v>
      </c>
      <c r="W837" s="77" t="s">
        <v>6937</v>
      </c>
      <c r="X837" s="77" t="s">
        <v>175</v>
      </c>
      <c r="Y837" s="248" t="s">
        <v>4971</v>
      </c>
      <c r="Z837" s="257">
        <v>94520</v>
      </c>
      <c r="AA837" s="276"/>
      <c r="AB837" s="257"/>
      <c r="AC837" s="257"/>
      <c r="AD837" s="258"/>
      <c r="AE837" s="257"/>
      <c r="AF837" s="267"/>
      <c r="AG837" s="258"/>
      <c r="AH837" s="257"/>
      <c r="AI837" s="257"/>
      <c r="AJ837" s="257"/>
      <c r="AK837" s="257"/>
      <c r="AL837" s="257"/>
      <c r="AN837" s="82"/>
      <c r="AO837" s="174"/>
      <c r="AP837" s="283"/>
      <c r="AQ837" s="282"/>
      <c r="AR837" s="282"/>
      <c r="AS837" s="282"/>
      <c r="AT837" s="282"/>
      <c r="AU837" s="282"/>
      <c r="AV837" s="93"/>
      <c r="AW837" s="396" t="s">
        <v>3244</v>
      </c>
      <c r="AX837" s="278" t="s">
        <v>4258</v>
      </c>
      <c r="AY837" s="77" t="s">
        <v>6937</v>
      </c>
      <c r="AZ837" s="75"/>
      <c r="BA837" s="77" t="s">
        <v>175</v>
      </c>
      <c r="BB837" s="248" t="s">
        <v>4971</v>
      </c>
      <c r="BC837" s="257">
        <v>94520</v>
      </c>
      <c r="BD837" s="77" t="s">
        <v>6936</v>
      </c>
      <c r="BE837" s="183"/>
      <c r="BF837" s="231"/>
      <c r="BG837" s="232"/>
      <c r="BH837" s="367"/>
      <c r="BI837" s="367"/>
      <c r="BJ837" s="367"/>
      <c r="BK837" s="367"/>
      <c r="BL837" s="367"/>
      <c r="BM837" s="367"/>
      <c r="BN837" s="367"/>
      <c r="BO837" s="367"/>
      <c r="BP837" s="367"/>
      <c r="BQ837" s="367"/>
      <c r="BR837" s="367"/>
      <c r="BS837" s="367"/>
      <c r="BT837" s="367"/>
      <c r="BU837" s="367"/>
      <c r="BV837" s="367"/>
      <c r="BW837" s="367"/>
      <c r="BX837" s="95"/>
      <c r="BY837" s="95"/>
      <c r="BZ837" s="95"/>
      <c r="CA837" s="78"/>
      <c r="CB837" s="63"/>
    </row>
    <row r="838" spans="1:80" ht="14.1" customHeight="1" x14ac:dyDescent="0.3">
      <c r="A838" s="86" t="s">
        <v>9915</v>
      </c>
      <c r="B838" s="64" t="s">
        <v>6581</v>
      </c>
      <c r="C838" s="223" t="s">
        <v>6614</v>
      </c>
      <c r="D838" s="224" t="s">
        <v>9735</v>
      </c>
      <c r="E838" s="649"/>
      <c r="F838" s="238" t="s">
        <v>5470</v>
      </c>
      <c r="G838" s="191"/>
      <c r="H838" s="406"/>
      <c r="I838" s="200" t="s">
        <v>5470</v>
      </c>
      <c r="J838" s="201"/>
      <c r="K838" s="206"/>
      <c r="L838" s="210"/>
      <c r="M838" s="212" t="s">
        <v>2644</v>
      </c>
      <c r="N838" s="438"/>
      <c r="O838" s="445"/>
      <c r="P838" s="216">
        <v>44071</v>
      </c>
      <c r="Q838" s="248" t="s">
        <v>6855</v>
      </c>
      <c r="R838" s="248" t="s">
        <v>7018</v>
      </c>
      <c r="S838" s="77" t="s">
        <v>7056</v>
      </c>
      <c r="T838" s="252">
        <v>8.7499999999999994E-2</v>
      </c>
      <c r="U838" s="252">
        <v>0.09</v>
      </c>
      <c r="V838" s="151" t="s">
        <v>175</v>
      </c>
      <c r="W838" s="77" t="s">
        <v>7019</v>
      </c>
      <c r="X838" s="77" t="s">
        <v>175</v>
      </c>
      <c r="Y838" s="248" t="s">
        <v>4971</v>
      </c>
      <c r="Z838" s="257">
        <v>94520</v>
      </c>
      <c r="AA838" s="276"/>
      <c r="AB838" s="270" t="s">
        <v>8641</v>
      </c>
      <c r="AC838" s="257"/>
      <c r="AD838" s="258" t="s">
        <v>8640</v>
      </c>
      <c r="AE838" s="257"/>
      <c r="AF838" s="267"/>
      <c r="AG838" s="258"/>
      <c r="AH838" s="257"/>
      <c r="AI838" s="257"/>
      <c r="AJ838" s="257"/>
      <c r="AK838" s="257"/>
      <c r="AL838" s="257"/>
      <c r="AN838" s="82"/>
      <c r="AO838" s="174"/>
      <c r="AP838" s="283"/>
      <c r="AQ838" s="282"/>
      <c r="AR838" s="282"/>
      <c r="AS838" s="282"/>
      <c r="AT838" s="282"/>
      <c r="AU838" s="282"/>
      <c r="AV838" s="93"/>
      <c r="AW838" s="396" t="s">
        <v>3244</v>
      </c>
      <c r="AX838" s="278" t="s">
        <v>4258</v>
      </c>
      <c r="AY838" s="77" t="s">
        <v>7019</v>
      </c>
      <c r="AZ838" s="75"/>
      <c r="BA838" s="77" t="s">
        <v>175</v>
      </c>
      <c r="BB838" s="248" t="s">
        <v>4971</v>
      </c>
      <c r="BC838" s="257">
        <v>94520</v>
      </c>
      <c r="BD838" s="77" t="s">
        <v>7018</v>
      </c>
      <c r="BE838" s="183"/>
      <c r="BF838" s="231"/>
      <c r="BG838" s="232"/>
      <c r="BH838" s="367"/>
      <c r="BI838" s="367"/>
      <c r="BJ838" s="367"/>
      <c r="BK838" s="367"/>
      <c r="BL838" s="367"/>
      <c r="BM838" s="367"/>
      <c r="BN838" s="367"/>
      <c r="BO838" s="367"/>
      <c r="BP838" s="367"/>
      <c r="BQ838" s="367"/>
      <c r="BR838" s="367"/>
      <c r="BS838" s="367"/>
      <c r="BT838" s="367"/>
      <c r="BU838" s="367"/>
      <c r="BV838" s="367"/>
      <c r="BW838" s="367"/>
      <c r="BX838" s="95"/>
      <c r="BY838" s="95"/>
      <c r="BZ838" s="95"/>
      <c r="CA838" s="78"/>
      <c r="CB838" s="63"/>
    </row>
    <row r="839" spans="1:80" s="73" customFormat="1" ht="14.1" customHeight="1" x14ac:dyDescent="0.3">
      <c r="A839" s="86" t="s">
        <v>9916</v>
      </c>
      <c r="B839" s="64" t="s">
        <v>6581</v>
      </c>
      <c r="C839" s="223" t="s">
        <v>6614</v>
      </c>
      <c r="D839" s="224" t="s">
        <v>6858</v>
      </c>
      <c r="E839" s="649"/>
      <c r="F839" s="238" t="s">
        <v>5470</v>
      </c>
      <c r="G839" s="191"/>
      <c r="H839" s="406"/>
      <c r="I839" s="200" t="s">
        <v>5470</v>
      </c>
      <c r="J839" s="201"/>
      <c r="K839" s="206"/>
      <c r="L839" s="210"/>
      <c r="M839" s="212" t="s">
        <v>2644</v>
      </c>
      <c r="N839" s="438"/>
      <c r="O839" s="445"/>
      <c r="P839" s="216">
        <v>44083</v>
      </c>
      <c r="Q839" s="248" t="s">
        <v>5715</v>
      </c>
      <c r="R839" s="248" t="s">
        <v>6856</v>
      </c>
      <c r="S839" s="77"/>
      <c r="T839" s="252">
        <v>8.7499999999999994E-2</v>
      </c>
      <c r="U839" s="252">
        <v>9.2499999999999999E-2</v>
      </c>
      <c r="V839" s="151" t="s">
        <v>11164</v>
      </c>
      <c r="W839" s="77" t="s">
        <v>6857</v>
      </c>
      <c r="X839" s="77" t="s">
        <v>4870</v>
      </c>
      <c r="Y839" s="248" t="s">
        <v>4971</v>
      </c>
      <c r="Z839" s="257">
        <v>94806</v>
      </c>
      <c r="AA839" s="273" t="s">
        <v>12780</v>
      </c>
      <c r="AB839" s="257"/>
      <c r="AC839" s="257"/>
      <c r="AD839" s="258"/>
      <c r="AE839" s="257"/>
      <c r="AF839" s="267"/>
      <c r="AG839" s="258"/>
      <c r="AH839" s="257"/>
      <c r="AI839" s="257"/>
      <c r="AJ839" s="257"/>
      <c r="AK839" s="257"/>
      <c r="AL839" s="257"/>
      <c r="AM839" s="260"/>
      <c r="AN839" s="82"/>
      <c r="AO839" s="282"/>
      <c r="AP839" s="283"/>
      <c r="AQ839" s="282"/>
      <c r="AR839" s="282"/>
      <c r="AS839" s="282"/>
      <c r="AT839" s="282"/>
      <c r="AU839" s="282"/>
      <c r="AV839" s="93"/>
      <c r="AW839" s="396" t="s">
        <v>3244</v>
      </c>
      <c r="AX839" s="278" t="s">
        <v>4258</v>
      </c>
      <c r="AY839" s="77" t="s">
        <v>6857</v>
      </c>
      <c r="AZ839" s="75"/>
      <c r="BA839" s="77" t="s">
        <v>4870</v>
      </c>
      <c r="BB839" s="248" t="s">
        <v>4971</v>
      </c>
      <c r="BC839" s="257">
        <v>94806</v>
      </c>
      <c r="BD839" s="77" t="s">
        <v>6856</v>
      </c>
      <c r="BE839" s="183"/>
      <c r="BF839" s="231"/>
      <c r="BG839" s="232"/>
      <c r="BH839" s="367"/>
      <c r="BI839" s="367"/>
      <c r="BJ839" s="367"/>
      <c r="BK839" s="367"/>
      <c r="BL839" s="367"/>
      <c r="BM839" s="367"/>
      <c r="BN839" s="367" t="s">
        <v>9025</v>
      </c>
      <c r="BO839" s="367"/>
      <c r="BP839" s="367"/>
      <c r="BQ839" s="367"/>
      <c r="BR839" s="367"/>
      <c r="BS839" s="367"/>
      <c r="BT839" s="367"/>
      <c r="BU839" s="367"/>
      <c r="BV839" s="367"/>
      <c r="BW839" s="367"/>
      <c r="BX839" s="95"/>
      <c r="BY839" s="95"/>
      <c r="BZ839" s="95"/>
      <c r="CA839" s="64"/>
      <c r="CB839" s="63"/>
    </row>
    <row r="840" spans="1:80" s="67" customFormat="1" ht="14.1" customHeight="1" x14ac:dyDescent="0.3">
      <c r="A840" s="86" t="s">
        <v>12543</v>
      </c>
      <c r="B840" s="155" t="s">
        <v>2640</v>
      </c>
      <c r="C840" s="222" t="s">
        <v>8780</v>
      </c>
      <c r="D840" s="227"/>
      <c r="E840" s="648"/>
      <c r="F840" s="237" t="s">
        <v>5470</v>
      </c>
      <c r="G840" s="188"/>
      <c r="H840" s="190"/>
      <c r="I840" s="196" t="s">
        <v>5470</v>
      </c>
      <c r="J840" s="197"/>
      <c r="K840" s="204"/>
      <c r="L840" s="209">
        <v>44020</v>
      </c>
      <c r="M840" s="289"/>
      <c r="N840" s="435"/>
      <c r="O840" s="442"/>
      <c r="P840" s="215"/>
      <c r="Q840" s="225" t="s">
        <v>12421</v>
      </c>
      <c r="R840" s="225" t="s">
        <v>12544</v>
      </c>
      <c r="S840" s="121"/>
      <c r="T840" s="252">
        <v>8.2500000000000004E-2</v>
      </c>
      <c r="U840" s="252"/>
      <c r="V840" s="151" t="s">
        <v>1670</v>
      </c>
      <c r="W840" s="155" t="s">
        <v>12545</v>
      </c>
      <c r="X840" s="155" t="s">
        <v>1848</v>
      </c>
      <c r="Y840" s="225" t="s">
        <v>4971</v>
      </c>
      <c r="Z840" s="256">
        <v>95476</v>
      </c>
      <c r="AA840" s="273" t="s">
        <v>13120</v>
      </c>
      <c r="AB840" s="273" t="s">
        <v>13224</v>
      </c>
      <c r="AC840" s="542"/>
      <c r="AD840" s="233"/>
      <c r="AE840" s="261"/>
      <c r="AF840" s="265"/>
      <c r="AG840" s="233"/>
      <c r="AH840" s="174"/>
      <c r="AI840" s="174"/>
      <c r="AJ840" s="174"/>
      <c r="AK840" s="174"/>
      <c r="AL840" s="261"/>
      <c r="AM840" s="260"/>
      <c r="AN840" s="80"/>
      <c r="AO840" s="280" t="s">
        <v>9805</v>
      </c>
      <c r="AP840" s="285" t="s">
        <v>10070</v>
      </c>
      <c r="AQ840" s="285" t="s">
        <v>8880</v>
      </c>
      <c r="AR840" s="285"/>
      <c r="AS840" s="285"/>
      <c r="AT840" s="285"/>
      <c r="AU840" s="285"/>
      <c r="AV840" s="84" t="s">
        <v>5470</v>
      </c>
      <c r="AW840" s="396"/>
      <c r="AX840" s="278"/>
      <c r="AY840" s="155" t="s">
        <v>12545</v>
      </c>
      <c r="BA840" s="155" t="s">
        <v>1848</v>
      </c>
      <c r="BB840" s="225" t="s">
        <v>4971</v>
      </c>
      <c r="BC840" s="256">
        <v>95476</v>
      </c>
      <c r="BD840" s="385" t="s">
        <v>12544</v>
      </c>
      <c r="BE840" s="183"/>
      <c r="BF840" s="230"/>
      <c r="BG840" s="233"/>
      <c r="BH840" s="599"/>
      <c r="BI840" s="365"/>
      <c r="BJ840" s="365"/>
      <c r="BK840" s="365"/>
      <c r="BL840" s="365"/>
      <c r="BM840" s="365"/>
      <c r="BN840" s="365"/>
      <c r="BO840" s="365"/>
      <c r="BP840" s="365"/>
      <c r="BQ840" s="365"/>
      <c r="BR840" s="365"/>
      <c r="BS840" s="365"/>
      <c r="BT840" s="365"/>
      <c r="BU840" s="365"/>
      <c r="BV840" s="365"/>
      <c r="BW840" s="365"/>
      <c r="BX840" s="369"/>
      <c r="BY840" s="369"/>
      <c r="BZ840" s="369"/>
      <c r="CA840" s="155"/>
      <c r="CB840" s="155"/>
    </row>
    <row r="841" spans="1:80" s="67" customFormat="1" ht="14.1" customHeight="1" x14ac:dyDescent="0.3">
      <c r="A841" s="86" t="s">
        <v>8240</v>
      </c>
      <c r="B841" s="64" t="s">
        <v>1900</v>
      </c>
      <c r="C841" s="222" t="s">
        <v>12652</v>
      </c>
      <c r="D841" s="225" t="s">
        <v>8005</v>
      </c>
      <c r="E841" s="600"/>
      <c r="F841" s="237" t="s">
        <v>5470</v>
      </c>
      <c r="G841" s="188"/>
      <c r="H841" s="190"/>
      <c r="I841" s="196" t="s">
        <v>5470</v>
      </c>
      <c r="J841" s="197"/>
      <c r="K841" s="204"/>
      <c r="L841" s="209">
        <v>44020</v>
      </c>
      <c r="M841" s="289"/>
      <c r="N841" s="435"/>
      <c r="O841" s="442"/>
      <c r="P841" s="215">
        <v>44021</v>
      </c>
      <c r="Q841" s="174" t="s">
        <v>4128</v>
      </c>
      <c r="R841" s="174" t="s">
        <v>5256</v>
      </c>
      <c r="S841" s="80"/>
      <c r="T841" s="252">
        <v>0.09</v>
      </c>
      <c r="U841" s="252">
        <v>9.2499999999999999E-2</v>
      </c>
      <c r="V841" s="151" t="s">
        <v>11169</v>
      </c>
      <c r="W841" s="64" t="s">
        <v>11406</v>
      </c>
      <c r="X841" s="64" t="s">
        <v>2907</v>
      </c>
      <c r="Y841" s="174" t="s">
        <v>4971</v>
      </c>
      <c r="Z841" s="256">
        <v>94901</v>
      </c>
      <c r="AA841" s="294"/>
      <c r="AB841" s="542"/>
      <c r="AC841" s="542"/>
      <c r="AD841" s="233" t="s">
        <v>300</v>
      </c>
      <c r="AE841" s="261"/>
      <c r="AF841" s="265"/>
      <c r="AG841" s="233"/>
      <c r="AH841" s="174"/>
      <c r="AI841" s="174"/>
      <c r="AJ841" s="174"/>
      <c r="AK841" s="174"/>
      <c r="AL841" s="250" t="s">
        <v>8090</v>
      </c>
      <c r="AM841" s="260" t="s">
        <v>449</v>
      </c>
      <c r="AN841" s="80"/>
      <c r="AO841" s="281" t="s">
        <v>8932</v>
      </c>
      <c r="AP841" s="281" t="s">
        <v>9101</v>
      </c>
      <c r="AQ841" s="281" t="s">
        <v>11957</v>
      </c>
      <c r="AR841" s="281" t="s">
        <v>9326</v>
      </c>
      <c r="AS841" s="281"/>
      <c r="AT841" s="281"/>
      <c r="AU841" s="281"/>
      <c r="AV841" s="94" t="s">
        <v>5470</v>
      </c>
      <c r="AW841" s="396" t="s">
        <v>3244</v>
      </c>
      <c r="AX841" s="278" t="s">
        <v>4258</v>
      </c>
      <c r="AY841" s="64" t="s">
        <v>11406</v>
      </c>
      <c r="AZ841" s="67" t="s">
        <v>5487</v>
      </c>
      <c r="BA841" s="64" t="s">
        <v>2907</v>
      </c>
      <c r="BB841" s="174" t="s">
        <v>4971</v>
      </c>
      <c r="BC841" s="256">
        <v>94901</v>
      </c>
      <c r="BD841" s="63" t="s">
        <v>5256</v>
      </c>
      <c r="BE841" s="159"/>
      <c r="BF841" s="230"/>
      <c r="BG841" s="233"/>
      <c r="BH841" s="599">
        <v>2</v>
      </c>
      <c r="BI841" s="365"/>
      <c r="BJ841" s="365"/>
      <c r="BK841" s="365"/>
      <c r="BL841" s="365"/>
      <c r="BM841" s="365"/>
      <c r="BN841" s="365"/>
      <c r="BO841" s="365"/>
      <c r="BP841" s="365"/>
      <c r="BQ841" s="365"/>
      <c r="BR841" s="365"/>
      <c r="BS841" s="365"/>
      <c r="BT841" s="365"/>
      <c r="BU841" s="365"/>
      <c r="BV841" s="365"/>
      <c r="BW841" s="365"/>
      <c r="BX841" s="369"/>
      <c r="BY841" s="369"/>
      <c r="BZ841" s="369"/>
      <c r="CA841" s="64"/>
      <c r="CB841" s="63"/>
    </row>
    <row r="842" spans="1:80" ht="14.1" customHeight="1" x14ac:dyDescent="0.3">
      <c r="A842" s="86" t="s">
        <v>8241</v>
      </c>
      <c r="B842" s="64" t="s">
        <v>1900</v>
      </c>
      <c r="C842" s="222" t="s">
        <v>12652</v>
      </c>
      <c r="D842" s="225" t="s">
        <v>6683</v>
      </c>
      <c r="F842" s="237" t="s">
        <v>5470</v>
      </c>
      <c r="G842" s="188"/>
      <c r="H842" s="190"/>
      <c r="I842" s="196" t="s">
        <v>5470</v>
      </c>
      <c r="J842" s="197"/>
      <c r="K842" s="204"/>
      <c r="L842" s="209"/>
      <c r="M842" s="289"/>
      <c r="N842" s="435"/>
      <c r="O842" s="442"/>
      <c r="P842" s="215">
        <v>43543</v>
      </c>
      <c r="Q842" s="174" t="s">
        <v>2176</v>
      </c>
      <c r="R842" s="174" t="s">
        <v>2253</v>
      </c>
      <c r="S842" s="121" t="s">
        <v>9652</v>
      </c>
      <c r="T842" s="252">
        <v>8.5000000000000006E-2</v>
      </c>
      <c r="U842" s="252">
        <v>8.7499999999999994E-2</v>
      </c>
      <c r="V842" s="151" t="s">
        <v>895</v>
      </c>
      <c r="W842" s="64" t="s">
        <v>8352</v>
      </c>
      <c r="X842" s="64" t="s">
        <v>3618</v>
      </c>
      <c r="Y842" s="174" t="s">
        <v>4971</v>
      </c>
      <c r="Z842" s="256">
        <v>94131</v>
      </c>
      <c r="AA842" s="294"/>
      <c r="AB842" s="542"/>
      <c r="AC842" s="542"/>
      <c r="AD842" s="233"/>
      <c r="AE842" s="261"/>
      <c r="AF842" s="265"/>
      <c r="AG842" s="233"/>
      <c r="AH842" s="174"/>
      <c r="AI842" s="174"/>
      <c r="AJ842" s="174"/>
      <c r="AK842" s="174"/>
      <c r="AL842" s="261" t="s">
        <v>3247</v>
      </c>
      <c r="AM842" s="260" t="s">
        <v>449</v>
      </c>
      <c r="AN842" s="80"/>
      <c r="AO842" s="281"/>
      <c r="AP842" s="281"/>
      <c r="AQ842" s="281"/>
      <c r="AR842" s="281"/>
      <c r="AS842" s="281"/>
      <c r="AT842" s="281"/>
      <c r="AU842" s="281"/>
      <c r="AV842" s="94"/>
      <c r="AW842" s="396" t="s">
        <v>3244</v>
      </c>
      <c r="AX842" s="278" t="s">
        <v>4258</v>
      </c>
      <c r="AY842" s="64" t="s">
        <v>8352</v>
      </c>
      <c r="AZ842" s="67" t="s">
        <v>3523</v>
      </c>
      <c r="BA842" s="64" t="s">
        <v>3618</v>
      </c>
      <c r="BB842" s="174" t="s">
        <v>4971</v>
      </c>
      <c r="BC842" s="256">
        <v>94131</v>
      </c>
      <c r="BD842" s="63" t="s">
        <v>2253</v>
      </c>
      <c r="BE842" s="159"/>
      <c r="BF842" s="230"/>
      <c r="BG842" s="233"/>
      <c r="BH842" s="599">
        <v>2</v>
      </c>
      <c r="BI842" s="365"/>
      <c r="BJ842" s="365"/>
      <c r="BK842" s="365"/>
      <c r="BL842" s="365"/>
      <c r="BM842" s="365"/>
      <c r="BN842" s="365"/>
      <c r="BO842" s="365"/>
      <c r="BP842" s="365"/>
      <c r="BQ842" s="365"/>
      <c r="BR842" s="365"/>
      <c r="BS842" s="365"/>
      <c r="BT842" s="365"/>
      <c r="BU842" s="365"/>
      <c r="BV842" s="365"/>
      <c r="BW842" s="365"/>
      <c r="BX842" s="369"/>
      <c r="BY842" s="369"/>
      <c r="BZ842" s="369"/>
      <c r="CA842" s="64"/>
      <c r="CB842" s="63"/>
    </row>
    <row r="843" spans="1:80" ht="14.1" customHeight="1" x14ac:dyDescent="0.3">
      <c r="A843" s="86" t="s">
        <v>2237</v>
      </c>
      <c r="B843" s="64" t="s">
        <v>2632</v>
      </c>
      <c r="C843" s="222" t="s">
        <v>2637</v>
      </c>
      <c r="D843" s="225" t="s">
        <v>4761</v>
      </c>
      <c r="F843" s="237" t="s">
        <v>5470</v>
      </c>
      <c r="G843" s="188"/>
      <c r="H843" s="190"/>
      <c r="I843" s="196" t="s">
        <v>5470</v>
      </c>
      <c r="J843" s="197"/>
      <c r="K843" s="204"/>
      <c r="L843" s="209"/>
      <c r="M843" s="289"/>
      <c r="N843" s="435"/>
      <c r="O843" s="442"/>
      <c r="P843" s="215"/>
      <c r="Q843" s="225" t="s">
        <v>4257</v>
      </c>
      <c r="R843" s="225" t="s">
        <v>10694</v>
      </c>
      <c r="S843" s="80"/>
      <c r="T843" s="252">
        <v>8.5000000000000006E-2</v>
      </c>
      <c r="U843" s="252">
        <v>8.7499999999999994E-2</v>
      </c>
      <c r="V843" s="151" t="s">
        <v>895</v>
      </c>
      <c r="W843" s="64" t="s">
        <v>11407</v>
      </c>
      <c r="X843" s="64" t="s">
        <v>3618</v>
      </c>
      <c r="Y843" s="174" t="s">
        <v>4971</v>
      </c>
      <c r="Z843" s="256">
        <v>94111</v>
      </c>
      <c r="AA843" s="294"/>
      <c r="AB843" s="542"/>
      <c r="AC843" s="542"/>
      <c r="AD843" s="233"/>
      <c r="AE843" s="261"/>
      <c r="AF843" s="265"/>
      <c r="AG843" s="233"/>
      <c r="AH843" s="174"/>
      <c r="AI843" s="174"/>
      <c r="AJ843" s="174"/>
      <c r="AK843" s="174"/>
      <c r="AL843" s="261" t="s">
        <v>2618</v>
      </c>
      <c r="AN843" s="80"/>
      <c r="AO843" s="281"/>
      <c r="AP843" s="281"/>
      <c r="AQ843" s="281"/>
      <c r="AR843" s="281"/>
      <c r="AS843" s="281"/>
      <c r="AT843" s="281"/>
      <c r="AU843" s="281"/>
      <c r="AV843" s="94"/>
      <c r="AW843" s="396" t="s">
        <v>3244</v>
      </c>
      <c r="AX843" s="278" t="s">
        <v>4258</v>
      </c>
      <c r="AY843" s="64" t="s">
        <v>11407</v>
      </c>
      <c r="AZ843" s="67"/>
      <c r="BA843" s="64" t="s">
        <v>3618</v>
      </c>
      <c r="BB843" s="174" t="s">
        <v>4971</v>
      </c>
      <c r="BC843" s="256">
        <v>94111</v>
      </c>
      <c r="BD843" s="63" t="s">
        <v>2618</v>
      </c>
      <c r="BE843" s="159"/>
      <c r="BF843" s="230"/>
      <c r="BG843" s="233"/>
      <c r="BH843" s="599"/>
      <c r="BI843" s="365"/>
      <c r="BJ843" s="365"/>
      <c r="BK843" s="365"/>
      <c r="BL843" s="365"/>
      <c r="BM843" s="365"/>
      <c r="BN843" s="365"/>
      <c r="BO843" s="365"/>
      <c r="BP843" s="365"/>
      <c r="BQ843" s="365"/>
      <c r="BR843" s="365"/>
      <c r="BS843" s="365"/>
      <c r="BT843" s="365"/>
      <c r="BU843" s="365"/>
      <c r="BV843" s="365"/>
      <c r="BW843" s="365"/>
      <c r="BX843" s="369"/>
      <c r="BY843" s="369"/>
      <c r="BZ843" s="369"/>
      <c r="CA843" s="64"/>
      <c r="CB843" s="63"/>
    </row>
    <row r="844" spans="1:80" ht="14.1" customHeight="1" x14ac:dyDescent="0.3">
      <c r="A844" s="86" t="s">
        <v>12537</v>
      </c>
      <c r="B844" s="155" t="s">
        <v>1900</v>
      </c>
      <c r="C844" s="222" t="s">
        <v>12652</v>
      </c>
      <c r="D844" s="227" t="s">
        <v>6876</v>
      </c>
      <c r="E844" s="648"/>
      <c r="F844" s="237" t="s">
        <v>4261</v>
      </c>
      <c r="G844" s="188">
        <v>44100</v>
      </c>
      <c r="H844" s="190">
        <v>39</v>
      </c>
      <c r="I844" s="196" t="s">
        <v>305</v>
      </c>
      <c r="J844" s="197">
        <v>44100</v>
      </c>
      <c r="K844" s="204">
        <v>20</v>
      </c>
      <c r="L844" s="209"/>
      <c r="M844" s="289"/>
      <c r="N844" s="435"/>
      <c r="O844" s="442"/>
      <c r="P844" s="215">
        <v>43825</v>
      </c>
      <c r="Q844" s="225" t="s">
        <v>1834</v>
      </c>
      <c r="R844" s="174"/>
      <c r="S844" s="121"/>
      <c r="T844" s="252">
        <v>8.5000000000000006E-2</v>
      </c>
      <c r="U844" s="252"/>
      <c r="V844" s="151" t="s">
        <v>895</v>
      </c>
      <c r="W844" s="155" t="s">
        <v>12538</v>
      </c>
      <c r="X844" s="155" t="s">
        <v>3618</v>
      </c>
      <c r="Y844" s="225" t="s">
        <v>4971</v>
      </c>
      <c r="Z844" s="256">
        <v>94133</v>
      </c>
      <c r="AA844" s="273"/>
      <c r="AB844" s="542"/>
      <c r="AC844" s="542"/>
      <c r="AD844" s="233"/>
      <c r="AE844" s="261"/>
      <c r="AF844" s="265"/>
      <c r="AG844" s="233"/>
      <c r="AH844" s="174"/>
      <c r="AI844" s="174"/>
      <c r="AJ844" s="174"/>
      <c r="AK844" s="174"/>
      <c r="AL844" s="261"/>
      <c r="AN844" s="80"/>
      <c r="AW844" s="396"/>
      <c r="AY844" s="155" t="s">
        <v>12538</v>
      </c>
      <c r="AZ844" s="67"/>
      <c r="BA844" s="155" t="s">
        <v>3618</v>
      </c>
      <c r="BB844" s="225" t="s">
        <v>4971</v>
      </c>
      <c r="BC844" s="256">
        <v>94133</v>
      </c>
      <c r="BD844" s="63"/>
      <c r="BE844" s="183"/>
      <c r="BF844" s="230"/>
      <c r="BG844" s="233"/>
      <c r="BH844" s="599"/>
      <c r="BI844" s="365"/>
      <c r="BJ844" s="365"/>
      <c r="BK844" s="365"/>
      <c r="BL844" s="365"/>
      <c r="BM844" s="365"/>
      <c r="BN844" s="365"/>
      <c r="BO844" s="365"/>
      <c r="BP844" s="365"/>
      <c r="BQ844" s="365"/>
      <c r="BR844" s="365"/>
      <c r="BS844" s="365"/>
      <c r="BT844" s="365"/>
      <c r="BU844" s="365"/>
      <c r="BV844" s="365"/>
      <c r="BW844" s="365"/>
      <c r="BX844" s="369"/>
      <c r="BY844" s="369"/>
      <c r="BZ844" s="369"/>
      <c r="CA844" s="155"/>
      <c r="CB844" s="155"/>
    </row>
    <row r="845" spans="1:80" ht="14.1" customHeight="1" x14ac:dyDescent="0.3">
      <c r="A845" s="86" t="s">
        <v>10983</v>
      </c>
      <c r="B845" s="64" t="s">
        <v>2632</v>
      </c>
      <c r="C845" s="222" t="s">
        <v>2637</v>
      </c>
      <c r="D845" s="225" t="s">
        <v>6689</v>
      </c>
      <c r="F845" s="237" t="s">
        <v>5470</v>
      </c>
      <c r="G845" s="188"/>
      <c r="H845" s="190"/>
      <c r="I845" s="196" t="s">
        <v>5470</v>
      </c>
      <c r="J845" s="197"/>
      <c r="K845" s="204"/>
      <c r="L845" s="209"/>
      <c r="M845" s="289"/>
      <c r="N845" s="435"/>
      <c r="O845" s="442"/>
      <c r="P845" s="215">
        <v>43242</v>
      </c>
      <c r="Q845" s="174" t="s">
        <v>6690</v>
      </c>
      <c r="R845" s="174" t="s">
        <v>6691</v>
      </c>
      <c r="S845" s="80"/>
      <c r="T845" s="252">
        <v>8.5000000000000006E-2</v>
      </c>
      <c r="U845" s="252">
        <v>8.7499999999999994E-2</v>
      </c>
      <c r="V845" s="151" t="s">
        <v>895</v>
      </c>
      <c r="W845" s="64" t="s">
        <v>6692</v>
      </c>
      <c r="X845" s="64" t="s">
        <v>3618</v>
      </c>
      <c r="Y845" s="174" t="s">
        <v>4971</v>
      </c>
      <c r="Z845" s="256">
        <v>94107</v>
      </c>
      <c r="AA845" s="273" t="s">
        <v>6693</v>
      </c>
      <c r="AB845" s="542"/>
      <c r="AC845" s="542"/>
      <c r="AD845" s="233"/>
      <c r="AE845" s="261"/>
      <c r="AF845" s="265"/>
      <c r="AG845" s="233"/>
      <c r="AH845" s="174"/>
      <c r="AI845" s="174"/>
      <c r="AJ845" s="174"/>
      <c r="AK845" s="174"/>
      <c r="AL845" s="261"/>
      <c r="AN845" s="80"/>
      <c r="AO845" s="281"/>
      <c r="AP845" s="281"/>
      <c r="AQ845" s="281"/>
      <c r="AR845" s="281"/>
      <c r="AS845" s="281"/>
      <c r="AT845" s="281"/>
      <c r="AU845" s="281"/>
      <c r="AV845" s="94"/>
      <c r="AW845" s="396" t="s">
        <v>3244</v>
      </c>
      <c r="AX845" s="278" t="s">
        <v>6730</v>
      </c>
      <c r="AY845" s="64" t="s">
        <v>6731</v>
      </c>
      <c r="AZ845" s="67"/>
      <c r="BA845" s="64" t="s">
        <v>3618</v>
      </c>
      <c r="BB845" s="174" t="s">
        <v>4971</v>
      </c>
      <c r="BC845" s="256">
        <v>94105</v>
      </c>
      <c r="BD845" s="63" t="s">
        <v>6691</v>
      </c>
      <c r="BE845" s="159"/>
      <c r="BF845" s="230"/>
      <c r="BG845" s="233"/>
      <c r="BH845" s="599"/>
      <c r="BI845" s="365"/>
      <c r="BJ845" s="365"/>
      <c r="BK845" s="365"/>
      <c r="BL845" s="365"/>
      <c r="BM845" s="365"/>
      <c r="BN845" s="365"/>
      <c r="BO845" s="365"/>
      <c r="BP845" s="365"/>
      <c r="BQ845" s="365"/>
      <c r="BR845" s="365"/>
      <c r="BS845" s="365"/>
      <c r="BT845" s="365"/>
      <c r="BU845" s="365"/>
      <c r="BV845" s="365"/>
      <c r="BW845" s="365"/>
      <c r="BX845" s="369"/>
      <c r="BY845" s="369"/>
      <c r="BZ845" s="369"/>
      <c r="CA845" s="78"/>
      <c r="CB845" s="63"/>
    </row>
    <row r="846" spans="1:80" ht="14.1" customHeight="1" x14ac:dyDescent="0.3">
      <c r="A846" s="86" t="s">
        <v>10984</v>
      </c>
      <c r="B846" s="64" t="s">
        <v>2632</v>
      </c>
      <c r="C846" s="222" t="s">
        <v>2637</v>
      </c>
      <c r="D846" s="225" t="s">
        <v>1160</v>
      </c>
      <c r="F846" s="237" t="s">
        <v>5470</v>
      </c>
      <c r="G846" s="188"/>
      <c r="H846" s="190"/>
      <c r="I846" s="196" t="s">
        <v>5470</v>
      </c>
      <c r="J846" s="197"/>
      <c r="K846" s="204"/>
      <c r="L846" s="209"/>
      <c r="M846" s="289"/>
      <c r="N846" s="435"/>
      <c r="O846" s="442"/>
      <c r="P846" s="215">
        <v>43621</v>
      </c>
      <c r="Q846" s="174" t="s">
        <v>6690</v>
      </c>
      <c r="R846" s="174" t="s">
        <v>6938</v>
      </c>
      <c r="S846" s="80"/>
      <c r="T846" s="252">
        <v>8.5000000000000006E-2</v>
      </c>
      <c r="U846" s="252">
        <v>8.7499999999999994E-2</v>
      </c>
      <c r="V846" s="151" t="s">
        <v>895</v>
      </c>
      <c r="W846" s="64" t="s">
        <v>6939</v>
      </c>
      <c r="X846" s="64" t="s">
        <v>3618</v>
      </c>
      <c r="Y846" s="174" t="s">
        <v>4971</v>
      </c>
      <c r="Z846" s="256">
        <v>94105</v>
      </c>
      <c r="AA846" s="273" t="s">
        <v>6693</v>
      </c>
      <c r="AB846" s="542"/>
      <c r="AC846" s="542"/>
      <c r="AD846" s="233"/>
      <c r="AE846" s="261"/>
      <c r="AF846" s="265"/>
      <c r="AG846" s="233"/>
      <c r="AH846" s="174"/>
      <c r="AI846" s="174"/>
      <c r="AJ846" s="174"/>
      <c r="AK846" s="174"/>
      <c r="AL846" s="250" t="s">
        <v>2618</v>
      </c>
      <c r="AN846" s="80"/>
      <c r="AO846" s="281"/>
      <c r="AP846" s="281"/>
      <c r="AQ846" s="281"/>
      <c r="AR846" s="281"/>
      <c r="AS846" s="281"/>
      <c r="AT846" s="281"/>
      <c r="AU846" s="281"/>
      <c r="AV846" s="94"/>
      <c r="AW846" s="396" t="s">
        <v>3244</v>
      </c>
      <c r="AX846" s="278" t="s">
        <v>6730</v>
      </c>
      <c r="AY846" s="64" t="s">
        <v>6731</v>
      </c>
      <c r="AZ846" s="67"/>
      <c r="BA846" s="64" t="s">
        <v>3618</v>
      </c>
      <c r="BB846" s="174" t="s">
        <v>4971</v>
      </c>
      <c r="BC846" s="256">
        <v>94105</v>
      </c>
      <c r="BD846" s="63" t="s">
        <v>6691</v>
      </c>
      <c r="BE846" s="159"/>
      <c r="BF846" s="230"/>
      <c r="BG846" s="233"/>
      <c r="BH846" s="599"/>
      <c r="BI846" s="365"/>
      <c r="BJ846" s="365"/>
      <c r="BK846" s="365"/>
      <c r="BL846" s="365"/>
      <c r="BM846" s="365"/>
      <c r="BN846" s="365"/>
      <c r="BO846" s="365"/>
      <c r="BP846" s="365"/>
      <c r="BQ846" s="365"/>
      <c r="BR846" s="365"/>
      <c r="BS846" s="365"/>
      <c r="BT846" s="365"/>
      <c r="BU846" s="365"/>
      <c r="BV846" s="365"/>
      <c r="BW846" s="365"/>
      <c r="BX846" s="369"/>
      <c r="BY846" s="369"/>
      <c r="BZ846" s="369"/>
      <c r="CA846" s="78"/>
      <c r="CB846" s="63"/>
    </row>
    <row r="847" spans="1:80" ht="14.1" customHeight="1" x14ac:dyDescent="0.3">
      <c r="A847" s="86" t="s">
        <v>12331</v>
      </c>
      <c r="B847" s="155" t="s">
        <v>2632</v>
      </c>
      <c r="C847" s="222" t="s">
        <v>2637</v>
      </c>
      <c r="D847" s="227" t="s">
        <v>12332</v>
      </c>
      <c r="E847" s="648"/>
      <c r="F847" s="237" t="s">
        <v>5470</v>
      </c>
      <c r="G847" s="188"/>
      <c r="H847" s="190"/>
      <c r="I847" s="196" t="s">
        <v>5470</v>
      </c>
      <c r="J847" s="197"/>
      <c r="K847" s="204"/>
      <c r="L847" s="209"/>
      <c r="M847" s="289"/>
      <c r="N847" s="435"/>
      <c r="O847" s="442"/>
      <c r="P847" s="215">
        <v>43621</v>
      </c>
      <c r="Q847" s="225" t="s">
        <v>12333</v>
      </c>
      <c r="R847" s="225" t="s">
        <v>12334</v>
      </c>
      <c r="S847" s="121" t="s">
        <v>6691</v>
      </c>
      <c r="T847" s="252">
        <v>8.5000000000000006E-2</v>
      </c>
      <c r="U847" s="252"/>
      <c r="V847" s="151" t="s">
        <v>895</v>
      </c>
      <c r="W847" s="155" t="s">
        <v>12335</v>
      </c>
      <c r="X847" s="155" t="s">
        <v>3618</v>
      </c>
      <c r="Y847" s="225" t="s">
        <v>4971</v>
      </c>
      <c r="Z847" s="256">
        <v>94105</v>
      </c>
      <c r="AA847" s="273"/>
      <c r="AB847" s="542"/>
      <c r="AC847" s="542"/>
      <c r="AD847" s="233"/>
      <c r="AE847" s="261"/>
      <c r="AF847" s="265"/>
      <c r="AG847" s="233"/>
      <c r="AH847" s="174"/>
      <c r="AI847" s="174"/>
      <c r="AJ847" s="174"/>
      <c r="AK847" s="174"/>
      <c r="AL847" s="261"/>
      <c r="AN847" s="80"/>
      <c r="AW847" s="396" t="s">
        <v>3244</v>
      </c>
      <c r="AX847" s="278" t="s">
        <v>4258</v>
      </c>
      <c r="AY847" s="155" t="s">
        <v>12335</v>
      </c>
      <c r="AZ847" s="67"/>
      <c r="BA847" s="155" t="s">
        <v>3618</v>
      </c>
      <c r="BB847" s="225" t="s">
        <v>4971</v>
      </c>
      <c r="BC847" s="256">
        <v>94105</v>
      </c>
      <c r="BD847" s="385" t="s">
        <v>12334</v>
      </c>
      <c r="BE847" s="183"/>
      <c r="BF847" s="230"/>
      <c r="BG847" s="233"/>
      <c r="BH847" s="599"/>
      <c r="BI847" s="365"/>
      <c r="BJ847" s="365"/>
      <c r="BK847" s="365"/>
      <c r="BL847" s="365"/>
      <c r="BM847" s="365"/>
      <c r="BN847" s="365"/>
      <c r="BO847" s="365"/>
      <c r="BP847" s="365"/>
      <c r="BQ847" s="365"/>
      <c r="BR847" s="365"/>
      <c r="BS847" s="365"/>
      <c r="BT847" s="365"/>
      <c r="BU847" s="365"/>
      <c r="BV847" s="365"/>
      <c r="BW847" s="365"/>
      <c r="BX847" s="369"/>
      <c r="BY847" s="369"/>
      <c r="BZ847" s="369"/>
      <c r="CA847" s="155"/>
      <c r="CB847" s="155"/>
    </row>
    <row r="848" spans="1:80" ht="14.1" customHeight="1" x14ac:dyDescent="0.3">
      <c r="A848" s="86" t="s">
        <v>9375</v>
      </c>
      <c r="B848" s="155" t="s">
        <v>2640</v>
      </c>
      <c r="C848" s="222" t="s">
        <v>2637</v>
      </c>
      <c r="D848" s="225"/>
      <c r="F848" s="237" t="s">
        <v>5470</v>
      </c>
      <c r="G848" s="188"/>
      <c r="H848" s="190"/>
      <c r="I848" s="196" t="s">
        <v>5470</v>
      </c>
      <c r="J848" s="197"/>
      <c r="K848" s="204"/>
      <c r="L848" s="209">
        <v>44071</v>
      </c>
      <c r="M848" s="289"/>
      <c r="N848" s="435"/>
      <c r="O848" s="442"/>
      <c r="P848" s="215"/>
      <c r="Q848" s="225" t="s">
        <v>11626</v>
      </c>
      <c r="R848" s="225" t="s">
        <v>9376</v>
      </c>
      <c r="S848" s="80"/>
      <c r="T848" s="252">
        <v>0.09</v>
      </c>
      <c r="U848" s="252"/>
      <c r="V848" s="151" t="s">
        <v>9742</v>
      </c>
      <c r="W848" s="155" t="s">
        <v>10453</v>
      </c>
      <c r="X848" s="155" t="s">
        <v>4672</v>
      </c>
      <c r="Y848" s="225" t="s">
        <v>4971</v>
      </c>
      <c r="Z848" s="256">
        <v>94939</v>
      </c>
      <c r="AA848" s="273" t="s">
        <v>10421</v>
      </c>
      <c r="AB848" s="542"/>
      <c r="AC848" s="542"/>
      <c r="AD848" s="233"/>
      <c r="AE848" s="261"/>
      <c r="AF848" s="265"/>
      <c r="AG848" s="233"/>
      <c r="AH848" s="174"/>
      <c r="AI848" s="174"/>
      <c r="AJ848" s="174"/>
      <c r="AK848" s="174"/>
      <c r="AL848" s="250"/>
      <c r="AN848" s="80"/>
      <c r="AO848" s="281" t="s">
        <v>8867</v>
      </c>
      <c r="AP848" s="281" t="s">
        <v>9101</v>
      </c>
      <c r="AQ848" s="281" t="s">
        <v>8880</v>
      </c>
      <c r="AR848" s="281" t="s">
        <v>9326</v>
      </c>
      <c r="AS848" s="281"/>
      <c r="AT848" s="281"/>
      <c r="AU848" s="281" t="s">
        <v>12168</v>
      </c>
      <c r="AV848" s="94" t="s">
        <v>5470</v>
      </c>
      <c r="AW848" s="396" t="s">
        <v>3244</v>
      </c>
      <c r="AX848" s="278" t="s">
        <v>2735</v>
      </c>
      <c r="AY848" s="155" t="s">
        <v>10453</v>
      </c>
      <c r="AZ848" s="67"/>
      <c r="BA848" s="155" t="s">
        <v>4672</v>
      </c>
      <c r="BB848" s="225" t="s">
        <v>4971</v>
      </c>
      <c r="BC848" s="256">
        <v>94939</v>
      </c>
      <c r="BD848" s="385" t="s">
        <v>9376</v>
      </c>
      <c r="BE848" s="159"/>
      <c r="BF848" s="230"/>
      <c r="BG848" s="233"/>
      <c r="BH848" s="599"/>
      <c r="BI848" s="365"/>
      <c r="BJ848" s="365"/>
      <c r="BK848" s="365"/>
      <c r="BL848" s="365"/>
      <c r="BM848" s="365"/>
      <c r="BN848" s="365"/>
      <c r="BO848" s="365"/>
      <c r="BP848" s="365"/>
      <c r="BQ848" s="365"/>
      <c r="BR848" s="365"/>
      <c r="BS848" s="365"/>
      <c r="BT848" s="365"/>
      <c r="BU848" s="365"/>
      <c r="BV848" s="365"/>
      <c r="BW848" s="365"/>
      <c r="BX848" s="369"/>
      <c r="BY848" s="369"/>
      <c r="BZ848" s="369"/>
      <c r="CA848" s="78"/>
      <c r="CB848" s="63"/>
    </row>
    <row r="849" spans="1:80" ht="14.1" customHeight="1" x14ac:dyDescent="0.3">
      <c r="A849" s="86" t="s">
        <v>10728</v>
      </c>
      <c r="B849" s="155" t="s">
        <v>2640</v>
      </c>
      <c r="C849" s="222" t="s">
        <v>2637</v>
      </c>
      <c r="D849" s="225"/>
      <c r="F849" s="237" t="s">
        <v>5470</v>
      </c>
      <c r="G849" s="188"/>
      <c r="H849" s="190"/>
      <c r="I849" s="196" t="s">
        <v>5470</v>
      </c>
      <c r="J849" s="197"/>
      <c r="K849" s="204"/>
      <c r="L849" s="209">
        <v>43102</v>
      </c>
      <c r="M849" s="289"/>
      <c r="N849" s="435"/>
      <c r="O849" s="442"/>
      <c r="P849" s="215"/>
      <c r="Q849" s="225" t="s">
        <v>10729</v>
      </c>
      <c r="R849" s="225" t="s">
        <v>10730</v>
      </c>
      <c r="S849" s="80"/>
      <c r="T849" s="252">
        <v>8.7499999999999994E-2</v>
      </c>
      <c r="U849" s="252"/>
      <c r="V849" s="151" t="s">
        <v>11185</v>
      </c>
      <c r="W849" s="155" t="s">
        <v>10731</v>
      </c>
      <c r="X849" s="155" t="s">
        <v>1361</v>
      </c>
      <c r="Y849" s="225" t="s">
        <v>4971</v>
      </c>
      <c r="Z849" s="256">
        <v>93101</v>
      </c>
      <c r="AA849" s="273" t="s">
        <v>10732</v>
      </c>
      <c r="AB849" s="542"/>
      <c r="AC849" s="542"/>
      <c r="AD849" s="233"/>
      <c r="AE849" s="261"/>
      <c r="AF849" s="265"/>
      <c r="AG849" s="233"/>
      <c r="AH849" s="174"/>
      <c r="AI849" s="174"/>
      <c r="AJ849" s="174"/>
      <c r="AK849" s="174"/>
      <c r="AL849" s="250"/>
      <c r="AN849" s="80"/>
      <c r="AO849" s="281" t="s">
        <v>10139</v>
      </c>
      <c r="AP849" s="281" t="s">
        <v>9827</v>
      </c>
      <c r="AQ849" s="281"/>
      <c r="AR849" s="281"/>
      <c r="AS849" s="281"/>
      <c r="AT849" s="281"/>
      <c r="AU849" s="281"/>
      <c r="AV849" s="94" t="s">
        <v>5470</v>
      </c>
      <c r="AW849" s="396" t="s">
        <v>3244</v>
      </c>
      <c r="AX849" s="278" t="s">
        <v>2735</v>
      </c>
      <c r="AY849" s="155" t="s">
        <v>10731</v>
      </c>
      <c r="AZ849" s="67"/>
      <c r="BA849" s="155" t="s">
        <v>1361</v>
      </c>
      <c r="BB849" s="225" t="s">
        <v>4971</v>
      </c>
      <c r="BC849" s="256">
        <v>93101</v>
      </c>
      <c r="BD849" s="385" t="s">
        <v>10730</v>
      </c>
      <c r="BE849" s="159"/>
      <c r="BF849" s="230"/>
      <c r="BG849" s="233"/>
      <c r="BH849" s="599"/>
      <c r="BI849" s="365"/>
      <c r="BJ849" s="365"/>
      <c r="BK849" s="365"/>
      <c r="BL849" s="365"/>
      <c r="BM849" s="365"/>
      <c r="BN849" s="365"/>
      <c r="BO849" s="365"/>
      <c r="BP849" s="365"/>
      <c r="BQ849" s="365"/>
      <c r="BR849" s="365"/>
      <c r="BS849" s="365"/>
      <c r="BT849" s="365"/>
      <c r="BU849" s="365"/>
      <c r="BV849" s="365"/>
      <c r="BW849" s="365"/>
      <c r="BX849" s="369"/>
      <c r="BY849" s="369"/>
      <c r="BZ849" s="369"/>
      <c r="CA849" s="78"/>
      <c r="CB849" s="63"/>
    </row>
    <row r="850" spans="1:80" ht="14.1" customHeight="1" x14ac:dyDescent="0.3">
      <c r="A850" s="86" t="s">
        <v>8588</v>
      </c>
      <c r="B850" s="155" t="s">
        <v>2640</v>
      </c>
      <c r="C850" s="222" t="s">
        <v>8780</v>
      </c>
      <c r="D850" s="225" t="s">
        <v>10695</v>
      </c>
      <c r="F850" s="237" t="s">
        <v>5470</v>
      </c>
      <c r="G850" s="189"/>
      <c r="H850" s="190"/>
      <c r="I850" s="196" t="s">
        <v>5470</v>
      </c>
      <c r="J850" s="192"/>
      <c r="K850" s="204"/>
      <c r="L850" s="209">
        <v>43838</v>
      </c>
      <c r="M850" s="289"/>
      <c r="N850" s="435"/>
      <c r="O850" s="442"/>
      <c r="P850" s="215"/>
      <c r="Q850" s="174" t="s">
        <v>2317</v>
      </c>
      <c r="R850" s="174" t="s">
        <v>7484</v>
      </c>
      <c r="S850" s="121" t="s">
        <v>8437</v>
      </c>
      <c r="T850" s="252">
        <v>8.2500000000000004E-2</v>
      </c>
      <c r="U850" s="252">
        <v>0.09</v>
      </c>
      <c r="V850" s="151" t="s">
        <v>1530</v>
      </c>
      <c r="W850" s="64" t="s">
        <v>477</v>
      </c>
      <c r="X850" s="64" t="s">
        <v>2680</v>
      </c>
      <c r="Y850" s="174" t="s">
        <v>4971</v>
      </c>
      <c r="Z850" s="256">
        <v>94941</v>
      </c>
      <c r="AA850" s="273" t="s">
        <v>8446</v>
      </c>
      <c r="AB850" s="542"/>
      <c r="AC850" s="542"/>
      <c r="AD850" s="233"/>
      <c r="AE850" s="261"/>
      <c r="AF850" s="265"/>
      <c r="AG850" s="233"/>
      <c r="AH850" s="174"/>
      <c r="AI850" s="174"/>
      <c r="AJ850" s="174"/>
      <c r="AK850" s="174"/>
      <c r="AL850" s="261"/>
      <c r="AN850" s="80"/>
      <c r="AO850" s="281" t="s">
        <v>1568</v>
      </c>
      <c r="AP850" s="281"/>
      <c r="AQ850" s="281" t="s">
        <v>8847</v>
      </c>
      <c r="AR850" s="281" t="s">
        <v>9716</v>
      </c>
      <c r="AS850" s="281"/>
      <c r="AT850" s="281"/>
      <c r="AU850" s="281"/>
      <c r="AV850" s="94" t="s">
        <v>9286</v>
      </c>
      <c r="AW850" s="396" t="s">
        <v>3244</v>
      </c>
      <c r="AX850" s="278" t="s">
        <v>2735</v>
      </c>
      <c r="AY850" s="64" t="s">
        <v>477</v>
      </c>
      <c r="AZ850" s="67"/>
      <c r="BA850" s="64" t="s">
        <v>2680</v>
      </c>
      <c r="BB850" s="174" t="s">
        <v>4971</v>
      </c>
      <c r="BC850" s="256">
        <v>94941</v>
      </c>
      <c r="BD850" s="63" t="s">
        <v>7484</v>
      </c>
      <c r="BE850" s="159"/>
      <c r="BF850" s="230"/>
      <c r="BG850" s="233"/>
      <c r="BH850" s="599"/>
      <c r="BI850" s="365"/>
      <c r="BJ850" s="365"/>
      <c r="BK850" s="365"/>
      <c r="BL850" s="365"/>
      <c r="BM850" s="365"/>
      <c r="BN850" s="365"/>
      <c r="BO850" s="365"/>
      <c r="BP850" s="365"/>
      <c r="BQ850" s="365"/>
      <c r="BR850" s="365"/>
      <c r="BS850" s="365"/>
      <c r="BT850" s="365"/>
      <c r="BU850" s="365"/>
      <c r="BV850" s="365"/>
      <c r="BW850" s="365"/>
      <c r="BX850" s="369"/>
      <c r="BY850" s="369"/>
      <c r="BZ850" s="369"/>
      <c r="CA850" s="78"/>
      <c r="CB850" s="63"/>
    </row>
    <row r="851" spans="1:80" ht="14.1" customHeight="1" x14ac:dyDescent="0.3">
      <c r="A851" s="86" t="s">
        <v>7482</v>
      </c>
      <c r="B851" s="155" t="s">
        <v>2640</v>
      </c>
      <c r="C851" s="222" t="s">
        <v>8780</v>
      </c>
      <c r="D851" s="225" t="s">
        <v>10695</v>
      </c>
      <c r="F851" s="237" t="s">
        <v>5470</v>
      </c>
      <c r="G851" s="189"/>
      <c r="H851" s="190"/>
      <c r="I851" s="196" t="s">
        <v>5470</v>
      </c>
      <c r="J851" s="192"/>
      <c r="K851" s="204"/>
      <c r="L851" s="209">
        <v>43873</v>
      </c>
      <c r="M851" s="289"/>
      <c r="N851" s="435"/>
      <c r="O851" s="442"/>
      <c r="P851" s="215"/>
      <c r="Q851" s="174" t="s">
        <v>7278</v>
      </c>
      <c r="R851" s="174" t="s">
        <v>3004</v>
      </c>
      <c r="S851" s="121" t="s">
        <v>8439</v>
      </c>
      <c r="T851" s="252">
        <v>0.09</v>
      </c>
      <c r="U851" s="252">
        <v>0.09</v>
      </c>
      <c r="V851" s="151" t="s">
        <v>9741</v>
      </c>
      <c r="W851" s="64" t="s">
        <v>1240</v>
      </c>
      <c r="X851" s="64" t="s">
        <v>1117</v>
      </c>
      <c r="Y851" s="174" t="s">
        <v>4971</v>
      </c>
      <c r="Z851" s="256">
        <v>94925</v>
      </c>
      <c r="AA851" s="273" t="s">
        <v>8445</v>
      </c>
      <c r="AB851" s="542"/>
      <c r="AC851" s="542"/>
      <c r="AD851" s="233"/>
      <c r="AE851" s="261"/>
      <c r="AF851" s="265"/>
      <c r="AG851" s="233"/>
      <c r="AH851" s="174"/>
      <c r="AI851" s="174"/>
      <c r="AJ851" s="174"/>
      <c r="AK851" s="174"/>
      <c r="AL851" s="261" t="s">
        <v>3247</v>
      </c>
      <c r="AM851" s="260" t="s">
        <v>449</v>
      </c>
      <c r="AN851" s="80"/>
      <c r="AO851" s="281" t="s">
        <v>1568</v>
      </c>
      <c r="AP851" s="281" t="s">
        <v>8844</v>
      </c>
      <c r="AQ851" s="281"/>
      <c r="AR851" s="281" t="s">
        <v>9716</v>
      </c>
      <c r="AS851" s="281"/>
      <c r="AT851" s="281"/>
      <c r="AU851" s="281"/>
      <c r="AV851" s="94" t="s">
        <v>9286</v>
      </c>
      <c r="AW851" s="396" t="s">
        <v>3244</v>
      </c>
      <c r="AX851" s="278" t="s">
        <v>2735</v>
      </c>
      <c r="AY851" s="64" t="s">
        <v>1240</v>
      </c>
      <c r="AZ851" s="67"/>
      <c r="BA851" s="64" t="s">
        <v>1117</v>
      </c>
      <c r="BB851" s="174" t="s">
        <v>4971</v>
      </c>
      <c r="BC851" s="256">
        <v>94925</v>
      </c>
      <c r="BD851" s="63" t="s">
        <v>3004</v>
      </c>
      <c r="BE851" s="159"/>
      <c r="BF851" s="230"/>
      <c r="BG851" s="233"/>
      <c r="BH851" s="599">
        <v>2</v>
      </c>
      <c r="BI851" s="365"/>
      <c r="BJ851" s="365"/>
      <c r="BK851" s="365"/>
      <c r="BL851" s="365"/>
      <c r="BM851" s="365"/>
      <c r="BN851" s="365"/>
      <c r="BO851" s="365"/>
      <c r="BP851" s="365"/>
      <c r="BQ851" s="365"/>
      <c r="BR851" s="365"/>
      <c r="BS851" s="365"/>
      <c r="BT851" s="365"/>
      <c r="BU851" s="365"/>
      <c r="BV851" s="365"/>
      <c r="BW851" s="365"/>
      <c r="BX851" s="369"/>
      <c r="BY851" s="369"/>
      <c r="BZ851" s="369"/>
      <c r="CA851" s="78"/>
      <c r="CB851" s="63"/>
    </row>
    <row r="852" spans="1:80" ht="14.1" customHeight="1" x14ac:dyDescent="0.3">
      <c r="A852" s="86" t="s">
        <v>7483</v>
      </c>
      <c r="B852" s="155" t="s">
        <v>2640</v>
      </c>
      <c r="C852" s="222" t="s">
        <v>8780</v>
      </c>
      <c r="D852" s="225" t="s">
        <v>10695</v>
      </c>
      <c r="F852" s="237" t="s">
        <v>5470</v>
      </c>
      <c r="G852" s="189"/>
      <c r="H852" s="190"/>
      <c r="I852" s="196" t="s">
        <v>5470</v>
      </c>
      <c r="J852" s="192"/>
      <c r="K852" s="204"/>
      <c r="L852" s="209">
        <v>44006</v>
      </c>
      <c r="M852" s="289"/>
      <c r="N852" s="435"/>
      <c r="O852" s="442"/>
      <c r="P852" s="215"/>
      <c r="Q852" s="174" t="s">
        <v>7278</v>
      </c>
      <c r="R852" s="174" t="s">
        <v>5771</v>
      </c>
      <c r="S852" s="121" t="s">
        <v>8438</v>
      </c>
      <c r="T852" s="252">
        <v>8.7499999999999994E-2</v>
      </c>
      <c r="U852" s="252">
        <v>0.09</v>
      </c>
      <c r="V852" s="151" t="s">
        <v>8745</v>
      </c>
      <c r="W852" s="64" t="s">
        <v>6263</v>
      </c>
      <c r="X852" s="64" t="s">
        <v>2406</v>
      </c>
      <c r="Y852" s="174" t="s">
        <v>4971</v>
      </c>
      <c r="Z852" s="256">
        <v>94965</v>
      </c>
      <c r="AA852" s="273" t="s">
        <v>8445</v>
      </c>
      <c r="AB852" s="542"/>
      <c r="AC852" s="542"/>
      <c r="AD852" s="386" t="s">
        <v>3552</v>
      </c>
      <c r="AE852" s="261"/>
      <c r="AF852" s="265"/>
      <c r="AG852" s="233"/>
      <c r="AH852" s="174"/>
      <c r="AI852" s="174"/>
      <c r="AJ852" s="174"/>
      <c r="AK852" s="174"/>
      <c r="AL852" s="261" t="s">
        <v>119</v>
      </c>
      <c r="AM852" s="260" t="s">
        <v>449</v>
      </c>
      <c r="AN852" s="80"/>
      <c r="AO852" s="281" t="s">
        <v>1419</v>
      </c>
      <c r="AP852" s="281" t="s">
        <v>9827</v>
      </c>
      <c r="AQ852" s="281"/>
      <c r="AR852" s="281" t="s">
        <v>9716</v>
      </c>
      <c r="AS852" s="281"/>
      <c r="AT852" s="281"/>
      <c r="AU852" s="281"/>
      <c r="AV852" s="94" t="s">
        <v>9286</v>
      </c>
      <c r="AW852" s="396" t="s">
        <v>3244</v>
      </c>
      <c r="AX852" s="278" t="s">
        <v>2735</v>
      </c>
      <c r="AY852" s="64" t="s">
        <v>6263</v>
      </c>
      <c r="AZ852" s="67"/>
      <c r="BA852" s="64" t="s">
        <v>2406</v>
      </c>
      <c r="BB852" s="174" t="s">
        <v>4971</v>
      </c>
      <c r="BC852" s="256">
        <v>94965</v>
      </c>
      <c r="BD852" s="63" t="s">
        <v>5771</v>
      </c>
      <c r="BE852" s="159"/>
      <c r="BF852" s="230"/>
      <c r="BG852" s="233"/>
      <c r="BH852" s="599">
        <v>2</v>
      </c>
      <c r="BI852" s="365"/>
      <c r="BJ852" s="365"/>
      <c r="BK852" s="365"/>
      <c r="BL852" s="365"/>
      <c r="BM852" s="365"/>
      <c r="BN852" s="365"/>
      <c r="BO852" s="365"/>
      <c r="BP852" s="365"/>
      <c r="BQ852" s="365"/>
      <c r="BR852" s="365"/>
      <c r="BS852" s="365"/>
      <c r="BT852" s="365"/>
      <c r="BU852" s="365"/>
      <c r="BV852" s="365"/>
      <c r="BW852" s="365"/>
      <c r="BX852" s="369"/>
      <c r="BY852" s="369"/>
      <c r="BZ852" s="369"/>
      <c r="CA852" s="78"/>
      <c r="CB852" s="63"/>
    </row>
    <row r="853" spans="1:80" s="73" customFormat="1" ht="14.1" customHeight="1" x14ac:dyDescent="0.3">
      <c r="A853" s="86" t="s">
        <v>2619</v>
      </c>
      <c r="B853" s="64" t="s">
        <v>2632</v>
      </c>
      <c r="C853" s="222" t="s">
        <v>8780</v>
      </c>
      <c r="D853" s="225" t="s">
        <v>1160</v>
      </c>
      <c r="E853" s="600"/>
      <c r="F853" s="237" t="s">
        <v>5470</v>
      </c>
      <c r="G853" s="188"/>
      <c r="H853" s="190"/>
      <c r="I853" s="196" t="s">
        <v>5470</v>
      </c>
      <c r="J853" s="197"/>
      <c r="K853" s="204"/>
      <c r="L853" s="209"/>
      <c r="M853" s="289"/>
      <c r="N853" s="435"/>
      <c r="O853" s="442"/>
      <c r="P853" s="215"/>
      <c r="Q853" s="174" t="s">
        <v>2364</v>
      </c>
      <c r="R853" s="174" t="s">
        <v>3126</v>
      </c>
      <c r="S853" s="80"/>
      <c r="T853" s="252">
        <v>8.8749999999999996E-2</v>
      </c>
      <c r="U853" s="252">
        <v>8.1250000000000003E-2</v>
      </c>
      <c r="V853" s="151" t="s">
        <v>3092</v>
      </c>
      <c r="W853" s="64" t="s">
        <v>11409</v>
      </c>
      <c r="X853" s="64" t="s">
        <v>3092</v>
      </c>
      <c r="Y853" s="174" t="s">
        <v>4971</v>
      </c>
      <c r="Z853" s="256">
        <v>95482</v>
      </c>
      <c r="AA853" s="294"/>
      <c r="AB853" s="542"/>
      <c r="AC853" s="542"/>
      <c r="AD853" s="233"/>
      <c r="AE853" s="261"/>
      <c r="AF853" s="265"/>
      <c r="AG853" s="233"/>
      <c r="AH853" s="174"/>
      <c r="AI853" s="174"/>
      <c r="AJ853" s="174"/>
      <c r="AK853" s="174"/>
      <c r="AL853" s="261" t="s">
        <v>3127</v>
      </c>
      <c r="AM853" s="260"/>
      <c r="AN853" s="80"/>
      <c r="AO853" s="281"/>
      <c r="AP853" s="281"/>
      <c r="AQ853" s="281"/>
      <c r="AR853" s="281"/>
      <c r="AS853" s="281"/>
      <c r="AT853" s="281"/>
      <c r="AU853" s="281"/>
      <c r="AV853" s="94"/>
      <c r="AW853" s="396" t="s">
        <v>3244</v>
      </c>
      <c r="AX853" s="278" t="s">
        <v>2735</v>
      </c>
      <c r="AY853" s="64" t="s">
        <v>11408</v>
      </c>
      <c r="AZ853" s="67"/>
      <c r="BA853" s="64" t="s">
        <v>3092</v>
      </c>
      <c r="BB853" s="174" t="s">
        <v>4971</v>
      </c>
      <c r="BC853" s="256">
        <v>95482</v>
      </c>
      <c r="BD853" s="63" t="s">
        <v>2184</v>
      </c>
      <c r="BE853" s="65"/>
      <c r="BF853" s="230"/>
      <c r="BG853" s="233"/>
      <c r="BH853" s="599"/>
      <c r="BI853" s="365"/>
      <c r="BJ853" s="365"/>
      <c r="BK853" s="365"/>
      <c r="BL853" s="365"/>
      <c r="BM853" s="365"/>
      <c r="BN853" s="365"/>
      <c r="BO853" s="365"/>
      <c r="BP853" s="365"/>
      <c r="BQ853" s="365"/>
      <c r="BR853" s="365"/>
      <c r="BS853" s="365"/>
      <c r="BT853" s="365"/>
      <c r="BU853" s="365"/>
      <c r="BV853" s="365"/>
      <c r="BW853" s="365"/>
      <c r="BX853" s="369"/>
      <c r="BY853" s="369"/>
      <c r="BZ853" s="369"/>
      <c r="CA853" s="78"/>
      <c r="CB853" s="63"/>
    </row>
    <row r="854" spans="1:80" s="73" customFormat="1" ht="14.1" customHeight="1" x14ac:dyDescent="0.3">
      <c r="A854" s="86" t="s">
        <v>8601</v>
      </c>
      <c r="B854" s="64" t="s">
        <v>2634</v>
      </c>
      <c r="C854" s="220" t="s">
        <v>6614</v>
      </c>
      <c r="D854" s="225" t="s">
        <v>8602</v>
      </c>
      <c r="E854" s="600"/>
      <c r="F854" s="237" t="s">
        <v>5470</v>
      </c>
      <c r="G854" s="188" t="s">
        <v>3247</v>
      </c>
      <c r="H854" s="190" t="s">
        <v>3247</v>
      </c>
      <c r="I854" s="196" t="s">
        <v>5470</v>
      </c>
      <c r="J854" s="197" t="s">
        <v>3247</v>
      </c>
      <c r="K854" s="204" t="s">
        <v>3247</v>
      </c>
      <c r="L854" s="209"/>
      <c r="M854" s="289"/>
      <c r="N854" s="435"/>
      <c r="O854" s="442"/>
      <c r="P854" s="215">
        <v>42738</v>
      </c>
      <c r="Q854" s="174" t="s">
        <v>8603</v>
      </c>
      <c r="R854" s="174" t="s">
        <v>8604</v>
      </c>
      <c r="S854" s="80"/>
      <c r="T854" s="252">
        <v>0.09</v>
      </c>
      <c r="U854" s="252">
        <v>9.2499999999999999E-2</v>
      </c>
      <c r="V854" s="151" t="s">
        <v>11176</v>
      </c>
      <c r="W854" s="64" t="s">
        <v>8605</v>
      </c>
      <c r="X854" s="64" t="s">
        <v>1350</v>
      </c>
      <c r="Y854" s="174" t="s">
        <v>4971</v>
      </c>
      <c r="Z854" s="256">
        <v>94403</v>
      </c>
      <c r="AA854" s="294"/>
      <c r="AB854" s="542"/>
      <c r="AC854" s="542"/>
      <c r="AD854" s="233"/>
      <c r="AE854" s="261"/>
      <c r="AF854" s="265"/>
      <c r="AG854" s="233"/>
      <c r="AH854" s="174"/>
      <c r="AI854" s="174"/>
      <c r="AJ854" s="174"/>
      <c r="AK854" s="174"/>
      <c r="AL854" s="261"/>
      <c r="AM854" s="260"/>
      <c r="AN854" s="80"/>
      <c r="AO854" s="280"/>
      <c r="AP854" s="285"/>
      <c r="AQ854" s="285"/>
      <c r="AR854" s="285"/>
      <c r="AS854" s="285"/>
      <c r="AT854" s="285"/>
      <c r="AU854" s="285"/>
      <c r="AV854" s="84"/>
      <c r="AW854" s="396" t="s">
        <v>3244</v>
      </c>
      <c r="AX854" s="278" t="s">
        <v>2735</v>
      </c>
      <c r="AY854" s="64" t="s">
        <v>8605</v>
      </c>
      <c r="AZ854" s="67"/>
      <c r="BA854" s="64" t="s">
        <v>1350</v>
      </c>
      <c r="BB854" s="174" t="s">
        <v>4971</v>
      </c>
      <c r="BC854" s="256">
        <v>94403</v>
      </c>
      <c r="BD854" s="63" t="s">
        <v>8604</v>
      </c>
      <c r="BE854" s="65"/>
      <c r="BF854" s="230"/>
      <c r="BG854" s="233"/>
      <c r="BH854" s="599">
        <v>1</v>
      </c>
      <c r="BI854" s="365"/>
      <c r="BJ854" s="365"/>
      <c r="BK854" s="365"/>
      <c r="BL854" s="365"/>
      <c r="BM854" s="365"/>
      <c r="BN854" s="365"/>
      <c r="BO854" s="365"/>
      <c r="BP854" s="365"/>
      <c r="BQ854" s="365"/>
      <c r="BR854" s="365"/>
      <c r="BS854" s="365"/>
      <c r="BT854" s="365"/>
      <c r="BU854" s="365"/>
      <c r="BV854" s="365"/>
      <c r="BW854" s="365"/>
      <c r="BX854" s="369"/>
      <c r="BY854" s="369"/>
      <c r="BZ854" s="369"/>
      <c r="CA854" s="78"/>
      <c r="CB854" s="63"/>
    </row>
    <row r="855" spans="1:80" s="73" customFormat="1" ht="14.1" customHeight="1" x14ac:dyDescent="0.3">
      <c r="A855" s="86" t="s">
        <v>6747</v>
      </c>
      <c r="B855" s="64" t="s">
        <v>2634</v>
      </c>
      <c r="C855" s="220" t="s">
        <v>6614</v>
      </c>
      <c r="D855" s="225" t="s">
        <v>6754</v>
      </c>
      <c r="E855" s="600"/>
      <c r="F855" s="237" t="s">
        <v>5470</v>
      </c>
      <c r="G855" s="188"/>
      <c r="H855" s="190"/>
      <c r="I855" s="196" t="s">
        <v>5470</v>
      </c>
      <c r="J855" s="197"/>
      <c r="K855" s="204"/>
      <c r="L855" s="209"/>
      <c r="M855" s="289"/>
      <c r="N855" s="435"/>
      <c r="O855" s="442"/>
      <c r="P855" s="215">
        <v>43992</v>
      </c>
      <c r="Q855" s="174" t="s">
        <v>6748</v>
      </c>
      <c r="R855" s="174" t="s">
        <v>6749</v>
      </c>
      <c r="S855" s="80"/>
      <c r="T855" s="252">
        <v>8.7499999999999994E-2</v>
      </c>
      <c r="U855" s="252">
        <v>0.09</v>
      </c>
      <c r="V855" s="151" t="s">
        <v>5015</v>
      </c>
      <c r="W855" s="64" t="s">
        <v>6750</v>
      </c>
      <c r="X855" s="64" t="s">
        <v>6751</v>
      </c>
      <c r="Y855" s="174" t="s">
        <v>4971</v>
      </c>
      <c r="Z855" s="256">
        <v>94030</v>
      </c>
      <c r="AA855" s="294"/>
      <c r="AB855" s="542"/>
      <c r="AC855" s="542"/>
      <c r="AD855" s="233"/>
      <c r="AE855" s="261"/>
      <c r="AF855" s="265"/>
      <c r="AG855" s="233"/>
      <c r="AH855" s="174"/>
      <c r="AI855" s="174"/>
      <c r="AJ855" s="174"/>
      <c r="AK855" s="174"/>
      <c r="AL855" s="261"/>
      <c r="AM855" s="260"/>
      <c r="AN855" s="80"/>
      <c r="AO855" s="280"/>
      <c r="AP855" s="285"/>
      <c r="AQ855" s="285"/>
      <c r="AR855" s="285"/>
      <c r="AS855" s="285"/>
      <c r="AT855" s="285"/>
      <c r="AU855" s="285"/>
      <c r="AV855" s="84"/>
      <c r="AW855" s="396" t="s">
        <v>3244</v>
      </c>
      <c r="AX855" s="278" t="s">
        <v>2735</v>
      </c>
      <c r="AY855" s="64" t="s">
        <v>6750</v>
      </c>
      <c r="AZ855" s="67"/>
      <c r="BA855" s="64" t="s">
        <v>6751</v>
      </c>
      <c r="BB855" s="174" t="s">
        <v>4971</v>
      </c>
      <c r="BC855" s="256">
        <v>94030</v>
      </c>
      <c r="BD855" s="63" t="s">
        <v>6749</v>
      </c>
      <c r="BE855" s="65"/>
      <c r="BF855" s="230"/>
      <c r="BG855" s="233"/>
      <c r="BH855" s="599"/>
      <c r="BI855" s="365"/>
      <c r="BJ855" s="365"/>
      <c r="BK855" s="365"/>
      <c r="BL855" s="365"/>
      <c r="BM855" s="365"/>
      <c r="BN855" s="365"/>
      <c r="BO855" s="365"/>
      <c r="BP855" s="365"/>
      <c r="BQ855" s="365"/>
      <c r="BR855" s="365"/>
      <c r="BS855" s="365" t="s">
        <v>10992</v>
      </c>
      <c r="BT855" s="365"/>
      <c r="BU855" s="365"/>
      <c r="BV855" s="365"/>
      <c r="BW855" s="365"/>
      <c r="BX855" s="369"/>
      <c r="BY855" s="369"/>
      <c r="BZ855" s="369"/>
      <c r="CA855" s="78"/>
      <c r="CB855" s="63"/>
    </row>
    <row r="856" spans="1:80" s="73" customFormat="1" ht="14.1" customHeight="1" x14ac:dyDescent="0.3">
      <c r="A856" s="86" t="s">
        <v>8153</v>
      </c>
      <c r="B856" s="64" t="s">
        <v>2634</v>
      </c>
      <c r="C856" s="220" t="s">
        <v>6614</v>
      </c>
      <c r="D856" s="225" t="s">
        <v>7503</v>
      </c>
      <c r="E856" s="600"/>
      <c r="F856" s="237" t="s">
        <v>13332</v>
      </c>
      <c r="G856" s="188" t="s">
        <v>3247</v>
      </c>
      <c r="H856" s="190" t="s">
        <v>3247</v>
      </c>
      <c r="I856" s="196" t="s">
        <v>5470</v>
      </c>
      <c r="J856" s="197" t="s">
        <v>3247</v>
      </c>
      <c r="K856" s="204" t="s">
        <v>3247</v>
      </c>
      <c r="L856" s="209"/>
      <c r="M856" s="289"/>
      <c r="N856" s="435"/>
      <c r="O856" s="442"/>
      <c r="P856" s="215"/>
      <c r="Q856" s="174" t="s">
        <v>8154</v>
      </c>
      <c r="R856" s="174" t="s">
        <v>8155</v>
      </c>
      <c r="S856" s="80"/>
      <c r="T856" s="252">
        <v>0.09</v>
      </c>
      <c r="U856" s="252">
        <v>0.09</v>
      </c>
      <c r="V856" s="151" t="s">
        <v>1245</v>
      </c>
      <c r="W856" s="64" t="s">
        <v>8156</v>
      </c>
      <c r="X856" s="64" t="s">
        <v>1245</v>
      </c>
      <c r="Y856" s="174" t="s">
        <v>4971</v>
      </c>
      <c r="Z856" s="256">
        <v>95209</v>
      </c>
      <c r="AA856" s="294"/>
      <c r="AB856" s="542"/>
      <c r="AC856" s="542"/>
      <c r="AD856" s="233"/>
      <c r="AE856" s="261"/>
      <c r="AF856" s="265"/>
      <c r="AG856" s="233"/>
      <c r="AH856" s="174"/>
      <c r="AI856" s="174"/>
      <c r="AJ856" s="174"/>
      <c r="AK856" s="174"/>
      <c r="AL856" s="261"/>
      <c r="AM856" s="260"/>
      <c r="AN856" s="80"/>
      <c r="AO856" s="280"/>
      <c r="AP856" s="285"/>
      <c r="AQ856" s="285"/>
      <c r="AR856" s="285"/>
      <c r="AS856" s="285"/>
      <c r="AT856" s="285"/>
      <c r="AU856" s="285"/>
      <c r="AV856" s="84"/>
      <c r="AW856" s="396" t="s">
        <v>3244</v>
      </c>
      <c r="AX856" s="278" t="s">
        <v>2735</v>
      </c>
      <c r="AY856" s="64" t="s">
        <v>8156</v>
      </c>
      <c r="AZ856" s="67"/>
      <c r="BA856" s="64" t="s">
        <v>1245</v>
      </c>
      <c r="BB856" s="174" t="s">
        <v>4971</v>
      </c>
      <c r="BC856" s="256">
        <v>95209</v>
      </c>
      <c r="BD856" s="63" t="s">
        <v>8155</v>
      </c>
      <c r="BE856" s="65"/>
      <c r="BF856" s="230"/>
      <c r="BG856" s="233"/>
      <c r="BH856" s="599"/>
      <c r="BI856" s="365"/>
      <c r="BJ856" s="365"/>
      <c r="BK856" s="365"/>
      <c r="BL856" s="365"/>
      <c r="BM856" s="365"/>
      <c r="BN856" s="365"/>
      <c r="BO856" s="365"/>
      <c r="BP856" s="365"/>
      <c r="BQ856" s="365"/>
      <c r="BR856" s="365"/>
      <c r="BS856" s="365"/>
      <c r="BT856" s="365"/>
      <c r="BU856" s="365"/>
      <c r="BV856" s="365"/>
      <c r="BW856" s="365"/>
      <c r="BX856" s="369"/>
      <c r="BY856" s="369"/>
      <c r="BZ856" s="369"/>
      <c r="CA856" s="78"/>
      <c r="CB856" s="63"/>
    </row>
    <row r="857" spans="1:80" s="73" customFormat="1" ht="14.1" customHeight="1" x14ac:dyDescent="0.3">
      <c r="A857" s="86" t="s">
        <v>9911</v>
      </c>
      <c r="B857" s="64" t="s">
        <v>2632</v>
      </c>
      <c r="C857" s="222" t="s">
        <v>8780</v>
      </c>
      <c r="D857" s="225"/>
      <c r="E857" s="600"/>
      <c r="F857" s="237" t="s">
        <v>5470</v>
      </c>
      <c r="G857" s="188"/>
      <c r="H857" s="190"/>
      <c r="I857" s="196" t="s">
        <v>5470</v>
      </c>
      <c r="J857" s="197"/>
      <c r="K857" s="204"/>
      <c r="L857" s="209"/>
      <c r="M857" s="289"/>
      <c r="N857" s="435"/>
      <c r="O857" s="442"/>
      <c r="P857" s="215">
        <v>42681</v>
      </c>
      <c r="Q857" s="174" t="s">
        <v>4580</v>
      </c>
      <c r="R857" s="174" t="s">
        <v>9121</v>
      </c>
      <c r="S857" s="80"/>
      <c r="T857" s="252">
        <v>8.5000000000000006E-2</v>
      </c>
      <c r="U857" s="252">
        <v>8.7499999999999994E-2</v>
      </c>
      <c r="V857" s="151" t="s">
        <v>5073</v>
      </c>
      <c r="W857" s="64" t="s">
        <v>9122</v>
      </c>
      <c r="X857" s="64" t="s">
        <v>5073</v>
      </c>
      <c r="Y857" s="174" t="s">
        <v>4971</v>
      </c>
      <c r="Z857" s="256">
        <v>94945</v>
      </c>
      <c r="AA857" s="294"/>
      <c r="AB857" s="542"/>
      <c r="AC857" s="542"/>
      <c r="AD857" s="233"/>
      <c r="AE857" s="261"/>
      <c r="AF857" s="265"/>
      <c r="AG857" s="233"/>
      <c r="AH857" s="174"/>
      <c r="AI857" s="174"/>
      <c r="AJ857" s="174"/>
      <c r="AK857" s="174"/>
      <c r="AL857" s="261"/>
      <c r="AM857" s="260"/>
      <c r="AN857" s="80"/>
      <c r="AO857" s="280"/>
      <c r="AP857" s="285"/>
      <c r="AQ857" s="285"/>
      <c r="AR857" s="285"/>
      <c r="AS857" s="285"/>
      <c r="AT857" s="285"/>
      <c r="AU857" s="285"/>
      <c r="AV857" s="84"/>
      <c r="AW857" s="396" t="s">
        <v>3244</v>
      </c>
      <c r="AX857" s="278" t="s">
        <v>2735</v>
      </c>
      <c r="AY857" s="64" t="str">
        <f>W857</f>
        <v>936-M 7th Street</v>
      </c>
      <c r="AZ857" s="67"/>
      <c r="BA857" s="64" t="s">
        <v>5073</v>
      </c>
      <c r="BB857" s="174" t="s">
        <v>4971</v>
      </c>
      <c r="BC857" s="256">
        <v>94945</v>
      </c>
      <c r="BD857" s="63" t="str">
        <f>R857</f>
        <v>415-899-1111</v>
      </c>
      <c r="BE857" s="65"/>
      <c r="BF857" s="230"/>
      <c r="BG857" s="233"/>
      <c r="BH857" s="599"/>
      <c r="BI857" s="365"/>
      <c r="BJ857" s="365"/>
      <c r="BK857" s="365"/>
      <c r="BL857" s="365"/>
      <c r="BM857" s="365"/>
      <c r="BN857" s="365"/>
      <c r="BO857" s="365"/>
      <c r="BP857" s="365"/>
      <c r="BQ857" s="365"/>
      <c r="BR857" s="365"/>
      <c r="BS857" s="365"/>
      <c r="BT857" s="365"/>
      <c r="BU857" s="365"/>
      <c r="BV857" s="365"/>
      <c r="BW857" s="365"/>
      <c r="BX857" s="369"/>
      <c r="BY857" s="369"/>
      <c r="BZ857" s="369"/>
      <c r="CA857" s="78"/>
      <c r="CB857" s="63"/>
    </row>
    <row r="858" spans="1:80" s="73" customFormat="1" ht="14.1" customHeight="1" x14ac:dyDescent="0.3">
      <c r="A858" s="86" t="s">
        <v>9912</v>
      </c>
      <c r="B858" s="64" t="s">
        <v>2640</v>
      </c>
      <c r="C858" s="222" t="s">
        <v>2637</v>
      </c>
      <c r="D858" s="225"/>
      <c r="E858" s="600"/>
      <c r="F858" s="237" t="s">
        <v>5470</v>
      </c>
      <c r="G858" s="188"/>
      <c r="H858" s="190"/>
      <c r="I858" s="196" t="s">
        <v>5470</v>
      </c>
      <c r="J858" s="197"/>
      <c r="K858" s="204"/>
      <c r="L858" s="209"/>
      <c r="M858" s="289"/>
      <c r="N858" s="435"/>
      <c r="O858" s="442"/>
      <c r="P858" s="215"/>
      <c r="Q858" s="174" t="s">
        <v>4839</v>
      </c>
      <c r="R858" s="174" t="s">
        <v>8447</v>
      </c>
      <c r="S858" s="121" t="s">
        <v>8448</v>
      </c>
      <c r="T858" s="252">
        <v>9.7500000000000003E-2</v>
      </c>
      <c r="U858" s="252">
        <v>0.09</v>
      </c>
      <c r="V858" s="151" t="s">
        <v>7172</v>
      </c>
      <c r="W858" s="64" t="s">
        <v>8449</v>
      </c>
      <c r="X858" s="64" t="s">
        <v>7172</v>
      </c>
      <c r="Y858" s="174" t="s">
        <v>4971</v>
      </c>
      <c r="Z858" s="256">
        <v>94706</v>
      </c>
      <c r="AA858" s="273" t="s">
        <v>8450</v>
      </c>
      <c r="AB858" s="542"/>
      <c r="AC858" s="542"/>
      <c r="AD858" s="233"/>
      <c r="AE858" s="261"/>
      <c r="AF858" s="265"/>
      <c r="AG858" s="233"/>
      <c r="AH858" s="174"/>
      <c r="AI858" s="174"/>
      <c r="AJ858" s="174"/>
      <c r="AK858" s="174"/>
      <c r="AL858" s="261"/>
      <c r="AM858" s="260"/>
      <c r="AN858" s="80"/>
      <c r="AO858" s="282"/>
      <c r="AP858" s="283"/>
      <c r="AQ858" s="282"/>
      <c r="AR858" s="282"/>
      <c r="AS858" s="282"/>
      <c r="AT858" s="282"/>
      <c r="AU858" s="282"/>
      <c r="AV858" s="93"/>
      <c r="AW858" s="396" t="s">
        <v>3244</v>
      </c>
      <c r="AX858" s="278" t="s">
        <v>2735</v>
      </c>
      <c r="AY858" s="64" t="s">
        <v>8449</v>
      </c>
      <c r="AZ858" s="67"/>
      <c r="BA858" s="64" t="s">
        <v>7172</v>
      </c>
      <c r="BB858" s="174" t="s">
        <v>4971</v>
      </c>
      <c r="BC858" s="256">
        <v>94706</v>
      </c>
      <c r="BD858" s="63" t="s">
        <v>8447</v>
      </c>
      <c r="BE858" s="183"/>
      <c r="BF858" s="230"/>
      <c r="BG858" s="233"/>
      <c r="BH858" s="599"/>
      <c r="BI858" s="365"/>
      <c r="BJ858" s="365"/>
      <c r="BK858" s="365"/>
      <c r="BL858" s="365"/>
      <c r="BM858" s="365"/>
      <c r="BN858" s="365"/>
      <c r="BO858" s="365"/>
      <c r="BP858" s="365"/>
      <c r="BQ858" s="365"/>
      <c r="BR858" s="365"/>
      <c r="BS858" s="365"/>
      <c r="BT858" s="365"/>
      <c r="BU858" s="365"/>
      <c r="BV858" s="365"/>
      <c r="BW858" s="365"/>
      <c r="BX858" s="369"/>
      <c r="BY858" s="369"/>
      <c r="BZ858" s="369"/>
      <c r="CA858" s="78"/>
      <c r="CB858" s="63"/>
    </row>
    <row r="859" spans="1:80" s="73" customFormat="1" ht="14.1" customHeight="1" x14ac:dyDescent="0.3">
      <c r="A859" s="86" t="s">
        <v>9913</v>
      </c>
      <c r="B859" s="64" t="s">
        <v>2640</v>
      </c>
      <c r="C859" s="222" t="s">
        <v>2637</v>
      </c>
      <c r="D859" s="225"/>
      <c r="E859" s="600"/>
      <c r="F859" s="237" t="s">
        <v>5470</v>
      </c>
      <c r="G859" s="188"/>
      <c r="H859" s="190"/>
      <c r="I859" s="196" t="s">
        <v>5470</v>
      </c>
      <c r="J859" s="197"/>
      <c r="K859" s="204"/>
      <c r="L859" s="209"/>
      <c r="M859" s="289"/>
      <c r="N859" s="435"/>
      <c r="O859" s="442"/>
      <c r="P859" s="215"/>
      <c r="Q859" s="174" t="s">
        <v>7521</v>
      </c>
      <c r="R859" s="174" t="s">
        <v>7522</v>
      </c>
      <c r="S859" s="80"/>
      <c r="T859" s="252">
        <v>8.5000000000000006E-2</v>
      </c>
      <c r="U859" s="252">
        <v>8.7499999999999994E-2</v>
      </c>
      <c r="V859" s="151" t="s">
        <v>895</v>
      </c>
      <c r="W859" s="64" t="s">
        <v>11410</v>
      </c>
      <c r="X859" s="64" t="s">
        <v>3618</v>
      </c>
      <c r="Y859" s="174" t="s">
        <v>4971</v>
      </c>
      <c r="Z859" s="256">
        <v>94103</v>
      </c>
      <c r="AA859" s="294"/>
      <c r="AB859" s="542"/>
      <c r="AC859" s="542"/>
      <c r="AD859" s="233"/>
      <c r="AE859" s="261"/>
      <c r="AF859" s="265"/>
      <c r="AG859" s="233"/>
      <c r="AH859" s="174"/>
      <c r="AI859" s="174"/>
      <c r="AJ859" s="174"/>
      <c r="AK859" s="174"/>
      <c r="AL859" s="261"/>
      <c r="AM859" s="260"/>
      <c r="AN859" s="80"/>
      <c r="AO859" s="282"/>
      <c r="AP859" s="283"/>
      <c r="AQ859" s="282"/>
      <c r="AR859" s="282"/>
      <c r="AS859" s="282"/>
      <c r="AT859" s="282"/>
      <c r="AU859" s="282"/>
      <c r="AV859" s="93"/>
      <c r="AW859" s="396" t="s">
        <v>3244</v>
      </c>
      <c r="AX859" s="278" t="s">
        <v>2735</v>
      </c>
      <c r="AY859" s="64" t="s">
        <v>11410</v>
      </c>
      <c r="AZ859" s="67"/>
      <c r="BA859" s="64" t="s">
        <v>3618</v>
      </c>
      <c r="BB859" s="174" t="s">
        <v>4971</v>
      </c>
      <c r="BC859" s="256">
        <v>94103</v>
      </c>
      <c r="BD859" s="63" t="s">
        <v>7522</v>
      </c>
      <c r="BE859" s="183"/>
      <c r="BF859" s="230"/>
      <c r="BG859" s="233"/>
      <c r="BH859" s="599"/>
      <c r="BI859" s="365"/>
      <c r="BJ859" s="365"/>
      <c r="BK859" s="365"/>
      <c r="BL859" s="365"/>
      <c r="BM859" s="365"/>
      <c r="BN859" s="365"/>
      <c r="BO859" s="365"/>
      <c r="BP859" s="365"/>
      <c r="BQ859" s="365"/>
      <c r="BR859" s="365"/>
      <c r="BS859" s="365"/>
      <c r="BT859" s="365"/>
      <c r="BU859" s="365"/>
      <c r="BV859" s="365"/>
      <c r="BW859" s="365"/>
      <c r="BX859" s="369"/>
      <c r="BY859" s="369"/>
      <c r="BZ859" s="369"/>
      <c r="CA859" s="78"/>
      <c r="CB859" s="63"/>
    </row>
    <row r="860" spans="1:80" s="73" customFormat="1" ht="14.1" customHeight="1" x14ac:dyDescent="0.3">
      <c r="A860" s="86" t="s">
        <v>9259</v>
      </c>
      <c r="B860" s="155" t="s">
        <v>2634</v>
      </c>
      <c r="C860" s="220" t="s">
        <v>6614</v>
      </c>
      <c r="D860" s="225" t="s">
        <v>9260</v>
      </c>
      <c r="E860" s="600"/>
      <c r="F860" s="237" t="s">
        <v>5470</v>
      </c>
      <c r="G860" s="188"/>
      <c r="H860" s="190"/>
      <c r="I860" s="196" t="s">
        <v>5470</v>
      </c>
      <c r="J860" s="197"/>
      <c r="K860" s="204"/>
      <c r="L860" s="209">
        <v>43866</v>
      </c>
      <c r="M860" s="289"/>
      <c r="N860" s="435"/>
      <c r="O860" s="442"/>
      <c r="P860" s="215">
        <v>42739</v>
      </c>
      <c r="Q860" s="225" t="s">
        <v>9261</v>
      </c>
      <c r="R860" s="225" t="s">
        <v>9262</v>
      </c>
      <c r="S860" s="80"/>
      <c r="T860" s="252">
        <v>8.2500000000000004E-2</v>
      </c>
      <c r="U860" s="252"/>
      <c r="V860" s="151" t="s">
        <v>8102</v>
      </c>
      <c r="W860" s="155" t="s">
        <v>9263</v>
      </c>
      <c r="X860" s="155" t="s">
        <v>8102</v>
      </c>
      <c r="Y860" s="225" t="s">
        <v>4971</v>
      </c>
      <c r="Z860" s="256">
        <v>95240</v>
      </c>
      <c r="AA860" s="294"/>
      <c r="AB860" s="542"/>
      <c r="AC860" s="542"/>
      <c r="AD860" s="233"/>
      <c r="AE860" s="261"/>
      <c r="AF860" s="265"/>
      <c r="AG860" s="233"/>
      <c r="AH860" s="174"/>
      <c r="AI860" s="174"/>
      <c r="AJ860" s="174"/>
      <c r="AK860" s="174"/>
      <c r="AL860" s="261"/>
      <c r="AM860" s="260"/>
      <c r="AN860" s="80"/>
      <c r="AO860" s="282" t="s">
        <v>11957</v>
      </c>
      <c r="AP860" s="283"/>
      <c r="AQ860" s="282"/>
      <c r="AR860" s="282"/>
      <c r="AS860" s="282"/>
      <c r="AT860" s="282"/>
      <c r="AU860" s="282"/>
      <c r="AV860" s="93" t="s">
        <v>5470</v>
      </c>
      <c r="AW860" s="396" t="s">
        <v>3244</v>
      </c>
      <c r="AX860" s="278" t="s">
        <v>2735</v>
      </c>
      <c r="AY860" s="155" t="s">
        <v>9263</v>
      </c>
      <c r="AZ860" s="67"/>
      <c r="BA860" s="155" t="s">
        <v>8102</v>
      </c>
      <c r="BB860" s="225" t="s">
        <v>4971</v>
      </c>
      <c r="BC860" s="256">
        <v>95240</v>
      </c>
      <c r="BD860" s="385" t="s">
        <v>9262</v>
      </c>
      <c r="BE860" s="183"/>
      <c r="BF860" s="230"/>
      <c r="BG860" s="233"/>
      <c r="BH860" s="599"/>
      <c r="BI860" s="365"/>
      <c r="BJ860" s="365"/>
      <c r="BK860" s="365"/>
      <c r="BL860" s="365"/>
      <c r="BM860" s="365"/>
      <c r="BN860" s="365"/>
      <c r="BO860" s="365"/>
      <c r="BP860" s="365"/>
      <c r="BQ860" s="365"/>
      <c r="BR860" s="365"/>
      <c r="BS860" s="365"/>
      <c r="BT860" s="365"/>
      <c r="BU860" s="365"/>
      <c r="BV860" s="365"/>
      <c r="BW860" s="365"/>
      <c r="BX860" s="369"/>
      <c r="BY860" s="369"/>
      <c r="BZ860" s="369"/>
      <c r="CA860" s="78"/>
      <c r="CB860" s="63"/>
    </row>
    <row r="861" spans="1:80" s="73" customFormat="1" ht="14.1" customHeight="1" x14ac:dyDescent="0.3">
      <c r="A861" s="86" t="s">
        <v>8753</v>
      </c>
      <c r="B861" s="155" t="s">
        <v>1814</v>
      </c>
      <c r="C861" s="222" t="s">
        <v>2637</v>
      </c>
      <c r="D861" s="225"/>
      <c r="E861" s="600"/>
      <c r="F861" s="237" t="s">
        <v>641</v>
      </c>
      <c r="G861" s="188">
        <v>44089</v>
      </c>
      <c r="H861" s="190"/>
      <c r="I861" s="196" t="s">
        <v>5470</v>
      </c>
      <c r="J861" s="197"/>
      <c r="K861" s="204"/>
      <c r="L861" s="209">
        <v>43896</v>
      </c>
      <c r="M861" s="289"/>
      <c r="N861" s="435"/>
      <c r="O861" s="442"/>
      <c r="P861" s="219">
        <v>43889</v>
      </c>
      <c r="Q861" s="174" t="s">
        <v>8752</v>
      </c>
      <c r="R861" s="174" t="s">
        <v>8755</v>
      </c>
      <c r="S861" s="121" t="s">
        <v>9706</v>
      </c>
      <c r="T861" s="252">
        <v>8.5000000000000006E-2</v>
      </c>
      <c r="U861" s="252">
        <v>8.7499999999999994E-2</v>
      </c>
      <c r="V861" s="151" t="s">
        <v>895</v>
      </c>
      <c r="W861" s="64" t="s">
        <v>8754</v>
      </c>
      <c r="X861" s="64" t="s">
        <v>3618</v>
      </c>
      <c r="Y861" s="174" t="s">
        <v>4971</v>
      </c>
      <c r="Z861" s="256">
        <v>94110</v>
      </c>
      <c r="AA861" s="273" t="s">
        <v>10800</v>
      </c>
      <c r="AB861" s="270" t="s">
        <v>12677</v>
      </c>
      <c r="AC861" s="270" t="s">
        <v>10962</v>
      </c>
      <c r="AD861" s="233"/>
      <c r="AE861" s="261"/>
      <c r="AF861" s="265"/>
      <c r="AG861" s="233"/>
      <c r="AH861" s="174"/>
      <c r="AI861" s="174"/>
      <c r="AJ861" s="174"/>
      <c r="AK861" s="174"/>
      <c r="AL861" s="261"/>
      <c r="AM861" s="260"/>
      <c r="AN861" s="83"/>
      <c r="AO861" s="282" t="s">
        <v>10146</v>
      </c>
      <c r="AP861" s="283" t="s">
        <v>10143</v>
      </c>
      <c r="AQ861" s="282" t="s">
        <v>12018</v>
      </c>
      <c r="AR861" s="282" t="s">
        <v>12019</v>
      </c>
      <c r="AS861" s="282"/>
      <c r="AT861" s="282"/>
      <c r="AU861" s="282"/>
      <c r="AV861" s="93" t="s">
        <v>368</v>
      </c>
      <c r="AW861" s="396" t="s">
        <v>3244</v>
      </c>
      <c r="AX861" s="278" t="s">
        <v>2735</v>
      </c>
      <c r="AY861" s="155" t="s">
        <v>8754</v>
      </c>
      <c r="AZ861" s="67"/>
      <c r="BA861" s="64" t="s">
        <v>3618</v>
      </c>
      <c r="BB861" s="174" t="s">
        <v>4971</v>
      </c>
      <c r="BC861" s="256">
        <v>94110</v>
      </c>
      <c r="BD861" s="385" t="s">
        <v>9705</v>
      </c>
      <c r="BE861" s="183"/>
      <c r="BF861" s="230"/>
      <c r="BG861" s="233"/>
      <c r="BH861" s="599"/>
      <c r="BI861" s="365"/>
      <c r="BJ861" s="365"/>
      <c r="BK861" s="365"/>
      <c r="BL861" s="365"/>
      <c r="BM861" s="365"/>
      <c r="BN861" s="365"/>
      <c r="BO861" s="365"/>
      <c r="BP861" s="365"/>
      <c r="BQ861" s="365"/>
      <c r="BR861" s="365"/>
      <c r="BS861" s="365"/>
      <c r="BT861" s="365"/>
      <c r="BU861" s="365"/>
      <c r="BV861" s="365"/>
      <c r="BW861" s="365"/>
      <c r="BX861" s="369"/>
      <c r="BY861" s="369"/>
      <c r="BZ861" s="369"/>
      <c r="CA861" s="78"/>
      <c r="CB861" s="63"/>
    </row>
    <row r="862" spans="1:80" s="73" customFormat="1" ht="14.1" customHeight="1" x14ac:dyDescent="0.3">
      <c r="A862" s="86" t="s">
        <v>8242</v>
      </c>
      <c r="B862" s="64"/>
      <c r="C862" s="222" t="s">
        <v>2637</v>
      </c>
      <c r="D862" s="225" t="s">
        <v>7454</v>
      </c>
      <c r="E862" s="600"/>
      <c r="F862" s="237" t="s">
        <v>5470</v>
      </c>
      <c r="G862" s="188"/>
      <c r="H862" s="190"/>
      <c r="I862" s="196" t="s">
        <v>5470</v>
      </c>
      <c r="J862" s="197"/>
      <c r="K862" s="204"/>
      <c r="L862" s="209">
        <v>43887</v>
      </c>
      <c r="M862" s="289"/>
      <c r="N862" s="435"/>
      <c r="O862" s="442"/>
      <c r="P862" s="219">
        <v>43889</v>
      </c>
      <c r="Q862" s="174" t="s">
        <v>10961</v>
      </c>
      <c r="R862" s="174" t="s">
        <v>4910</v>
      </c>
      <c r="S862" s="80" t="s">
        <v>4909</v>
      </c>
      <c r="T862" s="252">
        <v>8.5000000000000006E-2</v>
      </c>
      <c r="U862" s="252">
        <v>8.7499999999999994E-2</v>
      </c>
      <c r="V862" s="151" t="s">
        <v>895</v>
      </c>
      <c r="W862" s="64" t="s">
        <v>4620</v>
      </c>
      <c r="X862" s="64" t="s">
        <v>3618</v>
      </c>
      <c r="Y862" s="174" t="s">
        <v>4971</v>
      </c>
      <c r="Z862" s="256">
        <v>94110</v>
      </c>
      <c r="AA862" s="275"/>
      <c r="AB862" s="277"/>
      <c r="AC862" s="277"/>
      <c r="AD862" s="233"/>
      <c r="AE862" s="261"/>
      <c r="AF862" s="265"/>
      <c r="AG862" s="233"/>
      <c r="AH862" s="174"/>
      <c r="AI862" s="174"/>
      <c r="AJ862" s="174"/>
      <c r="AK862" s="174"/>
      <c r="AL862" s="261" t="s">
        <v>3247</v>
      </c>
      <c r="AM862" s="260" t="s">
        <v>449</v>
      </c>
      <c r="AN862" s="83"/>
      <c r="AO862" s="281" t="s">
        <v>1419</v>
      </c>
      <c r="AP862" s="281"/>
      <c r="AQ862" s="281"/>
      <c r="AR862" s="281"/>
      <c r="AS862" s="281"/>
      <c r="AT862" s="281"/>
      <c r="AU862" s="281"/>
      <c r="AV862" s="94" t="s">
        <v>368</v>
      </c>
      <c r="AW862" s="396" t="s">
        <v>3244</v>
      </c>
      <c r="AX862" s="278" t="s">
        <v>2735</v>
      </c>
      <c r="AY862" s="64" t="s">
        <v>4620</v>
      </c>
      <c r="AZ862" s="67"/>
      <c r="BA862" s="64" t="s">
        <v>3618</v>
      </c>
      <c r="BB862" s="174" t="s">
        <v>4971</v>
      </c>
      <c r="BC862" s="256">
        <v>94110</v>
      </c>
      <c r="BD862" s="63" t="s">
        <v>4910</v>
      </c>
      <c r="BE862" s="159"/>
      <c r="BF862" s="230"/>
      <c r="BG862" s="233"/>
      <c r="BH862" s="599">
        <v>1</v>
      </c>
      <c r="BI862" s="365" t="s">
        <v>7454</v>
      </c>
      <c r="BJ862" s="365"/>
      <c r="BK862" s="365"/>
      <c r="BL862" s="365"/>
      <c r="BM862" s="365"/>
      <c r="BN862" s="365"/>
      <c r="BO862" s="365"/>
      <c r="BP862" s="365"/>
      <c r="BQ862" s="365"/>
      <c r="BR862" s="365"/>
      <c r="BS862" s="365"/>
      <c r="BT862" s="365"/>
      <c r="BU862" s="365"/>
      <c r="BV862" s="365"/>
      <c r="BW862" s="365"/>
      <c r="BX862" s="369"/>
      <c r="BY862" s="369"/>
      <c r="BZ862" s="369"/>
      <c r="CA862" s="78"/>
      <c r="CB862" s="63"/>
    </row>
    <row r="863" spans="1:80" s="73" customFormat="1" ht="14.1" customHeight="1" x14ac:dyDescent="0.3">
      <c r="A863" s="86" t="s">
        <v>8498</v>
      </c>
      <c r="B863" s="64" t="s">
        <v>2640</v>
      </c>
      <c r="C863" s="222" t="s">
        <v>8780</v>
      </c>
      <c r="D863" s="227"/>
      <c r="E863" s="648"/>
      <c r="F863" s="237" t="s">
        <v>5470</v>
      </c>
      <c r="G863" s="188" t="s">
        <v>3247</v>
      </c>
      <c r="H863" s="190" t="s">
        <v>3247</v>
      </c>
      <c r="I863" s="196" t="s">
        <v>5470</v>
      </c>
      <c r="J863" s="197"/>
      <c r="K863" s="204"/>
      <c r="L863" s="209"/>
      <c r="M863" s="289"/>
      <c r="N863" s="435"/>
      <c r="O863" s="442"/>
      <c r="P863" s="215"/>
      <c r="Q863" s="174" t="s">
        <v>5099</v>
      </c>
      <c r="R863" s="174" t="s">
        <v>1841</v>
      </c>
      <c r="S863" s="80" t="s">
        <v>2107</v>
      </c>
      <c r="T863" s="252">
        <v>9.7500000000000003E-2</v>
      </c>
      <c r="U863" s="252">
        <v>0.09</v>
      </c>
      <c r="V863" s="151" t="s">
        <v>1582</v>
      </c>
      <c r="W863" s="64" t="s">
        <v>8353</v>
      </c>
      <c r="X863" s="64" t="s">
        <v>1582</v>
      </c>
      <c r="Y863" s="174" t="s">
        <v>4971</v>
      </c>
      <c r="Z863" s="256">
        <v>95509</v>
      </c>
      <c r="AA863" s="275" t="s">
        <v>369</v>
      </c>
      <c r="AB863" s="277" t="s">
        <v>2986</v>
      </c>
      <c r="AC863" s="277" t="s">
        <v>2986</v>
      </c>
      <c r="AD863" s="233" t="s">
        <v>1471</v>
      </c>
      <c r="AE863" s="261" t="s">
        <v>2982</v>
      </c>
      <c r="AF863" s="265" t="s">
        <v>2983</v>
      </c>
      <c r="AG863" s="233" t="s">
        <v>2984</v>
      </c>
      <c r="AH863" s="174" t="s">
        <v>3723</v>
      </c>
      <c r="AI863" s="174" t="s">
        <v>2985</v>
      </c>
      <c r="AJ863" s="174"/>
      <c r="AK863" s="174"/>
      <c r="AL863" s="261" t="s">
        <v>989</v>
      </c>
      <c r="AM863" s="260" t="s">
        <v>449</v>
      </c>
      <c r="AN863" s="80" t="s">
        <v>2987</v>
      </c>
      <c r="AO863" s="281"/>
      <c r="AP863" s="281"/>
      <c r="AQ863" s="281"/>
      <c r="AR863" s="281"/>
      <c r="AS863" s="281"/>
      <c r="AT863" s="281"/>
      <c r="AU863" s="281"/>
      <c r="AV863" s="94"/>
      <c r="AW863" s="396" t="s">
        <v>3244</v>
      </c>
      <c r="AX863" s="278" t="s">
        <v>2735</v>
      </c>
      <c r="AY863" s="64" t="s">
        <v>5259</v>
      </c>
      <c r="AZ863" s="67" t="s">
        <v>3195</v>
      </c>
      <c r="BA863" s="64" t="s">
        <v>1582</v>
      </c>
      <c r="BB863" s="174" t="s">
        <v>4971</v>
      </c>
      <c r="BC863" s="256">
        <v>94531</v>
      </c>
      <c r="BD863" s="63" t="s">
        <v>1841</v>
      </c>
      <c r="BE863" s="159"/>
      <c r="BF863" s="230">
        <v>1415605</v>
      </c>
      <c r="BG863" s="233">
        <v>7.05</v>
      </c>
      <c r="BH863" s="599">
        <v>4</v>
      </c>
      <c r="BI863" s="365"/>
      <c r="BJ863" s="365"/>
      <c r="BK863" s="365"/>
      <c r="BL863" s="365"/>
      <c r="BM863" s="365"/>
      <c r="BN863" s="365"/>
      <c r="BO863" s="365"/>
      <c r="BP863" s="365"/>
      <c r="BQ863" s="365"/>
      <c r="BR863" s="365"/>
      <c r="BS863" s="365"/>
      <c r="BT863" s="365"/>
      <c r="BU863" s="365"/>
      <c r="BV863" s="365"/>
      <c r="BW863" s="365"/>
      <c r="BX863" s="369"/>
      <c r="BY863" s="369"/>
      <c r="BZ863" s="369"/>
      <c r="CA863" s="78"/>
      <c r="CB863" s="177"/>
    </row>
    <row r="864" spans="1:80" s="73" customFormat="1" ht="14.1" customHeight="1" x14ac:dyDescent="0.3">
      <c r="A864" s="86" t="s">
        <v>6974</v>
      </c>
      <c r="B864" s="64" t="s">
        <v>2634</v>
      </c>
      <c r="C864" s="220" t="s">
        <v>6614</v>
      </c>
      <c r="D864" s="227" t="s">
        <v>8822</v>
      </c>
      <c r="E864" s="648"/>
      <c r="F864" s="237" t="s">
        <v>5470</v>
      </c>
      <c r="G864" s="188"/>
      <c r="H864" s="190"/>
      <c r="I864" s="196" t="s">
        <v>5470</v>
      </c>
      <c r="J864" s="197"/>
      <c r="K864" s="204"/>
      <c r="L864" s="209"/>
      <c r="M864" s="289"/>
      <c r="N864" s="435"/>
      <c r="O864" s="442"/>
      <c r="P864" s="215"/>
      <c r="Q864" s="174" t="s">
        <v>6975</v>
      </c>
      <c r="R864" s="174" t="s">
        <v>6976</v>
      </c>
      <c r="S864" s="121" t="s">
        <v>6977</v>
      </c>
      <c r="T864" s="252">
        <v>9.2499999999999999E-2</v>
      </c>
      <c r="U864" s="252">
        <v>9.5000000000000001E-2</v>
      </c>
      <c r="V864" s="151" t="s">
        <v>2787</v>
      </c>
      <c r="W864" s="64" t="s">
        <v>6978</v>
      </c>
      <c r="X864" s="64" t="s">
        <v>5074</v>
      </c>
      <c r="Y864" s="174" t="s">
        <v>4971</v>
      </c>
      <c r="Z864" s="256">
        <v>94606</v>
      </c>
      <c r="AA864" s="275"/>
      <c r="AB864" s="277"/>
      <c r="AC864" s="277"/>
      <c r="AD864" s="233"/>
      <c r="AE864" s="261"/>
      <c r="AF864" s="265"/>
      <c r="AG864" s="233"/>
      <c r="AH864" s="174"/>
      <c r="AI864" s="174"/>
      <c r="AJ864" s="174"/>
      <c r="AK864" s="174"/>
      <c r="AL864" s="261"/>
      <c r="AM864" s="260"/>
      <c r="AN864" s="80"/>
      <c r="AO864" s="281"/>
      <c r="AP864" s="281"/>
      <c r="AQ864" s="281"/>
      <c r="AR864" s="281"/>
      <c r="AS864" s="281"/>
      <c r="AT864" s="281"/>
      <c r="AU864" s="281"/>
      <c r="AV864" s="94"/>
      <c r="AW864" s="396" t="s">
        <v>3244</v>
      </c>
      <c r="AX864" s="278" t="s">
        <v>2735</v>
      </c>
      <c r="AY864" s="64" t="s">
        <v>6978</v>
      </c>
      <c r="AZ864" s="67"/>
      <c r="BA864" s="64" t="s">
        <v>5074</v>
      </c>
      <c r="BB864" s="174" t="s">
        <v>4971</v>
      </c>
      <c r="BC864" s="256">
        <v>94606</v>
      </c>
      <c r="BD864" s="63" t="s">
        <v>6976</v>
      </c>
      <c r="BE864" s="159"/>
      <c r="BF864" s="230"/>
      <c r="BG864" s="233"/>
      <c r="BH864" s="599"/>
      <c r="BI864" s="365"/>
      <c r="BJ864" s="365"/>
      <c r="BK864" s="365"/>
      <c r="BL864" s="365"/>
      <c r="BM864" s="365"/>
      <c r="BN864" s="365"/>
      <c r="BO864" s="365"/>
      <c r="BP864" s="365"/>
      <c r="BQ864" s="365"/>
      <c r="BR864" s="365"/>
      <c r="BS864" s="365"/>
      <c r="BT864" s="365"/>
      <c r="BU864" s="365"/>
      <c r="BV864" s="365"/>
      <c r="BW864" s="365"/>
      <c r="BX864" s="369"/>
      <c r="BY864" s="369"/>
      <c r="BZ864" s="369"/>
      <c r="CA864" s="78"/>
      <c r="CB864" s="177"/>
    </row>
    <row r="865" spans="1:80" s="73" customFormat="1" ht="14.1" customHeight="1" x14ac:dyDescent="0.3">
      <c r="A865" s="86" t="s">
        <v>8835</v>
      </c>
      <c r="B865" s="64" t="s">
        <v>2640</v>
      </c>
      <c r="C865" s="222" t="s">
        <v>2637</v>
      </c>
      <c r="D865" s="227"/>
      <c r="E865" s="648"/>
      <c r="F865" s="237" t="s">
        <v>5470</v>
      </c>
      <c r="G865" s="188"/>
      <c r="H865" s="190"/>
      <c r="I865" s="196" t="s">
        <v>5470</v>
      </c>
      <c r="J865" s="197"/>
      <c r="K865" s="204"/>
      <c r="L865" s="209">
        <v>44057</v>
      </c>
      <c r="M865" s="289"/>
      <c r="N865" s="435"/>
      <c r="O865" s="442"/>
      <c r="P865" s="215"/>
      <c r="Q865" s="225" t="s">
        <v>11442</v>
      </c>
      <c r="R865" s="174" t="s">
        <v>8839</v>
      </c>
      <c r="S865" s="121" t="s">
        <v>8840</v>
      </c>
      <c r="T865" s="252">
        <v>8.7499999999999994E-2</v>
      </c>
      <c r="U865" s="252">
        <v>0.08</v>
      </c>
      <c r="V865" s="151" t="s">
        <v>11185</v>
      </c>
      <c r="W865" s="64" t="s">
        <v>8841</v>
      </c>
      <c r="X865" s="64" t="s">
        <v>1361</v>
      </c>
      <c r="Y865" s="174" t="s">
        <v>4971</v>
      </c>
      <c r="Z865" s="256">
        <v>93101</v>
      </c>
      <c r="AA865" s="275" t="s">
        <v>8842</v>
      </c>
      <c r="AB865" s="270" t="s">
        <v>11439</v>
      </c>
      <c r="AC865" s="277"/>
      <c r="AD865" s="233" t="s">
        <v>11440</v>
      </c>
      <c r="AE865" s="250" t="s">
        <v>11441</v>
      </c>
      <c r="AF865" s="265"/>
      <c r="AG865" s="233"/>
      <c r="AH865" s="174"/>
      <c r="AI865" s="174"/>
      <c r="AJ865" s="174"/>
      <c r="AK865" s="174"/>
      <c r="AL865" s="261"/>
      <c r="AM865" s="260"/>
      <c r="AN865" s="80"/>
      <c r="AO865" s="281" t="s">
        <v>1568</v>
      </c>
      <c r="AP865" s="281" t="s">
        <v>8844</v>
      </c>
      <c r="AQ865" s="281" t="s">
        <v>8847</v>
      </c>
      <c r="AR865" s="281" t="s">
        <v>4023</v>
      </c>
      <c r="AS865" s="281"/>
      <c r="AT865" s="281"/>
      <c r="AU865" s="281"/>
      <c r="AV865" s="94" t="s">
        <v>5470</v>
      </c>
      <c r="AW865" s="396" t="s">
        <v>3244</v>
      </c>
      <c r="AX865" s="278" t="s">
        <v>2735</v>
      </c>
      <c r="AY865" s="64" t="s">
        <v>8841</v>
      </c>
      <c r="AZ865" s="67"/>
      <c r="BA865" s="64" t="s">
        <v>1361</v>
      </c>
      <c r="BB865" s="174" t="s">
        <v>4971</v>
      </c>
      <c r="BC865" s="256">
        <v>93101</v>
      </c>
      <c r="BD865" s="63" t="s">
        <v>8839</v>
      </c>
      <c r="BE865" s="159"/>
      <c r="BF865" s="230"/>
      <c r="BG865" s="233"/>
      <c r="BH865" s="599"/>
      <c r="BI865" s="365"/>
      <c r="BJ865" s="365"/>
      <c r="BK865" s="365"/>
      <c r="BL865" s="365"/>
      <c r="BM865" s="365"/>
      <c r="BN865" s="365"/>
      <c r="BO865" s="365"/>
      <c r="BP865" s="365"/>
      <c r="BQ865" s="365"/>
      <c r="BR865" s="365"/>
      <c r="BS865" s="365"/>
      <c r="BT865" s="365"/>
      <c r="BU865" s="365"/>
      <c r="BV865" s="365"/>
      <c r="BW865" s="365"/>
      <c r="BX865" s="369"/>
      <c r="BY865" s="369"/>
      <c r="BZ865" s="369"/>
      <c r="CA865" s="78"/>
      <c r="CB865" s="177"/>
    </row>
    <row r="866" spans="1:80" s="73" customFormat="1" ht="14.1" customHeight="1" x14ac:dyDescent="0.3">
      <c r="A866" s="86" t="s">
        <v>8023</v>
      </c>
      <c r="B866" s="64" t="s">
        <v>2640</v>
      </c>
      <c r="C866" s="222" t="s">
        <v>8780</v>
      </c>
      <c r="D866" s="227"/>
      <c r="E866" s="648"/>
      <c r="F866" s="237" t="s">
        <v>5470</v>
      </c>
      <c r="G866" s="188"/>
      <c r="H866" s="190"/>
      <c r="I866" s="196" t="s">
        <v>5470</v>
      </c>
      <c r="J866" s="197"/>
      <c r="K866" s="204"/>
      <c r="L866" s="209"/>
      <c r="M866" s="289"/>
      <c r="N866" s="435"/>
      <c r="O866" s="442"/>
      <c r="P866" s="215"/>
      <c r="Q866" s="174" t="s">
        <v>8024</v>
      </c>
      <c r="R866" s="174" t="s">
        <v>8025</v>
      </c>
      <c r="S866" s="121"/>
      <c r="T866" s="252">
        <v>8.5000000000000006E-2</v>
      </c>
      <c r="U866" s="252">
        <v>8.7499999999999994E-2</v>
      </c>
      <c r="V866" s="151" t="s">
        <v>895</v>
      </c>
      <c r="W866" s="64" t="s">
        <v>8026</v>
      </c>
      <c r="X866" s="64" t="s">
        <v>3618</v>
      </c>
      <c r="Y866" s="174" t="s">
        <v>4971</v>
      </c>
      <c r="Z866" s="256">
        <v>94109</v>
      </c>
      <c r="AA866" s="275"/>
      <c r="AB866" s="277"/>
      <c r="AC866" s="277"/>
      <c r="AD866" s="233"/>
      <c r="AE866" s="261"/>
      <c r="AF866" s="265"/>
      <c r="AG866" s="233"/>
      <c r="AH866" s="174"/>
      <c r="AI866" s="174"/>
      <c r="AJ866" s="174"/>
      <c r="AK866" s="174"/>
      <c r="AL866" s="261"/>
      <c r="AM866" s="260"/>
      <c r="AN866" s="80"/>
      <c r="AO866" s="282"/>
      <c r="AP866" s="283"/>
      <c r="AQ866" s="282"/>
      <c r="AR866" s="282"/>
      <c r="AS866" s="282"/>
      <c r="AT866" s="282"/>
      <c r="AU866" s="282"/>
      <c r="AV866" s="93"/>
      <c r="AW866" s="396" t="s">
        <v>3244</v>
      </c>
      <c r="AX866" s="278" t="s">
        <v>2735</v>
      </c>
      <c r="AY866" s="64" t="s">
        <v>8026</v>
      </c>
      <c r="AZ866" s="67"/>
      <c r="BA866" s="64" t="s">
        <v>3618</v>
      </c>
      <c r="BB866" s="174" t="s">
        <v>4971</v>
      </c>
      <c r="BC866" s="256">
        <v>94109</v>
      </c>
      <c r="BD866" s="63" t="s">
        <v>8027</v>
      </c>
      <c r="BE866" s="183"/>
      <c r="BF866" s="230"/>
      <c r="BG866" s="233"/>
      <c r="BH866" s="599"/>
      <c r="BI866" s="365"/>
      <c r="BJ866" s="365"/>
      <c r="BK866" s="365"/>
      <c r="BL866" s="365"/>
      <c r="BM866" s="365"/>
      <c r="BN866" s="365"/>
      <c r="BO866" s="365"/>
      <c r="BP866" s="365"/>
      <c r="BQ866" s="365"/>
      <c r="BR866" s="365"/>
      <c r="BS866" s="365"/>
      <c r="BT866" s="365"/>
      <c r="BU866" s="365"/>
      <c r="BV866" s="365"/>
      <c r="BW866" s="365"/>
      <c r="BX866" s="369"/>
      <c r="BY866" s="369"/>
      <c r="BZ866" s="369"/>
      <c r="CA866" s="78"/>
      <c r="CB866" s="177"/>
    </row>
    <row r="867" spans="1:80" s="73" customFormat="1" ht="14.1" customHeight="1" x14ac:dyDescent="0.3">
      <c r="A867" s="86" t="s">
        <v>2495</v>
      </c>
      <c r="B867" s="64" t="s">
        <v>2640</v>
      </c>
      <c r="C867" s="222" t="s">
        <v>8780</v>
      </c>
      <c r="D867" s="225"/>
      <c r="E867" s="600"/>
      <c r="F867" s="237" t="s">
        <v>5470</v>
      </c>
      <c r="G867" s="188"/>
      <c r="H867" s="190"/>
      <c r="I867" s="196" t="s">
        <v>5470</v>
      </c>
      <c r="J867" s="197"/>
      <c r="K867" s="204"/>
      <c r="L867" s="209"/>
      <c r="M867" s="289"/>
      <c r="N867" s="435"/>
      <c r="O867" s="442"/>
      <c r="P867" s="215"/>
      <c r="Q867" s="174" t="s">
        <v>4811</v>
      </c>
      <c r="R867" s="174" t="s">
        <v>1982</v>
      </c>
      <c r="S867" s="80"/>
      <c r="T867" s="252">
        <v>8.5000000000000006E-2</v>
      </c>
      <c r="U867" s="252">
        <v>8.7499999999999994E-2</v>
      </c>
      <c r="V867" s="151" t="s">
        <v>895</v>
      </c>
      <c r="W867" s="64" t="s">
        <v>8354</v>
      </c>
      <c r="X867" s="64" t="s">
        <v>3618</v>
      </c>
      <c r="Y867" s="174" t="s">
        <v>4971</v>
      </c>
      <c r="Z867" s="256">
        <v>94128</v>
      </c>
      <c r="AA867" s="275" t="s">
        <v>370</v>
      </c>
      <c r="AB867" s="277"/>
      <c r="AC867" s="277"/>
      <c r="AD867" s="233" t="s">
        <v>2868</v>
      </c>
      <c r="AE867" s="261"/>
      <c r="AF867" s="265"/>
      <c r="AG867" s="233"/>
      <c r="AH867" s="174"/>
      <c r="AI867" s="174"/>
      <c r="AJ867" s="174"/>
      <c r="AK867" s="174"/>
      <c r="AL867" s="261" t="s">
        <v>3057</v>
      </c>
      <c r="AM867" s="260" t="s">
        <v>449</v>
      </c>
      <c r="AN867" s="80"/>
      <c r="AO867" s="282"/>
      <c r="AP867" s="283"/>
      <c r="AQ867" s="282"/>
      <c r="AR867" s="282"/>
      <c r="AS867" s="282"/>
      <c r="AT867" s="282"/>
      <c r="AU867" s="282"/>
      <c r="AV867" s="93"/>
      <c r="AW867" s="396" t="s">
        <v>3244</v>
      </c>
      <c r="AX867" s="278" t="s">
        <v>2735</v>
      </c>
      <c r="AY867" s="64" t="s">
        <v>8354</v>
      </c>
      <c r="AZ867" s="67" t="s">
        <v>5603</v>
      </c>
      <c r="BA867" s="64" t="s">
        <v>3618</v>
      </c>
      <c r="BB867" s="174" t="s">
        <v>4971</v>
      </c>
      <c r="BC867" s="256">
        <v>94128</v>
      </c>
      <c r="BD867" s="63" t="s">
        <v>1982</v>
      </c>
      <c r="BE867" s="183"/>
      <c r="BF867" s="230">
        <v>1402721</v>
      </c>
      <c r="BG867" s="233">
        <v>7.05</v>
      </c>
      <c r="BH867" s="599">
        <v>3</v>
      </c>
      <c r="BI867" s="365"/>
      <c r="BJ867" s="365"/>
      <c r="BK867" s="365"/>
      <c r="BL867" s="365"/>
      <c r="BM867" s="365"/>
      <c r="BN867" s="365"/>
      <c r="BO867" s="365"/>
      <c r="BP867" s="365"/>
      <c r="BQ867" s="365"/>
      <c r="BR867" s="365"/>
      <c r="BS867" s="365"/>
      <c r="BT867" s="365"/>
      <c r="BU867" s="365"/>
      <c r="BV867" s="365"/>
      <c r="BW867" s="365"/>
      <c r="BX867" s="369"/>
      <c r="BY867" s="369"/>
      <c r="BZ867" s="369"/>
      <c r="CA867" s="78"/>
      <c r="CB867" s="177"/>
    </row>
    <row r="868" spans="1:80" s="73" customFormat="1" ht="14.1" customHeight="1" x14ac:dyDescent="0.3">
      <c r="A868" s="86" t="s">
        <v>2296</v>
      </c>
      <c r="B868" s="64" t="s">
        <v>2640</v>
      </c>
      <c r="C868" s="222" t="s">
        <v>8780</v>
      </c>
      <c r="D868" s="225"/>
      <c r="E868" s="600"/>
      <c r="F868" s="237" t="s">
        <v>5470</v>
      </c>
      <c r="G868" s="188"/>
      <c r="H868" s="190"/>
      <c r="I868" s="196" t="s">
        <v>5470</v>
      </c>
      <c r="J868" s="197"/>
      <c r="K868" s="204"/>
      <c r="L868" s="209"/>
      <c r="M868" s="289"/>
      <c r="N868" s="435"/>
      <c r="O868" s="442"/>
      <c r="P868" s="215"/>
      <c r="Q868" s="174" t="s">
        <v>4128</v>
      </c>
      <c r="R868" s="174" t="s">
        <v>5088</v>
      </c>
      <c r="S868" s="80"/>
      <c r="T868" s="252">
        <v>8.5000000000000006E-2</v>
      </c>
      <c r="U868" s="252">
        <v>8.7499999999999994E-2</v>
      </c>
      <c r="V868" s="151" t="s">
        <v>895</v>
      </c>
      <c r="W868" s="64" t="s">
        <v>8355</v>
      </c>
      <c r="X868" s="64" t="s">
        <v>3618</v>
      </c>
      <c r="Y868" s="174" t="s">
        <v>4971</v>
      </c>
      <c r="Z868" s="256">
        <v>94102</v>
      </c>
      <c r="AA868" s="294"/>
      <c r="AB868" s="542"/>
      <c r="AC868" s="542"/>
      <c r="AD868" s="233"/>
      <c r="AE868" s="261"/>
      <c r="AF868" s="265"/>
      <c r="AG868" s="233"/>
      <c r="AH868" s="174"/>
      <c r="AI868" s="174"/>
      <c r="AJ868" s="174"/>
      <c r="AK868" s="174"/>
      <c r="AL868" s="261" t="s">
        <v>3247</v>
      </c>
      <c r="AM868" s="260" t="s">
        <v>449</v>
      </c>
      <c r="AN868" s="80"/>
      <c r="AO868" s="280"/>
      <c r="AP868" s="285"/>
      <c r="AQ868" s="285"/>
      <c r="AR868" s="285"/>
      <c r="AS868" s="285"/>
      <c r="AT868" s="285"/>
      <c r="AU868" s="285"/>
      <c r="AV868" s="84"/>
      <c r="AW868" s="396" t="s">
        <v>3244</v>
      </c>
      <c r="AX868" s="278" t="s">
        <v>2735</v>
      </c>
      <c r="AY868" s="64" t="s">
        <v>8355</v>
      </c>
      <c r="AZ868" s="67" t="s">
        <v>5079</v>
      </c>
      <c r="BA868" s="64" t="s">
        <v>3618</v>
      </c>
      <c r="BB868" s="174" t="s">
        <v>4971</v>
      </c>
      <c r="BC868" s="256">
        <v>94102</v>
      </c>
      <c r="BD868" s="63" t="s">
        <v>5088</v>
      </c>
      <c r="BE868" s="65"/>
      <c r="BF868" s="230">
        <v>1402537</v>
      </c>
      <c r="BG868" s="233">
        <v>7.05</v>
      </c>
      <c r="BH868" s="599">
        <v>7</v>
      </c>
      <c r="BI868" s="365"/>
      <c r="BJ868" s="365"/>
      <c r="BK868" s="365"/>
      <c r="BL868" s="365"/>
      <c r="BM868" s="365"/>
      <c r="BN868" s="365"/>
      <c r="BO868" s="365"/>
      <c r="BP868" s="365"/>
      <c r="BQ868" s="365"/>
      <c r="BR868" s="365"/>
      <c r="BS868" s="365"/>
      <c r="BT868" s="365"/>
      <c r="BU868" s="365"/>
      <c r="BV868" s="365"/>
      <c r="BW868" s="365"/>
      <c r="BX868" s="369"/>
      <c r="BY868" s="369"/>
      <c r="BZ868" s="369"/>
      <c r="CA868" s="78"/>
      <c r="CB868" s="177"/>
    </row>
    <row r="869" spans="1:80" s="73" customFormat="1" ht="14.1" customHeight="1" x14ac:dyDescent="0.3">
      <c r="A869" s="86" t="s">
        <v>4263</v>
      </c>
      <c r="B869" s="64" t="s">
        <v>2640</v>
      </c>
      <c r="C869" s="222" t="s">
        <v>8780</v>
      </c>
      <c r="D869" s="227"/>
      <c r="E869" s="648"/>
      <c r="F869" s="237" t="s">
        <v>5470</v>
      </c>
      <c r="G869" s="188"/>
      <c r="H869" s="190"/>
      <c r="I869" s="196" t="s">
        <v>5470</v>
      </c>
      <c r="J869" s="197"/>
      <c r="K869" s="204"/>
      <c r="L869" s="209">
        <v>43052</v>
      </c>
      <c r="M869" s="289"/>
      <c r="N869" s="435"/>
      <c r="O869" s="442"/>
      <c r="P869" s="215">
        <v>43171</v>
      </c>
      <c r="Q869" s="174" t="s">
        <v>8568</v>
      </c>
      <c r="R869" s="174" t="s">
        <v>68</v>
      </c>
      <c r="S869" s="80"/>
      <c r="T869" s="252">
        <v>8.5000000000000006E-2</v>
      </c>
      <c r="U869" s="252">
        <v>8.7499999999999994E-2</v>
      </c>
      <c r="V869" s="151" t="s">
        <v>895</v>
      </c>
      <c r="W869" s="64" t="s">
        <v>8356</v>
      </c>
      <c r="X869" s="64" t="s">
        <v>3618</v>
      </c>
      <c r="Y869" s="174" t="s">
        <v>4971</v>
      </c>
      <c r="Z869" s="256">
        <v>94102</v>
      </c>
      <c r="AA869" s="294"/>
      <c r="AB869" s="542"/>
      <c r="AC869" s="542"/>
      <c r="AD869" s="233"/>
      <c r="AE869" s="261"/>
      <c r="AF869" s="265"/>
      <c r="AG869" s="233"/>
      <c r="AH869" s="174"/>
      <c r="AI869" s="174"/>
      <c r="AJ869" s="174"/>
      <c r="AK869" s="174"/>
      <c r="AL869" s="261" t="s">
        <v>2869</v>
      </c>
      <c r="AM869" s="260" t="s">
        <v>449</v>
      </c>
      <c r="AN869" s="80"/>
      <c r="AO869" s="280"/>
      <c r="AP869" s="285"/>
      <c r="AQ869" s="285"/>
      <c r="AR869" s="285"/>
      <c r="AS869" s="285"/>
      <c r="AT869" s="285"/>
      <c r="AU869" s="285"/>
      <c r="AV869" s="84"/>
      <c r="AW869" s="396" t="s">
        <v>3244</v>
      </c>
      <c r="AX869" s="278" t="s">
        <v>2735</v>
      </c>
      <c r="AY869" s="64" t="s">
        <v>11411</v>
      </c>
      <c r="AZ869" s="67" t="s">
        <v>118</v>
      </c>
      <c r="BA869" s="64" t="s">
        <v>3618</v>
      </c>
      <c r="BB869" s="174" t="s">
        <v>4971</v>
      </c>
      <c r="BC869" s="256">
        <v>94102</v>
      </c>
      <c r="BD869" s="63" t="s">
        <v>68</v>
      </c>
      <c r="BE869" s="178"/>
      <c r="BF869" s="230">
        <v>1402536</v>
      </c>
      <c r="BG869" s="233" t="s">
        <v>8650</v>
      </c>
      <c r="BH869" s="599">
        <v>6</v>
      </c>
      <c r="BI869" s="365"/>
      <c r="BJ869" s="365"/>
      <c r="BK869" s="365"/>
      <c r="BL869" s="365"/>
      <c r="BM869" s="365"/>
      <c r="BN869" s="365"/>
      <c r="BO869" s="365"/>
      <c r="BP869" s="365"/>
      <c r="BQ869" s="365"/>
      <c r="BR869" s="365"/>
      <c r="BS869" s="365"/>
      <c r="BT869" s="365"/>
      <c r="BU869" s="365"/>
      <c r="BV869" s="365"/>
      <c r="BW869" s="365"/>
      <c r="BX869" s="369"/>
      <c r="BY869" s="369"/>
      <c r="BZ869" s="369"/>
      <c r="CA869" s="368"/>
      <c r="CB869" s="177"/>
    </row>
    <row r="870" spans="1:80" s="73" customFormat="1" ht="14.1" customHeight="1" x14ac:dyDescent="0.3">
      <c r="A870" s="86" t="s">
        <v>12744</v>
      </c>
      <c r="B870" s="155" t="s">
        <v>2640</v>
      </c>
      <c r="C870" s="222" t="s">
        <v>8780</v>
      </c>
      <c r="D870" s="227"/>
      <c r="E870" s="648"/>
      <c r="F870" s="237" t="s">
        <v>5470</v>
      </c>
      <c r="G870" s="188"/>
      <c r="H870" s="190"/>
      <c r="I870" s="196" t="s">
        <v>5470</v>
      </c>
      <c r="J870" s="197"/>
      <c r="K870" s="204"/>
      <c r="L870" s="209">
        <v>43840</v>
      </c>
      <c r="M870" s="289"/>
      <c r="N870" s="435"/>
      <c r="O870" s="442"/>
      <c r="P870" s="215"/>
      <c r="Q870" s="225" t="s">
        <v>782</v>
      </c>
      <c r="R870" s="225" t="s">
        <v>12742</v>
      </c>
      <c r="S870" s="121"/>
      <c r="T870" s="252">
        <v>8.3750000000000005E-2</v>
      </c>
      <c r="U870" s="252"/>
      <c r="V870" s="151" t="s">
        <v>8818</v>
      </c>
      <c r="W870" s="155" t="s">
        <v>12743</v>
      </c>
      <c r="X870" s="155" t="s">
        <v>7648</v>
      </c>
      <c r="Y870" s="225" t="s">
        <v>4971</v>
      </c>
      <c r="Z870" s="256">
        <v>94585</v>
      </c>
      <c r="AA870" s="273"/>
      <c r="AB870" s="542"/>
      <c r="AC870" s="542"/>
      <c r="AD870" s="233"/>
      <c r="AE870" s="261"/>
      <c r="AF870" s="265"/>
      <c r="AG870" s="233"/>
      <c r="AH870" s="174"/>
      <c r="AI870" s="174"/>
      <c r="AJ870" s="174"/>
      <c r="AK870" s="174"/>
      <c r="AL870" s="261"/>
      <c r="AM870" s="260"/>
      <c r="AN870" s="80"/>
      <c r="AO870" s="280"/>
      <c r="AP870" s="285"/>
      <c r="AQ870" s="285"/>
      <c r="AR870" s="285" t="s">
        <v>10092</v>
      </c>
      <c r="AS870" s="285"/>
      <c r="AT870" s="285"/>
      <c r="AU870" s="285"/>
      <c r="AV870" s="84" t="s">
        <v>368</v>
      </c>
      <c r="AW870" s="396"/>
      <c r="AX870" s="278"/>
      <c r="AY870" s="155" t="s">
        <v>12743</v>
      </c>
      <c r="AZ870" s="67"/>
      <c r="BA870" s="155" t="s">
        <v>7648</v>
      </c>
      <c r="BB870" s="225" t="s">
        <v>4971</v>
      </c>
      <c r="BC870" s="256">
        <v>94585</v>
      </c>
      <c r="BD870" s="385" t="s">
        <v>12742</v>
      </c>
      <c r="BE870" s="183"/>
      <c r="BF870" s="230"/>
      <c r="BG870" s="233"/>
      <c r="BH870" s="599"/>
      <c r="BI870" s="365"/>
      <c r="BJ870" s="365"/>
      <c r="BK870" s="365"/>
      <c r="BL870" s="365"/>
      <c r="BM870" s="365"/>
      <c r="BN870" s="365"/>
      <c r="BO870" s="365"/>
      <c r="BP870" s="365"/>
      <c r="BQ870" s="365"/>
      <c r="BR870" s="365"/>
      <c r="BS870" s="365"/>
      <c r="BT870" s="365"/>
      <c r="BU870" s="365"/>
      <c r="BV870" s="365"/>
      <c r="BW870" s="365"/>
      <c r="BX870" s="369"/>
      <c r="BY870" s="369"/>
      <c r="BZ870" s="369"/>
      <c r="CA870" s="155"/>
      <c r="CB870" s="155"/>
    </row>
    <row r="871" spans="1:80" s="73" customFormat="1" ht="14.1" customHeight="1" x14ac:dyDescent="0.3">
      <c r="A871" s="86" t="s">
        <v>936</v>
      </c>
      <c r="B871" s="64" t="s">
        <v>2640</v>
      </c>
      <c r="C871" s="222" t="s">
        <v>8780</v>
      </c>
      <c r="D871" s="227" t="s">
        <v>1814</v>
      </c>
      <c r="E871" s="648"/>
      <c r="F871" s="237" t="s">
        <v>5470</v>
      </c>
      <c r="G871" s="188"/>
      <c r="H871" s="190"/>
      <c r="I871" s="196" t="s">
        <v>5470</v>
      </c>
      <c r="J871" s="197"/>
      <c r="K871" s="204"/>
      <c r="L871" s="209"/>
      <c r="M871" s="289"/>
      <c r="N871" s="435"/>
      <c r="O871" s="442"/>
      <c r="P871" s="215"/>
      <c r="Q871" s="174" t="s">
        <v>3875</v>
      </c>
      <c r="R871" s="174" t="s">
        <v>3143</v>
      </c>
      <c r="S871" s="80"/>
      <c r="T871" s="252">
        <v>0.09</v>
      </c>
      <c r="U871" s="252">
        <v>8.7499999999999994E-2</v>
      </c>
      <c r="V871" s="151" t="s">
        <v>1879</v>
      </c>
      <c r="W871" s="64" t="s">
        <v>5499</v>
      </c>
      <c r="X871" s="64" t="s">
        <v>3649</v>
      </c>
      <c r="Y871" s="174" t="s">
        <v>4971</v>
      </c>
      <c r="Z871" s="256">
        <v>94022</v>
      </c>
      <c r="AA871" s="273" t="s">
        <v>260</v>
      </c>
      <c r="AB871" s="542"/>
      <c r="AC871" s="542"/>
      <c r="AD871" s="233" t="s">
        <v>3203</v>
      </c>
      <c r="AE871" s="261"/>
      <c r="AF871" s="265" t="s">
        <v>3234</v>
      </c>
      <c r="AG871" s="233"/>
      <c r="AH871" s="174" t="s">
        <v>263</v>
      </c>
      <c r="AI871" s="174" t="s">
        <v>264</v>
      </c>
      <c r="AJ871" s="174"/>
      <c r="AK871" s="174"/>
      <c r="AL871" s="250" t="s">
        <v>5500</v>
      </c>
      <c r="AM871" s="271" t="s">
        <v>5653</v>
      </c>
      <c r="AN871" s="115" t="s">
        <v>4995</v>
      </c>
      <c r="AO871" s="280"/>
      <c r="AP871" s="285"/>
      <c r="AQ871" s="285"/>
      <c r="AR871" s="285"/>
      <c r="AS871" s="285"/>
      <c r="AT871" s="285"/>
      <c r="AU871" s="285"/>
      <c r="AV871" s="84"/>
      <c r="AW871" s="396" t="s">
        <v>3244</v>
      </c>
      <c r="AX871" s="278" t="s">
        <v>2735</v>
      </c>
      <c r="AY871" s="64" t="s">
        <v>5499</v>
      </c>
      <c r="AZ871" s="67"/>
      <c r="BA871" s="64" t="s">
        <v>3649</v>
      </c>
      <c r="BB871" s="174" t="s">
        <v>4971</v>
      </c>
      <c r="BC871" s="256">
        <v>94022</v>
      </c>
      <c r="BD871" s="63" t="s">
        <v>3143</v>
      </c>
      <c r="BE871" s="65"/>
      <c r="BF871" s="230"/>
      <c r="BG871" s="233"/>
      <c r="BH871" s="599"/>
      <c r="BI871" s="365"/>
      <c r="BJ871" s="365"/>
      <c r="BK871" s="365"/>
      <c r="BL871" s="365"/>
      <c r="BM871" s="365"/>
      <c r="BN871" s="365"/>
      <c r="BO871" s="365"/>
      <c r="BP871" s="365"/>
      <c r="BQ871" s="365"/>
      <c r="BR871" s="365"/>
      <c r="BS871" s="365"/>
      <c r="BT871" s="365"/>
      <c r="BU871" s="365"/>
      <c r="BV871" s="365"/>
      <c r="BW871" s="365"/>
      <c r="BX871" s="369"/>
      <c r="BY871" s="369"/>
      <c r="BZ871" s="369"/>
      <c r="CA871" s="368"/>
      <c r="CB871" s="63"/>
    </row>
    <row r="872" spans="1:80" s="73" customFormat="1" ht="14.1" customHeight="1" x14ac:dyDescent="0.3">
      <c r="A872" s="86" t="s">
        <v>7449</v>
      </c>
      <c r="B872" s="64" t="s">
        <v>2634</v>
      </c>
      <c r="C872" s="220" t="s">
        <v>6614</v>
      </c>
      <c r="D872" s="227" t="s">
        <v>6783</v>
      </c>
      <c r="E872" s="648"/>
      <c r="F872" s="237" t="s">
        <v>5470</v>
      </c>
      <c r="G872" s="188"/>
      <c r="H872" s="190"/>
      <c r="I872" s="196" t="s">
        <v>5470</v>
      </c>
      <c r="J872" s="197"/>
      <c r="K872" s="204"/>
      <c r="L872" s="209"/>
      <c r="M872" s="289"/>
      <c r="N872" s="435"/>
      <c r="O872" s="442"/>
      <c r="P872" s="215"/>
      <c r="Q872" s="174" t="s">
        <v>7452</v>
      </c>
      <c r="R872" s="174" t="s">
        <v>7450</v>
      </c>
      <c r="S872" s="80"/>
      <c r="T872" s="252">
        <v>9.5000000000000001E-2</v>
      </c>
      <c r="U872" s="253">
        <v>9.5000000000000001E-2</v>
      </c>
      <c r="V872" s="151" t="s">
        <v>13248</v>
      </c>
      <c r="W872" s="64" t="s">
        <v>11412</v>
      </c>
      <c r="X872" s="64" t="s">
        <v>3952</v>
      </c>
      <c r="Y872" s="174" t="s">
        <v>4971</v>
      </c>
      <c r="Z872" s="256">
        <v>94608</v>
      </c>
      <c r="AA872" s="273"/>
      <c r="AB872" s="542"/>
      <c r="AC872" s="542"/>
      <c r="AD872" s="233" t="s">
        <v>7451</v>
      </c>
      <c r="AE872" s="261"/>
      <c r="AF872" s="265"/>
      <c r="AG872" s="233"/>
      <c r="AH872" s="174"/>
      <c r="AI872" s="174"/>
      <c r="AJ872" s="174"/>
      <c r="AK872" s="174"/>
      <c r="AL872" s="250"/>
      <c r="AM872" s="271"/>
      <c r="AN872" s="115"/>
      <c r="AO872" s="280"/>
      <c r="AP872" s="285"/>
      <c r="AQ872" s="285"/>
      <c r="AR872" s="285"/>
      <c r="AS872" s="285"/>
      <c r="AT872" s="285"/>
      <c r="AU872" s="285"/>
      <c r="AV872" s="84"/>
      <c r="AW872" s="396" t="s">
        <v>3244</v>
      </c>
      <c r="AX872" s="278" t="s">
        <v>2735</v>
      </c>
      <c r="AY872" s="64" t="s">
        <v>11412</v>
      </c>
      <c r="AZ872" s="67"/>
      <c r="BA872" s="64" t="s">
        <v>3952</v>
      </c>
      <c r="BB872" s="174" t="s">
        <v>4971</v>
      </c>
      <c r="BC872" s="256">
        <v>94608</v>
      </c>
      <c r="BD872" s="63" t="s">
        <v>7450</v>
      </c>
      <c r="BE872" s="65"/>
      <c r="BF872" s="230"/>
      <c r="BG872" s="233"/>
      <c r="BH872" s="599"/>
      <c r="BI872" s="365"/>
      <c r="BJ872" s="365"/>
      <c r="BK872" s="365"/>
      <c r="BL872" s="365"/>
      <c r="BM872" s="365"/>
      <c r="BN872" s="365"/>
      <c r="BO872" s="365"/>
      <c r="BP872" s="365"/>
      <c r="BQ872" s="365"/>
      <c r="BR872" s="365"/>
      <c r="BS872" s="365"/>
      <c r="BT872" s="365"/>
      <c r="BU872" s="365"/>
      <c r="BV872" s="365"/>
      <c r="BW872" s="365"/>
      <c r="BX872" s="369"/>
      <c r="BY872" s="369"/>
      <c r="BZ872" s="369"/>
      <c r="CA872" s="368"/>
      <c r="CB872" s="63"/>
    </row>
    <row r="873" spans="1:80" s="73" customFormat="1" ht="14.1" customHeight="1" x14ac:dyDescent="0.3">
      <c r="A873" s="86" t="s">
        <v>12432</v>
      </c>
      <c r="B873" s="64" t="s">
        <v>1900</v>
      </c>
      <c r="C873" s="222" t="s">
        <v>11351</v>
      </c>
      <c r="D873" s="227"/>
      <c r="E873" s="648"/>
      <c r="F873" s="237" t="s">
        <v>5470</v>
      </c>
      <c r="G873" s="188"/>
      <c r="H873" s="190"/>
      <c r="I873" s="196" t="s">
        <v>5470</v>
      </c>
      <c r="J873" s="197"/>
      <c r="K873" s="204"/>
      <c r="L873" s="209"/>
      <c r="M873" s="289"/>
      <c r="N873" s="435"/>
      <c r="O873" s="442"/>
      <c r="P873" s="215">
        <v>43670</v>
      </c>
      <c r="Q873" s="174" t="s">
        <v>2331</v>
      </c>
      <c r="R873" s="174" t="s">
        <v>11075</v>
      </c>
      <c r="S873" s="80"/>
      <c r="T873" s="252">
        <v>9.2499999999999999E-2</v>
      </c>
      <c r="U873" s="252"/>
      <c r="V873" s="151" t="s">
        <v>2787</v>
      </c>
      <c r="W873" s="64" t="s">
        <v>11076</v>
      </c>
      <c r="X873" s="64" t="s">
        <v>3437</v>
      </c>
      <c r="Y873" s="174" t="s">
        <v>4971</v>
      </c>
      <c r="Z873" s="256">
        <v>94550</v>
      </c>
      <c r="AA873" s="273"/>
      <c r="AB873" s="542"/>
      <c r="AC873" s="542"/>
      <c r="AD873" s="233"/>
      <c r="AE873" s="261"/>
      <c r="AF873" s="265"/>
      <c r="AG873" s="233"/>
      <c r="AH873" s="174"/>
      <c r="AI873" s="174"/>
      <c r="AJ873" s="174"/>
      <c r="AK873" s="174"/>
      <c r="AL873" s="250"/>
      <c r="AM873" s="271"/>
      <c r="AN873" s="115"/>
      <c r="AO873" s="280"/>
      <c r="AP873" s="285"/>
      <c r="AQ873" s="285"/>
      <c r="AR873" s="285"/>
      <c r="AS873" s="285"/>
      <c r="AT873" s="285"/>
      <c r="AU873" s="285"/>
      <c r="AV873" s="84"/>
      <c r="AW873" s="396" t="s">
        <v>3244</v>
      </c>
      <c r="AX873" s="278" t="s">
        <v>2735</v>
      </c>
      <c r="AY873" s="64" t="s">
        <v>11076</v>
      </c>
      <c r="AZ873" s="67"/>
      <c r="BA873" s="64" t="s">
        <v>3437</v>
      </c>
      <c r="BB873" s="174" t="s">
        <v>4971</v>
      </c>
      <c r="BC873" s="256">
        <v>94550</v>
      </c>
      <c r="BD873" s="63" t="s">
        <v>11075</v>
      </c>
      <c r="BE873" s="65"/>
      <c r="BF873" s="230"/>
      <c r="BG873" s="233"/>
      <c r="BH873" s="599">
        <v>1</v>
      </c>
      <c r="BI873" s="365" t="s">
        <v>6688</v>
      </c>
      <c r="BJ873" s="365">
        <v>1</v>
      </c>
      <c r="BK873" s="365">
        <v>1</v>
      </c>
      <c r="BL873" s="365">
        <v>1</v>
      </c>
      <c r="BM873" s="365"/>
      <c r="BN873" s="365"/>
      <c r="BO873" s="365" t="s">
        <v>9074</v>
      </c>
      <c r="BP873" s="365"/>
      <c r="BQ873" s="365" t="s">
        <v>10095</v>
      </c>
      <c r="BR873" s="365"/>
      <c r="BS873" s="365"/>
      <c r="BT873" s="365"/>
      <c r="BU873" s="365"/>
      <c r="BV873" s="365"/>
      <c r="BW873" s="365"/>
      <c r="BX873" s="369"/>
      <c r="BY873" s="369"/>
      <c r="BZ873" s="369" t="s">
        <v>10425</v>
      </c>
      <c r="CA873" s="368"/>
      <c r="CB873" s="63"/>
    </row>
    <row r="874" spans="1:80" s="73" customFormat="1" ht="14.1" customHeight="1" x14ac:dyDescent="0.3">
      <c r="A874" s="86" t="s">
        <v>680</v>
      </c>
      <c r="B874" s="64" t="s">
        <v>1900</v>
      </c>
      <c r="C874" s="222" t="s">
        <v>11351</v>
      </c>
      <c r="D874" s="227" t="s">
        <v>2639</v>
      </c>
      <c r="E874" s="648"/>
      <c r="F874" s="237" t="s">
        <v>5470</v>
      </c>
      <c r="G874" s="188"/>
      <c r="H874" s="190"/>
      <c r="I874" s="196" t="s">
        <v>5470</v>
      </c>
      <c r="J874" s="197"/>
      <c r="K874" s="204"/>
      <c r="L874" s="209">
        <v>43489</v>
      </c>
      <c r="M874" s="289"/>
      <c r="N874" s="435"/>
      <c r="O874" s="442"/>
      <c r="P874" s="215">
        <v>43479</v>
      </c>
      <c r="Q874" s="174" t="s">
        <v>8616</v>
      </c>
      <c r="R874" s="174" t="s">
        <v>8617</v>
      </c>
      <c r="S874" s="80"/>
      <c r="T874" s="252">
        <v>9.2499999999999999E-2</v>
      </c>
      <c r="U874" s="252">
        <v>0.09</v>
      </c>
      <c r="V874" s="151" t="s">
        <v>9505</v>
      </c>
      <c r="W874" s="64" t="s">
        <v>2415</v>
      </c>
      <c r="X874" s="64" t="s">
        <v>5130</v>
      </c>
      <c r="Y874" s="174" t="s">
        <v>4971</v>
      </c>
      <c r="Z874" s="256">
        <v>95117</v>
      </c>
      <c r="AA874" s="273" t="s">
        <v>8618</v>
      </c>
      <c r="AB874" s="542"/>
      <c r="AC874" s="542"/>
      <c r="AD874" s="233" t="s">
        <v>6537</v>
      </c>
      <c r="AE874" s="261"/>
      <c r="AF874" s="265" t="s">
        <v>11394</v>
      </c>
      <c r="AG874" s="233" t="s">
        <v>681</v>
      </c>
      <c r="AH874" s="174"/>
      <c r="AI874" s="174"/>
      <c r="AJ874" s="174"/>
      <c r="AK874" s="174"/>
      <c r="AL874" s="250" t="s">
        <v>6398</v>
      </c>
      <c r="AM874" s="271" t="s">
        <v>681</v>
      </c>
      <c r="AN874" s="115"/>
      <c r="AO874" s="282" t="s">
        <v>9779</v>
      </c>
      <c r="AP874" s="283" t="s">
        <v>10134</v>
      </c>
      <c r="AQ874" s="282"/>
      <c r="AR874" s="282"/>
      <c r="AS874" s="282"/>
      <c r="AT874" s="282"/>
      <c r="AU874" s="282"/>
      <c r="AV874" s="93" t="s">
        <v>5470</v>
      </c>
      <c r="AW874" s="396" t="s">
        <v>3244</v>
      </c>
      <c r="AX874" s="278" t="s">
        <v>2735</v>
      </c>
      <c r="AY874" s="64" t="s">
        <v>2415</v>
      </c>
      <c r="AZ874" s="67"/>
      <c r="BA874" s="64" t="s">
        <v>5130</v>
      </c>
      <c r="BB874" s="174" t="s">
        <v>4971</v>
      </c>
      <c r="BC874" s="256">
        <v>95117</v>
      </c>
      <c r="BD874" s="63" t="s">
        <v>6398</v>
      </c>
      <c r="BE874" s="183"/>
      <c r="BF874" s="230"/>
      <c r="BG874" s="233"/>
      <c r="BH874" s="599">
        <v>1</v>
      </c>
      <c r="BI874" s="365"/>
      <c r="BJ874" s="365"/>
      <c r="BK874" s="397" t="s">
        <v>8720</v>
      </c>
      <c r="BL874" s="365"/>
      <c r="BM874" s="365"/>
      <c r="BN874" s="365"/>
      <c r="BO874" s="365"/>
      <c r="BP874" s="365"/>
      <c r="BQ874" s="397" t="s">
        <v>10095</v>
      </c>
      <c r="BR874" s="397"/>
      <c r="BS874" s="365"/>
      <c r="BT874" s="365"/>
      <c r="BU874" s="365"/>
      <c r="BV874" s="365"/>
      <c r="BW874" s="365"/>
      <c r="BX874" s="369"/>
      <c r="BY874" s="369"/>
      <c r="BZ874" s="369"/>
      <c r="CA874" s="368"/>
      <c r="CB874" s="63"/>
    </row>
    <row r="875" spans="1:80" s="67" customFormat="1" ht="14.1" customHeight="1" x14ac:dyDescent="0.3">
      <c r="A875" s="86" t="s">
        <v>7181</v>
      </c>
      <c r="B875" s="155" t="s">
        <v>11749</v>
      </c>
      <c r="C875" s="222" t="s">
        <v>8780</v>
      </c>
      <c r="D875" s="227" t="s">
        <v>5885</v>
      </c>
      <c r="E875" s="648"/>
      <c r="F875" s="237" t="s">
        <v>5470</v>
      </c>
      <c r="G875" s="188"/>
      <c r="H875" s="190"/>
      <c r="I875" s="196" t="s">
        <v>5470</v>
      </c>
      <c r="J875" s="197"/>
      <c r="K875" s="204"/>
      <c r="L875" s="209"/>
      <c r="M875" s="289"/>
      <c r="N875" s="435"/>
      <c r="O875" s="442"/>
      <c r="P875" s="215"/>
      <c r="Q875" s="174" t="s">
        <v>7182</v>
      </c>
      <c r="R875" s="174" t="s">
        <v>9123</v>
      </c>
      <c r="S875" s="121" t="s">
        <v>7183</v>
      </c>
      <c r="T875" s="252">
        <v>8.5000000000000006E-2</v>
      </c>
      <c r="U875" s="252">
        <v>8.7499999999999994E-2</v>
      </c>
      <c r="V875" s="151" t="s">
        <v>895</v>
      </c>
      <c r="W875" s="64" t="s">
        <v>7184</v>
      </c>
      <c r="X875" s="64" t="s">
        <v>3618</v>
      </c>
      <c r="Y875" s="174" t="s">
        <v>4971</v>
      </c>
      <c r="Z875" s="256">
        <v>94123</v>
      </c>
      <c r="AA875" s="273"/>
      <c r="AB875" s="542"/>
      <c r="AC875" s="542"/>
      <c r="AD875" s="233"/>
      <c r="AE875" s="261"/>
      <c r="AF875" s="265"/>
      <c r="AG875" s="233"/>
      <c r="AH875" s="174"/>
      <c r="AI875" s="174"/>
      <c r="AJ875" s="174"/>
      <c r="AK875" s="174"/>
      <c r="AL875" s="250"/>
      <c r="AM875" s="271"/>
      <c r="AN875" s="115"/>
      <c r="AO875" s="282"/>
      <c r="AP875" s="283"/>
      <c r="AQ875" s="282"/>
      <c r="AR875" s="282"/>
      <c r="AS875" s="282"/>
      <c r="AT875" s="282"/>
      <c r="AU875" s="282"/>
      <c r="AV875" s="93"/>
      <c r="AW875" s="396" t="s">
        <v>3244</v>
      </c>
      <c r="AX875" s="278" t="s">
        <v>2735</v>
      </c>
      <c r="AY875" s="64" t="s">
        <v>7184</v>
      </c>
      <c r="BA875" s="64" t="s">
        <v>3618</v>
      </c>
      <c r="BB875" s="174" t="s">
        <v>4971</v>
      </c>
      <c r="BC875" s="256">
        <v>94123</v>
      </c>
      <c r="BD875" s="63" t="s">
        <v>7183</v>
      </c>
      <c r="BE875" s="183"/>
      <c r="BF875" s="230"/>
      <c r="BG875" s="233"/>
      <c r="BH875" s="599">
        <v>1</v>
      </c>
      <c r="BI875" s="365"/>
      <c r="BJ875" s="365"/>
      <c r="BK875" s="365"/>
      <c r="BL875" s="365"/>
      <c r="BM875" s="365"/>
      <c r="BN875" s="365"/>
      <c r="BO875" s="365"/>
      <c r="BP875" s="365"/>
      <c r="BQ875" s="365"/>
      <c r="BR875" s="365"/>
      <c r="BS875" s="365"/>
      <c r="BT875" s="365"/>
      <c r="BU875" s="365"/>
      <c r="BV875" s="365"/>
      <c r="BW875" s="365"/>
      <c r="BX875" s="369"/>
      <c r="BY875" s="369"/>
      <c r="BZ875" s="369"/>
      <c r="CA875" s="368"/>
      <c r="CB875" s="63"/>
    </row>
    <row r="876" spans="1:80" s="67" customFormat="1" ht="14.1" customHeight="1" x14ac:dyDescent="0.3">
      <c r="A876" s="86" t="s">
        <v>9908</v>
      </c>
      <c r="B876" s="64" t="s">
        <v>2632</v>
      </c>
      <c r="C876" s="222" t="s">
        <v>8780</v>
      </c>
      <c r="D876" s="227" t="s">
        <v>8451</v>
      </c>
      <c r="E876" s="648"/>
      <c r="F876" s="237" t="s">
        <v>5470</v>
      </c>
      <c r="G876" s="188" t="s">
        <v>3247</v>
      </c>
      <c r="H876" s="190"/>
      <c r="I876" s="196" t="s">
        <v>5470</v>
      </c>
      <c r="J876" s="197"/>
      <c r="K876" s="204"/>
      <c r="L876" s="209"/>
      <c r="M876" s="289"/>
      <c r="N876" s="435"/>
      <c r="O876" s="442"/>
      <c r="P876" s="215"/>
      <c r="Q876" s="174" t="s">
        <v>8452</v>
      </c>
      <c r="R876" s="174" t="s">
        <v>8453</v>
      </c>
      <c r="S876" s="121"/>
      <c r="T876" s="252">
        <v>9.7500000000000003E-2</v>
      </c>
      <c r="U876" s="252">
        <v>0.09</v>
      </c>
      <c r="V876" s="151" t="s">
        <v>1582</v>
      </c>
      <c r="W876" s="64" t="s">
        <v>8454</v>
      </c>
      <c r="X876" s="64" t="s">
        <v>1582</v>
      </c>
      <c r="Y876" s="174" t="s">
        <v>4971</v>
      </c>
      <c r="Z876" s="256">
        <v>94509</v>
      </c>
      <c r="AA876" s="273"/>
      <c r="AB876" s="542"/>
      <c r="AC876" s="542"/>
      <c r="AD876" s="233"/>
      <c r="AE876" s="261"/>
      <c r="AF876" s="265"/>
      <c r="AG876" s="233"/>
      <c r="AH876" s="174"/>
      <c r="AI876" s="174"/>
      <c r="AJ876" s="174"/>
      <c r="AK876" s="174"/>
      <c r="AL876" s="250"/>
      <c r="AM876" s="271"/>
      <c r="AN876" s="115"/>
      <c r="AO876" s="282"/>
      <c r="AP876" s="283"/>
      <c r="AQ876" s="282"/>
      <c r="AR876" s="282"/>
      <c r="AS876" s="282"/>
      <c r="AT876" s="282"/>
      <c r="AU876" s="282"/>
      <c r="AV876" s="93"/>
      <c r="AW876" s="396" t="s">
        <v>3244</v>
      </c>
      <c r="AX876" s="278" t="s">
        <v>2735</v>
      </c>
      <c r="AY876" s="64" t="s">
        <v>8454</v>
      </c>
      <c r="BA876" s="64" t="s">
        <v>1582</v>
      </c>
      <c r="BB876" s="174" t="s">
        <v>4971</v>
      </c>
      <c r="BC876" s="256">
        <v>94509</v>
      </c>
      <c r="BD876" s="63" t="s">
        <v>8453</v>
      </c>
      <c r="BE876" s="183"/>
      <c r="BF876" s="230"/>
      <c r="BG876" s="233"/>
      <c r="BH876" s="599">
        <v>1</v>
      </c>
      <c r="BI876" s="365"/>
      <c r="BJ876" s="365"/>
      <c r="BK876" s="365"/>
      <c r="BL876" s="365"/>
      <c r="BM876" s="365"/>
      <c r="BN876" s="365"/>
      <c r="BO876" s="365"/>
      <c r="BP876" s="365"/>
      <c r="BQ876" s="365"/>
      <c r="BR876" s="365"/>
      <c r="BS876" s="365"/>
      <c r="BT876" s="365"/>
      <c r="BU876" s="365"/>
      <c r="BV876" s="365"/>
      <c r="BW876" s="365"/>
      <c r="BX876" s="369"/>
      <c r="BY876" s="369"/>
      <c r="BZ876" s="369"/>
      <c r="CA876" s="368"/>
      <c r="CB876" s="63"/>
    </row>
    <row r="877" spans="1:80" s="67" customFormat="1" ht="14.1" customHeight="1" x14ac:dyDescent="0.3">
      <c r="A877" s="86" t="s">
        <v>9909</v>
      </c>
      <c r="B877" s="64" t="s">
        <v>2632</v>
      </c>
      <c r="C877" s="222" t="s">
        <v>8780</v>
      </c>
      <c r="D877" s="227" t="s">
        <v>8451</v>
      </c>
      <c r="E877" s="648"/>
      <c r="F877" s="237" t="s">
        <v>5470</v>
      </c>
      <c r="G877" s="188" t="s">
        <v>3247</v>
      </c>
      <c r="H877" s="190"/>
      <c r="I877" s="196" t="s">
        <v>5470</v>
      </c>
      <c r="J877" s="197" t="s">
        <v>3247</v>
      </c>
      <c r="K877" s="204"/>
      <c r="L877" s="209"/>
      <c r="M877" s="289"/>
      <c r="N877" s="435"/>
      <c r="O877" s="442"/>
      <c r="P877" s="215">
        <v>43760</v>
      </c>
      <c r="Q877" s="174" t="s">
        <v>8452</v>
      </c>
      <c r="R877" s="174" t="s">
        <v>8453</v>
      </c>
      <c r="S877" s="121"/>
      <c r="T877" s="252">
        <v>8.2500000000000004E-2</v>
      </c>
      <c r="U877" s="252">
        <v>0.09</v>
      </c>
      <c r="V877" s="151" t="s">
        <v>5014</v>
      </c>
      <c r="W877" s="64" t="s">
        <v>8546</v>
      </c>
      <c r="X877" s="64" t="s">
        <v>5475</v>
      </c>
      <c r="Y877" s="174" t="s">
        <v>4971</v>
      </c>
      <c r="Z877" s="256">
        <v>94513</v>
      </c>
      <c r="AA877" s="273"/>
      <c r="AB877" s="542"/>
      <c r="AC877" s="542"/>
      <c r="AD877" s="233"/>
      <c r="AE877" s="261"/>
      <c r="AF877" s="265"/>
      <c r="AG877" s="233"/>
      <c r="AH877" s="174"/>
      <c r="AI877" s="174"/>
      <c r="AJ877" s="174"/>
      <c r="AK877" s="174"/>
      <c r="AL877" s="250"/>
      <c r="AM877" s="271"/>
      <c r="AN877" s="115"/>
      <c r="AO877" s="280"/>
      <c r="AP877" s="285"/>
      <c r="AQ877" s="285"/>
      <c r="AR877" s="285"/>
      <c r="AS877" s="285"/>
      <c r="AT877" s="285"/>
      <c r="AU877" s="285"/>
      <c r="AV877" s="84"/>
      <c r="AW877" s="396" t="s">
        <v>3244</v>
      </c>
      <c r="AX877" s="278" t="s">
        <v>2735</v>
      </c>
      <c r="AY877" s="64" t="s">
        <v>8546</v>
      </c>
      <c r="BA877" s="64" t="s">
        <v>5475</v>
      </c>
      <c r="BB877" s="174" t="s">
        <v>4971</v>
      </c>
      <c r="BC877" s="256">
        <v>94513</v>
      </c>
      <c r="BD877" s="63" t="s">
        <v>8547</v>
      </c>
      <c r="BE877" s="65"/>
      <c r="BF877" s="230"/>
      <c r="BG877" s="233"/>
      <c r="BH877" s="599">
        <v>1</v>
      </c>
      <c r="BI877" s="365"/>
      <c r="BJ877" s="365"/>
      <c r="BK877" s="365"/>
      <c r="BL877" s="365"/>
      <c r="BM877" s="365"/>
      <c r="BN877" s="365"/>
      <c r="BO877" s="365"/>
      <c r="BP877" s="365"/>
      <c r="BQ877" s="365"/>
      <c r="BR877" s="365"/>
      <c r="BS877" s="365"/>
      <c r="BT877" s="365"/>
      <c r="BU877" s="365"/>
      <c r="BV877" s="365"/>
      <c r="BW877" s="365"/>
      <c r="BX877" s="369"/>
      <c r="BY877" s="369"/>
      <c r="BZ877" s="369"/>
      <c r="CA877" s="368"/>
      <c r="CB877" s="63"/>
    </row>
    <row r="878" spans="1:80" s="67" customFormat="1" ht="14.1" customHeight="1" x14ac:dyDescent="0.3">
      <c r="A878" s="86" t="s">
        <v>9910</v>
      </c>
      <c r="B878" s="64" t="s">
        <v>2632</v>
      </c>
      <c r="C878" s="222" t="s">
        <v>8780</v>
      </c>
      <c r="D878" s="227" t="s">
        <v>5766</v>
      </c>
      <c r="E878" s="648"/>
      <c r="F878" s="237" t="s">
        <v>5470</v>
      </c>
      <c r="G878" s="188"/>
      <c r="H878" s="190"/>
      <c r="I878" s="196" t="s">
        <v>5470</v>
      </c>
      <c r="J878" s="197"/>
      <c r="K878" s="204"/>
      <c r="L878" s="209">
        <v>42760</v>
      </c>
      <c r="M878" s="289"/>
      <c r="N878" s="435"/>
      <c r="O878" s="442"/>
      <c r="P878" s="215">
        <v>42760</v>
      </c>
      <c r="Q878" s="174" t="s">
        <v>6624</v>
      </c>
      <c r="R878" s="174" t="s">
        <v>6625</v>
      </c>
      <c r="S878" s="80"/>
      <c r="T878" s="252">
        <v>9.2499999999999999E-2</v>
      </c>
      <c r="U878" s="252">
        <v>9.5000000000000001E-2</v>
      </c>
      <c r="V878" s="151" t="s">
        <v>2787</v>
      </c>
      <c r="W878" s="64" t="s">
        <v>6626</v>
      </c>
      <c r="X878" s="64" t="s">
        <v>5074</v>
      </c>
      <c r="Y878" s="174" t="s">
        <v>4971</v>
      </c>
      <c r="Z878" s="256">
        <v>94620</v>
      </c>
      <c r="AA878" s="273"/>
      <c r="AB878" s="542"/>
      <c r="AC878" s="542"/>
      <c r="AD878" s="233"/>
      <c r="AE878" s="261"/>
      <c r="AF878" s="265"/>
      <c r="AG878" s="233"/>
      <c r="AH878" s="174"/>
      <c r="AI878" s="174"/>
      <c r="AJ878" s="174"/>
      <c r="AK878" s="174"/>
      <c r="AL878" s="250"/>
      <c r="AM878" s="271"/>
      <c r="AN878" s="115"/>
      <c r="AO878" s="282"/>
      <c r="AP878" s="283"/>
      <c r="AQ878" s="282"/>
      <c r="AR878" s="282" t="s">
        <v>9207</v>
      </c>
      <c r="AS878" s="282"/>
      <c r="AT878" s="282"/>
      <c r="AU878" s="282"/>
      <c r="AV878" s="93"/>
      <c r="AW878" s="396" t="s">
        <v>3244</v>
      </c>
      <c r="AX878" s="278" t="s">
        <v>2735</v>
      </c>
      <c r="AY878" s="64" t="s">
        <v>6626</v>
      </c>
      <c r="BA878" s="64" t="s">
        <v>5074</v>
      </c>
      <c r="BB878" s="174" t="s">
        <v>4971</v>
      </c>
      <c r="BC878" s="256">
        <v>94620</v>
      </c>
      <c r="BD878" s="63" t="s">
        <v>6625</v>
      </c>
      <c r="BE878" s="183"/>
      <c r="BF878" s="230"/>
      <c r="BG878" s="233"/>
      <c r="BH878" s="599"/>
      <c r="BI878" s="365"/>
      <c r="BJ878" s="365"/>
      <c r="BK878" s="365"/>
      <c r="BL878" s="365"/>
      <c r="BM878" s="365"/>
      <c r="BN878" s="365"/>
      <c r="BO878" s="365"/>
      <c r="BP878" s="365"/>
      <c r="BQ878" s="365"/>
      <c r="BR878" s="365"/>
      <c r="BS878" s="365"/>
      <c r="BT878" s="365"/>
      <c r="BU878" s="365"/>
      <c r="BV878" s="365"/>
      <c r="BW878" s="365"/>
      <c r="BX878" s="369"/>
      <c r="BY878" s="369"/>
      <c r="BZ878" s="369"/>
      <c r="CA878" s="368"/>
      <c r="CB878" s="63"/>
    </row>
    <row r="879" spans="1:80" s="73" customFormat="1" ht="14.1" customHeight="1" x14ac:dyDescent="0.3">
      <c r="A879" s="86" t="s">
        <v>12085</v>
      </c>
      <c r="B879" s="155" t="s">
        <v>2640</v>
      </c>
      <c r="C879" s="222" t="s">
        <v>11667</v>
      </c>
      <c r="D879" s="225"/>
      <c r="E879" s="600"/>
      <c r="F879" s="237" t="s">
        <v>5470</v>
      </c>
      <c r="G879" s="188" t="s">
        <v>2207</v>
      </c>
      <c r="H879" s="190"/>
      <c r="I879" s="196" t="s">
        <v>5470</v>
      </c>
      <c r="J879" s="197"/>
      <c r="K879" s="204"/>
      <c r="L879" s="209"/>
      <c r="M879" s="289"/>
      <c r="N879" s="435"/>
      <c r="O879" s="442"/>
      <c r="P879" s="215"/>
      <c r="Q879" s="174" t="s">
        <v>2486</v>
      </c>
      <c r="R879" s="174" t="s">
        <v>1576</v>
      </c>
      <c r="S879" s="80" t="s">
        <v>458</v>
      </c>
      <c r="T879" s="252">
        <v>0.09</v>
      </c>
      <c r="U879" s="252">
        <v>9.2499999999999999E-2</v>
      </c>
      <c r="V879" s="151" t="s">
        <v>11169</v>
      </c>
      <c r="W879" s="64" t="s">
        <v>8357</v>
      </c>
      <c r="X879" s="64" t="s">
        <v>2907</v>
      </c>
      <c r="Y879" s="174" t="s">
        <v>4971</v>
      </c>
      <c r="Z879" s="256">
        <v>94901</v>
      </c>
      <c r="AA879" s="294"/>
      <c r="AB879" s="542"/>
      <c r="AC879" s="542"/>
      <c r="AD879" s="233"/>
      <c r="AE879" s="261"/>
      <c r="AF879" s="265"/>
      <c r="AG879" s="233"/>
      <c r="AH879" s="174"/>
      <c r="AI879" s="174"/>
      <c r="AJ879" s="174"/>
      <c r="AK879" s="174"/>
      <c r="AL879" s="261" t="s">
        <v>3247</v>
      </c>
      <c r="AM879" s="260" t="s">
        <v>449</v>
      </c>
      <c r="AN879" s="80"/>
      <c r="AO879" s="280"/>
      <c r="AP879" s="285"/>
      <c r="AQ879" s="285"/>
      <c r="AR879" s="285"/>
      <c r="AS879" s="285"/>
      <c r="AT879" s="285"/>
      <c r="AU879" s="285"/>
      <c r="AV879" s="84"/>
      <c r="AW879" s="396" t="s">
        <v>3244</v>
      </c>
      <c r="AX879" s="278" t="s">
        <v>2735</v>
      </c>
      <c r="AY879" s="64" t="s">
        <v>8357</v>
      </c>
      <c r="AZ879" s="67" t="s">
        <v>457</v>
      </c>
      <c r="BA879" s="64" t="s">
        <v>2907</v>
      </c>
      <c r="BB879" s="174" t="s">
        <v>4971</v>
      </c>
      <c r="BC879" s="256">
        <v>94901</v>
      </c>
      <c r="BD879" s="63" t="s">
        <v>1576</v>
      </c>
      <c r="BE879" s="65"/>
      <c r="BF879" s="230"/>
      <c r="BG879" s="233"/>
      <c r="BH879" s="599">
        <v>1</v>
      </c>
      <c r="BI879" s="365"/>
      <c r="BJ879" s="365"/>
      <c r="BK879" s="365"/>
      <c r="BL879" s="365"/>
      <c r="BM879" s="365"/>
      <c r="BN879" s="365"/>
      <c r="BO879" s="365"/>
      <c r="BP879" s="365"/>
      <c r="BQ879" s="365"/>
      <c r="BR879" s="365"/>
      <c r="BS879" s="365"/>
      <c r="BT879" s="365"/>
      <c r="BU879" s="365"/>
      <c r="BV879" s="365"/>
      <c r="BW879" s="365"/>
      <c r="BX879" s="369"/>
      <c r="BY879" s="369"/>
      <c r="BZ879" s="369"/>
      <c r="CA879" s="368"/>
      <c r="CB879" s="63"/>
    </row>
    <row r="880" spans="1:80" s="73" customFormat="1" ht="14.1" customHeight="1" x14ac:dyDescent="0.2">
      <c r="A880" s="86" t="s">
        <v>7845</v>
      </c>
      <c r="B880" s="155" t="s">
        <v>2640</v>
      </c>
      <c r="C880" s="220" t="s">
        <v>6614</v>
      </c>
      <c r="D880" s="185"/>
      <c r="E880" s="600"/>
      <c r="F880" s="235" t="s">
        <v>5470</v>
      </c>
      <c r="G880" s="186"/>
      <c r="H880" s="187"/>
      <c r="I880" s="198" t="s">
        <v>5470</v>
      </c>
      <c r="J880" s="192"/>
      <c r="K880" s="203"/>
      <c r="L880" s="207"/>
      <c r="M880" s="288"/>
      <c r="N880" s="437"/>
      <c r="O880" s="444"/>
      <c r="P880" s="213"/>
      <c r="Q880" s="247" t="s">
        <v>4580</v>
      </c>
      <c r="R880" s="247" t="s">
        <v>7846</v>
      </c>
      <c r="S880" s="123"/>
      <c r="T880" s="252">
        <v>8.7499999999999994E-2</v>
      </c>
      <c r="U880" s="253">
        <v>0.09</v>
      </c>
      <c r="V880" s="151" t="s">
        <v>175</v>
      </c>
      <c r="W880" s="155" t="s">
        <v>11413</v>
      </c>
      <c r="X880" s="155" t="s">
        <v>175</v>
      </c>
      <c r="Y880" s="185" t="s">
        <v>4971</v>
      </c>
      <c r="Z880" s="181">
        <v>94518</v>
      </c>
      <c r="AA880" s="291"/>
      <c r="AB880" s="544"/>
      <c r="AC880" s="544"/>
      <c r="AD880" s="185"/>
      <c r="AE880" s="262"/>
      <c r="AF880" s="266"/>
      <c r="AG880" s="185"/>
      <c r="AH880" s="247"/>
      <c r="AI880" s="247"/>
      <c r="AJ880" s="247"/>
      <c r="AK880" s="247"/>
      <c r="AL880" s="262"/>
      <c r="AM880" s="262"/>
      <c r="AN880" s="122"/>
      <c r="AO880" s="280"/>
      <c r="AP880" s="285"/>
      <c r="AQ880" s="285"/>
      <c r="AR880" s="285"/>
      <c r="AS880" s="285"/>
      <c r="AT880" s="285"/>
      <c r="AU880" s="285"/>
      <c r="AV880" s="84"/>
      <c r="AW880" s="396" t="s">
        <v>3244</v>
      </c>
      <c r="AX880" s="278" t="s">
        <v>2735</v>
      </c>
      <c r="AY880" s="155" t="s">
        <v>11413</v>
      </c>
      <c r="AZ880" s="154"/>
      <c r="BA880" s="155" t="s">
        <v>175</v>
      </c>
      <c r="BB880" s="185" t="s">
        <v>4971</v>
      </c>
      <c r="BC880" s="181">
        <v>94518</v>
      </c>
      <c r="BD880" s="182" t="s">
        <v>7846</v>
      </c>
      <c r="BE880" s="65"/>
      <c r="BF880" s="228"/>
      <c r="BG880" s="185" t="s">
        <v>7629</v>
      </c>
      <c r="BH880" s="598">
        <v>2</v>
      </c>
      <c r="BI880" s="333"/>
      <c r="BJ880" s="333"/>
      <c r="BK880" s="333"/>
      <c r="BL880" s="333"/>
      <c r="BM880" s="333"/>
      <c r="BN880" s="333"/>
      <c r="BO880" s="333"/>
      <c r="BP880" s="333"/>
      <c r="BQ880" s="333"/>
      <c r="BR880" s="333"/>
      <c r="BS880" s="333"/>
      <c r="BT880" s="333"/>
      <c r="BU880" s="333"/>
      <c r="BV880" s="333"/>
      <c r="BW880" s="333"/>
      <c r="BX880" s="155"/>
      <c r="BY880" s="155"/>
      <c r="BZ880" s="155"/>
      <c r="CA880" s="368"/>
      <c r="CB880" s="63"/>
    </row>
    <row r="881" spans="1:80" s="73" customFormat="1" ht="14.1" customHeight="1" x14ac:dyDescent="0.3">
      <c r="A881" s="86" t="s">
        <v>1426</v>
      </c>
      <c r="B881" s="64" t="s">
        <v>2632</v>
      </c>
      <c r="C881" s="222" t="s">
        <v>2637</v>
      </c>
      <c r="D881" s="225" t="s">
        <v>8613</v>
      </c>
      <c r="E881" s="600"/>
      <c r="F881" s="237" t="s">
        <v>5470</v>
      </c>
      <c r="G881" s="188" t="s">
        <v>3247</v>
      </c>
      <c r="H881" s="190" t="s">
        <v>3247</v>
      </c>
      <c r="I881" s="196" t="s">
        <v>5470</v>
      </c>
      <c r="J881" s="197" t="s">
        <v>3247</v>
      </c>
      <c r="K881" s="204" t="s">
        <v>3247</v>
      </c>
      <c r="L881" s="209"/>
      <c r="M881" s="289"/>
      <c r="N881" s="435"/>
      <c r="O881" s="442"/>
      <c r="P881" s="215"/>
      <c r="Q881" s="174" t="s">
        <v>8614</v>
      </c>
      <c r="R881" s="174" t="s">
        <v>1427</v>
      </c>
      <c r="S881" s="80"/>
      <c r="T881" s="252">
        <v>8.7499999999999994E-2</v>
      </c>
      <c r="U881" s="252">
        <v>0.09</v>
      </c>
      <c r="V881" s="151" t="s">
        <v>8745</v>
      </c>
      <c r="W881" s="64" t="s">
        <v>1428</v>
      </c>
      <c r="X881" s="64" t="s">
        <v>2406</v>
      </c>
      <c r="Y881" s="174" t="s">
        <v>4971</v>
      </c>
      <c r="Z881" s="256">
        <v>94965</v>
      </c>
      <c r="AA881" s="294"/>
      <c r="AB881" s="542"/>
      <c r="AC881" s="542"/>
      <c r="AD881" s="233" t="s">
        <v>8615</v>
      </c>
      <c r="AE881" s="261"/>
      <c r="AF881" s="265"/>
      <c r="AG881" s="233"/>
      <c r="AH881" s="174"/>
      <c r="AI881" s="174"/>
      <c r="AJ881" s="174"/>
      <c r="AK881" s="174"/>
      <c r="AL881" s="261"/>
      <c r="AM881" s="260"/>
      <c r="AN881" s="80"/>
      <c r="AO881" s="280"/>
      <c r="AP881" s="285"/>
      <c r="AQ881" s="285"/>
      <c r="AR881" s="285"/>
      <c r="AS881" s="285"/>
      <c r="AT881" s="285"/>
      <c r="AU881" s="285"/>
      <c r="AV881" s="84"/>
      <c r="AW881" s="396" t="s">
        <v>3244</v>
      </c>
      <c r="AX881" s="278" t="s">
        <v>2735</v>
      </c>
      <c r="AY881" s="64" t="s">
        <v>1428</v>
      </c>
      <c r="AZ881" s="67"/>
      <c r="BA881" s="64" t="s">
        <v>2406</v>
      </c>
      <c r="BB881" s="174" t="s">
        <v>4971</v>
      </c>
      <c r="BC881" s="256">
        <v>94965</v>
      </c>
      <c r="BD881" s="63" t="s">
        <v>1427</v>
      </c>
      <c r="BE881" s="65"/>
      <c r="BF881" s="230"/>
      <c r="BG881" s="233"/>
      <c r="BH881" s="599">
        <v>2</v>
      </c>
      <c r="BI881" s="365"/>
      <c r="BJ881" s="365"/>
      <c r="BK881" s="365"/>
      <c r="BL881" s="365"/>
      <c r="BM881" s="365"/>
      <c r="BN881" s="365"/>
      <c r="BO881" s="365"/>
      <c r="BP881" s="365"/>
      <c r="BQ881" s="365"/>
      <c r="BR881" s="365"/>
      <c r="BS881" s="365"/>
      <c r="BT881" s="365"/>
      <c r="BU881" s="365"/>
      <c r="BV881" s="365"/>
      <c r="BW881" s="365"/>
      <c r="BX881" s="369"/>
      <c r="BY881" s="369"/>
      <c r="BZ881" s="369"/>
      <c r="CA881" s="368"/>
      <c r="CB881" s="63"/>
    </row>
    <row r="882" spans="1:80" s="67" customFormat="1" ht="14.1" customHeight="1" x14ac:dyDescent="0.3">
      <c r="A882" s="86" t="s">
        <v>8483</v>
      </c>
      <c r="B882" s="64" t="s">
        <v>2632</v>
      </c>
      <c r="C882" s="222" t="s">
        <v>8780</v>
      </c>
      <c r="D882" s="225" t="s">
        <v>8484</v>
      </c>
      <c r="E882" s="600"/>
      <c r="F882" s="237" t="s">
        <v>5470</v>
      </c>
      <c r="G882" s="188"/>
      <c r="H882" s="190"/>
      <c r="I882" s="196" t="s">
        <v>5470</v>
      </c>
      <c r="J882" s="197"/>
      <c r="K882" s="204"/>
      <c r="L882" s="209"/>
      <c r="M882" s="289"/>
      <c r="N882" s="435"/>
      <c r="O882" s="442"/>
      <c r="P882" s="215">
        <v>43643</v>
      </c>
      <c r="Q882" s="174" t="s">
        <v>8485</v>
      </c>
      <c r="R882" s="174" t="s">
        <v>8487</v>
      </c>
      <c r="S882" s="121" t="s">
        <v>8486</v>
      </c>
      <c r="T882" s="252">
        <v>9.2499999999999999E-2</v>
      </c>
      <c r="U882" s="252">
        <v>9.5000000000000001E-2</v>
      </c>
      <c r="V882" s="151" t="s">
        <v>2787</v>
      </c>
      <c r="W882" s="64" t="s">
        <v>10819</v>
      </c>
      <c r="X882" s="64" t="s">
        <v>5074</v>
      </c>
      <c r="Y882" s="174" t="s">
        <v>4971</v>
      </c>
      <c r="Z882" s="256">
        <v>94609</v>
      </c>
      <c r="AA882" s="273" t="s">
        <v>8488</v>
      </c>
      <c r="AB882" s="548"/>
      <c r="AC882" s="542"/>
      <c r="AD882" s="233"/>
      <c r="AE882" s="261"/>
      <c r="AF882" s="265"/>
      <c r="AG882" s="233"/>
      <c r="AH882" s="174"/>
      <c r="AI882" s="174"/>
      <c r="AJ882" s="174"/>
      <c r="AK882" s="174"/>
      <c r="AL882" s="261"/>
      <c r="AM882" s="260"/>
      <c r="AN882" s="80"/>
      <c r="AO882" s="605"/>
      <c r="AP882" s="285"/>
      <c r="AQ882" s="285"/>
      <c r="AR882" s="285"/>
      <c r="AS882" s="285"/>
      <c r="AT882" s="285"/>
      <c r="AU882" s="285"/>
      <c r="AV882" s="84"/>
      <c r="AW882" s="396" t="s">
        <v>3244</v>
      </c>
      <c r="AX882" s="278" t="s">
        <v>2735</v>
      </c>
      <c r="AY882" s="64" t="s">
        <v>10819</v>
      </c>
      <c r="BA882" s="64" t="s">
        <v>5074</v>
      </c>
      <c r="BB882" s="174" t="s">
        <v>4971</v>
      </c>
      <c r="BC882" s="256">
        <v>94609</v>
      </c>
      <c r="BD882" s="63" t="s">
        <v>8487</v>
      </c>
      <c r="BE882" s="65"/>
      <c r="BF882" s="230"/>
      <c r="BG882" s="233"/>
      <c r="BH882" s="599"/>
      <c r="BI882" s="365"/>
      <c r="BJ882" s="365"/>
      <c r="BK882" s="365"/>
      <c r="BL882" s="365"/>
      <c r="BM882" s="365"/>
      <c r="BN882" s="365"/>
      <c r="BO882" s="365"/>
      <c r="BP882" s="365"/>
      <c r="BQ882" s="365"/>
      <c r="BR882" s="365"/>
      <c r="BS882" s="365"/>
      <c r="BT882" s="365"/>
      <c r="BU882" s="365"/>
      <c r="BV882" s="365"/>
      <c r="BW882" s="365"/>
      <c r="BX882" s="369"/>
      <c r="BY882" s="369"/>
      <c r="BZ882" s="369"/>
      <c r="CA882" s="78"/>
      <c r="CB882" s="63"/>
    </row>
    <row r="883" spans="1:80" s="67" customFormat="1" ht="14.1" customHeight="1" x14ac:dyDescent="0.3">
      <c r="A883" s="86" t="s">
        <v>6785</v>
      </c>
      <c r="B883" s="64" t="s">
        <v>2640</v>
      </c>
      <c r="C883" s="222" t="s">
        <v>8780</v>
      </c>
      <c r="D883" s="225"/>
      <c r="E883" s="600"/>
      <c r="F883" s="237" t="s">
        <v>5470</v>
      </c>
      <c r="G883" s="188"/>
      <c r="H883" s="190"/>
      <c r="I883" s="196" t="s">
        <v>5470</v>
      </c>
      <c r="J883" s="197"/>
      <c r="K883" s="204"/>
      <c r="L883" s="209"/>
      <c r="M883" s="289"/>
      <c r="N883" s="435"/>
      <c r="O883" s="442"/>
      <c r="P883" s="215"/>
      <c r="Q883" s="174" t="s">
        <v>6786</v>
      </c>
      <c r="R883" s="174" t="s">
        <v>6969</v>
      </c>
      <c r="S883" s="80"/>
      <c r="T883" s="252">
        <v>9.2499999999999999E-2</v>
      </c>
      <c r="U883" s="252">
        <v>9.5000000000000001E-2</v>
      </c>
      <c r="V883" s="151" t="s">
        <v>2787</v>
      </c>
      <c r="W883" s="64" t="s">
        <v>10820</v>
      </c>
      <c r="X883" s="64" t="s">
        <v>4000</v>
      </c>
      <c r="Y883" s="174" t="s">
        <v>4971</v>
      </c>
      <c r="Z883" s="256">
        <v>94702</v>
      </c>
      <c r="AA883" s="294"/>
      <c r="AB883" s="548"/>
      <c r="AC883" s="542"/>
      <c r="AD883" s="233"/>
      <c r="AE883" s="261"/>
      <c r="AF883" s="265"/>
      <c r="AG883" s="233"/>
      <c r="AH883" s="174"/>
      <c r="AI883" s="174"/>
      <c r="AJ883" s="174"/>
      <c r="AK883" s="174"/>
      <c r="AL883" s="261"/>
      <c r="AM883" s="260"/>
      <c r="AN883" s="80"/>
      <c r="AO883" s="280"/>
      <c r="AP883" s="285"/>
      <c r="AQ883" s="285"/>
      <c r="AR883" s="285"/>
      <c r="AS883" s="285"/>
      <c r="AT883" s="285"/>
      <c r="AU883" s="285"/>
      <c r="AV883" s="84"/>
      <c r="AW883" s="396" t="s">
        <v>3244</v>
      </c>
      <c r="AX883" s="278" t="s">
        <v>6787</v>
      </c>
      <c r="AY883" s="64" t="s">
        <v>6788</v>
      </c>
      <c r="BA883" s="64" t="s">
        <v>1751</v>
      </c>
      <c r="BB883" s="174" t="s">
        <v>4971</v>
      </c>
      <c r="BC883" s="256">
        <v>94580</v>
      </c>
      <c r="BD883" s="63" t="s">
        <v>6789</v>
      </c>
      <c r="BE883" s="65"/>
      <c r="BF883" s="230"/>
      <c r="BG883" s="233"/>
      <c r="BH883" s="599"/>
      <c r="BI883" s="365"/>
      <c r="BJ883" s="365"/>
      <c r="BK883" s="365"/>
      <c r="BL883" s="365"/>
      <c r="BM883" s="365"/>
      <c r="BN883" s="365"/>
      <c r="BO883" s="365"/>
      <c r="BP883" s="365"/>
      <c r="BQ883" s="365"/>
      <c r="BR883" s="365"/>
      <c r="BS883" s="365"/>
      <c r="BT883" s="365"/>
      <c r="BU883" s="365"/>
      <c r="BV883" s="365"/>
      <c r="BW883" s="365"/>
      <c r="BX883" s="369"/>
      <c r="BY883" s="369"/>
      <c r="BZ883" s="369"/>
      <c r="CA883" s="78"/>
      <c r="CB883" s="64"/>
    </row>
    <row r="884" spans="1:80" s="67" customFormat="1" ht="14.1" customHeight="1" x14ac:dyDescent="0.3">
      <c r="A884" s="86" t="s">
        <v>7020</v>
      </c>
      <c r="B884" s="64" t="s">
        <v>2640</v>
      </c>
      <c r="C884" s="222" t="s">
        <v>8780</v>
      </c>
      <c r="D884" s="225"/>
      <c r="E884" s="600"/>
      <c r="F884" s="237" t="s">
        <v>5470</v>
      </c>
      <c r="G884" s="188"/>
      <c r="H884" s="190"/>
      <c r="I884" s="196" t="s">
        <v>5470</v>
      </c>
      <c r="J884" s="197"/>
      <c r="K884" s="204"/>
      <c r="L884" s="209"/>
      <c r="M884" s="289"/>
      <c r="N884" s="435"/>
      <c r="O884" s="442"/>
      <c r="P884" s="215"/>
      <c r="Q884" s="174" t="s">
        <v>2450</v>
      </c>
      <c r="R884" s="174" t="s">
        <v>7021</v>
      </c>
      <c r="S884" s="80"/>
      <c r="T884" s="252">
        <v>9.2499999999999999E-2</v>
      </c>
      <c r="U884" s="252">
        <v>9.5000000000000001E-2</v>
      </c>
      <c r="V884" s="151" t="s">
        <v>2787</v>
      </c>
      <c r="W884" s="64" t="s">
        <v>7022</v>
      </c>
      <c r="X884" s="64" t="s">
        <v>5074</v>
      </c>
      <c r="Y884" s="174" t="s">
        <v>4971</v>
      </c>
      <c r="Z884" s="256">
        <v>94606</v>
      </c>
      <c r="AA884" s="294"/>
      <c r="AB884" s="548"/>
      <c r="AC884" s="542"/>
      <c r="AD884" s="233"/>
      <c r="AE884" s="261"/>
      <c r="AF884" s="265"/>
      <c r="AG884" s="233"/>
      <c r="AH884" s="174"/>
      <c r="AI884" s="174"/>
      <c r="AJ884" s="174"/>
      <c r="AK884" s="174"/>
      <c r="AL884" s="261"/>
      <c r="AM884" s="260"/>
      <c r="AN884" s="80"/>
      <c r="AO884" s="280"/>
      <c r="AP884" s="285"/>
      <c r="AQ884" s="285"/>
      <c r="AR884" s="285"/>
      <c r="AS884" s="285"/>
      <c r="AT884" s="285"/>
      <c r="AU884" s="285"/>
      <c r="AV884" s="84"/>
      <c r="AW884" s="396" t="s">
        <v>3244</v>
      </c>
      <c r="AX884" s="278" t="s">
        <v>637</v>
      </c>
      <c r="AY884" s="64" t="s">
        <v>7022</v>
      </c>
      <c r="BA884" s="64" t="s">
        <v>5074</v>
      </c>
      <c r="BB884" s="174" t="s">
        <v>4971</v>
      </c>
      <c r="BC884" s="256">
        <v>94606</v>
      </c>
      <c r="BD884" s="63" t="s">
        <v>7021</v>
      </c>
      <c r="BE884" s="65"/>
      <c r="BF884" s="230"/>
      <c r="BG884" s="233"/>
      <c r="BH884" s="599"/>
      <c r="BI884" s="365"/>
      <c r="BJ884" s="365"/>
      <c r="BK884" s="365"/>
      <c r="BL884" s="365"/>
      <c r="BM884" s="365"/>
      <c r="BN884" s="365"/>
      <c r="BO884" s="365"/>
      <c r="BP884" s="365"/>
      <c r="BQ884" s="365"/>
      <c r="BR884" s="365"/>
      <c r="BS884" s="365"/>
      <c r="BT884" s="365"/>
      <c r="BU884" s="365"/>
      <c r="BV884" s="365"/>
      <c r="BW884" s="365"/>
      <c r="BX884" s="369"/>
      <c r="BY884" s="369"/>
      <c r="BZ884" s="369"/>
      <c r="CA884" s="78"/>
      <c r="CB884" s="64"/>
    </row>
    <row r="885" spans="1:80" ht="14.1" customHeight="1" x14ac:dyDescent="0.3">
      <c r="A885" s="86" t="s">
        <v>8958</v>
      </c>
      <c r="B885" s="64" t="s">
        <v>8798</v>
      </c>
      <c r="C885" s="222" t="s">
        <v>2637</v>
      </c>
      <c r="D885" s="225" t="s">
        <v>8961</v>
      </c>
      <c r="F885" s="237" t="s">
        <v>5470</v>
      </c>
      <c r="G885" s="188"/>
      <c r="H885" s="190"/>
      <c r="I885" s="196" t="s">
        <v>5470</v>
      </c>
      <c r="J885" s="197"/>
      <c r="K885" s="204"/>
      <c r="L885" s="209">
        <v>43964</v>
      </c>
      <c r="M885" s="289"/>
      <c r="N885" s="435"/>
      <c r="O885" s="442"/>
      <c r="P885" s="215">
        <v>43195</v>
      </c>
      <c r="Q885" s="225" t="s">
        <v>2183</v>
      </c>
      <c r="R885" s="225" t="s">
        <v>10648</v>
      </c>
      <c r="S885" s="121" t="s">
        <v>8959</v>
      </c>
      <c r="T885" s="252">
        <v>8.5000000000000006E-2</v>
      </c>
      <c r="U885" s="252">
        <v>8.7499999999999994E-2</v>
      </c>
      <c r="V885" s="151" t="s">
        <v>895</v>
      </c>
      <c r="W885" s="64" t="s">
        <v>8960</v>
      </c>
      <c r="X885" s="64" t="s">
        <v>3618</v>
      </c>
      <c r="Y885" s="174" t="s">
        <v>4971</v>
      </c>
      <c r="Z885" s="256">
        <v>94117</v>
      </c>
      <c r="AA885" s="273" t="s">
        <v>12214</v>
      </c>
      <c r="AB885" s="542"/>
      <c r="AC885" s="542"/>
      <c r="AD885" s="386" t="s">
        <v>10640</v>
      </c>
      <c r="AE885" s="261"/>
      <c r="AF885" s="388" t="s">
        <v>2827</v>
      </c>
      <c r="AG885" s="386" t="s">
        <v>8962</v>
      </c>
      <c r="AH885" s="174"/>
      <c r="AI885" s="174"/>
      <c r="AJ885" s="174"/>
      <c r="AK885" s="174"/>
      <c r="AL885" s="250"/>
      <c r="AN885" s="80"/>
      <c r="AO885" s="281" t="s">
        <v>8979</v>
      </c>
      <c r="AP885" s="281"/>
      <c r="AQ885" s="281"/>
      <c r="AR885" s="281"/>
      <c r="AS885" s="281"/>
      <c r="AT885" s="281" t="s">
        <v>9205</v>
      </c>
      <c r="AU885" s="281"/>
      <c r="AV885" s="94" t="s">
        <v>5470</v>
      </c>
      <c r="AW885" s="396" t="s">
        <v>3244</v>
      </c>
      <c r="AX885" s="278" t="s">
        <v>637</v>
      </c>
      <c r="AY885" s="64" t="s">
        <v>8960</v>
      </c>
      <c r="AZ885" s="67"/>
      <c r="BA885" s="64" t="s">
        <v>3618</v>
      </c>
      <c r="BB885" s="174" t="s">
        <v>4971</v>
      </c>
      <c r="BC885" s="256">
        <v>94117</v>
      </c>
      <c r="BD885" s="63" t="s">
        <v>8962</v>
      </c>
      <c r="BE885" s="159"/>
      <c r="BF885" s="230"/>
      <c r="BG885" s="233"/>
      <c r="BH885" s="599">
        <v>2</v>
      </c>
      <c r="BI885" s="365" t="s">
        <v>8963</v>
      </c>
      <c r="BJ885" s="365"/>
      <c r="BK885" s="365"/>
      <c r="BL885" s="365"/>
      <c r="BM885" s="365"/>
      <c r="BN885" s="365"/>
      <c r="BO885" s="365" t="s">
        <v>8964</v>
      </c>
      <c r="BP885" s="365"/>
      <c r="BQ885" s="365"/>
      <c r="BR885" s="365"/>
      <c r="BS885" s="365"/>
      <c r="BT885" s="365"/>
      <c r="BU885" s="365"/>
      <c r="BV885" s="365" t="s">
        <v>8965</v>
      </c>
      <c r="BW885" s="365"/>
      <c r="BX885" s="369"/>
      <c r="BY885" s="369"/>
      <c r="BZ885" s="369"/>
      <c r="CA885" s="78"/>
      <c r="CB885" s="64"/>
    </row>
    <row r="886" spans="1:80" ht="14.1" customHeight="1" x14ac:dyDescent="0.2">
      <c r="A886" s="86" t="s">
        <v>7847</v>
      </c>
      <c r="B886" s="155" t="s">
        <v>2640</v>
      </c>
      <c r="C886" s="220" t="s">
        <v>8780</v>
      </c>
      <c r="F886" s="235" t="s">
        <v>5470</v>
      </c>
      <c r="G886" s="186"/>
      <c r="H886" s="187"/>
      <c r="I886" s="198" t="s">
        <v>5470</v>
      </c>
      <c r="J886" s="192"/>
      <c r="K886" s="203"/>
      <c r="L886" s="207"/>
      <c r="M886" s="288"/>
      <c r="N886" s="437"/>
      <c r="O886" s="444"/>
      <c r="P886" s="213"/>
      <c r="Q886" s="247" t="s">
        <v>7848</v>
      </c>
      <c r="R886" s="247" t="s">
        <v>7849</v>
      </c>
      <c r="S886" s="123"/>
      <c r="T886" s="252">
        <v>8.2500000000000004E-2</v>
      </c>
      <c r="U886" s="253">
        <v>0.09</v>
      </c>
      <c r="V886" s="151" t="s">
        <v>5014</v>
      </c>
      <c r="W886" s="155" t="s">
        <v>7850</v>
      </c>
      <c r="X886" s="155" t="s">
        <v>5475</v>
      </c>
      <c r="Y886" s="185" t="s">
        <v>4971</v>
      </c>
      <c r="Z886" s="181">
        <v>94513</v>
      </c>
      <c r="AA886" s="291"/>
      <c r="AB886" s="544"/>
      <c r="AC886" s="544"/>
      <c r="AD886" s="185"/>
      <c r="AE886" s="262"/>
      <c r="AF886" s="266"/>
      <c r="AG886" s="185"/>
      <c r="AH886" s="247"/>
      <c r="AI886" s="247"/>
      <c r="AJ886" s="247"/>
      <c r="AK886" s="247"/>
      <c r="AL886" s="262"/>
      <c r="AM886" s="262"/>
      <c r="AN886" s="122"/>
      <c r="AW886" s="396" t="s">
        <v>3244</v>
      </c>
      <c r="AX886" s="278" t="s">
        <v>637</v>
      </c>
      <c r="AY886" s="155" t="s">
        <v>7850</v>
      </c>
      <c r="AZ886" s="154"/>
      <c r="BA886" s="155" t="s">
        <v>5475</v>
      </c>
      <c r="BB886" s="185" t="s">
        <v>4971</v>
      </c>
      <c r="BC886" s="181">
        <v>94513</v>
      </c>
      <c r="BD886" s="182" t="s">
        <v>7849</v>
      </c>
      <c r="BE886" s="183"/>
      <c r="BG886" s="185"/>
      <c r="BH886" s="598"/>
      <c r="BI886" s="333"/>
      <c r="BJ886" s="333"/>
      <c r="BK886" s="333"/>
      <c r="BL886" s="333"/>
      <c r="BM886" s="333"/>
      <c r="BN886" s="333"/>
      <c r="BO886" s="333"/>
      <c r="BP886" s="333"/>
      <c r="BQ886" s="333"/>
      <c r="BR886" s="333"/>
      <c r="BS886" s="333"/>
      <c r="BT886" s="333"/>
      <c r="BU886" s="333"/>
      <c r="BV886" s="333"/>
      <c r="BW886" s="333"/>
      <c r="BX886" s="155"/>
      <c r="BY886" s="155"/>
      <c r="BZ886" s="155"/>
      <c r="CA886" s="78"/>
      <c r="CB886" s="64"/>
    </row>
    <row r="887" spans="1:80" ht="14.1" customHeight="1" x14ac:dyDescent="0.3">
      <c r="A887" s="86" t="s">
        <v>12315</v>
      </c>
      <c r="B887" s="155" t="s">
        <v>11749</v>
      </c>
      <c r="C887" s="222" t="s">
        <v>11351</v>
      </c>
      <c r="D887" s="227"/>
      <c r="E887" s="648"/>
      <c r="F887" s="237" t="s">
        <v>5470</v>
      </c>
      <c r="G887" s="188"/>
      <c r="H887" s="190"/>
      <c r="I887" s="196" t="s">
        <v>5470</v>
      </c>
      <c r="J887" s="197"/>
      <c r="K887" s="204"/>
      <c r="L887" s="209">
        <v>44033</v>
      </c>
      <c r="M887" s="289"/>
      <c r="N887" s="435"/>
      <c r="O887" s="442"/>
      <c r="P887" s="215">
        <v>43613</v>
      </c>
      <c r="Q887" s="225" t="s">
        <v>12316</v>
      </c>
      <c r="R887" s="225" t="s">
        <v>10633</v>
      </c>
      <c r="S887" s="121"/>
      <c r="T887" s="252">
        <v>0.09</v>
      </c>
      <c r="U887" s="252"/>
      <c r="V887" s="151" t="s">
        <v>1530</v>
      </c>
      <c r="W887" s="155" t="s">
        <v>12317</v>
      </c>
      <c r="X887" s="155" t="s">
        <v>2907</v>
      </c>
      <c r="Y887" s="225" t="s">
        <v>4971</v>
      </c>
      <c r="Z887" s="256">
        <v>94901</v>
      </c>
      <c r="AA887" s="273"/>
      <c r="AB887" s="542"/>
      <c r="AC887" s="542"/>
      <c r="AD887" s="233"/>
      <c r="AE887" s="261"/>
      <c r="AF887" s="265"/>
      <c r="AG887" s="233"/>
      <c r="AH887" s="174"/>
      <c r="AI887" s="174"/>
      <c r="AJ887" s="174"/>
      <c r="AK887" s="174"/>
      <c r="AL887" s="261"/>
      <c r="AN887" s="80"/>
      <c r="AO887" s="280" t="s">
        <v>11475</v>
      </c>
      <c r="AP887" s="285" t="s">
        <v>10070</v>
      </c>
      <c r="AQ887" s="285" t="s">
        <v>9779</v>
      </c>
      <c r="AR887" s="285" t="s">
        <v>10398</v>
      </c>
      <c r="AT887" s="285" t="s">
        <v>11957</v>
      </c>
      <c r="AV887" s="84" t="s">
        <v>9286</v>
      </c>
      <c r="AW887" s="396"/>
      <c r="AY887" s="155" t="s">
        <v>12317</v>
      </c>
      <c r="AZ887" s="67"/>
      <c r="BA887" s="155" t="s">
        <v>2907</v>
      </c>
      <c r="BB887" s="225" t="s">
        <v>4971</v>
      </c>
      <c r="BC887" s="256">
        <v>94901</v>
      </c>
      <c r="BD887" s="385" t="s">
        <v>10633</v>
      </c>
      <c r="BE887" s="183"/>
      <c r="BF887" s="230"/>
      <c r="BG887" s="233"/>
      <c r="BH887" s="599"/>
      <c r="BI887" s="365"/>
      <c r="BJ887" s="365"/>
      <c r="BK887" s="365"/>
      <c r="BL887" s="365"/>
      <c r="BM887" s="365"/>
      <c r="BN887" s="365"/>
      <c r="BO887" s="365"/>
      <c r="BP887" s="365"/>
      <c r="BQ887" s="365"/>
      <c r="BR887" s="365"/>
      <c r="BS887" s="365"/>
      <c r="BT887" s="365"/>
      <c r="BU887" s="365"/>
      <c r="BV887" s="365"/>
      <c r="BW887" s="365"/>
      <c r="BX887" s="369"/>
      <c r="BY887" s="369"/>
      <c r="BZ887" s="369"/>
      <c r="CA887" s="155"/>
      <c r="CB887" s="155"/>
    </row>
    <row r="888" spans="1:80" s="73" customFormat="1" ht="14.1" customHeight="1" x14ac:dyDescent="0.3">
      <c r="A888" s="86" t="s">
        <v>3948</v>
      </c>
      <c r="B888" s="64" t="s">
        <v>2640</v>
      </c>
      <c r="C888" s="222" t="s">
        <v>8780</v>
      </c>
      <c r="D888" s="225"/>
      <c r="E888" s="600"/>
      <c r="F888" s="237" t="s">
        <v>5470</v>
      </c>
      <c r="G888" s="188"/>
      <c r="H888" s="190"/>
      <c r="I888" s="196" t="s">
        <v>5470</v>
      </c>
      <c r="J888" s="197"/>
      <c r="K888" s="204"/>
      <c r="L888" s="209"/>
      <c r="M888" s="289"/>
      <c r="N888" s="435"/>
      <c r="O888" s="442"/>
      <c r="P888" s="215"/>
      <c r="Q888" s="174" t="s">
        <v>3944</v>
      </c>
      <c r="R888" s="174" t="s">
        <v>3945</v>
      </c>
      <c r="S888" s="80" t="s">
        <v>3946</v>
      </c>
      <c r="T888" s="252">
        <v>9.2499999999999999E-2</v>
      </c>
      <c r="U888" s="252">
        <v>9.5000000000000001E-2</v>
      </c>
      <c r="V888" s="151" t="s">
        <v>2787</v>
      </c>
      <c r="W888" s="64" t="s">
        <v>671</v>
      </c>
      <c r="X888" s="64" t="s">
        <v>5074</v>
      </c>
      <c r="Y888" s="174" t="s">
        <v>4971</v>
      </c>
      <c r="Z888" s="256">
        <v>94607</v>
      </c>
      <c r="AA888" s="294"/>
      <c r="AB888" s="542"/>
      <c r="AC888" s="542"/>
      <c r="AD888" s="233" t="s">
        <v>5109</v>
      </c>
      <c r="AE888" s="261"/>
      <c r="AF888" s="265" t="s">
        <v>3947</v>
      </c>
      <c r="AG888" s="233"/>
      <c r="AH888" s="174"/>
      <c r="AI888" s="174"/>
      <c r="AJ888" s="174"/>
      <c r="AK888" s="174"/>
      <c r="AL888" s="261"/>
      <c r="AM888" s="260"/>
      <c r="AN888" s="80"/>
      <c r="AO888" s="280"/>
      <c r="AP888" s="285"/>
      <c r="AQ888" s="285"/>
      <c r="AR888" s="285"/>
      <c r="AS888" s="285"/>
      <c r="AT888" s="285"/>
      <c r="AU888" s="285"/>
      <c r="AV888" s="84"/>
      <c r="AW888" s="396" t="s">
        <v>3244</v>
      </c>
      <c r="AX888" s="278" t="s">
        <v>637</v>
      </c>
      <c r="AY888" s="64" t="s">
        <v>671</v>
      </c>
      <c r="AZ888" s="67"/>
      <c r="BA888" s="64" t="s">
        <v>5074</v>
      </c>
      <c r="BB888" s="174" t="s">
        <v>4971</v>
      </c>
      <c r="BC888" s="256">
        <v>94607</v>
      </c>
      <c r="BD888" s="63" t="s">
        <v>670</v>
      </c>
      <c r="BE888" s="65"/>
      <c r="BF888" s="230"/>
      <c r="BG888" s="233"/>
      <c r="BH888" s="599"/>
      <c r="BI888" s="365"/>
      <c r="BJ888" s="365"/>
      <c r="BK888" s="365"/>
      <c r="BL888" s="365"/>
      <c r="BM888" s="365"/>
      <c r="BN888" s="365"/>
      <c r="BO888" s="365"/>
      <c r="BP888" s="365"/>
      <c r="BQ888" s="365"/>
      <c r="BR888" s="365"/>
      <c r="BS888" s="365"/>
      <c r="BT888" s="365"/>
      <c r="BU888" s="365"/>
      <c r="BV888" s="365"/>
      <c r="BW888" s="365"/>
      <c r="BX888" s="369"/>
      <c r="BY888" s="369"/>
      <c r="BZ888" s="369"/>
      <c r="CA888" s="78"/>
      <c r="CB888" s="64"/>
    </row>
    <row r="889" spans="1:80" s="73" customFormat="1" ht="14.1" customHeight="1" x14ac:dyDescent="0.3">
      <c r="A889" s="86" t="s">
        <v>12042</v>
      </c>
      <c r="B889" s="155" t="s">
        <v>1900</v>
      </c>
      <c r="C889" s="222" t="s">
        <v>6614</v>
      </c>
      <c r="D889" s="227"/>
      <c r="E889" s="648"/>
      <c r="F889" s="237" t="s">
        <v>5470</v>
      </c>
      <c r="G889" s="188"/>
      <c r="H889" s="190"/>
      <c r="I889" s="196" t="s">
        <v>5470</v>
      </c>
      <c r="J889" s="197"/>
      <c r="K889" s="204"/>
      <c r="L889" s="209">
        <v>43491</v>
      </c>
      <c r="M889" s="289"/>
      <c r="N889" s="435"/>
      <c r="O889" s="442"/>
      <c r="P889" s="215">
        <v>43480</v>
      </c>
      <c r="Q889" s="225" t="s">
        <v>4889</v>
      </c>
      <c r="R889" s="225" t="s">
        <v>12040</v>
      </c>
      <c r="S889" s="121"/>
      <c r="T889" s="252">
        <v>9.2499999999999999E-2</v>
      </c>
      <c r="U889" s="252"/>
      <c r="V889" s="151" t="s">
        <v>2787</v>
      </c>
      <c r="W889" s="155" t="s">
        <v>12041</v>
      </c>
      <c r="X889" s="155" t="s">
        <v>5074</v>
      </c>
      <c r="Y889" s="225" t="s">
        <v>4971</v>
      </c>
      <c r="Z889" s="256">
        <v>94601</v>
      </c>
      <c r="AA889" s="273"/>
      <c r="AB889" s="542"/>
      <c r="AC889" s="542"/>
      <c r="AD889" s="233"/>
      <c r="AE889" s="261"/>
      <c r="AF889" s="265"/>
      <c r="AG889" s="233"/>
      <c r="AH889" s="174"/>
      <c r="AI889" s="174"/>
      <c r="AJ889" s="174"/>
      <c r="AK889" s="174"/>
      <c r="AL889" s="261"/>
      <c r="AM889" s="260"/>
      <c r="AN889" s="80"/>
      <c r="AO889" s="280" t="s">
        <v>1419</v>
      </c>
      <c r="AP889" s="285"/>
      <c r="AQ889" s="285"/>
      <c r="AR889" s="285"/>
      <c r="AS889" s="285"/>
      <c r="AT889" s="285"/>
      <c r="AU889" s="285"/>
      <c r="AV889" s="84"/>
      <c r="AW889" s="396" t="s">
        <v>3244</v>
      </c>
      <c r="AX889" s="278" t="s">
        <v>637</v>
      </c>
      <c r="AY889" s="155" t="s">
        <v>12041</v>
      </c>
      <c r="AZ889" s="67"/>
      <c r="BA889" s="155" t="s">
        <v>5074</v>
      </c>
      <c r="BB889" s="225" t="s">
        <v>4971</v>
      </c>
      <c r="BC889" s="256">
        <v>94601</v>
      </c>
      <c r="BD889" s="385" t="s">
        <v>12040</v>
      </c>
      <c r="BE889" s="183"/>
      <c r="BF889" s="230"/>
      <c r="BG889" s="233"/>
      <c r="BH889" s="599"/>
      <c r="BI889" s="365"/>
      <c r="BJ889" s="365"/>
      <c r="BK889" s="365"/>
      <c r="BL889" s="365"/>
      <c r="BM889" s="365"/>
      <c r="BN889" s="365"/>
      <c r="BO889" s="365"/>
      <c r="BP889" s="365"/>
      <c r="BQ889" s="365"/>
      <c r="BR889" s="365"/>
      <c r="BS889" s="365"/>
      <c r="BT889" s="365"/>
      <c r="BU889" s="365"/>
      <c r="BV889" s="365"/>
      <c r="BW889" s="365"/>
      <c r="BX889" s="369"/>
      <c r="BY889" s="369"/>
      <c r="BZ889" s="369"/>
      <c r="CA889" s="155"/>
      <c r="CB889" s="155"/>
    </row>
    <row r="890" spans="1:80" s="67" customFormat="1" ht="14.1" customHeight="1" x14ac:dyDescent="0.3">
      <c r="A890" s="86" t="s">
        <v>10047</v>
      </c>
      <c r="B890" s="155" t="s">
        <v>2634</v>
      </c>
      <c r="C890" s="220" t="s">
        <v>6614</v>
      </c>
      <c r="D890" s="225" t="s">
        <v>6860</v>
      </c>
      <c r="E890" s="600"/>
      <c r="F890" s="237" t="s">
        <v>5470</v>
      </c>
      <c r="G890" s="188"/>
      <c r="H890" s="190"/>
      <c r="I890" s="196" t="s">
        <v>5470</v>
      </c>
      <c r="J890" s="197"/>
      <c r="K890" s="204"/>
      <c r="L890" s="209"/>
      <c r="M890" s="289"/>
      <c r="N890" s="435"/>
      <c r="O890" s="442"/>
      <c r="P890" s="215">
        <v>42976</v>
      </c>
      <c r="Q890" s="225" t="s">
        <v>4889</v>
      </c>
      <c r="R890" s="225" t="s">
        <v>10048</v>
      </c>
      <c r="S890" s="80"/>
      <c r="T890" s="252">
        <v>9.2499999999999999E-2</v>
      </c>
      <c r="U890" s="252"/>
      <c r="V890" s="151" t="s">
        <v>2787</v>
      </c>
      <c r="W890" s="155" t="s">
        <v>10049</v>
      </c>
      <c r="X890" s="155" t="s">
        <v>5074</v>
      </c>
      <c r="Y890" s="225" t="s">
        <v>4971</v>
      </c>
      <c r="Z890" s="256">
        <v>94608</v>
      </c>
      <c r="AA890" s="294"/>
      <c r="AB890" s="542"/>
      <c r="AC890" s="542"/>
      <c r="AD890" s="386" t="s">
        <v>10050</v>
      </c>
      <c r="AE890" s="261"/>
      <c r="AF890" s="265"/>
      <c r="AG890" s="233"/>
      <c r="AH890" s="174"/>
      <c r="AI890" s="174"/>
      <c r="AJ890" s="174"/>
      <c r="AK890" s="174"/>
      <c r="AL890" s="261"/>
      <c r="AM890" s="260"/>
      <c r="AN890" s="80"/>
      <c r="AO890" s="280"/>
      <c r="AP890" s="285"/>
      <c r="AQ890" s="285"/>
      <c r="AR890" s="285"/>
      <c r="AS890" s="285"/>
      <c r="AT890" s="285"/>
      <c r="AU890" s="285"/>
      <c r="AV890" s="84"/>
      <c r="AW890" s="396" t="s">
        <v>3244</v>
      </c>
      <c r="AX890" s="278" t="s">
        <v>637</v>
      </c>
      <c r="AY890" s="155" t="s">
        <v>10049</v>
      </c>
      <c r="BA890" s="155" t="s">
        <v>5074</v>
      </c>
      <c r="BB890" s="225" t="s">
        <v>4971</v>
      </c>
      <c r="BC890" s="256">
        <v>94608</v>
      </c>
      <c r="BD890" s="385" t="s">
        <v>10048</v>
      </c>
      <c r="BE890" s="65"/>
      <c r="BF890" s="230"/>
      <c r="BG890" s="233"/>
      <c r="BH890" s="599"/>
      <c r="BI890" s="397" t="s">
        <v>6860</v>
      </c>
      <c r="BJ890" s="365"/>
      <c r="BK890" s="365"/>
      <c r="BL890" s="365"/>
      <c r="BM890" s="365"/>
      <c r="BN890" s="365"/>
      <c r="BO890" s="365"/>
      <c r="BP890" s="365"/>
      <c r="BQ890" s="365"/>
      <c r="BR890" s="365"/>
      <c r="BS890" s="397" t="s">
        <v>10052</v>
      </c>
      <c r="BT890" s="365"/>
      <c r="BU890" s="365"/>
      <c r="BV890" s="365"/>
      <c r="BW890" s="365"/>
      <c r="BX890" s="369"/>
      <c r="BY890" s="369"/>
      <c r="BZ890" s="369"/>
      <c r="CA890" s="78"/>
      <c r="CB890" s="64"/>
    </row>
    <row r="891" spans="1:80" s="67" customFormat="1" ht="14.1" customHeight="1" x14ac:dyDescent="0.2">
      <c r="A891" s="86" t="s">
        <v>7851</v>
      </c>
      <c r="B891" s="155" t="s">
        <v>2632</v>
      </c>
      <c r="C891" s="220" t="s">
        <v>8780</v>
      </c>
      <c r="D891" s="185"/>
      <c r="E891" s="600"/>
      <c r="F891" s="235" t="s">
        <v>5470</v>
      </c>
      <c r="G891" s="186"/>
      <c r="H891" s="187"/>
      <c r="I891" s="198" t="s">
        <v>5470</v>
      </c>
      <c r="J891" s="192"/>
      <c r="K891" s="203"/>
      <c r="L891" s="207"/>
      <c r="M891" s="288"/>
      <c r="N891" s="437"/>
      <c r="O891" s="444"/>
      <c r="P891" s="213"/>
      <c r="Q891" s="247" t="s">
        <v>4580</v>
      </c>
      <c r="R891" s="247" t="s">
        <v>7852</v>
      </c>
      <c r="S891" s="123"/>
      <c r="T891" s="252">
        <v>8.2500000000000004E-2</v>
      </c>
      <c r="U891" s="253">
        <v>0.09</v>
      </c>
      <c r="V891" s="151" t="s">
        <v>5014</v>
      </c>
      <c r="W891" s="155" t="s">
        <v>10821</v>
      </c>
      <c r="X891" s="155" t="s">
        <v>1694</v>
      </c>
      <c r="Y891" s="185" t="s">
        <v>4971</v>
      </c>
      <c r="Z891" s="181">
        <v>94598</v>
      </c>
      <c r="AA891" s="291"/>
      <c r="AB891" s="544"/>
      <c r="AC891" s="544"/>
      <c r="AD891" s="185"/>
      <c r="AE891" s="262"/>
      <c r="AF891" s="266"/>
      <c r="AG891" s="185"/>
      <c r="AH891" s="247"/>
      <c r="AI891" s="247"/>
      <c r="AJ891" s="247"/>
      <c r="AK891" s="247"/>
      <c r="AL891" s="262"/>
      <c r="AM891" s="262"/>
      <c r="AN891" s="122"/>
      <c r="AO891" s="281"/>
      <c r="AP891" s="281"/>
      <c r="AQ891" s="281"/>
      <c r="AR891" s="281"/>
      <c r="AS891" s="281"/>
      <c r="AT891" s="281"/>
      <c r="AU891" s="281"/>
      <c r="AV891" s="94"/>
      <c r="AW891" s="396" t="s">
        <v>3244</v>
      </c>
      <c r="AX891" s="278" t="s">
        <v>637</v>
      </c>
      <c r="AY891" s="155" t="s">
        <v>10821</v>
      </c>
      <c r="AZ891" s="154"/>
      <c r="BA891" s="155" t="s">
        <v>1694</v>
      </c>
      <c r="BB891" s="185" t="s">
        <v>4971</v>
      </c>
      <c r="BC891" s="181">
        <v>94598</v>
      </c>
      <c r="BD891" s="182" t="s">
        <v>7852</v>
      </c>
      <c r="BE891" s="65"/>
      <c r="BF891" s="228"/>
      <c r="BG891" s="185"/>
      <c r="BH891" s="598"/>
      <c r="BI891" s="333"/>
      <c r="BJ891" s="333"/>
      <c r="BK891" s="333"/>
      <c r="BL891" s="333"/>
      <c r="BM891" s="333"/>
      <c r="BN891" s="333"/>
      <c r="BO891" s="333"/>
      <c r="BP891" s="333"/>
      <c r="BQ891" s="333"/>
      <c r="BR891" s="333"/>
      <c r="BS891" s="333"/>
      <c r="BT891" s="333"/>
      <c r="BU891" s="333"/>
      <c r="BV891" s="333"/>
      <c r="BW891" s="333"/>
      <c r="BX891" s="155"/>
      <c r="BY891" s="155"/>
      <c r="BZ891" s="155"/>
      <c r="CA891" s="78"/>
      <c r="CB891" s="64"/>
    </row>
    <row r="892" spans="1:80" s="67" customFormat="1" ht="14.1" customHeight="1" x14ac:dyDescent="0.3">
      <c r="A892" s="86" t="s">
        <v>6677</v>
      </c>
      <c r="B892" s="64" t="s">
        <v>2634</v>
      </c>
      <c r="C892" s="220" t="s">
        <v>6614</v>
      </c>
      <c r="D892" s="225"/>
      <c r="E892" s="600"/>
      <c r="F892" s="237" t="s">
        <v>5470</v>
      </c>
      <c r="G892" s="188"/>
      <c r="H892" s="190"/>
      <c r="I892" s="196" t="s">
        <v>5470</v>
      </c>
      <c r="J892" s="197"/>
      <c r="K892" s="204"/>
      <c r="L892" s="209"/>
      <c r="M892" s="382"/>
      <c r="N892" s="439"/>
      <c r="O892" s="442"/>
      <c r="P892" s="215">
        <v>43111</v>
      </c>
      <c r="Q892" s="174" t="s">
        <v>6678</v>
      </c>
      <c r="R892" s="174" t="s">
        <v>6680</v>
      </c>
      <c r="S892" s="121"/>
      <c r="T892" s="252">
        <v>8.3750000000000005E-2</v>
      </c>
      <c r="U892" s="252">
        <v>8.6300000000000002E-2</v>
      </c>
      <c r="V892" s="151" t="s">
        <v>8818</v>
      </c>
      <c r="W892" s="64" t="s">
        <v>6679</v>
      </c>
      <c r="X892" s="64" t="s">
        <v>2812</v>
      </c>
      <c r="Y892" s="174" t="s">
        <v>4971</v>
      </c>
      <c r="Z892" s="256">
        <v>94590</v>
      </c>
      <c r="AA892" s="294"/>
      <c r="AB892" s="542"/>
      <c r="AC892" s="542"/>
      <c r="AD892" s="233"/>
      <c r="AE892" s="261"/>
      <c r="AF892" s="265"/>
      <c r="AG892" s="233"/>
      <c r="AH892" s="174"/>
      <c r="AI892" s="174"/>
      <c r="AJ892" s="174"/>
      <c r="AK892" s="174"/>
      <c r="AL892" s="261"/>
      <c r="AM892" s="260"/>
      <c r="AN892" s="80"/>
      <c r="AO892" s="282"/>
      <c r="AP892" s="283"/>
      <c r="AQ892" s="282"/>
      <c r="AR892" s="282"/>
      <c r="AS892" s="282"/>
      <c r="AT892" s="282"/>
      <c r="AU892" s="282"/>
      <c r="AV892" s="93"/>
      <c r="AW892" s="396" t="s">
        <v>3244</v>
      </c>
      <c r="AX892" s="278" t="s">
        <v>637</v>
      </c>
      <c r="AY892" s="64" t="s">
        <v>6679</v>
      </c>
      <c r="BA892" s="64" t="s">
        <v>2812</v>
      </c>
      <c r="BB892" s="174" t="s">
        <v>4971</v>
      </c>
      <c r="BC892" s="256">
        <v>94590</v>
      </c>
      <c r="BD892" s="63" t="s">
        <v>6680</v>
      </c>
      <c r="BE892" s="183"/>
      <c r="BF892" s="230"/>
      <c r="BG892" s="233"/>
      <c r="BH892" s="599"/>
      <c r="BI892" s="365"/>
      <c r="BJ892" s="365"/>
      <c r="BK892" s="365"/>
      <c r="BL892" s="365"/>
      <c r="BM892" s="365"/>
      <c r="BN892" s="365"/>
      <c r="BO892" s="365"/>
      <c r="BP892" s="365"/>
      <c r="BQ892" s="365"/>
      <c r="BR892" s="365"/>
      <c r="BS892" s="365"/>
      <c r="BT892" s="365"/>
      <c r="BU892" s="365"/>
      <c r="BV892" s="365"/>
      <c r="BW892" s="365"/>
      <c r="BX892" s="369"/>
      <c r="BY892" s="369"/>
      <c r="BZ892" s="369"/>
      <c r="CA892" s="78"/>
      <c r="CB892" s="64"/>
    </row>
    <row r="893" spans="1:80" s="67" customFormat="1" ht="14.1" customHeight="1" x14ac:dyDescent="0.3">
      <c r="A893" s="86" t="s">
        <v>11863</v>
      </c>
      <c r="B893" s="155" t="s">
        <v>2640</v>
      </c>
      <c r="C893" s="222" t="s">
        <v>2637</v>
      </c>
      <c r="D893" s="227"/>
      <c r="E893" s="648"/>
      <c r="F893" s="237" t="s">
        <v>5470</v>
      </c>
      <c r="G893" s="188"/>
      <c r="H893" s="190"/>
      <c r="I893" s="196" t="s">
        <v>5470</v>
      </c>
      <c r="J893" s="197"/>
      <c r="K893" s="204"/>
      <c r="L893" s="209"/>
      <c r="M893" s="289"/>
      <c r="N893" s="435"/>
      <c r="O893" s="442"/>
      <c r="P893" s="215">
        <v>43412</v>
      </c>
      <c r="Q893" s="225" t="s">
        <v>11458</v>
      </c>
      <c r="R893" s="225" t="s">
        <v>7970</v>
      </c>
      <c r="S893" s="121"/>
      <c r="T893" s="252">
        <v>8.5000000000000006E-2</v>
      </c>
      <c r="U893" s="252"/>
      <c r="V893" s="151" t="s">
        <v>895</v>
      </c>
      <c r="W893" s="155" t="s">
        <v>11864</v>
      </c>
      <c r="X893" s="155" t="s">
        <v>3618</v>
      </c>
      <c r="Y893" s="225" t="s">
        <v>4971</v>
      </c>
      <c r="Z893" s="256">
        <v>94107</v>
      </c>
      <c r="AA893" s="273"/>
      <c r="AB893" s="542"/>
      <c r="AC893" s="542"/>
      <c r="AD893" s="233"/>
      <c r="AE893" s="261"/>
      <c r="AF893" s="265"/>
      <c r="AG893" s="233"/>
      <c r="AH893" s="174"/>
      <c r="AI893" s="174"/>
      <c r="AJ893" s="174"/>
      <c r="AK893" s="174"/>
      <c r="AL893" s="261"/>
      <c r="AM893" s="260"/>
      <c r="AN893" s="80"/>
      <c r="AO893" s="280"/>
      <c r="AP893" s="285"/>
      <c r="AQ893" s="285"/>
      <c r="AR893" s="285"/>
      <c r="AS893" s="285"/>
      <c r="AT893" s="285"/>
      <c r="AU893" s="285"/>
      <c r="AV893" s="84"/>
      <c r="AW893" s="396" t="s">
        <v>3244</v>
      </c>
      <c r="AX893" s="278" t="s">
        <v>637</v>
      </c>
      <c r="AY893" s="155" t="s">
        <v>11864</v>
      </c>
      <c r="BA893" s="155" t="s">
        <v>3618</v>
      </c>
      <c r="BB893" s="225" t="s">
        <v>4971</v>
      </c>
      <c r="BC893" s="256">
        <v>94107</v>
      </c>
      <c r="BD893" s="385" t="s">
        <v>7970</v>
      </c>
      <c r="BE893" s="183"/>
      <c r="BF893" s="230"/>
      <c r="BG893" s="233"/>
      <c r="BH893" s="599"/>
      <c r="BI893" s="365"/>
      <c r="BJ893" s="365"/>
      <c r="BK893" s="365"/>
      <c r="BL893" s="365"/>
      <c r="BM893" s="365"/>
      <c r="BN893" s="365"/>
      <c r="BO893" s="365"/>
      <c r="BP893" s="365"/>
      <c r="BQ893" s="365"/>
      <c r="BR893" s="365"/>
      <c r="BS893" s="365"/>
      <c r="BT893" s="365"/>
      <c r="BU893" s="365"/>
      <c r="BV893" s="365"/>
      <c r="BW893" s="365"/>
      <c r="BX893" s="369"/>
      <c r="BY893" s="369"/>
      <c r="BZ893" s="369"/>
      <c r="CA893" s="155"/>
      <c r="CB893" s="155"/>
    </row>
    <row r="894" spans="1:80" s="67" customFormat="1" ht="13.5" customHeight="1" x14ac:dyDescent="0.3">
      <c r="A894" s="86" t="s">
        <v>11865</v>
      </c>
      <c r="B894" s="155" t="s">
        <v>2640</v>
      </c>
      <c r="C894" s="222" t="s">
        <v>2637</v>
      </c>
      <c r="D894" s="227"/>
      <c r="E894" s="648"/>
      <c r="F894" s="237" t="s">
        <v>5470</v>
      </c>
      <c r="G894" s="188"/>
      <c r="H894" s="190"/>
      <c r="I894" s="196" t="s">
        <v>5470</v>
      </c>
      <c r="J894" s="197"/>
      <c r="K894" s="204"/>
      <c r="L894" s="209"/>
      <c r="M894" s="289"/>
      <c r="N894" s="435"/>
      <c r="O894" s="442"/>
      <c r="P894" s="215">
        <v>43412</v>
      </c>
      <c r="Q894" s="225" t="s">
        <v>11458</v>
      </c>
      <c r="R894" s="225" t="s">
        <v>7970</v>
      </c>
      <c r="S894" s="121"/>
      <c r="T894" s="252">
        <v>8.5000000000000006E-2</v>
      </c>
      <c r="U894" s="252"/>
      <c r="V894" s="151" t="s">
        <v>895</v>
      </c>
      <c r="W894" s="155" t="s">
        <v>11866</v>
      </c>
      <c r="X894" s="155" t="s">
        <v>3618</v>
      </c>
      <c r="Y894" s="225" t="s">
        <v>4971</v>
      </c>
      <c r="Z894" s="256">
        <v>94117</v>
      </c>
      <c r="AA894" s="273"/>
      <c r="AB894" s="542"/>
      <c r="AC894" s="542"/>
      <c r="AD894" s="233"/>
      <c r="AE894" s="261"/>
      <c r="AF894" s="265"/>
      <c r="AG894" s="233"/>
      <c r="AH894" s="174"/>
      <c r="AI894" s="174"/>
      <c r="AJ894" s="174"/>
      <c r="AK894" s="174"/>
      <c r="AL894" s="261"/>
      <c r="AM894" s="260"/>
      <c r="AN894" s="80"/>
      <c r="AO894" s="280"/>
      <c r="AP894" s="285"/>
      <c r="AQ894" s="285"/>
      <c r="AR894" s="285"/>
      <c r="AS894" s="285"/>
      <c r="AT894" s="285"/>
      <c r="AU894" s="285"/>
      <c r="AV894" s="84"/>
      <c r="AW894" s="396" t="s">
        <v>3244</v>
      </c>
      <c r="AX894" s="278" t="s">
        <v>637</v>
      </c>
      <c r="AY894" s="155" t="s">
        <v>11866</v>
      </c>
      <c r="BA894" s="155" t="s">
        <v>3618</v>
      </c>
      <c r="BB894" s="225" t="s">
        <v>4971</v>
      </c>
      <c r="BC894" s="256">
        <v>94117</v>
      </c>
      <c r="BD894" s="385" t="s">
        <v>7970</v>
      </c>
      <c r="BE894" s="183"/>
      <c r="BF894" s="230"/>
      <c r="BG894" s="233"/>
      <c r="BH894" s="599"/>
      <c r="BI894" s="365"/>
      <c r="BJ894" s="365"/>
      <c r="BK894" s="365"/>
      <c r="BL894" s="365"/>
      <c r="BM894" s="365"/>
      <c r="BN894" s="365"/>
      <c r="BO894" s="365"/>
      <c r="BP894" s="365"/>
      <c r="BQ894" s="365"/>
      <c r="BR894" s="365"/>
      <c r="BS894" s="365"/>
      <c r="BT894" s="365"/>
      <c r="BU894" s="365"/>
      <c r="BV894" s="365"/>
      <c r="BW894" s="365"/>
      <c r="BX894" s="369"/>
      <c r="BY894" s="369"/>
      <c r="BZ894" s="369"/>
      <c r="CA894" s="155"/>
      <c r="CB894" s="155"/>
    </row>
    <row r="895" spans="1:80" s="67" customFormat="1" ht="14.1" customHeight="1" x14ac:dyDescent="0.3">
      <c r="A895" s="86" t="s">
        <v>11252</v>
      </c>
      <c r="B895" s="64" t="s">
        <v>1900</v>
      </c>
      <c r="C895" s="222" t="s">
        <v>285</v>
      </c>
      <c r="D895" s="225"/>
      <c r="E895" s="600"/>
      <c r="F895" s="237" t="s">
        <v>1061</v>
      </c>
      <c r="G895" s="188">
        <v>44393</v>
      </c>
      <c r="H895" s="190">
        <v>750</v>
      </c>
      <c r="I895" s="196" t="s">
        <v>5470</v>
      </c>
      <c r="J895" s="197"/>
      <c r="K895" s="204"/>
      <c r="L895" s="209">
        <v>43881</v>
      </c>
      <c r="M895" s="289"/>
      <c r="N895" s="435"/>
      <c r="O895" s="442"/>
      <c r="P895" s="215">
        <v>44025</v>
      </c>
      <c r="Q895" s="174" t="s">
        <v>11253</v>
      </c>
      <c r="R895" s="174" t="s">
        <v>11254</v>
      </c>
      <c r="S895" s="80"/>
      <c r="T895" s="252">
        <v>8.7499999999999994E-2</v>
      </c>
      <c r="U895" s="252"/>
      <c r="V895" s="151" t="s">
        <v>5015</v>
      </c>
      <c r="W895" s="64" t="s">
        <v>11255</v>
      </c>
      <c r="X895" s="64" t="s">
        <v>6751</v>
      </c>
      <c r="Y895" s="174" t="s">
        <v>4971</v>
      </c>
      <c r="Z895" s="256">
        <v>94030</v>
      </c>
      <c r="AA895" s="273" t="s">
        <v>11257</v>
      </c>
      <c r="AB895" s="542"/>
      <c r="AC895" s="542"/>
      <c r="AD895" s="233"/>
      <c r="AE895" s="261"/>
      <c r="AF895" s="265"/>
      <c r="AG895" s="233"/>
      <c r="AH895" s="174"/>
      <c r="AI895" s="174"/>
      <c r="AJ895" s="174"/>
      <c r="AK895" s="174"/>
      <c r="AL895" s="250" t="s">
        <v>11256</v>
      </c>
      <c r="AM895" s="260"/>
      <c r="AN895" s="80"/>
      <c r="AO895" s="282" t="s">
        <v>9816</v>
      </c>
      <c r="AP895" s="283" t="s">
        <v>9806</v>
      </c>
      <c r="AQ895" s="282" t="s">
        <v>10070</v>
      </c>
      <c r="AR895" s="282" t="s">
        <v>9987</v>
      </c>
      <c r="AS895" s="282"/>
      <c r="AT895" s="282"/>
      <c r="AU895" s="282"/>
      <c r="AV895" s="93" t="s">
        <v>5470</v>
      </c>
      <c r="AW895" s="396" t="s">
        <v>3244</v>
      </c>
      <c r="AX895" s="278" t="s">
        <v>637</v>
      </c>
      <c r="AY895" s="64" t="s">
        <v>11255</v>
      </c>
      <c r="BA895" s="64" t="s">
        <v>6751</v>
      </c>
      <c r="BB895" s="174" t="s">
        <v>4971</v>
      </c>
      <c r="BC895" s="256">
        <v>94030</v>
      </c>
      <c r="BD895" s="63" t="s">
        <v>11254</v>
      </c>
      <c r="BE895" s="183"/>
      <c r="BF895" s="230"/>
      <c r="BG895" s="233"/>
      <c r="BH895" s="599">
        <v>5</v>
      </c>
      <c r="BI895" s="369" t="s">
        <v>11258</v>
      </c>
      <c r="BJ895" s="365">
        <v>5</v>
      </c>
      <c r="BK895" s="365">
        <v>1</v>
      </c>
      <c r="BL895" s="365" t="s">
        <v>11259</v>
      </c>
      <c r="BM895" s="365">
        <v>1</v>
      </c>
      <c r="BN895" s="365"/>
      <c r="BO895" s="365" t="s">
        <v>8940</v>
      </c>
      <c r="BP895" s="365">
        <v>1</v>
      </c>
      <c r="BQ895" s="365"/>
      <c r="BR895" s="365"/>
      <c r="BS895" s="365"/>
      <c r="BT895" s="365"/>
      <c r="BU895" s="365"/>
      <c r="BV895" s="365"/>
      <c r="BW895" s="365"/>
      <c r="BX895" s="369"/>
      <c r="BY895" s="369" t="s">
        <v>11211</v>
      </c>
      <c r="BZ895" s="369"/>
      <c r="CA895" s="78"/>
      <c r="CB895" s="64"/>
    </row>
    <row r="896" spans="1:80" s="67" customFormat="1" ht="14.1" customHeight="1" x14ac:dyDescent="0.3">
      <c r="A896" s="86" t="s">
        <v>9785</v>
      </c>
      <c r="B896" s="155" t="s">
        <v>2640</v>
      </c>
      <c r="C896" s="222" t="s">
        <v>2638</v>
      </c>
      <c r="D896" s="227"/>
      <c r="E896" s="648"/>
      <c r="F896" s="237" t="s">
        <v>5470</v>
      </c>
      <c r="G896" s="188"/>
      <c r="H896" s="190"/>
      <c r="I896" s="196" t="s">
        <v>5470</v>
      </c>
      <c r="J896" s="197"/>
      <c r="K896" s="204"/>
      <c r="L896" s="209">
        <v>43889</v>
      </c>
      <c r="M896" s="289"/>
      <c r="N896" s="435"/>
      <c r="O896" s="442"/>
      <c r="P896" s="215"/>
      <c r="Q896" s="225" t="s">
        <v>9786</v>
      </c>
      <c r="R896" s="225" t="s">
        <v>9405</v>
      </c>
      <c r="S896" s="80"/>
      <c r="T896" s="252">
        <v>0.09</v>
      </c>
      <c r="U896" s="252"/>
      <c r="V896" s="151" t="s">
        <v>11169</v>
      </c>
      <c r="W896" s="155" t="s">
        <v>9787</v>
      </c>
      <c r="X896" s="155" t="s">
        <v>2907</v>
      </c>
      <c r="Y896" s="225" t="s">
        <v>4971</v>
      </c>
      <c r="Z896" s="256">
        <v>94901</v>
      </c>
      <c r="AA896" s="273" t="s">
        <v>11987</v>
      </c>
      <c r="AB896" s="548"/>
      <c r="AC896" s="542"/>
      <c r="AD896" s="233"/>
      <c r="AE896" s="261"/>
      <c r="AF896" s="265"/>
      <c r="AG896" s="233"/>
      <c r="AH896" s="174"/>
      <c r="AI896" s="174"/>
      <c r="AJ896" s="174"/>
      <c r="AK896" s="174"/>
      <c r="AL896" s="261"/>
      <c r="AM896" s="260"/>
      <c r="AN896" s="80"/>
      <c r="AO896" s="280" t="s">
        <v>1419</v>
      </c>
      <c r="AP896" s="285"/>
      <c r="AQ896" s="285" t="s">
        <v>8847</v>
      </c>
      <c r="AR896" s="285" t="s">
        <v>9716</v>
      </c>
      <c r="AS896" s="285"/>
      <c r="AT896" s="285"/>
      <c r="AU896" s="285"/>
      <c r="AV896" s="84" t="s">
        <v>368</v>
      </c>
      <c r="AW896" s="396" t="s">
        <v>3244</v>
      </c>
      <c r="AX896" s="278" t="s">
        <v>637</v>
      </c>
      <c r="AY896" s="155" t="s">
        <v>9787</v>
      </c>
      <c r="BA896" s="155" t="s">
        <v>2907</v>
      </c>
      <c r="BB896" s="225" t="s">
        <v>4971</v>
      </c>
      <c r="BC896" s="256">
        <v>94901</v>
      </c>
      <c r="BD896" s="385" t="s">
        <v>9405</v>
      </c>
      <c r="BE896" s="183"/>
      <c r="BF896" s="230"/>
      <c r="BG896" s="233"/>
      <c r="BH896" s="599"/>
      <c r="BI896" s="365"/>
      <c r="BJ896" s="365"/>
      <c r="BK896" s="365"/>
      <c r="BL896" s="365"/>
      <c r="BM896" s="365"/>
      <c r="BN896" s="365"/>
      <c r="BO896" s="365"/>
      <c r="BP896" s="365"/>
      <c r="BQ896" s="365"/>
      <c r="BR896" s="365"/>
      <c r="BS896" s="365"/>
      <c r="BT896" s="365"/>
      <c r="BU896" s="365"/>
      <c r="BV896" s="365"/>
      <c r="BW896" s="365"/>
      <c r="BX896" s="369"/>
      <c r="BY896" s="369"/>
      <c r="BZ896" s="369"/>
      <c r="CA896" s="155"/>
      <c r="CB896" s="155"/>
    </row>
    <row r="897" spans="1:80" s="67" customFormat="1" ht="14.1" customHeight="1" x14ac:dyDescent="0.3">
      <c r="A897" s="86" t="s">
        <v>5684</v>
      </c>
      <c r="B897" s="64" t="s">
        <v>3979</v>
      </c>
      <c r="C897" s="222" t="s">
        <v>2637</v>
      </c>
      <c r="D897" s="225"/>
      <c r="E897" s="600"/>
      <c r="F897" s="237" t="s">
        <v>5470</v>
      </c>
      <c r="G897" s="188" t="s">
        <v>2207</v>
      </c>
      <c r="H897" s="190"/>
      <c r="I897" s="196" t="s">
        <v>5470</v>
      </c>
      <c r="J897" s="197"/>
      <c r="K897" s="204"/>
      <c r="L897" s="209"/>
      <c r="M897" s="289"/>
      <c r="N897" s="435"/>
      <c r="O897" s="442"/>
      <c r="P897" s="215">
        <v>43535</v>
      </c>
      <c r="Q897" s="174"/>
      <c r="R897" s="174" t="s">
        <v>5595</v>
      </c>
      <c r="S897" s="80"/>
      <c r="T897" s="252">
        <v>8.5000000000000006E-2</v>
      </c>
      <c r="U897" s="252">
        <v>8.7499999999999994E-2</v>
      </c>
      <c r="V897" s="151" t="s">
        <v>895</v>
      </c>
      <c r="W897" s="64" t="s">
        <v>5685</v>
      </c>
      <c r="X897" s="64" t="s">
        <v>3618</v>
      </c>
      <c r="Y897" s="174" t="s">
        <v>4971</v>
      </c>
      <c r="Z897" s="256">
        <v>94114</v>
      </c>
      <c r="AA897" s="294"/>
      <c r="AB897" s="542"/>
      <c r="AC897" s="542"/>
      <c r="AD897" s="233"/>
      <c r="AE897" s="261"/>
      <c r="AF897" s="265"/>
      <c r="AG897" s="233"/>
      <c r="AH897" s="174"/>
      <c r="AI897" s="174"/>
      <c r="AJ897" s="174"/>
      <c r="AK897" s="174"/>
      <c r="AL897" s="261"/>
      <c r="AM897" s="260" t="s">
        <v>449</v>
      </c>
      <c r="AN897" s="80"/>
      <c r="AO897" s="282"/>
      <c r="AP897" s="283"/>
      <c r="AQ897" s="282"/>
      <c r="AR897" s="282"/>
      <c r="AS897" s="282"/>
      <c r="AT897" s="282"/>
      <c r="AU897" s="282"/>
      <c r="AV897" s="93"/>
      <c r="AW897" s="396" t="s">
        <v>3244</v>
      </c>
      <c r="AX897" s="278" t="s">
        <v>637</v>
      </c>
      <c r="AY897" s="64" t="s">
        <v>5685</v>
      </c>
      <c r="BA897" s="64" t="s">
        <v>3618</v>
      </c>
      <c r="BB897" s="174" t="s">
        <v>4971</v>
      </c>
      <c r="BC897" s="256">
        <v>94114</v>
      </c>
      <c r="BD897" s="63" t="s">
        <v>5595</v>
      </c>
      <c r="BE897" s="65"/>
      <c r="BF897" s="230"/>
      <c r="BG897" s="233"/>
      <c r="BH897" s="599">
        <v>1</v>
      </c>
      <c r="BI897" s="365"/>
      <c r="BJ897" s="365"/>
      <c r="BK897" s="365"/>
      <c r="BL897" s="365"/>
      <c r="BM897" s="365"/>
      <c r="BN897" s="365"/>
      <c r="BO897" s="365"/>
      <c r="BP897" s="365"/>
      <c r="BQ897" s="365"/>
      <c r="BR897" s="365"/>
      <c r="BS897" s="365"/>
      <c r="BT897" s="365"/>
      <c r="BU897" s="365"/>
      <c r="BV897" s="365"/>
      <c r="BW897" s="365"/>
      <c r="BX897" s="369"/>
      <c r="BY897" s="369"/>
      <c r="BZ897" s="369"/>
      <c r="CA897" s="64"/>
      <c r="CB897" s="63"/>
    </row>
    <row r="898" spans="1:80" s="67" customFormat="1" ht="14.1" customHeight="1" x14ac:dyDescent="0.3">
      <c r="A898" s="86" t="s">
        <v>12697</v>
      </c>
      <c r="B898" s="64" t="s">
        <v>1900</v>
      </c>
      <c r="C898" s="221" t="s">
        <v>2638</v>
      </c>
      <c r="D898" s="224"/>
      <c r="E898" s="649"/>
      <c r="F898" s="236" t="s">
        <v>5470</v>
      </c>
      <c r="G898" s="189"/>
      <c r="H898" s="399"/>
      <c r="I898" s="194" t="s">
        <v>5470</v>
      </c>
      <c r="J898" s="195"/>
      <c r="K898" s="205"/>
      <c r="L898" s="208">
        <v>43543</v>
      </c>
      <c r="M898" s="211" t="s">
        <v>11774</v>
      </c>
      <c r="N898" s="436"/>
      <c r="O898" s="443"/>
      <c r="P898" s="214">
        <v>43664</v>
      </c>
      <c r="Q898" s="224" t="s">
        <v>7362</v>
      </c>
      <c r="R898" s="246" t="s">
        <v>4053</v>
      </c>
      <c r="S898" s="384"/>
      <c r="T898" s="252">
        <v>8.3750000000000005E-2</v>
      </c>
      <c r="U898" s="252">
        <v>8.6249999999999993E-2</v>
      </c>
      <c r="V898" s="151" t="s">
        <v>8818</v>
      </c>
      <c r="W898" s="76" t="s">
        <v>4199</v>
      </c>
      <c r="X898" s="76" t="s">
        <v>1807</v>
      </c>
      <c r="Y898" s="246" t="s">
        <v>4971</v>
      </c>
      <c r="Z898" s="120">
        <v>94534</v>
      </c>
      <c r="AA898" s="273" t="s">
        <v>8562</v>
      </c>
      <c r="AB898" s="270" t="s">
        <v>12039</v>
      </c>
      <c r="AC898" s="270" t="s">
        <v>11985</v>
      </c>
      <c r="AD898" s="389" t="s">
        <v>5261</v>
      </c>
      <c r="AE898" s="403" t="s">
        <v>12170</v>
      </c>
      <c r="AF898" s="264"/>
      <c r="AG898" s="249"/>
      <c r="AH898" s="120"/>
      <c r="AI898" s="120"/>
      <c r="AJ898" s="120"/>
      <c r="AK898" s="120"/>
      <c r="AL898" s="120" t="s">
        <v>4819</v>
      </c>
      <c r="AM898" s="260"/>
      <c r="AN898" s="81"/>
      <c r="AO898" s="282" t="s">
        <v>1419</v>
      </c>
      <c r="AP898" s="283" t="s">
        <v>8847</v>
      </c>
      <c r="AQ898" s="282" t="s">
        <v>8844</v>
      </c>
      <c r="AR898" s="282"/>
      <c r="AS898" s="282" t="s">
        <v>4023</v>
      </c>
      <c r="AT898" s="282"/>
      <c r="AU898" s="282"/>
      <c r="AV898" s="93" t="s">
        <v>368</v>
      </c>
      <c r="AW898" s="396" t="s">
        <v>3244</v>
      </c>
      <c r="AX898" s="278" t="s">
        <v>637</v>
      </c>
      <c r="AY898" s="76" t="s">
        <v>4199</v>
      </c>
      <c r="AZ898" s="74"/>
      <c r="BA898" s="76" t="s">
        <v>1807</v>
      </c>
      <c r="BB898" s="246" t="s">
        <v>4971</v>
      </c>
      <c r="BC898" s="120">
        <v>94534</v>
      </c>
      <c r="BD898" s="76" t="s">
        <v>4053</v>
      </c>
      <c r="BE898" s="183"/>
      <c r="BF898" s="229"/>
      <c r="BG898" s="232"/>
      <c r="BH898" s="364"/>
      <c r="BI898" s="364"/>
      <c r="BJ898" s="364"/>
      <c r="BK898" s="364"/>
      <c r="BL898" s="364"/>
      <c r="BM898" s="364"/>
      <c r="BN898" s="364"/>
      <c r="BO898" s="364"/>
      <c r="BP898" s="364"/>
      <c r="BQ898" s="364"/>
      <c r="BR898" s="364"/>
      <c r="BS898" s="364"/>
      <c r="BT898" s="364"/>
      <c r="BU898" s="364"/>
      <c r="BV898" s="364"/>
      <c r="BW898" s="364"/>
      <c r="BX898" s="94"/>
      <c r="BY898" s="94"/>
      <c r="BZ898" s="94"/>
      <c r="CA898" s="64"/>
      <c r="CB898" s="63"/>
    </row>
    <row r="899" spans="1:80" s="67" customFormat="1" ht="14.1" customHeight="1" x14ac:dyDescent="0.3">
      <c r="A899" s="86" t="s">
        <v>2773</v>
      </c>
      <c r="B899" s="64" t="s">
        <v>1900</v>
      </c>
      <c r="C899" s="221" t="s">
        <v>12652</v>
      </c>
      <c r="D899" s="224"/>
      <c r="E899" s="649"/>
      <c r="F899" s="236" t="s">
        <v>5470</v>
      </c>
      <c r="G899" s="189"/>
      <c r="H899" s="399"/>
      <c r="I899" s="194" t="s">
        <v>5470</v>
      </c>
      <c r="J899" s="195"/>
      <c r="K899" s="205"/>
      <c r="L899" s="208">
        <v>42830</v>
      </c>
      <c r="M899" s="211"/>
      <c r="N899" s="436"/>
      <c r="O899" s="443"/>
      <c r="P899" s="214">
        <v>43643</v>
      </c>
      <c r="Q899" s="246" t="s">
        <v>2442</v>
      </c>
      <c r="R899" s="246" t="s">
        <v>2774</v>
      </c>
      <c r="S899" s="76"/>
      <c r="T899" s="252">
        <v>8.5000000000000006E-2</v>
      </c>
      <c r="U899" s="252">
        <v>8.7499999999999994E-2</v>
      </c>
      <c r="V899" s="151" t="s">
        <v>895</v>
      </c>
      <c r="W899" s="76" t="s">
        <v>10822</v>
      </c>
      <c r="X899" s="76" t="s">
        <v>3618</v>
      </c>
      <c r="Y899" s="246" t="s">
        <v>4971</v>
      </c>
      <c r="Z899" s="120">
        <v>94114</v>
      </c>
      <c r="AA899" s="274"/>
      <c r="AB899" s="120"/>
      <c r="AC899" s="120"/>
      <c r="AD899" s="249"/>
      <c r="AE899" s="120"/>
      <c r="AF899" s="264"/>
      <c r="AG899" s="249"/>
      <c r="AH899" s="120"/>
      <c r="AI899" s="120"/>
      <c r="AJ899" s="120"/>
      <c r="AK899" s="120"/>
      <c r="AL899" s="120"/>
      <c r="AM899" s="260"/>
      <c r="AN899" s="81"/>
      <c r="AO899" s="282" t="s">
        <v>8867</v>
      </c>
      <c r="AP899" s="283"/>
      <c r="AQ899" s="282"/>
      <c r="AR899" s="282"/>
      <c r="AS899" s="282"/>
      <c r="AT899" s="282"/>
      <c r="AU899" s="282"/>
      <c r="AV899" s="93" t="s">
        <v>5470</v>
      </c>
      <c r="AW899" s="396" t="s">
        <v>3244</v>
      </c>
      <c r="AX899" s="278" t="s">
        <v>637</v>
      </c>
      <c r="AY899" s="76" t="s">
        <v>10822</v>
      </c>
      <c r="AZ899" s="74"/>
      <c r="BA899" s="76" t="s">
        <v>3618</v>
      </c>
      <c r="BB899" s="246" t="s">
        <v>4971</v>
      </c>
      <c r="BC899" s="120">
        <v>94114</v>
      </c>
      <c r="BD899" s="76" t="s">
        <v>2774</v>
      </c>
      <c r="BE899" s="183"/>
      <c r="BF899" s="229"/>
      <c r="BG899" s="232"/>
      <c r="BH899" s="364"/>
      <c r="BI899" s="364"/>
      <c r="BJ899" s="364"/>
      <c r="BK899" s="364"/>
      <c r="BL899" s="364"/>
      <c r="BM899" s="364"/>
      <c r="BN899" s="364"/>
      <c r="BO899" s="364"/>
      <c r="BP899" s="364"/>
      <c r="BQ899" s="364"/>
      <c r="BR899" s="364"/>
      <c r="BS899" s="364"/>
      <c r="BT899" s="364"/>
      <c r="BU899" s="364"/>
      <c r="BV899" s="364"/>
      <c r="BW899" s="364"/>
      <c r="BX899" s="94"/>
      <c r="BY899" s="94"/>
      <c r="BZ899" s="94"/>
      <c r="CA899" s="64"/>
      <c r="CB899" s="64"/>
    </row>
    <row r="900" spans="1:80" s="67" customFormat="1" ht="14.1" customHeight="1" x14ac:dyDescent="0.3">
      <c r="A900" s="86" t="s">
        <v>9520</v>
      </c>
      <c r="B900" s="155" t="s">
        <v>2640</v>
      </c>
      <c r="C900" s="221" t="s">
        <v>2637</v>
      </c>
      <c r="D900" s="224"/>
      <c r="E900" s="649"/>
      <c r="F900" s="236" t="s">
        <v>5470</v>
      </c>
      <c r="G900" s="189"/>
      <c r="H900" s="399"/>
      <c r="I900" s="194" t="s">
        <v>5470</v>
      </c>
      <c r="J900" s="195"/>
      <c r="K900" s="205"/>
      <c r="L900" s="208">
        <v>42831</v>
      </c>
      <c r="M900" s="211"/>
      <c r="N900" s="436"/>
      <c r="O900" s="443"/>
      <c r="P900" s="214"/>
      <c r="Q900" s="224" t="s">
        <v>6349</v>
      </c>
      <c r="R900" s="224" t="s">
        <v>9521</v>
      </c>
      <c r="S900" s="76"/>
      <c r="T900" s="252">
        <v>8.2500000000000004E-2</v>
      </c>
      <c r="U900" s="252"/>
      <c r="V900" s="151" t="s">
        <v>1530</v>
      </c>
      <c r="W900" s="384" t="s">
        <v>9519</v>
      </c>
      <c r="X900" s="384" t="s">
        <v>1059</v>
      </c>
      <c r="Y900" s="224" t="s">
        <v>4971</v>
      </c>
      <c r="Z900" s="120">
        <v>94940</v>
      </c>
      <c r="AA900" s="274"/>
      <c r="AB900" s="120"/>
      <c r="AC900" s="120"/>
      <c r="AD900" s="249"/>
      <c r="AE900" s="120"/>
      <c r="AF900" s="264"/>
      <c r="AG900" s="249"/>
      <c r="AH900" s="120"/>
      <c r="AI900" s="120"/>
      <c r="AJ900" s="120"/>
      <c r="AK900" s="120"/>
      <c r="AL900" s="120"/>
      <c r="AM900" s="260"/>
      <c r="AN900" s="81"/>
      <c r="AO900" s="282" t="s">
        <v>1568</v>
      </c>
      <c r="AP900" s="283"/>
      <c r="AQ900" s="282"/>
      <c r="AR900" s="282"/>
      <c r="AS900" s="282"/>
      <c r="AT900" s="282"/>
      <c r="AU900" s="282"/>
      <c r="AV900" s="93" t="s">
        <v>368</v>
      </c>
      <c r="AW900" s="396" t="s">
        <v>3244</v>
      </c>
      <c r="AX900" s="278" t="s">
        <v>637</v>
      </c>
      <c r="AY900" s="384" t="s">
        <v>9519</v>
      </c>
      <c r="AZ900" s="74"/>
      <c r="BA900" s="384" t="s">
        <v>1059</v>
      </c>
      <c r="BB900" s="224" t="s">
        <v>4971</v>
      </c>
      <c r="BC900" s="120">
        <v>94940</v>
      </c>
      <c r="BD900" s="384" t="s">
        <v>9521</v>
      </c>
      <c r="BE900" s="183"/>
      <c r="BF900" s="229"/>
      <c r="BG900" s="232"/>
      <c r="BH900" s="364"/>
      <c r="BI900" s="364"/>
      <c r="BJ900" s="364"/>
      <c r="BK900" s="364"/>
      <c r="BL900" s="364"/>
      <c r="BM900" s="364"/>
      <c r="BN900" s="364"/>
      <c r="BO900" s="364"/>
      <c r="BP900" s="364"/>
      <c r="BQ900" s="364"/>
      <c r="BR900" s="364"/>
      <c r="BS900" s="364"/>
      <c r="BT900" s="364"/>
      <c r="BU900" s="364"/>
      <c r="BV900" s="364"/>
      <c r="BW900" s="364"/>
      <c r="BX900" s="94"/>
      <c r="BY900" s="94"/>
      <c r="BZ900" s="94"/>
      <c r="CA900" s="64"/>
      <c r="CB900" s="64"/>
    </row>
    <row r="901" spans="1:80" s="67" customFormat="1" ht="14.1" customHeight="1" x14ac:dyDescent="0.3">
      <c r="A901" s="86" t="s">
        <v>7962</v>
      </c>
      <c r="B901" s="64" t="s">
        <v>2634</v>
      </c>
      <c r="C901" s="220" t="s">
        <v>6614</v>
      </c>
      <c r="D901" s="224"/>
      <c r="E901" s="649"/>
      <c r="F901" s="236" t="s">
        <v>5470</v>
      </c>
      <c r="G901" s="189" t="s">
        <v>3247</v>
      </c>
      <c r="H901" s="399" t="s">
        <v>3247</v>
      </c>
      <c r="I901" s="194" t="s">
        <v>5470</v>
      </c>
      <c r="J901" s="195"/>
      <c r="K901" s="205"/>
      <c r="L901" s="208"/>
      <c r="M901" s="211"/>
      <c r="N901" s="436"/>
      <c r="O901" s="443"/>
      <c r="P901" s="214"/>
      <c r="Q901" s="246" t="s">
        <v>1432</v>
      </c>
      <c r="R901" s="246" t="s">
        <v>7963</v>
      </c>
      <c r="S901" s="76"/>
      <c r="T901" s="252">
        <v>9.2499999999999999E-2</v>
      </c>
      <c r="U901" s="252">
        <v>9.5000000000000001E-2</v>
      </c>
      <c r="V901" s="151" t="s">
        <v>2787</v>
      </c>
      <c r="W901" s="76" t="s">
        <v>7964</v>
      </c>
      <c r="X901" s="76" t="s">
        <v>5074</v>
      </c>
      <c r="Y901" s="246" t="s">
        <v>4971</v>
      </c>
      <c r="Z901" s="120">
        <v>94621</v>
      </c>
      <c r="AA901" s="273"/>
      <c r="AB901" s="120"/>
      <c r="AC901" s="120"/>
      <c r="AD901" s="249"/>
      <c r="AE901" s="120"/>
      <c r="AF901" s="264"/>
      <c r="AG901" s="249"/>
      <c r="AH901" s="120"/>
      <c r="AI901" s="120"/>
      <c r="AJ901" s="120"/>
      <c r="AK901" s="120"/>
      <c r="AL901" s="120"/>
      <c r="AM901" s="260"/>
      <c r="AN901" s="81"/>
      <c r="AO901" s="280"/>
      <c r="AP901" s="285"/>
      <c r="AQ901" s="285"/>
      <c r="AR901" s="285"/>
      <c r="AS901" s="285"/>
      <c r="AT901" s="285"/>
      <c r="AU901" s="285"/>
      <c r="AV901" s="84"/>
      <c r="AW901" s="396" t="s">
        <v>3244</v>
      </c>
      <c r="AX901" s="278" t="s">
        <v>637</v>
      </c>
      <c r="AY901" s="76" t="s">
        <v>7964</v>
      </c>
      <c r="AZ901" s="74"/>
      <c r="BA901" s="76" t="s">
        <v>5074</v>
      </c>
      <c r="BB901" s="246" t="s">
        <v>4971</v>
      </c>
      <c r="BC901" s="120">
        <v>94621</v>
      </c>
      <c r="BD901" s="76" t="s">
        <v>7963</v>
      </c>
      <c r="BE901" s="65"/>
      <c r="BF901" s="229"/>
      <c r="BG901" s="232"/>
      <c r="BH901" s="364"/>
      <c r="BI901" s="364"/>
      <c r="BJ901" s="364"/>
      <c r="BK901" s="364"/>
      <c r="BL901" s="364"/>
      <c r="BM901" s="364"/>
      <c r="BN901" s="364"/>
      <c r="BO901" s="364"/>
      <c r="BP901" s="364"/>
      <c r="BQ901" s="364"/>
      <c r="BR901" s="364"/>
      <c r="BS901" s="364"/>
      <c r="BT901" s="364"/>
      <c r="BU901" s="364"/>
      <c r="BV901" s="364"/>
      <c r="BW901" s="364"/>
      <c r="BX901" s="94"/>
      <c r="BY901" s="94"/>
      <c r="BZ901" s="94"/>
      <c r="CA901" s="64"/>
      <c r="CB901" s="64"/>
    </row>
    <row r="902" spans="1:80" s="67" customFormat="1" ht="14.1" customHeight="1" x14ac:dyDescent="0.3">
      <c r="A902" s="86" t="s">
        <v>2704</v>
      </c>
      <c r="B902" s="64" t="s">
        <v>2632</v>
      </c>
      <c r="C902" s="222" t="s">
        <v>11667</v>
      </c>
      <c r="D902" s="225" t="s">
        <v>2648</v>
      </c>
      <c r="E902" s="600"/>
      <c r="F902" s="237" t="s">
        <v>5470</v>
      </c>
      <c r="G902" s="188"/>
      <c r="H902" s="190"/>
      <c r="I902" s="196" t="s">
        <v>5470</v>
      </c>
      <c r="J902" s="197"/>
      <c r="K902" s="204"/>
      <c r="L902" s="209"/>
      <c r="M902" s="289"/>
      <c r="N902" s="435"/>
      <c r="O902" s="442"/>
      <c r="P902" s="215"/>
      <c r="Q902" s="174" t="s">
        <v>291</v>
      </c>
      <c r="R902" s="174" t="s">
        <v>2705</v>
      </c>
      <c r="S902" s="80"/>
      <c r="T902" s="252">
        <v>0.09</v>
      </c>
      <c r="U902" s="252">
        <v>9.2499999999999999E-2</v>
      </c>
      <c r="V902" s="151" t="s">
        <v>11169</v>
      </c>
      <c r="W902" s="64" t="s">
        <v>2706</v>
      </c>
      <c r="X902" s="64" t="s">
        <v>2907</v>
      </c>
      <c r="Y902" s="174" t="s">
        <v>4971</v>
      </c>
      <c r="Z902" s="256">
        <v>94901</v>
      </c>
      <c r="AA902" s="273" t="s">
        <v>1174</v>
      </c>
      <c r="AB902" s="542"/>
      <c r="AC902" s="542"/>
      <c r="AD902" s="233" t="s">
        <v>3997</v>
      </c>
      <c r="AE902" s="261" t="s">
        <v>1173</v>
      </c>
      <c r="AF902" s="265"/>
      <c r="AG902" s="233"/>
      <c r="AH902" s="174"/>
      <c r="AI902" s="174"/>
      <c r="AJ902" s="174"/>
      <c r="AK902" s="174"/>
      <c r="AL902" s="261"/>
      <c r="AM902" s="260"/>
      <c r="AN902" s="80"/>
      <c r="AO902" s="280" t="s">
        <v>8953</v>
      </c>
      <c r="AP902" s="285"/>
      <c r="AQ902" s="285"/>
      <c r="AR902" s="285"/>
      <c r="AS902" s="285"/>
      <c r="AT902" s="285"/>
      <c r="AU902" s="285"/>
      <c r="AV902" s="84"/>
      <c r="AW902" s="396" t="s">
        <v>3244</v>
      </c>
      <c r="AX902" s="278" t="s">
        <v>637</v>
      </c>
      <c r="AY902" s="64" t="s">
        <v>2706</v>
      </c>
      <c r="BA902" s="64" t="s">
        <v>2907</v>
      </c>
      <c r="BB902" s="174" t="s">
        <v>4971</v>
      </c>
      <c r="BC902" s="256">
        <v>94901</v>
      </c>
      <c r="BD902" s="63" t="s">
        <v>2705</v>
      </c>
      <c r="BE902" s="65"/>
      <c r="BF902" s="230"/>
      <c r="BG902" s="233"/>
      <c r="BH902" s="599"/>
      <c r="BI902" s="365"/>
      <c r="BJ902" s="365"/>
      <c r="BK902" s="365"/>
      <c r="BL902" s="365"/>
      <c r="BM902" s="365"/>
      <c r="BN902" s="365"/>
      <c r="BO902" s="365"/>
      <c r="BP902" s="365"/>
      <c r="BQ902" s="365"/>
      <c r="BR902" s="365"/>
      <c r="BS902" s="365"/>
      <c r="BT902" s="365"/>
      <c r="BU902" s="365"/>
      <c r="BV902" s="365"/>
      <c r="BW902" s="365"/>
      <c r="BX902" s="369"/>
      <c r="BY902" s="369"/>
      <c r="BZ902" s="369"/>
      <c r="CA902" s="64"/>
      <c r="CB902" s="64"/>
    </row>
    <row r="903" spans="1:80" s="67" customFormat="1" ht="14.1" customHeight="1" x14ac:dyDescent="0.2">
      <c r="A903" s="86" t="s">
        <v>10259</v>
      </c>
      <c r="B903" s="64" t="s">
        <v>1900</v>
      </c>
      <c r="C903" s="220" t="s">
        <v>12652</v>
      </c>
      <c r="D903" s="185" t="s">
        <v>8005</v>
      </c>
      <c r="E903" s="600"/>
      <c r="F903" s="235" t="s">
        <v>1061</v>
      </c>
      <c r="G903" s="186">
        <v>44439</v>
      </c>
      <c r="H903" s="187">
        <v>750</v>
      </c>
      <c r="I903" s="193" t="s">
        <v>5470</v>
      </c>
      <c r="J903" s="192"/>
      <c r="K903" s="203"/>
      <c r="L903" s="207">
        <v>43886</v>
      </c>
      <c r="M903" s="288"/>
      <c r="N903" s="437" t="s">
        <v>10425</v>
      </c>
      <c r="O903" s="444" t="s">
        <v>10425</v>
      </c>
      <c r="P903" s="213">
        <v>44082</v>
      </c>
      <c r="Q903" s="245" t="s">
        <v>5887</v>
      </c>
      <c r="R903" s="245" t="s">
        <v>2079</v>
      </c>
      <c r="S903" s="87" t="s">
        <v>797</v>
      </c>
      <c r="T903" s="252">
        <v>0.09</v>
      </c>
      <c r="U903" s="252">
        <v>0.09</v>
      </c>
      <c r="V903" s="151" t="s">
        <v>9742</v>
      </c>
      <c r="W903" s="64" t="s">
        <v>8358</v>
      </c>
      <c r="X903" s="64" t="s">
        <v>4672</v>
      </c>
      <c r="Y903" s="173" t="s">
        <v>4971</v>
      </c>
      <c r="Z903" s="119">
        <v>94939</v>
      </c>
      <c r="AA903" s="290"/>
      <c r="AB903" s="541"/>
      <c r="AC903" s="541"/>
      <c r="AD903" s="185" t="s">
        <v>10260</v>
      </c>
      <c r="AE903" s="260"/>
      <c r="AF903" s="263"/>
      <c r="AG903" s="173"/>
      <c r="AH903" s="245"/>
      <c r="AI903" s="245"/>
      <c r="AJ903" s="245"/>
      <c r="AK903" s="245"/>
      <c r="AL903" s="262" t="s">
        <v>4942</v>
      </c>
      <c r="AM903" s="260" t="s">
        <v>449</v>
      </c>
      <c r="AN903" s="79"/>
      <c r="AO903" s="280" t="s">
        <v>10139</v>
      </c>
      <c r="AP903" s="285"/>
      <c r="AQ903" s="285"/>
      <c r="AR903" s="285"/>
      <c r="AS903" s="285"/>
      <c r="AT903" s="285"/>
      <c r="AU903" s="285"/>
      <c r="AV903" s="84" t="s">
        <v>5470</v>
      </c>
      <c r="AW903" s="396" t="s">
        <v>3244</v>
      </c>
      <c r="AX903" s="278" t="s">
        <v>637</v>
      </c>
      <c r="AY903" s="64" t="s">
        <v>8358</v>
      </c>
      <c r="AZ903" s="47" t="s">
        <v>2080</v>
      </c>
      <c r="BA903" s="64" t="s">
        <v>4672</v>
      </c>
      <c r="BB903" s="173" t="s">
        <v>4971</v>
      </c>
      <c r="BC903" s="119">
        <v>94939</v>
      </c>
      <c r="BD903" s="66" t="s">
        <v>2079</v>
      </c>
      <c r="BE903" s="65"/>
      <c r="BF903" s="228"/>
      <c r="BG903" s="173"/>
      <c r="BH903" s="598">
        <v>5</v>
      </c>
      <c r="BI903" s="366"/>
      <c r="BJ903" s="366"/>
      <c r="BK903" s="366"/>
      <c r="BL903" s="366"/>
      <c r="BM903" s="366"/>
      <c r="BN903" s="366"/>
      <c r="BO903" s="366"/>
      <c r="BP903" s="366"/>
      <c r="BQ903" s="366"/>
      <c r="BR903" s="366"/>
      <c r="BS903" s="366"/>
      <c r="BT903" s="366"/>
      <c r="BU903" s="366"/>
      <c r="BV903" s="366"/>
      <c r="BW903" s="366"/>
      <c r="BX903" s="64"/>
      <c r="BY903" s="64"/>
      <c r="BZ903" s="64"/>
      <c r="CA903" s="368"/>
      <c r="CB903" s="64"/>
    </row>
    <row r="904" spans="1:80" s="67" customFormat="1" ht="14.1" customHeight="1" x14ac:dyDescent="0.2">
      <c r="A904" s="86" t="s">
        <v>5080</v>
      </c>
      <c r="B904" s="64" t="s">
        <v>2640</v>
      </c>
      <c r="C904" s="220" t="s">
        <v>2637</v>
      </c>
      <c r="D904" s="185"/>
      <c r="E904" s="600"/>
      <c r="F904" s="235" t="s">
        <v>5470</v>
      </c>
      <c r="G904" s="186"/>
      <c r="H904" s="187"/>
      <c r="I904" s="193" t="s">
        <v>5470</v>
      </c>
      <c r="J904" s="192"/>
      <c r="K904" s="203"/>
      <c r="L904" s="207">
        <v>44035</v>
      </c>
      <c r="M904" s="288"/>
      <c r="N904" s="437"/>
      <c r="O904" s="444"/>
      <c r="P904" s="213"/>
      <c r="Q904" s="245" t="s">
        <v>5081</v>
      </c>
      <c r="R904" s="245" t="s">
        <v>5082</v>
      </c>
      <c r="S904" s="87"/>
      <c r="T904" s="252">
        <v>8.5000000000000006E-2</v>
      </c>
      <c r="U904" s="252">
        <v>0.09</v>
      </c>
      <c r="V904" s="151" t="s">
        <v>5073</v>
      </c>
      <c r="W904" s="64" t="s">
        <v>1075</v>
      </c>
      <c r="X904" s="64" t="s">
        <v>5073</v>
      </c>
      <c r="Y904" s="173" t="s">
        <v>4971</v>
      </c>
      <c r="Z904" s="119">
        <v>94949</v>
      </c>
      <c r="AA904" s="290"/>
      <c r="AB904" s="541"/>
      <c r="AC904" s="541"/>
      <c r="AD904" s="173" t="s">
        <v>1472</v>
      </c>
      <c r="AE904" s="260"/>
      <c r="AF904" s="263" t="s">
        <v>4296</v>
      </c>
      <c r="AG904" s="173" t="s">
        <v>4297</v>
      </c>
      <c r="AH904" s="245"/>
      <c r="AI904" s="245"/>
      <c r="AJ904" s="245"/>
      <c r="AK904" s="245"/>
      <c r="AL904" s="260" t="s">
        <v>2316</v>
      </c>
      <c r="AM904" s="260" t="s">
        <v>449</v>
      </c>
      <c r="AN904" s="79"/>
      <c r="AO904" s="282" t="s">
        <v>9779</v>
      </c>
      <c r="AP904" s="283"/>
      <c r="AQ904" s="282"/>
      <c r="AR904" s="282"/>
      <c r="AS904" s="282"/>
      <c r="AT904" s="282"/>
      <c r="AU904" s="282"/>
      <c r="AV904" s="93" t="s">
        <v>368</v>
      </c>
      <c r="AW904" s="396" t="s">
        <v>3244</v>
      </c>
      <c r="AX904" s="278" t="s">
        <v>637</v>
      </c>
      <c r="AY904" s="64" t="s">
        <v>1075</v>
      </c>
      <c r="AZ904" s="47"/>
      <c r="BA904" s="64" t="s">
        <v>5073</v>
      </c>
      <c r="BB904" s="173" t="s">
        <v>4971</v>
      </c>
      <c r="BC904" s="119">
        <v>94949</v>
      </c>
      <c r="BD904" s="66" t="s">
        <v>5082</v>
      </c>
      <c r="BE904" s="183"/>
      <c r="BF904" s="228"/>
      <c r="BG904" s="173"/>
      <c r="BH904" s="598"/>
      <c r="BI904" s="366"/>
      <c r="BJ904" s="366"/>
      <c r="BK904" s="366"/>
      <c r="BL904" s="366"/>
      <c r="BM904" s="366"/>
      <c r="BN904" s="366"/>
      <c r="BO904" s="366"/>
      <c r="BP904" s="366"/>
      <c r="BQ904" s="366"/>
      <c r="BR904" s="366"/>
      <c r="BS904" s="366"/>
      <c r="BT904" s="366"/>
      <c r="BU904" s="366"/>
      <c r="BV904" s="366"/>
      <c r="BW904" s="366"/>
      <c r="BX904" s="64"/>
      <c r="BY904" s="64"/>
      <c r="BZ904" s="64"/>
      <c r="CA904" s="78"/>
      <c r="CB904" s="64"/>
    </row>
    <row r="905" spans="1:80" s="67" customFormat="1" ht="14.1" customHeight="1" x14ac:dyDescent="0.3">
      <c r="A905" s="86" t="s">
        <v>9906</v>
      </c>
      <c r="B905" s="64" t="s">
        <v>2632</v>
      </c>
      <c r="C905" s="222" t="s">
        <v>8780</v>
      </c>
      <c r="D905" s="225" t="s">
        <v>2258</v>
      </c>
      <c r="E905" s="600"/>
      <c r="F905" s="237" t="s">
        <v>5470</v>
      </c>
      <c r="G905" s="188"/>
      <c r="H905" s="190"/>
      <c r="I905" s="196" t="s">
        <v>5470</v>
      </c>
      <c r="J905" s="197"/>
      <c r="K905" s="204"/>
      <c r="L905" s="209">
        <v>42996</v>
      </c>
      <c r="M905" s="289"/>
      <c r="N905" s="435"/>
      <c r="O905" s="442"/>
      <c r="P905" s="215">
        <v>42744</v>
      </c>
      <c r="Q905" s="174" t="s">
        <v>2259</v>
      </c>
      <c r="R905" s="174" t="s">
        <v>2260</v>
      </c>
      <c r="S905" s="80"/>
      <c r="T905" s="252">
        <v>8.7499999999999994E-2</v>
      </c>
      <c r="U905" s="252">
        <v>0.09</v>
      </c>
      <c r="V905" s="151" t="s">
        <v>9742</v>
      </c>
      <c r="W905" s="64" t="s">
        <v>3474</v>
      </c>
      <c r="X905" s="64" t="s">
        <v>3475</v>
      </c>
      <c r="Y905" s="174" t="s">
        <v>4971</v>
      </c>
      <c r="Z905" s="256">
        <v>94904</v>
      </c>
      <c r="AA905" s="294"/>
      <c r="AB905" s="542"/>
      <c r="AC905" s="542"/>
      <c r="AD905" s="233"/>
      <c r="AE905" s="261"/>
      <c r="AF905" s="265"/>
      <c r="AG905" s="233"/>
      <c r="AH905" s="174"/>
      <c r="AI905" s="174"/>
      <c r="AJ905" s="174"/>
      <c r="AK905" s="174"/>
      <c r="AL905" s="261"/>
      <c r="AM905" s="260" t="s">
        <v>449</v>
      </c>
      <c r="AN905" s="80"/>
      <c r="AO905" s="280"/>
      <c r="AP905" s="285"/>
      <c r="AQ905" s="285"/>
      <c r="AR905" s="285" t="s">
        <v>12749</v>
      </c>
      <c r="AS905" s="285"/>
      <c r="AT905" s="285"/>
      <c r="AU905" s="285"/>
      <c r="AV905" s="84" t="s">
        <v>368</v>
      </c>
      <c r="AW905" s="396" t="s">
        <v>3244</v>
      </c>
      <c r="AX905" s="278" t="s">
        <v>637</v>
      </c>
      <c r="AY905" s="64" t="s">
        <v>3474</v>
      </c>
      <c r="BA905" s="64" t="s">
        <v>3475</v>
      </c>
      <c r="BB905" s="174" t="s">
        <v>4971</v>
      </c>
      <c r="BC905" s="256">
        <v>94904</v>
      </c>
      <c r="BD905" s="63" t="s">
        <v>2260</v>
      </c>
      <c r="BE905" s="178"/>
      <c r="BF905" s="230"/>
      <c r="BG905" s="233"/>
      <c r="BH905" s="599">
        <v>1</v>
      </c>
      <c r="BI905" s="365"/>
      <c r="BJ905" s="365"/>
      <c r="BK905" s="365"/>
      <c r="BL905" s="365"/>
      <c r="BM905" s="365"/>
      <c r="BN905" s="365"/>
      <c r="BO905" s="365"/>
      <c r="BP905" s="365"/>
      <c r="BQ905" s="365"/>
      <c r="BR905" s="365"/>
      <c r="BS905" s="365"/>
      <c r="BT905" s="365"/>
      <c r="BU905" s="365"/>
      <c r="BV905" s="365"/>
      <c r="BW905" s="365"/>
      <c r="BX905" s="369"/>
      <c r="BY905" s="369"/>
      <c r="BZ905" s="369"/>
      <c r="CA905" s="78"/>
      <c r="CB905" s="64"/>
    </row>
    <row r="906" spans="1:80" s="67" customFormat="1" ht="14.1" customHeight="1" x14ac:dyDescent="0.3">
      <c r="A906" s="86" t="s">
        <v>9907</v>
      </c>
      <c r="B906" s="64" t="s">
        <v>2632</v>
      </c>
      <c r="C906" s="222" t="s">
        <v>8780</v>
      </c>
      <c r="D906" s="225" t="s">
        <v>2258</v>
      </c>
      <c r="E906" s="600"/>
      <c r="F906" s="237" t="s">
        <v>5470</v>
      </c>
      <c r="G906" s="188"/>
      <c r="H906" s="190"/>
      <c r="I906" s="196" t="s">
        <v>5470</v>
      </c>
      <c r="J906" s="197"/>
      <c r="K906" s="204"/>
      <c r="L906" s="209">
        <v>43844</v>
      </c>
      <c r="M906" s="289"/>
      <c r="N906" s="435"/>
      <c r="O906" s="442"/>
      <c r="P906" s="215"/>
      <c r="Q906" s="174" t="s">
        <v>2649</v>
      </c>
      <c r="R906" s="174" t="s">
        <v>3855</v>
      </c>
      <c r="S906" s="80"/>
      <c r="T906" s="252">
        <v>8.7499999999999994E-2</v>
      </c>
      <c r="U906" s="252">
        <v>0.09</v>
      </c>
      <c r="V906" s="151" t="s">
        <v>9742</v>
      </c>
      <c r="W906" s="64" t="s">
        <v>3474</v>
      </c>
      <c r="X906" s="64" t="s">
        <v>3475</v>
      </c>
      <c r="Y906" s="174" t="s">
        <v>4971</v>
      </c>
      <c r="Z906" s="256">
        <v>94904</v>
      </c>
      <c r="AA906" s="294"/>
      <c r="AB906" s="542"/>
      <c r="AC906" s="542"/>
      <c r="AD906" s="233"/>
      <c r="AE906" s="261"/>
      <c r="AF906" s="265"/>
      <c r="AG906" s="233"/>
      <c r="AH906" s="174"/>
      <c r="AI906" s="174"/>
      <c r="AJ906" s="174"/>
      <c r="AK906" s="174"/>
      <c r="AL906" s="261"/>
      <c r="AM906" s="260" t="s">
        <v>449</v>
      </c>
      <c r="AN906" s="80"/>
      <c r="AO906" s="280" t="s">
        <v>12031</v>
      </c>
      <c r="AP906" s="285"/>
      <c r="AQ906" s="285"/>
      <c r="AR906" s="285" t="s">
        <v>12749</v>
      </c>
      <c r="AS906" s="285"/>
      <c r="AT906" s="285"/>
      <c r="AU906" s="285"/>
      <c r="AV906" s="84" t="s">
        <v>368</v>
      </c>
      <c r="AW906" s="396" t="s">
        <v>3244</v>
      </c>
      <c r="AX906" s="278" t="s">
        <v>637</v>
      </c>
      <c r="AY906" s="64" t="s">
        <v>3474</v>
      </c>
      <c r="BA906" s="64" t="s">
        <v>3475</v>
      </c>
      <c r="BB906" s="174" t="s">
        <v>4971</v>
      </c>
      <c r="BC906" s="256">
        <v>94904</v>
      </c>
      <c r="BD906" s="63" t="s">
        <v>3855</v>
      </c>
      <c r="BE906" s="178"/>
      <c r="BF906" s="230"/>
      <c r="BG906" s="233"/>
      <c r="BH906" s="599">
        <v>1</v>
      </c>
      <c r="BI906" s="365"/>
      <c r="BJ906" s="365"/>
      <c r="BK906" s="365"/>
      <c r="BL906" s="365"/>
      <c r="BM906" s="365"/>
      <c r="BN906" s="365"/>
      <c r="BO906" s="365"/>
      <c r="BP906" s="365"/>
      <c r="BQ906" s="365"/>
      <c r="BR906" s="365"/>
      <c r="BS906" s="365"/>
      <c r="BT906" s="365"/>
      <c r="BU906" s="365"/>
      <c r="BV906" s="365"/>
      <c r="BW906" s="365"/>
      <c r="BX906" s="369"/>
      <c r="BY906" s="369"/>
      <c r="BZ906" s="369"/>
      <c r="CA906" s="78"/>
      <c r="CB906" s="64"/>
    </row>
    <row r="907" spans="1:80" s="67" customFormat="1" ht="14.1" customHeight="1" x14ac:dyDescent="0.3">
      <c r="A907" s="86" t="s">
        <v>10420</v>
      </c>
      <c r="B907" s="155" t="s">
        <v>2640</v>
      </c>
      <c r="C907" s="222" t="s">
        <v>2637</v>
      </c>
      <c r="D907" s="225"/>
      <c r="E907" s="600"/>
      <c r="F907" s="237" t="s">
        <v>5470</v>
      </c>
      <c r="G907" s="188"/>
      <c r="H907" s="190"/>
      <c r="I907" s="196" t="s">
        <v>5470</v>
      </c>
      <c r="J907" s="197"/>
      <c r="K907" s="204"/>
      <c r="L907" s="209">
        <v>43619</v>
      </c>
      <c r="M907" s="289"/>
      <c r="N907" s="435"/>
      <c r="O907" s="442"/>
      <c r="P907" s="215">
        <v>43028</v>
      </c>
      <c r="Q907" s="225" t="s">
        <v>3455</v>
      </c>
      <c r="R907" s="225" t="s">
        <v>10470</v>
      </c>
      <c r="S907" s="80"/>
      <c r="T907" s="252">
        <v>0.09</v>
      </c>
      <c r="U907" s="252"/>
      <c r="V907" s="151" t="s">
        <v>11169</v>
      </c>
      <c r="W907" s="155" t="s">
        <v>10471</v>
      </c>
      <c r="X907" s="155" t="s">
        <v>2907</v>
      </c>
      <c r="Y907" s="225" t="s">
        <v>4971</v>
      </c>
      <c r="Z907" s="256">
        <v>94901</v>
      </c>
      <c r="AA907" s="294"/>
      <c r="AB907" s="542"/>
      <c r="AC907" s="542"/>
      <c r="AD907" s="233"/>
      <c r="AE907" s="261"/>
      <c r="AF907" s="265"/>
      <c r="AG907" s="233"/>
      <c r="AH907" s="174"/>
      <c r="AI907" s="174"/>
      <c r="AJ907" s="174"/>
      <c r="AK907" s="174"/>
      <c r="AL907" s="261"/>
      <c r="AM907" s="260"/>
      <c r="AN907" s="80"/>
      <c r="AO907" s="280">
        <v>46802</v>
      </c>
      <c r="AP907" s="285"/>
      <c r="AQ907" s="285"/>
      <c r="AR907" s="285"/>
      <c r="AS907" s="285"/>
      <c r="AT907" s="285"/>
      <c r="AU907" s="285"/>
      <c r="AV907" s="84"/>
      <c r="AW907" s="396" t="s">
        <v>3244</v>
      </c>
      <c r="AX907" s="278" t="s">
        <v>637</v>
      </c>
      <c r="AY907" s="155" t="s">
        <v>10471</v>
      </c>
      <c r="BA907" s="155" t="s">
        <v>2907</v>
      </c>
      <c r="BB907" s="225" t="s">
        <v>4971</v>
      </c>
      <c r="BC907" s="256">
        <v>94901</v>
      </c>
      <c r="BD907" s="385" t="s">
        <v>10470</v>
      </c>
      <c r="BE907" s="178"/>
      <c r="BF907" s="230"/>
      <c r="BG907" s="233"/>
      <c r="BH907" s="599"/>
      <c r="BI907" s="365"/>
      <c r="BJ907" s="365"/>
      <c r="BK907" s="365"/>
      <c r="BL907" s="365"/>
      <c r="BM907" s="365"/>
      <c r="BN907" s="365"/>
      <c r="BO907" s="365"/>
      <c r="BP907" s="365"/>
      <c r="BQ907" s="365"/>
      <c r="BR907" s="365"/>
      <c r="BS907" s="365"/>
      <c r="BT907" s="365"/>
      <c r="BU907" s="365"/>
      <c r="BV907" s="365"/>
      <c r="BW907" s="365"/>
      <c r="BX907" s="369"/>
      <c r="BY907" s="369"/>
      <c r="BZ907" s="369"/>
      <c r="CA907" s="78"/>
      <c r="CB907" s="64"/>
    </row>
    <row r="908" spans="1:80" s="67" customFormat="1" ht="14.1" customHeight="1" x14ac:dyDescent="0.3">
      <c r="A908" s="86" t="s">
        <v>1155</v>
      </c>
      <c r="B908" s="64" t="s">
        <v>2632</v>
      </c>
      <c r="C908" s="222" t="s">
        <v>8780</v>
      </c>
      <c r="D908" s="225" t="s">
        <v>2661</v>
      </c>
      <c r="E908" s="600"/>
      <c r="F908" s="237" t="s">
        <v>5470</v>
      </c>
      <c r="G908" s="188"/>
      <c r="H908" s="190"/>
      <c r="I908" s="196" t="s">
        <v>5470</v>
      </c>
      <c r="J908" s="197"/>
      <c r="K908" s="204"/>
      <c r="L908" s="209">
        <v>43880</v>
      </c>
      <c r="M908" s="289"/>
      <c r="N908" s="435"/>
      <c r="O908" s="442"/>
      <c r="P908" s="215">
        <v>44063</v>
      </c>
      <c r="Q908" s="225" t="s">
        <v>4956</v>
      </c>
      <c r="R908" s="174" t="s">
        <v>4123</v>
      </c>
      <c r="S908" s="80"/>
      <c r="T908" s="252">
        <v>0.09</v>
      </c>
      <c r="U908" s="252">
        <v>9.2499999999999999E-2</v>
      </c>
      <c r="V908" s="151" t="s">
        <v>11169</v>
      </c>
      <c r="W908" s="64" t="s">
        <v>1114</v>
      </c>
      <c r="X908" s="64" t="s">
        <v>2907</v>
      </c>
      <c r="Y908" s="174" t="s">
        <v>4971</v>
      </c>
      <c r="Z908" s="256">
        <v>94901</v>
      </c>
      <c r="AA908" s="270" t="s">
        <v>12900</v>
      </c>
      <c r="AB908" s="270" t="s">
        <v>12900</v>
      </c>
      <c r="AC908" s="542"/>
      <c r="AD908" s="233"/>
      <c r="AE908" s="261"/>
      <c r="AF908" s="265"/>
      <c r="AG908" s="233"/>
      <c r="AH908" s="174"/>
      <c r="AI908" s="174"/>
      <c r="AJ908" s="174"/>
      <c r="AK908" s="174"/>
      <c r="AL908" s="261" t="s">
        <v>187</v>
      </c>
      <c r="AM908" s="260" t="s">
        <v>449</v>
      </c>
      <c r="AN908" s="80"/>
      <c r="AO908" s="285" t="s">
        <v>11889</v>
      </c>
      <c r="AP908" s="285"/>
      <c r="AQ908" s="280" t="s">
        <v>9364</v>
      </c>
      <c r="AR908" s="285" t="s">
        <v>9365</v>
      </c>
      <c r="AS908" s="285"/>
      <c r="AT908" s="285"/>
      <c r="AU908" s="285"/>
      <c r="AV908" s="84" t="s">
        <v>9702</v>
      </c>
      <c r="AW908" s="396" t="s">
        <v>3244</v>
      </c>
      <c r="AX908" s="278" t="s">
        <v>637</v>
      </c>
      <c r="AY908" s="64" t="s">
        <v>1114</v>
      </c>
      <c r="BA908" s="64" t="s">
        <v>2907</v>
      </c>
      <c r="BB908" s="174" t="s">
        <v>4971</v>
      </c>
      <c r="BC908" s="256">
        <v>94901</v>
      </c>
      <c r="BD908" s="63" t="s">
        <v>4123</v>
      </c>
      <c r="BE908" s="178"/>
      <c r="BF908" s="230"/>
      <c r="BG908" s="233"/>
      <c r="BH908" s="599">
        <v>1</v>
      </c>
      <c r="BI908" s="365"/>
      <c r="BJ908" s="365"/>
      <c r="BK908" s="365"/>
      <c r="BL908" s="365"/>
      <c r="BM908" s="365"/>
      <c r="BN908" s="365"/>
      <c r="BO908" s="365"/>
      <c r="BP908" s="365"/>
      <c r="BQ908" s="365"/>
      <c r="BR908" s="365"/>
      <c r="BS908" s="365"/>
      <c r="BT908" s="365"/>
      <c r="BU908" s="365"/>
      <c r="BV908" s="365"/>
      <c r="BW908" s="365"/>
      <c r="BX908" s="369"/>
      <c r="BY908" s="369"/>
      <c r="BZ908" s="369"/>
      <c r="CA908" s="64"/>
      <c r="CB908" s="64"/>
    </row>
    <row r="909" spans="1:80" s="67" customFormat="1" ht="14.1" customHeight="1" x14ac:dyDescent="0.3">
      <c r="A909" s="86" t="s">
        <v>4992</v>
      </c>
      <c r="B909" s="64" t="s">
        <v>2632</v>
      </c>
      <c r="C909" s="222" t="s">
        <v>2637</v>
      </c>
      <c r="D909" s="225" t="s">
        <v>3301</v>
      </c>
      <c r="E909" s="600"/>
      <c r="F909" s="237" t="s">
        <v>5470</v>
      </c>
      <c r="G909" s="188"/>
      <c r="H909" s="190"/>
      <c r="I909" s="196" t="s">
        <v>5470</v>
      </c>
      <c r="J909" s="197"/>
      <c r="K909" s="204"/>
      <c r="L909" s="209">
        <v>43606</v>
      </c>
      <c r="M909" s="289"/>
      <c r="N909" s="435"/>
      <c r="O909" s="442"/>
      <c r="P909" s="215">
        <v>43914</v>
      </c>
      <c r="Q909" s="174" t="s">
        <v>4993</v>
      </c>
      <c r="R909" s="174" t="s">
        <v>4994</v>
      </c>
      <c r="S909" s="80"/>
      <c r="T909" s="252">
        <v>0.09</v>
      </c>
      <c r="U909" s="252">
        <v>9.2499999999999999E-2</v>
      </c>
      <c r="V909" s="151" t="s">
        <v>11169</v>
      </c>
      <c r="W909" s="155" t="s">
        <v>12349</v>
      </c>
      <c r="X909" s="64" t="s">
        <v>2907</v>
      </c>
      <c r="Y909" s="174" t="s">
        <v>4971</v>
      </c>
      <c r="Z909" s="256">
        <v>94901</v>
      </c>
      <c r="AA909" s="273" t="s">
        <v>12310</v>
      </c>
      <c r="AB909" s="542"/>
      <c r="AC909" s="542"/>
      <c r="AD909" s="233" t="s">
        <v>4524</v>
      </c>
      <c r="AE909" s="250" t="s">
        <v>4525</v>
      </c>
      <c r="AF909" s="265"/>
      <c r="AG909" s="233"/>
      <c r="AH909" s="174"/>
      <c r="AI909" s="174"/>
      <c r="AJ909" s="174"/>
      <c r="AK909" s="174"/>
      <c r="AL909" s="261"/>
      <c r="AM909" s="260"/>
      <c r="AN909" s="80"/>
      <c r="AO909" s="280" t="s">
        <v>12031</v>
      </c>
      <c r="AP909" s="285"/>
      <c r="AQ909" s="285" t="s">
        <v>9244</v>
      </c>
      <c r="AR909" s="285"/>
      <c r="AS909" s="285" t="s">
        <v>9245</v>
      </c>
      <c r="AT909" s="285"/>
      <c r="AU909" s="285"/>
      <c r="AV909" s="84" t="s">
        <v>9286</v>
      </c>
      <c r="AW909" s="396" t="s">
        <v>3244</v>
      </c>
      <c r="AX909" s="278" t="s">
        <v>637</v>
      </c>
      <c r="AY909" s="155" t="s">
        <v>12377</v>
      </c>
      <c r="BA909" s="155" t="s">
        <v>3037</v>
      </c>
      <c r="BB909" s="174" t="s">
        <v>4971</v>
      </c>
      <c r="BC909" s="256">
        <v>94964</v>
      </c>
      <c r="BD909" s="63" t="s">
        <v>4994</v>
      </c>
      <c r="BE909" s="178"/>
      <c r="BF909" s="230"/>
      <c r="BG909" s="233"/>
      <c r="BH909" s="599"/>
      <c r="BI909" s="365"/>
      <c r="BJ909" s="365"/>
      <c r="BK909" s="365"/>
      <c r="BL909" s="365"/>
      <c r="BM909" s="365"/>
      <c r="BN909" s="365"/>
      <c r="BO909" s="365"/>
      <c r="BP909" s="365"/>
      <c r="BQ909" s="365"/>
      <c r="BR909" s="365"/>
      <c r="BS909" s="365"/>
      <c r="BT909" s="365"/>
      <c r="BU909" s="365"/>
      <c r="BV909" s="365"/>
      <c r="BW909" s="365"/>
      <c r="BX909" s="369"/>
      <c r="BY909" s="369"/>
      <c r="BZ909" s="369"/>
      <c r="CA909" s="64"/>
      <c r="CB909" s="64"/>
    </row>
    <row r="910" spans="1:80" s="67" customFormat="1" ht="14.1" customHeight="1" x14ac:dyDescent="0.3">
      <c r="A910" s="86" t="s">
        <v>11683</v>
      </c>
      <c r="B910" s="155" t="s">
        <v>2632</v>
      </c>
      <c r="C910" s="222" t="s">
        <v>6614</v>
      </c>
      <c r="D910" s="225" t="s">
        <v>11684</v>
      </c>
      <c r="E910" s="600"/>
      <c r="F910" s="237" t="s">
        <v>5470</v>
      </c>
      <c r="G910" s="188"/>
      <c r="H910" s="190"/>
      <c r="I910" s="196" t="s">
        <v>5470</v>
      </c>
      <c r="J910" s="197"/>
      <c r="K910" s="204"/>
      <c r="L910" s="209"/>
      <c r="M910" s="289"/>
      <c r="N910" s="435"/>
      <c r="O910" s="442"/>
      <c r="P910" s="215">
        <v>43349</v>
      </c>
      <c r="Q910" s="225" t="s">
        <v>11685</v>
      </c>
      <c r="R910" s="225" t="s">
        <v>11686</v>
      </c>
      <c r="S910" s="80"/>
      <c r="T910" s="252">
        <v>9.2499999999999999E-2</v>
      </c>
      <c r="U910" s="252"/>
      <c r="V910" s="151" t="s">
        <v>2787</v>
      </c>
      <c r="W910" s="155" t="s">
        <v>11687</v>
      </c>
      <c r="X910" s="155" t="s">
        <v>4000</v>
      </c>
      <c r="Y910" s="225" t="s">
        <v>4971</v>
      </c>
      <c r="Z910" s="256">
        <v>94702</v>
      </c>
      <c r="AA910" s="294"/>
      <c r="AB910" s="542"/>
      <c r="AC910" s="542"/>
      <c r="AD910" s="233"/>
      <c r="AE910" s="261"/>
      <c r="AF910" s="265"/>
      <c r="AG910" s="233"/>
      <c r="AH910" s="174"/>
      <c r="AI910" s="174"/>
      <c r="AJ910" s="174"/>
      <c r="AK910" s="174"/>
      <c r="AL910" s="261"/>
      <c r="AM910" s="260"/>
      <c r="AN910" s="80"/>
      <c r="AO910" s="282"/>
      <c r="AP910" s="283"/>
      <c r="AQ910" s="282"/>
      <c r="AR910" s="282"/>
      <c r="AS910" s="282"/>
      <c r="AT910" s="282"/>
      <c r="AU910" s="282"/>
      <c r="AV910" s="93"/>
      <c r="AW910" s="396" t="s">
        <v>3244</v>
      </c>
      <c r="AX910" s="278" t="s">
        <v>637</v>
      </c>
      <c r="AY910" s="155"/>
      <c r="BA910" s="155"/>
      <c r="BB910" s="225"/>
      <c r="BC910" s="256"/>
      <c r="BD910" s="385"/>
      <c r="BE910" s="183"/>
      <c r="BF910" s="230"/>
      <c r="BG910" s="233"/>
      <c r="BH910" s="599"/>
      <c r="BI910" s="365"/>
      <c r="BJ910" s="365"/>
      <c r="BK910" s="365"/>
      <c r="BL910" s="365"/>
      <c r="BM910" s="365"/>
      <c r="BN910" s="365"/>
      <c r="BO910" s="365"/>
      <c r="BP910" s="365"/>
      <c r="BQ910" s="365"/>
      <c r="BR910" s="365"/>
      <c r="BS910" s="365"/>
      <c r="BT910" s="365"/>
      <c r="BU910" s="365"/>
      <c r="BV910" s="365"/>
      <c r="BW910" s="365"/>
      <c r="BX910" s="369"/>
      <c r="BY910" s="369"/>
      <c r="BZ910" s="369"/>
      <c r="CA910" s="155"/>
      <c r="CB910" s="155"/>
    </row>
    <row r="911" spans="1:80" s="67" customFormat="1" ht="14.1" customHeight="1" x14ac:dyDescent="0.3">
      <c r="A911" s="86" t="s">
        <v>12104</v>
      </c>
      <c r="B911" s="155" t="s">
        <v>2632</v>
      </c>
      <c r="C911" s="222" t="s">
        <v>8780</v>
      </c>
      <c r="D911" s="227" t="s">
        <v>12105</v>
      </c>
      <c r="E911" s="648"/>
      <c r="F911" s="391" t="s">
        <v>9683</v>
      </c>
      <c r="G911" s="188"/>
      <c r="H911" s="190"/>
      <c r="I911" s="196"/>
      <c r="J911" s="197"/>
      <c r="K911" s="204"/>
      <c r="L911" s="209"/>
      <c r="M911" s="289"/>
      <c r="N911" s="435"/>
      <c r="O911" s="442"/>
      <c r="P911" s="215">
        <v>43523</v>
      </c>
      <c r="Q911" s="225" t="s">
        <v>7992</v>
      </c>
      <c r="R911" s="225" t="s">
        <v>12106</v>
      </c>
      <c r="S911" s="121" t="s">
        <v>12894</v>
      </c>
      <c r="T911" s="252">
        <v>9.7500000000000003E-2</v>
      </c>
      <c r="U911" s="252"/>
      <c r="V911" s="151" t="s">
        <v>2787</v>
      </c>
      <c r="W911" s="155" t="s">
        <v>12107</v>
      </c>
      <c r="X911" s="155" t="s">
        <v>6589</v>
      </c>
      <c r="Y911" s="225" t="s">
        <v>4971</v>
      </c>
      <c r="Z911" s="256">
        <v>94577</v>
      </c>
      <c r="AA911" s="273"/>
      <c r="AB911" s="542"/>
      <c r="AC911" s="542"/>
      <c r="AD911" s="233"/>
      <c r="AE911" s="261"/>
      <c r="AF911" s="265"/>
      <c r="AG911" s="233"/>
      <c r="AH911" s="174"/>
      <c r="AI911" s="174"/>
      <c r="AJ911" s="174"/>
      <c r="AK911" s="174"/>
      <c r="AL911" s="261"/>
      <c r="AM911" s="260"/>
      <c r="AN911" s="80"/>
      <c r="AO911" s="280"/>
      <c r="AP911" s="285"/>
      <c r="AQ911" s="285"/>
      <c r="AR911" s="285"/>
      <c r="AS911" s="285"/>
      <c r="AT911" s="285"/>
      <c r="AU911" s="285"/>
      <c r="AV911" s="84"/>
      <c r="AW911" s="396" t="s">
        <v>3244</v>
      </c>
      <c r="AX911" s="278" t="s">
        <v>637</v>
      </c>
      <c r="AY911" s="155" t="s">
        <v>12107</v>
      </c>
      <c r="BA911" s="155" t="s">
        <v>6589</v>
      </c>
      <c r="BB911" s="225" t="s">
        <v>4971</v>
      </c>
      <c r="BC911" s="256">
        <v>94577</v>
      </c>
      <c r="BD911" s="385" t="s">
        <v>12106</v>
      </c>
      <c r="BE911" s="183"/>
      <c r="BF911" s="230"/>
      <c r="BG911" s="233"/>
      <c r="BH911" s="599"/>
      <c r="BI911" s="365"/>
      <c r="BJ911" s="365"/>
      <c r="BK911" s="365"/>
      <c r="BL911" s="365"/>
      <c r="BM911" s="365"/>
      <c r="BN911" s="365"/>
      <c r="BO911" s="365"/>
      <c r="BP911" s="365"/>
      <c r="BQ911" s="365"/>
      <c r="BR911" s="365"/>
      <c r="BS911" s="365"/>
      <c r="BT911" s="365"/>
      <c r="BU911" s="365"/>
      <c r="BV911" s="365"/>
      <c r="BW911" s="365"/>
      <c r="BX911" s="369"/>
      <c r="BY911" s="369"/>
      <c r="BZ911" s="369"/>
      <c r="CA911" s="155"/>
      <c r="CB911" s="155"/>
    </row>
    <row r="912" spans="1:80" s="67" customFormat="1" ht="14.1" customHeight="1" x14ac:dyDescent="0.3">
      <c r="A912" s="86" t="s">
        <v>8243</v>
      </c>
      <c r="B912" s="155" t="s">
        <v>1900</v>
      </c>
      <c r="C912" s="222" t="s">
        <v>285</v>
      </c>
      <c r="D912" s="225" t="s">
        <v>7454</v>
      </c>
      <c r="E912" s="600"/>
      <c r="F912" s="237" t="s">
        <v>5470</v>
      </c>
      <c r="G912" s="188" t="s">
        <v>2207</v>
      </c>
      <c r="H912" s="190"/>
      <c r="I912" s="196" t="s">
        <v>5470</v>
      </c>
      <c r="J912" s="197"/>
      <c r="K912" s="204"/>
      <c r="L912" s="209"/>
      <c r="M912" s="289" t="s">
        <v>11774</v>
      </c>
      <c r="N912" s="435" t="s">
        <v>10425</v>
      </c>
      <c r="O912" s="442" t="s">
        <v>10425</v>
      </c>
      <c r="P912" s="215">
        <v>43067</v>
      </c>
      <c r="Q912" s="225" t="s">
        <v>2317</v>
      </c>
      <c r="R912" s="174" t="s">
        <v>3170</v>
      </c>
      <c r="S912" s="540"/>
      <c r="T912" s="252">
        <v>8.5000000000000006E-2</v>
      </c>
      <c r="U912" s="252">
        <v>8.7499999999999994E-2</v>
      </c>
      <c r="V912" s="151" t="s">
        <v>895</v>
      </c>
      <c r="W912" s="64" t="s">
        <v>11414</v>
      </c>
      <c r="X912" s="64" t="s">
        <v>3618</v>
      </c>
      <c r="Y912" s="174" t="s">
        <v>4971</v>
      </c>
      <c r="Z912" s="256">
        <v>94123</v>
      </c>
      <c r="AA912" s="294"/>
      <c r="AB912" s="548"/>
      <c r="AC912" s="542"/>
      <c r="AD912" s="233" t="s">
        <v>2317</v>
      </c>
      <c r="AE912" s="261"/>
      <c r="AF912" s="265" t="s">
        <v>3341</v>
      </c>
      <c r="AG912" s="233"/>
      <c r="AH912" s="174"/>
      <c r="AI912" s="174"/>
      <c r="AJ912" s="174"/>
      <c r="AK912" s="174"/>
      <c r="AL912" s="261" t="s">
        <v>2948</v>
      </c>
      <c r="AM912" s="260" t="s">
        <v>449</v>
      </c>
      <c r="AN912" s="80"/>
      <c r="AO912" s="280"/>
      <c r="AP912" s="285"/>
      <c r="AQ912" s="285"/>
      <c r="AR912" s="285"/>
      <c r="AS912" s="285"/>
      <c r="AT912" s="285"/>
      <c r="AU912" s="285"/>
      <c r="AV912" s="84"/>
      <c r="AW912" s="396" t="s">
        <v>3244</v>
      </c>
      <c r="AX912" s="278" t="s">
        <v>637</v>
      </c>
      <c r="AY912" s="64" t="s">
        <v>11414</v>
      </c>
      <c r="AZ912" s="67" t="s">
        <v>1849</v>
      </c>
      <c r="BA912" s="64" t="s">
        <v>3618</v>
      </c>
      <c r="BB912" s="174" t="s">
        <v>4971</v>
      </c>
      <c r="BC912" s="256">
        <v>94123</v>
      </c>
      <c r="BD912" s="63" t="s">
        <v>3170</v>
      </c>
      <c r="BE912" s="178"/>
      <c r="BF912" s="230"/>
      <c r="BG912" s="233"/>
      <c r="BH912" s="599">
        <v>2</v>
      </c>
      <c r="BI912" s="365"/>
      <c r="BJ912" s="365"/>
      <c r="BK912" s="365"/>
      <c r="BL912" s="365"/>
      <c r="BM912" s="365"/>
      <c r="BN912" s="365"/>
      <c r="BO912" s="365"/>
      <c r="BP912" s="365"/>
      <c r="BQ912" s="365"/>
      <c r="BR912" s="365"/>
      <c r="BS912" s="397" t="s">
        <v>10634</v>
      </c>
      <c r="BT912" s="365"/>
      <c r="BU912" s="365"/>
      <c r="BV912" s="365"/>
      <c r="BW912" s="365"/>
      <c r="BX912" s="369"/>
      <c r="BY912" s="369"/>
      <c r="BZ912" s="369"/>
      <c r="CA912" s="64"/>
      <c r="CB912" s="64"/>
    </row>
    <row r="913" spans="1:80" s="73" customFormat="1" ht="14.1" customHeight="1" x14ac:dyDescent="0.3">
      <c r="A913" s="86" t="s">
        <v>12074</v>
      </c>
      <c r="B913" s="155" t="s">
        <v>2632</v>
      </c>
      <c r="C913" s="222" t="s">
        <v>8780</v>
      </c>
      <c r="D913" s="225" t="s">
        <v>9599</v>
      </c>
      <c r="E913" s="600"/>
      <c r="F913" s="237" t="s">
        <v>5470</v>
      </c>
      <c r="G913" s="188"/>
      <c r="H913" s="190"/>
      <c r="I913" s="196" t="s">
        <v>5470</v>
      </c>
      <c r="J913" s="197"/>
      <c r="K913" s="204"/>
      <c r="L913" s="209">
        <v>42879</v>
      </c>
      <c r="M913" s="289"/>
      <c r="N913" s="435"/>
      <c r="O913" s="442"/>
      <c r="P913" s="215">
        <v>43728</v>
      </c>
      <c r="Q913" s="225" t="s">
        <v>648</v>
      </c>
      <c r="R913" s="225" t="s">
        <v>9598</v>
      </c>
      <c r="S913" s="398"/>
      <c r="T913" s="252">
        <v>8.3750000000000005E-2</v>
      </c>
      <c r="U913" s="252"/>
      <c r="V913" s="151" t="s">
        <v>8818</v>
      </c>
      <c r="W913" s="155" t="s">
        <v>9597</v>
      </c>
      <c r="X913" s="155" t="s">
        <v>2812</v>
      </c>
      <c r="Y913" s="225" t="s">
        <v>4971</v>
      </c>
      <c r="Z913" s="256">
        <v>94589</v>
      </c>
      <c r="AA913" s="294"/>
      <c r="AB913" s="542"/>
      <c r="AC913" s="542"/>
      <c r="AD913" s="233"/>
      <c r="AE913" s="261"/>
      <c r="AF913" s="265"/>
      <c r="AG913" s="233"/>
      <c r="AH913" s="174"/>
      <c r="AI913" s="174"/>
      <c r="AJ913" s="174"/>
      <c r="AK913" s="174"/>
      <c r="AL913" s="261"/>
      <c r="AM913" s="260"/>
      <c r="AN913" s="80"/>
      <c r="AO913" s="280" t="s">
        <v>9600</v>
      </c>
      <c r="AP913" s="285"/>
      <c r="AQ913" s="285"/>
      <c r="AR913" s="285"/>
      <c r="AS913" s="285"/>
      <c r="AT913" s="285"/>
      <c r="AU913" s="285"/>
      <c r="AV913" s="84" t="s">
        <v>5470</v>
      </c>
      <c r="AW913" s="396" t="s">
        <v>3244</v>
      </c>
      <c r="AX913" s="278" t="s">
        <v>637</v>
      </c>
      <c r="AY913" s="155" t="s">
        <v>9597</v>
      </c>
      <c r="AZ913" s="67"/>
      <c r="BA913" s="155" t="s">
        <v>2812</v>
      </c>
      <c r="BB913" s="225" t="s">
        <v>4971</v>
      </c>
      <c r="BC913" s="256">
        <v>94589</v>
      </c>
      <c r="BD913" s="385" t="s">
        <v>9598</v>
      </c>
      <c r="BE913" s="178"/>
      <c r="BF913" s="230"/>
      <c r="BG913" s="233"/>
      <c r="BH913" s="599"/>
      <c r="BI913" s="365"/>
      <c r="BJ913" s="365"/>
      <c r="BK913" s="365"/>
      <c r="BL913" s="365"/>
      <c r="BM913" s="365"/>
      <c r="BN913" s="365"/>
      <c r="BO913" s="365"/>
      <c r="BP913" s="365"/>
      <c r="BQ913" s="365"/>
      <c r="BR913" s="365"/>
      <c r="BS913" s="365"/>
      <c r="BT913" s="365"/>
      <c r="BU913" s="365"/>
      <c r="BV913" s="365"/>
      <c r="BW913" s="365"/>
      <c r="BX913" s="369"/>
      <c r="BY913" s="369"/>
      <c r="BZ913" s="369"/>
      <c r="CA913" s="64"/>
      <c r="CB913" s="64"/>
    </row>
    <row r="914" spans="1:80" s="73" customFormat="1" ht="14.1" customHeight="1" x14ac:dyDescent="0.3">
      <c r="A914" s="86" t="s">
        <v>8244</v>
      </c>
      <c r="B914" s="64" t="s">
        <v>2640</v>
      </c>
      <c r="C914" s="222" t="s">
        <v>8780</v>
      </c>
      <c r="D914" s="225" t="s">
        <v>543</v>
      </c>
      <c r="E914" s="600"/>
      <c r="F914" s="237" t="s">
        <v>5470</v>
      </c>
      <c r="G914" s="188" t="s">
        <v>2207</v>
      </c>
      <c r="H914" s="190"/>
      <c r="I914" s="196" t="s">
        <v>5470</v>
      </c>
      <c r="J914" s="197"/>
      <c r="K914" s="204"/>
      <c r="L914" s="209">
        <v>43972</v>
      </c>
      <c r="M914" s="289"/>
      <c r="N914" s="435"/>
      <c r="O914" s="442"/>
      <c r="P914" s="215">
        <v>43504</v>
      </c>
      <c r="Q914" s="174" t="s">
        <v>2317</v>
      </c>
      <c r="R914" s="174" t="s">
        <v>3867</v>
      </c>
      <c r="S914" s="80"/>
      <c r="T914" s="252">
        <v>8.5000000000000006E-2</v>
      </c>
      <c r="U914" s="252">
        <v>8.7499999999999994E-2</v>
      </c>
      <c r="V914" s="151" t="s">
        <v>895</v>
      </c>
      <c r="W914" s="64" t="s">
        <v>8359</v>
      </c>
      <c r="X914" s="64" t="s">
        <v>3618</v>
      </c>
      <c r="Y914" s="174" t="s">
        <v>4971</v>
      </c>
      <c r="Z914" s="256">
        <v>94123</v>
      </c>
      <c r="AA914" s="294"/>
      <c r="AB914" s="542"/>
      <c r="AC914" s="542"/>
      <c r="AD914" s="233"/>
      <c r="AE914" s="261"/>
      <c r="AF914" s="265"/>
      <c r="AG914" s="233"/>
      <c r="AH914" s="174"/>
      <c r="AI914" s="174"/>
      <c r="AJ914" s="174"/>
      <c r="AK914" s="174"/>
      <c r="AL914" s="261" t="s">
        <v>2948</v>
      </c>
      <c r="AM914" s="260" t="s">
        <v>449</v>
      </c>
      <c r="AN914" s="80"/>
      <c r="AO914" s="280" t="s">
        <v>8843</v>
      </c>
      <c r="AP914" s="285"/>
      <c r="AQ914" s="285"/>
      <c r="AR914" s="285"/>
      <c r="AS914" s="285"/>
      <c r="AT914" s="285" t="s">
        <v>9493</v>
      </c>
      <c r="AU914" s="285"/>
      <c r="AV914" s="84" t="s">
        <v>5470</v>
      </c>
      <c r="AW914" s="396" t="s">
        <v>3244</v>
      </c>
      <c r="AX914" s="278" t="s">
        <v>637</v>
      </c>
      <c r="AY914" s="64" t="s">
        <v>8359</v>
      </c>
      <c r="AZ914" s="67" t="s">
        <v>1849</v>
      </c>
      <c r="BA914" s="64" t="s">
        <v>3618</v>
      </c>
      <c r="BB914" s="174" t="s">
        <v>4971</v>
      </c>
      <c r="BC914" s="256">
        <v>94123</v>
      </c>
      <c r="BD914" s="63" t="s">
        <v>3867</v>
      </c>
      <c r="BE914" s="178"/>
      <c r="BF914" s="230"/>
      <c r="BG914" s="233"/>
      <c r="BH914" s="599">
        <v>2</v>
      </c>
      <c r="BI914" s="365"/>
      <c r="BJ914" s="365"/>
      <c r="BK914" s="365"/>
      <c r="BL914" s="365"/>
      <c r="BM914" s="365"/>
      <c r="BN914" s="365"/>
      <c r="BO914" s="365"/>
      <c r="BP914" s="365"/>
      <c r="BQ914" s="365"/>
      <c r="BR914" s="365"/>
      <c r="BS914" s="365"/>
      <c r="BT914" s="365"/>
      <c r="BU914" s="365"/>
      <c r="BV914" s="365"/>
      <c r="BW914" s="365"/>
      <c r="BX914" s="369"/>
      <c r="BY914" s="369"/>
      <c r="BZ914" s="369"/>
      <c r="CA914" s="64"/>
      <c r="CB914" s="177"/>
    </row>
    <row r="915" spans="1:80" ht="14.1" customHeight="1" x14ac:dyDescent="0.3">
      <c r="A915" s="86" t="s">
        <v>6570</v>
      </c>
      <c r="B915" s="64" t="s">
        <v>2640</v>
      </c>
      <c r="C915" s="222" t="s">
        <v>2638</v>
      </c>
      <c r="D915" s="225" t="s">
        <v>3768</v>
      </c>
      <c r="F915" s="237" t="s">
        <v>5470</v>
      </c>
      <c r="G915" s="188"/>
      <c r="H915" s="190"/>
      <c r="I915" s="196" t="s">
        <v>5470</v>
      </c>
      <c r="J915" s="197"/>
      <c r="K915" s="204"/>
      <c r="L915" s="209">
        <v>43889</v>
      </c>
      <c r="M915" s="289"/>
      <c r="N915" s="435"/>
      <c r="O915" s="442"/>
      <c r="P915" s="215"/>
      <c r="Q915" s="225" t="s">
        <v>11548</v>
      </c>
      <c r="R915" s="174" t="s">
        <v>6571</v>
      </c>
      <c r="S915" s="80"/>
      <c r="T915" s="252">
        <v>8.7499999999999994E-2</v>
      </c>
      <c r="U915" s="252">
        <v>0.09</v>
      </c>
      <c r="V915" s="151" t="s">
        <v>11168</v>
      </c>
      <c r="W915" s="64" t="s">
        <v>6572</v>
      </c>
      <c r="X915" s="64" t="s">
        <v>4935</v>
      </c>
      <c r="Y915" s="174" t="s">
        <v>4971</v>
      </c>
      <c r="Z915" s="256">
        <v>94960</v>
      </c>
      <c r="AA915" s="294"/>
      <c r="AB915" s="542"/>
      <c r="AC915" s="542"/>
      <c r="AD915" s="233"/>
      <c r="AE915" s="261"/>
      <c r="AF915" s="265"/>
      <c r="AG915" s="233"/>
      <c r="AH915" s="174"/>
      <c r="AI915" s="174"/>
      <c r="AJ915" s="174"/>
      <c r="AK915" s="174"/>
      <c r="AL915" s="261"/>
      <c r="AN915" s="80"/>
      <c r="AO915" s="280" t="s">
        <v>10190</v>
      </c>
      <c r="AP915" s="285" t="s">
        <v>12817</v>
      </c>
      <c r="AQ915" s="285" t="s">
        <v>12816</v>
      </c>
      <c r="AR915" s="285" t="s">
        <v>8930</v>
      </c>
      <c r="AS915" s="285" t="s">
        <v>11699</v>
      </c>
      <c r="AU915" s="285" t="s">
        <v>11716</v>
      </c>
      <c r="AV915" s="84" t="s">
        <v>5470</v>
      </c>
      <c r="AW915" s="396" t="s">
        <v>3244</v>
      </c>
      <c r="AX915" s="278" t="s">
        <v>637</v>
      </c>
      <c r="AY915" s="64" t="s">
        <v>6573</v>
      </c>
      <c r="AZ915" s="67"/>
      <c r="BA915" s="64" t="s">
        <v>4935</v>
      </c>
      <c r="BB915" s="174" t="s">
        <v>4971</v>
      </c>
      <c r="BC915" s="256">
        <v>94960</v>
      </c>
      <c r="BD915" s="63" t="s">
        <v>6571</v>
      </c>
      <c r="BE915" s="178"/>
      <c r="BF915" s="230"/>
      <c r="BG915" s="233"/>
      <c r="BH915" s="599"/>
      <c r="BI915" s="365"/>
      <c r="BJ915" s="365"/>
      <c r="BK915" s="365"/>
      <c r="BL915" s="365"/>
      <c r="BM915" s="365"/>
      <c r="BN915" s="365"/>
      <c r="BO915" s="365"/>
      <c r="BP915" s="365"/>
      <c r="BQ915" s="365"/>
      <c r="BR915" s="365"/>
      <c r="BS915" s="365"/>
      <c r="BT915" s="365"/>
      <c r="BU915" s="365"/>
      <c r="BV915" s="365"/>
      <c r="BW915" s="365"/>
      <c r="BX915" s="369"/>
      <c r="BY915" s="369"/>
      <c r="BZ915" s="369"/>
      <c r="CA915" s="64"/>
      <c r="CB915" s="177"/>
    </row>
    <row r="916" spans="1:80" ht="14.1" customHeight="1" x14ac:dyDescent="0.2">
      <c r="A916" s="86" t="s">
        <v>4776</v>
      </c>
      <c r="B916" s="64" t="s">
        <v>2632</v>
      </c>
      <c r="C916" s="220" t="s">
        <v>8780</v>
      </c>
      <c r="D916" s="185" t="s">
        <v>3076</v>
      </c>
      <c r="F916" s="235" t="s">
        <v>5470</v>
      </c>
      <c r="G916" s="186"/>
      <c r="H916" s="187"/>
      <c r="I916" s="193" t="s">
        <v>5470</v>
      </c>
      <c r="J916" s="192"/>
      <c r="K916" s="203"/>
      <c r="L916" s="207"/>
      <c r="M916" s="288"/>
      <c r="N916" s="437"/>
      <c r="O916" s="444"/>
      <c r="P916" s="213">
        <v>43047</v>
      </c>
      <c r="Q916" s="245" t="s">
        <v>2958</v>
      </c>
      <c r="R916" s="245" t="s">
        <v>962</v>
      </c>
      <c r="T916" s="252">
        <v>7.2499999999999995E-2</v>
      </c>
      <c r="U916" s="252">
        <v>7.4999999999999997E-2</v>
      </c>
      <c r="V916" s="151" t="s">
        <v>2777</v>
      </c>
      <c r="W916" s="64" t="s">
        <v>11415</v>
      </c>
      <c r="X916" s="64" t="s">
        <v>3544</v>
      </c>
      <c r="Y916" s="173" t="s">
        <v>4971</v>
      </c>
      <c r="Z916" s="119">
        <v>95682</v>
      </c>
      <c r="AM916" s="260" t="s">
        <v>449</v>
      </c>
      <c r="AW916" s="396" t="s">
        <v>3244</v>
      </c>
      <c r="AX916" s="278" t="s">
        <v>637</v>
      </c>
      <c r="AY916" s="64" t="s">
        <v>11415</v>
      </c>
      <c r="AZ916" s="47" t="s">
        <v>963</v>
      </c>
      <c r="BA916" s="64" t="s">
        <v>3544</v>
      </c>
      <c r="BB916" s="173" t="s">
        <v>4971</v>
      </c>
      <c r="BC916" s="119">
        <v>95682</v>
      </c>
      <c r="BD916" s="66" t="s">
        <v>962</v>
      </c>
      <c r="BE916" s="178"/>
      <c r="BH916" s="598">
        <v>1</v>
      </c>
      <c r="BI916" s="366"/>
      <c r="BJ916" s="366"/>
      <c r="BK916" s="366"/>
      <c r="BL916" s="366"/>
      <c r="BM916" s="366"/>
      <c r="BN916" s="366"/>
      <c r="BO916" s="366"/>
      <c r="BP916" s="366"/>
      <c r="BQ916" s="333" t="s">
        <v>10511</v>
      </c>
      <c r="BR916" s="366">
        <v>5.0599999999999996</v>
      </c>
      <c r="BS916" s="366"/>
      <c r="BT916" s="366"/>
      <c r="BU916" s="366"/>
      <c r="BV916" s="366"/>
      <c r="BW916" s="366"/>
      <c r="BX916" s="64"/>
      <c r="BY916" s="64"/>
      <c r="BZ916" s="64"/>
      <c r="CA916" s="64"/>
      <c r="CB916" s="177"/>
    </row>
    <row r="917" spans="1:80" ht="14.1" customHeight="1" x14ac:dyDescent="0.3">
      <c r="A917" s="86" t="s">
        <v>406</v>
      </c>
      <c r="B917" s="64" t="s">
        <v>1794</v>
      </c>
      <c r="C917" s="221" t="s">
        <v>1880</v>
      </c>
      <c r="D917" s="224"/>
      <c r="E917" s="649"/>
      <c r="F917" s="236" t="s">
        <v>3619</v>
      </c>
      <c r="G917" s="189">
        <v>44420</v>
      </c>
      <c r="H917" s="399">
        <v>850</v>
      </c>
      <c r="I917" s="194" t="s">
        <v>5470</v>
      </c>
      <c r="J917" s="195"/>
      <c r="K917" s="205"/>
      <c r="L917" s="208"/>
      <c r="M917" s="211"/>
      <c r="N917" s="436"/>
      <c r="O917" s="443"/>
      <c r="P917" s="214">
        <v>43563</v>
      </c>
      <c r="Q917" s="246" t="s">
        <v>3997</v>
      </c>
      <c r="R917" s="246" t="s">
        <v>620</v>
      </c>
      <c r="S917" s="76" t="s">
        <v>407</v>
      </c>
      <c r="T917" s="252">
        <v>7.7499999999999999E-2</v>
      </c>
      <c r="U917" s="252">
        <v>0.09</v>
      </c>
      <c r="V917" s="151" t="s">
        <v>3311</v>
      </c>
      <c r="W917" s="76" t="s">
        <v>5096</v>
      </c>
      <c r="X917" s="76" t="s">
        <v>4812</v>
      </c>
      <c r="Y917" s="246" t="s">
        <v>4971</v>
      </c>
      <c r="Z917" s="120">
        <v>92648</v>
      </c>
      <c r="AA917" s="273" t="s">
        <v>11295</v>
      </c>
      <c r="AB917" s="120"/>
      <c r="AC917" s="120"/>
      <c r="AD917" s="389" t="s">
        <v>11545</v>
      </c>
      <c r="AE917" s="394" t="s">
        <v>11546</v>
      </c>
      <c r="AF917" s="249" t="s">
        <v>5125</v>
      </c>
      <c r="AG917" s="120" t="s">
        <v>620</v>
      </c>
      <c r="AH917" s="120"/>
      <c r="AI917" s="120"/>
      <c r="AJ917" s="120"/>
      <c r="AK917" s="120"/>
      <c r="AL917" s="120" t="s">
        <v>408</v>
      </c>
      <c r="AM917" s="260" t="s">
        <v>449</v>
      </c>
      <c r="AN917" s="81"/>
      <c r="AO917" s="282"/>
      <c r="AP917" s="283"/>
      <c r="AQ917" s="282"/>
      <c r="AR917" s="282"/>
      <c r="AS917" s="282"/>
      <c r="AT917" s="282"/>
      <c r="AU917" s="282"/>
      <c r="AV917" s="93"/>
      <c r="AW917" s="396" t="s">
        <v>3244</v>
      </c>
      <c r="AX917" s="278" t="s">
        <v>637</v>
      </c>
      <c r="AY917" s="76" t="s">
        <v>5096</v>
      </c>
      <c r="AZ917" s="74"/>
      <c r="BA917" s="76" t="s">
        <v>4812</v>
      </c>
      <c r="BB917" s="246" t="s">
        <v>4971</v>
      </c>
      <c r="BC917" s="120">
        <v>92648</v>
      </c>
      <c r="BD917" s="76" t="s">
        <v>5097</v>
      </c>
      <c r="BE917" s="178"/>
      <c r="BF917" s="229">
        <v>1401992</v>
      </c>
      <c r="BG917" s="232" t="s">
        <v>770</v>
      </c>
      <c r="BH917" s="364">
        <v>7</v>
      </c>
      <c r="BI917" s="364"/>
      <c r="BJ917" s="364"/>
      <c r="BK917" s="364"/>
      <c r="BL917" s="364"/>
      <c r="BM917" s="364"/>
      <c r="BN917" s="364"/>
      <c r="BO917" s="364"/>
      <c r="BP917" s="364"/>
      <c r="BQ917" s="364"/>
      <c r="BR917" s="364"/>
      <c r="BS917" s="364"/>
      <c r="BT917" s="364"/>
      <c r="BU917" s="364"/>
      <c r="BV917" s="364"/>
      <c r="BW917" s="364"/>
      <c r="BX917" s="94"/>
      <c r="BY917" s="94"/>
      <c r="BZ917" s="94"/>
      <c r="CA917" s="64"/>
      <c r="CB917" s="177"/>
    </row>
    <row r="918" spans="1:80" ht="14.1" customHeight="1" x14ac:dyDescent="0.3">
      <c r="A918" s="86" t="s">
        <v>12554</v>
      </c>
      <c r="B918" s="155" t="s">
        <v>2640</v>
      </c>
      <c r="C918" s="222" t="s">
        <v>8780</v>
      </c>
      <c r="D918" s="227"/>
      <c r="E918" s="648"/>
      <c r="F918" s="237" t="s">
        <v>5470</v>
      </c>
      <c r="G918" s="188"/>
      <c r="H918" s="190"/>
      <c r="I918" s="196" t="s">
        <v>5470</v>
      </c>
      <c r="J918" s="197"/>
      <c r="K918" s="204"/>
      <c r="L918" s="209">
        <v>44055</v>
      </c>
      <c r="M918" s="289"/>
      <c r="N918" s="435"/>
      <c r="O918" s="442"/>
      <c r="P918" s="215"/>
      <c r="Q918" s="225" t="s">
        <v>12554</v>
      </c>
      <c r="R918" s="225" t="s">
        <v>12555</v>
      </c>
      <c r="S918" s="121"/>
      <c r="T918" s="252">
        <v>0.09</v>
      </c>
      <c r="U918" s="252"/>
      <c r="X918" s="155" t="s">
        <v>5073</v>
      </c>
      <c r="Y918" s="225" t="s">
        <v>4971</v>
      </c>
      <c r="Z918" s="256">
        <v>94949</v>
      </c>
      <c r="AA918" s="273"/>
      <c r="AB918" s="542"/>
      <c r="AC918" s="542"/>
      <c r="AD918" s="233"/>
      <c r="AE918" s="261"/>
      <c r="AF918" s="265"/>
      <c r="AG918" s="233"/>
      <c r="AH918" s="174"/>
      <c r="AI918" s="174"/>
      <c r="AJ918" s="174"/>
      <c r="AK918" s="174"/>
      <c r="AL918" s="261"/>
      <c r="AN918" s="80"/>
      <c r="AO918" s="280" t="s">
        <v>11957</v>
      </c>
      <c r="AV918" s="84" t="s">
        <v>9286</v>
      </c>
      <c r="AW918" s="396"/>
      <c r="AZ918" s="67"/>
      <c r="BA918" s="155" t="s">
        <v>5073</v>
      </c>
      <c r="BB918" s="225" t="s">
        <v>4971</v>
      </c>
      <c r="BC918" s="256">
        <v>94949</v>
      </c>
      <c r="BD918" s="63"/>
      <c r="BE918" s="183"/>
      <c r="BF918" s="230"/>
      <c r="BG918" s="233"/>
      <c r="BH918" s="599"/>
      <c r="BI918" s="365"/>
      <c r="BJ918" s="365"/>
      <c r="BK918" s="365"/>
      <c r="BL918" s="365"/>
      <c r="BM918" s="365"/>
      <c r="BN918" s="365"/>
      <c r="BO918" s="365"/>
      <c r="BP918" s="365"/>
      <c r="BQ918" s="365"/>
      <c r="BR918" s="365"/>
      <c r="BS918" s="365"/>
      <c r="BT918" s="365"/>
      <c r="BU918" s="365"/>
      <c r="BV918" s="365"/>
      <c r="BW918" s="365"/>
      <c r="BX918" s="369"/>
      <c r="BY918" s="369"/>
      <c r="BZ918" s="369"/>
      <c r="CA918" s="155"/>
      <c r="CB918" s="155"/>
    </row>
    <row r="919" spans="1:80" ht="14.1" customHeight="1" x14ac:dyDescent="0.3">
      <c r="A919" s="86" t="s">
        <v>9026</v>
      </c>
      <c r="B919" s="64" t="s">
        <v>2640</v>
      </c>
      <c r="C919" s="221" t="s">
        <v>8780</v>
      </c>
      <c r="D919" s="224"/>
      <c r="E919" s="649"/>
      <c r="F919" s="236" t="s">
        <v>5470</v>
      </c>
      <c r="G919" s="189"/>
      <c r="H919" s="399"/>
      <c r="I919" s="194" t="s">
        <v>5470</v>
      </c>
      <c r="J919" s="195"/>
      <c r="K919" s="205"/>
      <c r="L919" s="208">
        <v>43200</v>
      </c>
      <c r="M919" s="211"/>
      <c r="N919" s="436"/>
      <c r="O919" s="443"/>
      <c r="P919" s="214"/>
      <c r="Q919" s="224" t="s">
        <v>3875</v>
      </c>
      <c r="R919" s="246" t="s">
        <v>9124</v>
      </c>
      <c r="S919" s="76"/>
      <c r="T919" s="252">
        <v>7.7499999999999999E-2</v>
      </c>
      <c r="U919" s="252">
        <v>0.08</v>
      </c>
      <c r="V919" s="151" t="s">
        <v>4548</v>
      </c>
      <c r="W919" s="76" t="s">
        <v>9125</v>
      </c>
      <c r="X919" s="76" t="s">
        <v>4548</v>
      </c>
      <c r="Y919" s="246" t="s">
        <v>4971</v>
      </c>
      <c r="Z919" s="120">
        <v>95630</v>
      </c>
      <c r="AA919" s="273"/>
      <c r="AB919" s="120"/>
      <c r="AC919" s="120"/>
      <c r="AD919" s="249"/>
      <c r="AE919" s="120"/>
      <c r="AF919" s="264"/>
      <c r="AG919" s="249"/>
      <c r="AH919" s="120"/>
      <c r="AI919" s="120"/>
      <c r="AJ919" s="120"/>
      <c r="AK919" s="120"/>
      <c r="AL919" s="120"/>
      <c r="AN919" s="118" t="s">
        <v>9126</v>
      </c>
      <c r="AO919" s="282" t="s">
        <v>9779</v>
      </c>
      <c r="AP919" s="283" t="s">
        <v>10292</v>
      </c>
      <c r="AQ919" s="282" t="s">
        <v>9806</v>
      </c>
      <c r="AR919" s="282" t="s">
        <v>9818</v>
      </c>
      <c r="AS919" s="282"/>
      <c r="AT919" s="282"/>
      <c r="AU919" s="282"/>
      <c r="AV919" s="93" t="s">
        <v>5470</v>
      </c>
      <c r="AW919" s="396" t="s">
        <v>3244</v>
      </c>
      <c r="AX919" s="278" t="s">
        <v>637</v>
      </c>
      <c r="AY919" s="76" t="s">
        <v>9125</v>
      </c>
      <c r="AZ919" s="74"/>
      <c r="BA919" s="76" t="s">
        <v>4548</v>
      </c>
      <c r="BB919" s="246" t="s">
        <v>4971</v>
      </c>
      <c r="BC919" s="120">
        <v>95630</v>
      </c>
      <c r="BD919" s="76" t="str">
        <f>R919</f>
        <v>916-294-7691</v>
      </c>
      <c r="BE919" s="178"/>
      <c r="BF919" s="229"/>
      <c r="BG919" s="232"/>
      <c r="BH919" s="364"/>
      <c r="BI919" s="364"/>
      <c r="BJ919" s="364"/>
      <c r="BK919" s="364"/>
      <c r="BL919" s="364"/>
      <c r="BM919" s="364"/>
      <c r="BN919" s="364"/>
      <c r="BO919" s="364"/>
      <c r="BP919" s="364"/>
      <c r="BQ919" s="364"/>
      <c r="BR919" s="364"/>
      <c r="BS919" s="364"/>
      <c r="BT919" s="364"/>
      <c r="BU919" s="364"/>
      <c r="BV919" s="364"/>
      <c r="BW919" s="364"/>
      <c r="BX919" s="94"/>
      <c r="BY919" s="94"/>
      <c r="BZ919" s="94"/>
      <c r="CA919" s="64"/>
      <c r="CB919" s="177"/>
    </row>
    <row r="920" spans="1:80" ht="14.1" customHeight="1" x14ac:dyDescent="0.3">
      <c r="A920" s="86" t="s">
        <v>3413</v>
      </c>
      <c r="B920" s="64" t="s">
        <v>1794</v>
      </c>
      <c r="C920" s="222" t="s">
        <v>2638</v>
      </c>
      <c r="D920" s="227"/>
      <c r="E920" s="648"/>
      <c r="F920" s="237" t="s">
        <v>5470</v>
      </c>
      <c r="G920" s="188"/>
      <c r="H920" s="190"/>
      <c r="I920" s="196" t="s">
        <v>5470</v>
      </c>
      <c r="J920" s="197"/>
      <c r="K920" s="204"/>
      <c r="L920" s="209">
        <v>43970</v>
      </c>
      <c r="M920" s="289"/>
      <c r="N920" s="435"/>
      <c r="O920" s="442"/>
      <c r="P920" s="215">
        <v>43290</v>
      </c>
      <c r="Q920" s="174" t="s">
        <v>3414</v>
      </c>
      <c r="R920" s="174" t="s">
        <v>2034</v>
      </c>
      <c r="S920" s="121" t="s">
        <v>8158</v>
      </c>
      <c r="T920" s="252">
        <v>0.09</v>
      </c>
      <c r="U920" s="252">
        <v>0.09</v>
      </c>
      <c r="V920" s="151" t="s">
        <v>1806</v>
      </c>
      <c r="W920" s="64" t="s">
        <v>3415</v>
      </c>
      <c r="X920" s="64" t="s">
        <v>3416</v>
      </c>
      <c r="Y920" s="174" t="s">
        <v>4971</v>
      </c>
      <c r="Z920" s="256">
        <v>94930</v>
      </c>
      <c r="AA920" s="294"/>
      <c r="AB920" s="542"/>
      <c r="AC920" s="542"/>
      <c r="AD920" s="233"/>
      <c r="AE920" s="261"/>
      <c r="AF920" s="265"/>
      <c r="AG920" s="233"/>
      <c r="AH920" s="174"/>
      <c r="AI920" s="174"/>
      <c r="AJ920" s="174"/>
      <c r="AK920" s="174"/>
      <c r="AL920" s="261"/>
      <c r="AN920" s="80"/>
      <c r="AO920" s="282" t="s">
        <v>1568</v>
      </c>
      <c r="AP920" s="283" t="s">
        <v>8844</v>
      </c>
      <c r="AQ920" s="282"/>
      <c r="AR920" s="282"/>
      <c r="AS920" s="282"/>
      <c r="AT920" s="282"/>
      <c r="AU920" s="282" t="s">
        <v>9377</v>
      </c>
      <c r="AV920" s="93" t="s">
        <v>368</v>
      </c>
      <c r="AW920" s="396" t="s">
        <v>3244</v>
      </c>
      <c r="AX920" s="278" t="s">
        <v>637</v>
      </c>
      <c r="AY920" s="64" t="s">
        <v>3415</v>
      </c>
      <c r="AZ920" s="67"/>
      <c r="BA920" s="64" t="s">
        <v>3416</v>
      </c>
      <c r="BB920" s="174" t="s">
        <v>4971</v>
      </c>
      <c r="BC920" s="256">
        <v>94930</v>
      </c>
      <c r="BD920" s="63" t="s">
        <v>2034</v>
      </c>
      <c r="BE920" s="183"/>
      <c r="BF920" s="230">
        <v>1422069</v>
      </c>
      <c r="BG920" s="233" t="s">
        <v>432</v>
      </c>
      <c r="BH920" s="599">
        <v>1</v>
      </c>
      <c r="BI920" s="365"/>
      <c r="BJ920" s="365"/>
      <c r="BK920" s="365"/>
      <c r="BL920" s="365"/>
      <c r="BM920" s="365"/>
      <c r="BN920" s="365"/>
      <c r="BO920" s="365"/>
      <c r="BP920" s="365"/>
      <c r="BQ920" s="365"/>
      <c r="BR920" s="365"/>
      <c r="BS920" s="365"/>
      <c r="BT920" s="365"/>
      <c r="BU920" s="365"/>
      <c r="BV920" s="365"/>
      <c r="BW920" s="365"/>
      <c r="BX920" s="369"/>
      <c r="BY920" s="369"/>
      <c r="BZ920" s="369"/>
      <c r="CA920" s="64"/>
      <c r="CB920" s="177"/>
    </row>
    <row r="921" spans="1:80" ht="14.1" customHeight="1" x14ac:dyDescent="0.3">
      <c r="A921" s="86" t="s">
        <v>4426</v>
      </c>
      <c r="B921" s="64" t="s">
        <v>2632</v>
      </c>
      <c r="C921" s="222" t="s">
        <v>8780</v>
      </c>
      <c r="D921" s="227"/>
      <c r="E921" s="648"/>
      <c r="F921" s="237" t="s">
        <v>5470</v>
      </c>
      <c r="G921" s="188"/>
      <c r="H921" s="190"/>
      <c r="I921" s="196" t="s">
        <v>5470</v>
      </c>
      <c r="J921" s="197"/>
      <c r="K921" s="204"/>
      <c r="L921" s="209"/>
      <c r="M921" s="289"/>
      <c r="N921" s="435"/>
      <c r="O921" s="442"/>
      <c r="P921" s="215"/>
      <c r="Q921" s="174" t="s">
        <v>4423</v>
      </c>
      <c r="R921" s="174" t="s">
        <v>4427</v>
      </c>
      <c r="S921" s="80"/>
      <c r="T921" s="252">
        <v>9.2499999999999999E-2</v>
      </c>
      <c r="U921" s="252">
        <v>9.5000000000000001E-2</v>
      </c>
      <c r="V921" s="151" t="s">
        <v>2787</v>
      </c>
      <c r="W921" s="64" t="s">
        <v>4428</v>
      </c>
      <c r="X921" s="64" t="s">
        <v>4000</v>
      </c>
      <c r="Y921" s="174" t="s">
        <v>4971</v>
      </c>
      <c r="Z921" s="256">
        <v>94703</v>
      </c>
      <c r="AA921" s="294"/>
      <c r="AB921" s="542"/>
      <c r="AC921" s="542"/>
      <c r="AD921" s="233"/>
      <c r="AE921" s="261"/>
      <c r="AF921" s="265"/>
      <c r="AG921" s="233"/>
      <c r="AH921" s="174"/>
      <c r="AI921" s="174"/>
      <c r="AJ921" s="174"/>
      <c r="AK921" s="174"/>
      <c r="AL921" s="261"/>
      <c r="AN921" s="80"/>
      <c r="AW921" s="396" t="s">
        <v>3244</v>
      </c>
      <c r="AX921" s="278" t="s">
        <v>637</v>
      </c>
      <c r="AY921" s="64" t="s">
        <v>4428</v>
      </c>
      <c r="AZ921" s="67"/>
      <c r="BA921" s="64" t="s">
        <v>4000</v>
      </c>
      <c r="BB921" s="174" t="s">
        <v>4971</v>
      </c>
      <c r="BC921" s="256">
        <v>94703</v>
      </c>
      <c r="BD921" s="63" t="s">
        <v>4427</v>
      </c>
      <c r="BE921" s="178"/>
      <c r="BF921" s="230"/>
      <c r="BG921" s="233"/>
      <c r="BH921" s="599">
        <v>1</v>
      </c>
      <c r="BI921" s="365"/>
      <c r="BJ921" s="365"/>
      <c r="BK921" s="365"/>
      <c r="BL921" s="365"/>
      <c r="BM921" s="365"/>
      <c r="BN921" s="365"/>
      <c r="BO921" s="365"/>
      <c r="BP921" s="365"/>
      <c r="BQ921" s="365"/>
      <c r="BR921" s="365"/>
      <c r="BS921" s="365"/>
      <c r="BT921" s="365"/>
      <c r="BU921" s="365"/>
      <c r="BV921" s="365"/>
      <c r="BW921" s="365"/>
      <c r="BX921" s="369"/>
      <c r="BY921" s="369"/>
      <c r="BZ921" s="369"/>
      <c r="CA921" s="368"/>
      <c r="CB921" s="177"/>
    </row>
    <row r="922" spans="1:80" ht="14.1" customHeight="1" x14ac:dyDescent="0.3">
      <c r="A922" s="86" t="s">
        <v>3637</v>
      </c>
      <c r="B922" s="64" t="s">
        <v>2632</v>
      </c>
      <c r="C922" s="222" t="s">
        <v>2637</v>
      </c>
      <c r="D922" s="173" t="s">
        <v>3638</v>
      </c>
      <c r="F922" s="237" t="s">
        <v>5470</v>
      </c>
      <c r="G922" s="188"/>
      <c r="H922" s="190"/>
      <c r="I922" s="196" t="s">
        <v>5470</v>
      </c>
      <c r="J922" s="197"/>
      <c r="K922" s="204"/>
      <c r="L922" s="209">
        <v>44013</v>
      </c>
      <c r="M922" s="289"/>
      <c r="N922" s="435"/>
      <c r="O922" s="442"/>
      <c r="P922" s="215">
        <v>43292</v>
      </c>
      <c r="Q922" s="174" t="s">
        <v>3249</v>
      </c>
      <c r="R922" s="174" t="s">
        <v>3639</v>
      </c>
      <c r="S922" s="121" t="s">
        <v>11587</v>
      </c>
      <c r="T922" s="252">
        <v>0.09</v>
      </c>
      <c r="U922" s="252">
        <v>9.2499999999999999E-2</v>
      </c>
      <c r="V922" s="151" t="s">
        <v>11169</v>
      </c>
      <c r="W922" s="64" t="s">
        <v>11416</v>
      </c>
      <c r="X922" s="64" t="s">
        <v>2907</v>
      </c>
      <c r="Y922" s="174" t="s">
        <v>4971</v>
      </c>
      <c r="Z922" s="256">
        <v>94901</v>
      </c>
      <c r="AA922" s="294"/>
      <c r="AB922" s="542"/>
      <c r="AC922" s="542"/>
      <c r="AD922" s="233" t="s">
        <v>5018</v>
      </c>
      <c r="AE922" s="250" t="s">
        <v>11588</v>
      </c>
      <c r="AF922" s="265"/>
      <c r="AG922" s="233"/>
      <c r="AH922" s="174"/>
      <c r="AI922" s="174"/>
      <c r="AJ922" s="174"/>
      <c r="AK922" s="174"/>
      <c r="AL922" s="261" t="s">
        <v>3247</v>
      </c>
      <c r="AM922" s="260" t="s">
        <v>449</v>
      </c>
      <c r="AN922" s="524" t="s">
        <v>12829</v>
      </c>
      <c r="AO922" s="282" t="s">
        <v>10942</v>
      </c>
      <c r="AP922" s="283" t="s">
        <v>12150</v>
      </c>
      <c r="AQ922" s="282" t="s">
        <v>12781</v>
      </c>
      <c r="AR922" s="282"/>
      <c r="AS922" s="282" t="s">
        <v>11475</v>
      </c>
      <c r="AT922" s="282" t="s">
        <v>12486</v>
      </c>
      <c r="AU922" s="282" t="s">
        <v>12487</v>
      </c>
      <c r="AV922" s="93" t="s">
        <v>9286</v>
      </c>
      <c r="AW922" s="396" t="s">
        <v>3244</v>
      </c>
      <c r="AX922" s="278" t="s">
        <v>637</v>
      </c>
      <c r="AY922" s="64" t="s">
        <v>11416</v>
      </c>
      <c r="AZ922" s="67"/>
      <c r="BA922" s="64" t="s">
        <v>2907</v>
      </c>
      <c r="BB922" s="174" t="s">
        <v>4971</v>
      </c>
      <c r="BC922" s="256">
        <v>94901</v>
      </c>
      <c r="BD922" s="63" t="s">
        <v>3639</v>
      </c>
      <c r="BE922" s="183"/>
      <c r="BF922" s="230"/>
      <c r="BG922" s="233"/>
      <c r="BH922" s="599">
        <v>1</v>
      </c>
      <c r="BI922" s="365" t="s">
        <v>11601</v>
      </c>
      <c r="BJ922" s="365"/>
      <c r="BK922" s="365"/>
      <c r="BL922" s="365"/>
      <c r="BM922" s="365"/>
      <c r="BN922" s="365"/>
      <c r="BO922" s="365"/>
      <c r="BP922" s="365"/>
      <c r="BQ922" s="365"/>
      <c r="BR922" s="365"/>
      <c r="BS922" s="365"/>
      <c r="BT922" s="365"/>
      <c r="BU922" s="365"/>
      <c r="BV922" s="365"/>
      <c r="BW922" s="365"/>
      <c r="BX922" s="369"/>
      <c r="BY922" s="369"/>
      <c r="BZ922" s="369"/>
      <c r="CA922" s="368"/>
      <c r="CB922" s="177"/>
    </row>
    <row r="923" spans="1:80" s="67" customFormat="1" ht="14.1" customHeight="1" x14ac:dyDescent="0.3">
      <c r="A923" s="86" t="s">
        <v>7984</v>
      </c>
      <c r="B923" s="64" t="s">
        <v>2634</v>
      </c>
      <c r="C923" s="220" t="s">
        <v>6614</v>
      </c>
      <c r="D923" s="173" t="s">
        <v>7546</v>
      </c>
      <c r="E923" s="600"/>
      <c r="F923" s="237" t="s">
        <v>5470</v>
      </c>
      <c r="G923" s="188"/>
      <c r="H923" s="190"/>
      <c r="I923" s="196" t="s">
        <v>5470</v>
      </c>
      <c r="J923" s="197"/>
      <c r="K923" s="204"/>
      <c r="L923" s="209"/>
      <c r="M923" s="289"/>
      <c r="N923" s="435"/>
      <c r="O923" s="442"/>
      <c r="P923" s="215"/>
      <c r="Q923" s="174" t="s">
        <v>1650</v>
      </c>
      <c r="R923" s="174" t="s">
        <v>7985</v>
      </c>
      <c r="S923" s="80"/>
      <c r="T923" s="252">
        <v>9.7500000000000003E-2</v>
      </c>
      <c r="U923" s="252">
        <v>9.5000000000000001E-2</v>
      </c>
      <c r="V923" s="151" t="s">
        <v>12183</v>
      </c>
      <c r="W923" s="64" t="s">
        <v>7986</v>
      </c>
      <c r="X923" s="64" t="s">
        <v>4751</v>
      </c>
      <c r="Y923" s="174" t="s">
        <v>4971</v>
      </c>
      <c r="Z923" s="256">
        <v>94501</v>
      </c>
      <c r="AA923" s="294"/>
      <c r="AB923" s="542"/>
      <c r="AC923" s="542"/>
      <c r="AD923" s="233"/>
      <c r="AE923" s="261"/>
      <c r="AF923" s="265"/>
      <c r="AG923" s="233"/>
      <c r="AH923" s="174"/>
      <c r="AI923" s="174"/>
      <c r="AJ923" s="174"/>
      <c r="AK923" s="174"/>
      <c r="AL923" s="261"/>
      <c r="AM923" s="260"/>
      <c r="AN923" s="80"/>
      <c r="AO923" s="282"/>
      <c r="AP923" s="283"/>
      <c r="AQ923" s="282"/>
      <c r="AR923" s="282"/>
      <c r="AS923" s="282"/>
      <c r="AT923" s="282"/>
      <c r="AU923" s="282"/>
      <c r="AV923" s="93"/>
      <c r="AW923" s="396" t="s">
        <v>3244</v>
      </c>
      <c r="AX923" s="278" t="s">
        <v>637</v>
      </c>
      <c r="AY923" s="64" t="s">
        <v>7986</v>
      </c>
      <c r="BA923" s="64" t="s">
        <v>4751</v>
      </c>
      <c r="BB923" s="174" t="s">
        <v>4971</v>
      </c>
      <c r="BC923" s="256">
        <v>94501</v>
      </c>
      <c r="BD923" s="63" t="s">
        <v>7985</v>
      </c>
      <c r="BE923" s="183"/>
      <c r="BF923" s="230"/>
      <c r="BG923" s="233"/>
      <c r="BH923" s="599">
        <v>2</v>
      </c>
      <c r="BI923" s="365"/>
      <c r="BJ923" s="365"/>
      <c r="BK923" s="365"/>
      <c r="BL923" s="365"/>
      <c r="BM923" s="365"/>
      <c r="BN923" s="365"/>
      <c r="BO923" s="365"/>
      <c r="BP923" s="365"/>
      <c r="BQ923" s="365"/>
      <c r="BR923" s="365"/>
      <c r="BS923" s="365"/>
      <c r="BT923" s="365"/>
      <c r="BU923" s="365"/>
      <c r="BV923" s="365"/>
      <c r="BW923" s="365"/>
      <c r="BX923" s="369"/>
      <c r="BY923" s="369"/>
      <c r="BZ923" s="369"/>
      <c r="CA923" s="368"/>
      <c r="CB923" s="177"/>
    </row>
    <row r="924" spans="1:80" s="67" customFormat="1" ht="14.1" customHeight="1" x14ac:dyDescent="0.3">
      <c r="A924" s="86" t="s">
        <v>10990</v>
      </c>
      <c r="B924" s="64" t="s">
        <v>1794</v>
      </c>
      <c r="C924" s="222" t="s">
        <v>2638</v>
      </c>
      <c r="D924" s="225" t="s">
        <v>9735</v>
      </c>
      <c r="E924" s="600"/>
      <c r="F924" s="237" t="s">
        <v>4261</v>
      </c>
      <c r="G924" s="188">
        <v>44253</v>
      </c>
      <c r="H924" s="190">
        <v>500</v>
      </c>
      <c r="I924" s="196" t="s">
        <v>5470</v>
      </c>
      <c r="J924" s="197"/>
      <c r="K924" s="204"/>
      <c r="L924" s="209">
        <v>44057</v>
      </c>
      <c r="M924" s="289" t="s">
        <v>11774</v>
      </c>
      <c r="N924" s="435"/>
      <c r="O924" s="442"/>
      <c r="P924" s="215">
        <v>44007</v>
      </c>
      <c r="Q924" s="174" t="s">
        <v>1952</v>
      </c>
      <c r="R924" s="174" t="s">
        <v>5629</v>
      </c>
      <c r="S924" s="80" t="s">
        <v>224</v>
      </c>
      <c r="T924" s="252">
        <v>0.09</v>
      </c>
      <c r="U924" s="252">
        <v>9.2499999999999999E-2</v>
      </c>
      <c r="V924" s="151" t="s">
        <v>11169</v>
      </c>
      <c r="W924" s="64" t="s">
        <v>11417</v>
      </c>
      <c r="X924" s="64" t="s">
        <v>2907</v>
      </c>
      <c r="Y924" s="174" t="s">
        <v>4971</v>
      </c>
      <c r="Z924" s="256">
        <v>94903</v>
      </c>
      <c r="AA924" s="273" t="s">
        <v>11244</v>
      </c>
      <c r="AB924" s="270" t="s">
        <v>12890</v>
      </c>
      <c r="AC924" s="547" t="s">
        <v>12889</v>
      </c>
      <c r="AD924" s="233" t="s">
        <v>1485</v>
      </c>
      <c r="AE924" s="261" t="s">
        <v>4745</v>
      </c>
      <c r="AF924" s="265" t="s">
        <v>3342</v>
      </c>
      <c r="AG924" s="233" t="s">
        <v>1823</v>
      </c>
      <c r="AH924" s="268" t="s">
        <v>2014</v>
      </c>
      <c r="AI924" s="174" t="s">
        <v>2015</v>
      </c>
      <c r="AJ924" s="174" t="s">
        <v>1825</v>
      </c>
      <c r="AK924" s="174" t="s">
        <v>1826</v>
      </c>
      <c r="AL924" s="261" t="s">
        <v>4306</v>
      </c>
      <c r="AM924" s="260" t="s">
        <v>449</v>
      </c>
      <c r="AN924" s="80"/>
      <c r="AO924" s="282" t="s">
        <v>9816</v>
      </c>
      <c r="AP924" s="283" t="s">
        <v>9780</v>
      </c>
      <c r="AQ924" s="282" t="s">
        <v>9806</v>
      </c>
      <c r="AR924" s="282" t="s">
        <v>9987</v>
      </c>
      <c r="AS924" s="282"/>
      <c r="AT924" s="282" t="s">
        <v>13276</v>
      </c>
      <c r="AU924" s="282"/>
      <c r="AV924" s="93" t="s">
        <v>5470</v>
      </c>
      <c r="AW924" s="396" t="s">
        <v>3244</v>
      </c>
      <c r="AX924" s="278" t="s">
        <v>637</v>
      </c>
      <c r="AY924" s="64" t="s">
        <v>11417</v>
      </c>
      <c r="AZ924" s="67" t="s">
        <v>1996</v>
      </c>
      <c r="BA924" s="64" t="s">
        <v>2907</v>
      </c>
      <c r="BB924" s="174" t="s">
        <v>4971</v>
      </c>
      <c r="BC924" s="256">
        <v>94903</v>
      </c>
      <c r="BD924" s="78" t="s">
        <v>5629</v>
      </c>
      <c r="BE924" s="183"/>
      <c r="BF924" s="230">
        <v>1411969</v>
      </c>
      <c r="BG924" s="233">
        <v>2005</v>
      </c>
      <c r="BH924" s="599">
        <v>4</v>
      </c>
      <c r="BI924" s="365" t="s">
        <v>9735</v>
      </c>
      <c r="BJ924" s="365"/>
      <c r="BK924" s="365"/>
      <c r="BL924" s="365"/>
      <c r="BM924" s="365"/>
      <c r="BN924" s="365"/>
      <c r="BO924" s="365"/>
      <c r="BP924" s="365"/>
      <c r="BQ924" s="365"/>
      <c r="BR924" s="365"/>
      <c r="BS924" s="365"/>
      <c r="BT924" s="365"/>
      <c r="BU924" s="365"/>
      <c r="BV924" s="365"/>
      <c r="BW924" s="365"/>
      <c r="BX924" s="369"/>
      <c r="BY924" s="369"/>
      <c r="BZ924" s="369"/>
      <c r="CA924" s="368"/>
      <c r="CB924" s="177"/>
    </row>
    <row r="925" spans="1:80" s="67" customFormat="1" ht="14.1" customHeight="1" x14ac:dyDescent="0.2">
      <c r="A925" s="86" t="s">
        <v>591</v>
      </c>
      <c r="B925" s="64" t="s">
        <v>2640</v>
      </c>
      <c r="C925" s="220" t="s">
        <v>8780</v>
      </c>
      <c r="D925" s="185"/>
      <c r="E925" s="600"/>
      <c r="F925" s="235" t="s">
        <v>5470</v>
      </c>
      <c r="G925" s="186"/>
      <c r="H925" s="187"/>
      <c r="I925" s="198" t="s">
        <v>5470</v>
      </c>
      <c r="J925" s="192"/>
      <c r="K925" s="203"/>
      <c r="L925" s="207"/>
      <c r="M925" s="288"/>
      <c r="N925" s="437"/>
      <c r="O925" s="444"/>
      <c r="P925" s="213"/>
      <c r="Q925" s="245" t="s">
        <v>2259</v>
      </c>
      <c r="R925" s="245" t="s">
        <v>592</v>
      </c>
      <c r="S925" s="87"/>
      <c r="T925" s="252">
        <v>9.2499999999999999E-2</v>
      </c>
      <c r="U925" s="252">
        <v>9.5000000000000001E-2</v>
      </c>
      <c r="V925" s="151" t="s">
        <v>2787</v>
      </c>
      <c r="W925" s="64" t="s">
        <v>593</v>
      </c>
      <c r="X925" s="64" t="s">
        <v>787</v>
      </c>
      <c r="Y925" s="173" t="s">
        <v>4971</v>
      </c>
      <c r="Z925" s="119">
        <v>94568</v>
      </c>
      <c r="AA925" s="646"/>
      <c r="AB925" s="567"/>
      <c r="AC925" s="541"/>
      <c r="AD925" s="173"/>
      <c r="AE925" s="260"/>
      <c r="AF925" s="263"/>
      <c r="AG925" s="173"/>
      <c r="AH925" s="245"/>
      <c r="AI925" s="245"/>
      <c r="AJ925" s="245"/>
      <c r="AK925" s="245"/>
      <c r="AL925" s="260" t="s">
        <v>50</v>
      </c>
      <c r="AM925" s="260"/>
      <c r="AN925" s="79"/>
      <c r="AO925" s="280"/>
      <c r="AP925" s="285"/>
      <c r="AQ925" s="285"/>
      <c r="AR925" s="285"/>
      <c r="AS925" s="285"/>
      <c r="AT925" s="285"/>
      <c r="AU925" s="285"/>
      <c r="AV925" s="84"/>
      <c r="AW925" s="396" t="s">
        <v>3244</v>
      </c>
      <c r="AX925" s="278" t="s">
        <v>637</v>
      </c>
      <c r="AY925" s="64" t="s">
        <v>593</v>
      </c>
      <c r="AZ925" s="47"/>
      <c r="BA925" s="64" t="s">
        <v>787</v>
      </c>
      <c r="BB925" s="173" t="s">
        <v>4971</v>
      </c>
      <c r="BC925" s="119">
        <v>94568</v>
      </c>
      <c r="BD925" s="66" t="s">
        <v>592</v>
      </c>
      <c r="BE925" s="183"/>
      <c r="BF925" s="228"/>
      <c r="BG925" s="173"/>
      <c r="BH925" s="598"/>
      <c r="BI925" s="366"/>
      <c r="BJ925" s="366"/>
      <c r="BK925" s="366"/>
      <c r="BL925" s="366"/>
      <c r="BM925" s="366"/>
      <c r="BN925" s="366"/>
      <c r="BO925" s="366"/>
      <c r="BP925" s="366"/>
      <c r="BQ925" s="366"/>
      <c r="BR925" s="366"/>
      <c r="BS925" s="366"/>
      <c r="BT925" s="366"/>
      <c r="BU925" s="366"/>
      <c r="BV925" s="366"/>
      <c r="BW925" s="366"/>
      <c r="BX925" s="64"/>
      <c r="BY925" s="64"/>
      <c r="BZ925" s="64"/>
      <c r="CA925" s="368"/>
      <c r="CB925" s="177"/>
    </row>
    <row r="926" spans="1:80" s="67" customFormat="1" ht="14.1" customHeight="1" x14ac:dyDescent="0.3">
      <c r="A926" s="86" t="s">
        <v>415</v>
      </c>
      <c r="B926" s="64" t="s">
        <v>1900</v>
      </c>
      <c r="C926" s="221" t="s">
        <v>12652</v>
      </c>
      <c r="D926" s="224"/>
      <c r="E926" s="649"/>
      <c r="F926" s="236" t="s">
        <v>5470</v>
      </c>
      <c r="G926" s="189"/>
      <c r="H926" s="399"/>
      <c r="I926" s="194" t="s">
        <v>5470</v>
      </c>
      <c r="J926" s="195"/>
      <c r="K926" s="205"/>
      <c r="L926" s="208"/>
      <c r="M926" s="211" t="s">
        <v>2644</v>
      </c>
      <c r="N926" s="436"/>
      <c r="O926" s="443"/>
      <c r="P926" s="214">
        <v>42921</v>
      </c>
      <c r="Q926" s="246" t="s">
        <v>5704</v>
      </c>
      <c r="R926" s="76" t="s">
        <v>6507</v>
      </c>
      <c r="S926" s="76" t="s">
        <v>3837</v>
      </c>
      <c r="T926" s="252">
        <v>7.7499999999999999E-2</v>
      </c>
      <c r="U926" s="252">
        <v>0.08</v>
      </c>
      <c r="V926" s="151" t="s">
        <v>3311</v>
      </c>
      <c r="W926" s="76" t="s">
        <v>11418</v>
      </c>
      <c r="X926" s="76" t="s">
        <v>2219</v>
      </c>
      <c r="Y926" s="246" t="s">
        <v>4971</v>
      </c>
      <c r="Z926" s="120">
        <v>92868</v>
      </c>
      <c r="AA926" s="638"/>
      <c r="AB926" s="81"/>
      <c r="AC926" s="120"/>
      <c r="AD926" s="249"/>
      <c r="AE926" s="120"/>
      <c r="AF926" s="264"/>
      <c r="AG926" s="249"/>
      <c r="AH926" s="120"/>
      <c r="AI926" s="120"/>
      <c r="AJ926" s="120"/>
      <c r="AK926" s="120"/>
      <c r="AL926" s="120" t="s">
        <v>3247</v>
      </c>
      <c r="AM926" s="260" t="s">
        <v>449</v>
      </c>
      <c r="AN926" s="81"/>
      <c r="AO926" s="282"/>
      <c r="AP926" s="283"/>
      <c r="AQ926" s="282"/>
      <c r="AR926" s="282"/>
      <c r="AS926" s="282"/>
      <c r="AT926" s="282"/>
      <c r="AU926" s="282"/>
      <c r="AV926" s="93"/>
      <c r="AW926" s="396" t="s">
        <v>3244</v>
      </c>
      <c r="AX926" s="278" t="s">
        <v>637</v>
      </c>
      <c r="AY926" s="76" t="s">
        <v>11418</v>
      </c>
      <c r="AZ926" s="74"/>
      <c r="BA926" s="76" t="s">
        <v>2219</v>
      </c>
      <c r="BB926" s="246" t="s">
        <v>4971</v>
      </c>
      <c r="BC926" s="120">
        <v>92868</v>
      </c>
      <c r="BD926" s="76" t="s">
        <v>3837</v>
      </c>
      <c r="BE926" s="183"/>
      <c r="BF926" s="229">
        <v>1404778</v>
      </c>
      <c r="BG926" s="232" t="s">
        <v>1185</v>
      </c>
      <c r="BH926" s="364">
        <v>3</v>
      </c>
      <c r="BI926" s="364"/>
      <c r="BJ926" s="364"/>
      <c r="BK926" s="364"/>
      <c r="BL926" s="364"/>
      <c r="BM926" s="364"/>
      <c r="BN926" s="364"/>
      <c r="BO926" s="364"/>
      <c r="BP926" s="364"/>
      <c r="BQ926" s="364"/>
      <c r="BR926" s="364"/>
      <c r="BS926" s="364"/>
      <c r="BT926" s="364"/>
      <c r="BU926" s="364"/>
      <c r="BV926" s="364"/>
      <c r="BW926" s="364"/>
      <c r="BX926" s="94"/>
      <c r="BY926" s="94"/>
      <c r="BZ926" s="94"/>
      <c r="CA926" s="368"/>
      <c r="CB926" s="177"/>
    </row>
    <row r="927" spans="1:80" s="67" customFormat="1" ht="14.1" customHeight="1" x14ac:dyDescent="0.3">
      <c r="A927" s="86" t="s">
        <v>12050</v>
      </c>
      <c r="B927" s="155" t="s">
        <v>1900</v>
      </c>
      <c r="C927" s="222" t="s">
        <v>29</v>
      </c>
      <c r="D927" s="227"/>
      <c r="E927" s="648"/>
      <c r="F927" s="237" t="s">
        <v>5470</v>
      </c>
      <c r="G927" s="188"/>
      <c r="H927" s="190"/>
      <c r="I927" s="196" t="s">
        <v>5470</v>
      </c>
      <c r="J927" s="197"/>
      <c r="K927" s="204"/>
      <c r="L927" s="209"/>
      <c r="M927" s="289"/>
      <c r="N927" s="435"/>
      <c r="O927" s="442"/>
      <c r="P927" s="215">
        <v>43535</v>
      </c>
      <c r="Q927" s="225" t="s">
        <v>12051</v>
      </c>
      <c r="R927" s="225" t="s">
        <v>12052</v>
      </c>
      <c r="S927" s="121"/>
      <c r="T927" s="255">
        <v>0</v>
      </c>
      <c r="U927" s="252"/>
      <c r="V927" s="151" t="s">
        <v>3960</v>
      </c>
      <c r="W927" s="155" t="s">
        <v>12053</v>
      </c>
      <c r="X927" s="155" t="s">
        <v>12054</v>
      </c>
      <c r="Y927" s="225" t="s">
        <v>12055</v>
      </c>
      <c r="Z927" s="256">
        <v>10010</v>
      </c>
      <c r="AA927" s="273"/>
      <c r="AB927" s="542"/>
      <c r="AC927" s="542"/>
      <c r="AD927" s="233"/>
      <c r="AE927" s="261"/>
      <c r="AF927" s="265"/>
      <c r="AG927" s="233"/>
      <c r="AH927" s="174"/>
      <c r="AI927" s="174"/>
      <c r="AJ927" s="174"/>
      <c r="AK927" s="174"/>
      <c r="AL927" s="261"/>
      <c r="AM927" s="260"/>
      <c r="AN927" s="80"/>
      <c r="AO927" s="280"/>
      <c r="AP927" s="285"/>
      <c r="AQ927" s="285"/>
      <c r="AR927" s="285"/>
      <c r="AS927" s="285"/>
      <c r="AT927" s="285"/>
      <c r="AU927" s="285"/>
      <c r="AV927" s="84"/>
      <c r="AW927" s="396" t="s">
        <v>3244</v>
      </c>
      <c r="AX927" s="278" t="s">
        <v>637</v>
      </c>
      <c r="AY927" s="155" t="s">
        <v>12053</v>
      </c>
      <c r="BA927" s="155" t="s">
        <v>12054</v>
      </c>
      <c r="BB927" s="225" t="s">
        <v>12055</v>
      </c>
      <c r="BC927" s="256">
        <v>10010</v>
      </c>
      <c r="BD927" s="385" t="s">
        <v>12052</v>
      </c>
      <c r="BE927" s="183"/>
      <c r="BF927" s="230"/>
      <c r="BG927" s="233"/>
      <c r="BH927" s="599"/>
      <c r="BI927" s="365"/>
      <c r="BJ927" s="365"/>
      <c r="BK927" s="365"/>
      <c r="BL927" s="365"/>
      <c r="BM927" s="365"/>
      <c r="BN927" s="365"/>
      <c r="BO927" s="365"/>
      <c r="BP927" s="365"/>
      <c r="BQ927" s="365"/>
      <c r="BR927" s="365"/>
      <c r="BS927" s="365"/>
      <c r="BT927" s="365"/>
      <c r="BU927" s="365"/>
      <c r="BV927" s="365"/>
      <c r="BW927" s="365"/>
      <c r="BX927" s="369"/>
      <c r="BY927" s="369"/>
      <c r="BZ927" s="369"/>
      <c r="CA927" s="155"/>
      <c r="CB927" s="155"/>
    </row>
    <row r="928" spans="1:80" s="67" customFormat="1" ht="14.1" customHeight="1" x14ac:dyDescent="0.3">
      <c r="A928" s="86" t="s">
        <v>12174</v>
      </c>
      <c r="B928" s="155" t="s">
        <v>1900</v>
      </c>
      <c r="C928" s="222" t="s">
        <v>29</v>
      </c>
      <c r="D928" s="227"/>
      <c r="E928" s="648"/>
      <c r="F928" s="237" t="s">
        <v>5470</v>
      </c>
      <c r="G928" s="188"/>
      <c r="H928" s="190"/>
      <c r="I928" s="196" t="s">
        <v>5470</v>
      </c>
      <c r="J928" s="197"/>
      <c r="K928" s="204"/>
      <c r="L928" s="209"/>
      <c r="M928" s="289"/>
      <c r="N928" s="435"/>
      <c r="O928" s="442"/>
      <c r="P928" s="215">
        <v>44176</v>
      </c>
      <c r="Q928" s="225" t="s">
        <v>12051</v>
      </c>
      <c r="R928" s="225" t="s">
        <v>12052</v>
      </c>
      <c r="S928" s="121"/>
      <c r="T928" s="255">
        <v>0</v>
      </c>
      <c r="U928" s="252"/>
      <c r="V928" s="151" t="s">
        <v>3960</v>
      </c>
      <c r="W928" s="155" t="s">
        <v>12171</v>
      </c>
      <c r="X928" s="155" t="s">
        <v>12172</v>
      </c>
      <c r="Y928" s="225" t="s">
        <v>12173</v>
      </c>
      <c r="Z928" s="256">
        <v>33127</v>
      </c>
      <c r="AA928" s="273"/>
      <c r="AB928" s="542"/>
      <c r="AC928" s="542"/>
      <c r="AD928" s="233"/>
      <c r="AE928" s="261"/>
      <c r="AF928" s="265"/>
      <c r="AG928" s="233"/>
      <c r="AH928" s="174"/>
      <c r="AI928" s="174"/>
      <c r="AJ928" s="174"/>
      <c r="AK928" s="174"/>
      <c r="AL928" s="261"/>
      <c r="AM928" s="260"/>
      <c r="AN928" s="80"/>
      <c r="AO928" s="280"/>
      <c r="AP928" s="285"/>
      <c r="AQ928" s="285"/>
      <c r="AR928" s="285"/>
      <c r="AS928" s="285"/>
      <c r="AT928" s="285"/>
      <c r="AU928" s="285"/>
      <c r="AV928" s="84"/>
      <c r="AW928" s="396" t="s">
        <v>3244</v>
      </c>
      <c r="AX928" s="278" t="s">
        <v>637</v>
      </c>
      <c r="AY928" s="155" t="s">
        <v>12053</v>
      </c>
      <c r="BA928" s="155" t="s">
        <v>12054</v>
      </c>
      <c r="BB928" s="225" t="s">
        <v>12055</v>
      </c>
      <c r="BC928" s="256">
        <v>10010</v>
      </c>
      <c r="BD928" s="385" t="s">
        <v>12052</v>
      </c>
      <c r="BE928" s="183"/>
      <c r="BF928" s="230"/>
      <c r="BG928" s="233"/>
      <c r="BH928" s="599"/>
      <c r="BI928" s="365"/>
      <c r="BJ928" s="365"/>
      <c r="BK928" s="365"/>
      <c r="BL928" s="365"/>
      <c r="BM928" s="365"/>
      <c r="BN928" s="365"/>
      <c r="BO928" s="365"/>
      <c r="BP928" s="365"/>
      <c r="BQ928" s="365"/>
      <c r="BR928" s="365"/>
      <c r="BS928" s="365"/>
      <c r="BT928" s="365"/>
      <c r="BU928" s="365"/>
      <c r="BV928" s="365"/>
      <c r="BW928" s="365"/>
      <c r="BX928" s="369"/>
      <c r="BY928" s="369"/>
      <c r="BZ928" s="369"/>
      <c r="CA928" s="155"/>
      <c r="CB928" s="155"/>
    </row>
    <row r="929" spans="1:80" s="67" customFormat="1" ht="14.1" customHeight="1" x14ac:dyDescent="0.3">
      <c r="A929" s="86" t="s">
        <v>13235</v>
      </c>
      <c r="B929" s="155" t="s">
        <v>2632</v>
      </c>
      <c r="C929" s="222" t="s">
        <v>6614</v>
      </c>
      <c r="D929" s="227" t="s">
        <v>7536</v>
      </c>
      <c r="E929" s="648"/>
      <c r="F929" s="237" t="s">
        <v>5470</v>
      </c>
      <c r="G929" s="188"/>
      <c r="H929" s="190"/>
      <c r="I929" s="196" t="s">
        <v>5470</v>
      </c>
      <c r="J929" s="197"/>
      <c r="K929" s="204"/>
      <c r="L929" s="209"/>
      <c r="M929" s="289"/>
      <c r="N929" s="435"/>
      <c r="O929" s="442"/>
      <c r="P929" s="215"/>
      <c r="Q929" s="225" t="s">
        <v>1319</v>
      </c>
      <c r="R929" s="225" t="s">
        <v>13236</v>
      </c>
      <c r="S929" s="121" t="s">
        <v>13237</v>
      </c>
      <c r="T929" s="252">
        <v>9.7500000000000003E-2</v>
      </c>
      <c r="U929" s="252"/>
      <c r="V929" s="151" t="s">
        <v>2787</v>
      </c>
      <c r="W929" s="155" t="s">
        <v>13238</v>
      </c>
      <c r="X929" s="155" t="s">
        <v>2533</v>
      </c>
      <c r="Y929" s="225" t="s">
        <v>4971</v>
      </c>
      <c r="Z929" s="256">
        <v>94541</v>
      </c>
      <c r="AA929" s="273"/>
      <c r="AB929" s="541"/>
      <c r="AC929" s="542"/>
      <c r="AD929" s="233"/>
      <c r="AE929" s="261"/>
      <c r="AF929" s="265"/>
      <c r="AG929" s="233"/>
      <c r="AH929" s="174"/>
      <c r="AI929" s="174"/>
      <c r="AJ929" s="174"/>
      <c r="AK929" s="174"/>
      <c r="AL929" s="261"/>
      <c r="AM929" s="260"/>
      <c r="AN929" s="80"/>
      <c r="AO929" s="280"/>
      <c r="AP929" s="285"/>
      <c r="AQ929" s="285"/>
      <c r="AR929" s="285"/>
      <c r="AS929" s="285"/>
      <c r="AT929" s="285"/>
      <c r="AU929" s="285"/>
      <c r="AV929" s="84"/>
      <c r="AW929" s="396"/>
      <c r="AX929" s="278"/>
      <c r="AY929" s="155" t="s">
        <v>13238</v>
      </c>
      <c r="BA929" s="155" t="s">
        <v>2533</v>
      </c>
      <c r="BB929" s="225" t="s">
        <v>4971</v>
      </c>
      <c r="BC929" s="256">
        <v>94541</v>
      </c>
      <c r="BD929" s="385" t="s">
        <v>13236</v>
      </c>
      <c r="BE929" s="183"/>
      <c r="BF929" s="230"/>
      <c r="BG929" s="233"/>
      <c r="BH929" s="599"/>
      <c r="BI929" s="365"/>
      <c r="BJ929" s="365"/>
      <c r="BK929" s="365"/>
      <c r="BL929" s="365"/>
      <c r="BM929" s="365"/>
      <c r="BN929" s="365"/>
      <c r="BO929" s="365"/>
      <c r="BP929" s="365"/>
      <c r="BQ929" s="365"/>
      <c r="BR929" s="365"/>
      <c r="BS929" s="365"/>
      <c r="BT929" s="365"/>
      <c r="BU929" s="365"/>
      <c r="BV929" s="365"/>
      <c r="BW929" s="365"/>
      <c r="BX929" s="369"/>
      <c r="BY929" s="369"/>
      <c r="BZ929" s="369"/>
      <c r="CA929" s="155"/>
      <c r="CB929" s="155"/>
    </row>
    <row r="930" spans="1:80" s="67" customFormat="1" ht="14.1" customHeight="1" x14ac:dyDescent="0.3">
      <c r="A930" s="86" t="s">
        <v>12899</v>
      </c>
      <c r="B930" s="155" t="s">
        <v>2640</v>
      </c>
      <c r="C930" s="222" t="s">
        <v>1880</v>
      </c>
      <c r="D930" s="225" t="s">
        <v>9811</v>
      </c>
      <c r="E930" s="600"/>
      <c r="F930" s="237" t="s">
        <v>5470</v>
      </c>
      <c r="G930" s="188"/>
      <c r="H930" s="190"/>
      <c r="I930" s="196" t="s">
        <v>5470</v>
      </c>
      <c r="J930" s="197"/>
      <c r="K930" s="204"/>
      <c r="L930" s="209"/>
      <c r="M930" s="289"/>
      <c r="N930" s="435"/>
      <c r="O930" s="442"/>
      <c r="P930" s="215">
        <v>43315</v>
      </c>
      <c r="Q930" s="174" t="s">
        <v>4661</v>
      </c>
      <c r="R930" s="174" t="s">
        <v>2134</v>
      </c>
      <c r="S930" s="80" t="s">
        <v>2133</v>
      </c>
      <c r="T930" s="252">
        <v>7.8750000000000001E-2</v>
      </c>
      <c r="U930" s="252">
        <v>7.6200000000000004E-2</v>
      </c>
      <c r="V930" s="151" t="s">
        <v>1668</v>
      </c>
      <c r="W930" s="64" t="s">
        <v>8360</v>
      </c>
      <c r="X930" s="64" t="s">
        <v>3966</v>
      </c>
      <c r="Y930" s="174" t="s">
        <v>4971</v>
      </c>
      <c r="Z930" s="256">
        <v>95460</v>
      </c>
      <c r="AA930" s="272" t="s">
        <v>2136</v>
      </c>
      <c r="AB930" s="270" t="s">
        <v>12895</v>
      </c>
      <c r="AC930" s="270" t="s">
        <v>2581</v>
      </c>
      <c r="AD930" s="386" t="s">
        <v>9444</v>
      </c>
      <c r="AE930" s="250" t="s">
        <v>7421</v>
      </c>
      <c r="AF930" s="265" t="s">
        <v>4887</v>
      </c>
      <c r="AG930" s="233"/>
      <c r="AH930" s="174" t="s">
        <v>5401</v>
      </c>
      <c r="AI930" s="174"/>
      <c r="AJ930" s="174" t="s">
        <v>7420</v>
      </c>
      <c r="AK930" s="174" t="s">
        <v>7421</v>
      </c>
      <c r="AL930" s="261" t="s">
        <v>2135</v>
      </c>
      <c r="AM930" s="260" t="s">
        <v>449</v>
      </c>
      <c r="AN930" s="80"/>
      <c r="AO930" s="282"/>
      <c r="AP930" s="283"/>
      <c r="AQ930" s="282"/>
      <c r="AR930" s="282"/>
      <c r="AS930" s="282"/>
      <c r="AT930" s="282"/>
      <c r="AU930" s="282"/>
      <c r="AV930" s="93"/>
      <c r="AW930" s="396" t="s">
        <v>3244</v>
      </c>
      <c r="AX930" s="278" t="s">
        <v>637</v>
      </c>
      <c r="AY930" s="64" t="s">
        <v>7422</v>
      </c>
      <c r="AZ930" s="67" t="s">
        <v>2754</v>
      </c>
      <c r="BA930" s="64" t="s">
        <v>1916</v>
      </c>
      <c r="BB930" s="174" t="s">
        <v>4971</v>
      </c>
      <c r="BC930" s="256">
        <v>90242</v>
      </c>
      <c r="BD930" s="63" t="s">
        <v>7421</v>
      </c>
      <c r="BE930" s="183"/>
      <c r="BF930" s="230">
        <v>1411219</v>
      </c>
      <c r="BG930" s="386" t="s">
        <v>8650</v>
      </c>
      <c r="BH930" s="599">
        <v>4</v>
      </c>
      <c r="BI930" s="365"/>
      <c r="BJ930" s="365"/>
      <c r="BK930" s="365"/>
      <c r="BL930" s="365"/>
      <c r="BM930" s="365"/>
      <c r="BN930" s="365"/>
      <c r="BO930" s="365"/>
      <c r="BP930" s="365"/>
      <c r="BQ930" s="365"/>
      <c r="BR930" s="365"/>
      <c r="BS930" s="365"/>
      <c r="BT930" s="365"/>
      <c r="BU930" s="365"/>
      <c r="BV930" s="365"/>
      <c r="BW930" s="365"/>
      <c r="BX930" s="369"/>
      <c r="BY930" s="369"/>
      <c r="BZ930" s="369"/>
      <c r="CA930" s="368"/>
      <c r="CB930" s="177"/>
    </row>
    <row r="931" spans="1:80" s="67" customFormat="1" ht="14.1" customHeight="1" x14ac:dyDescent="0.3">
      <c r="A931" s="86" t="s">
        <v>6656</v>
      </c>
      <c r="B931" s="64" t="s">
        <v>2634</v>
      </c>
      <c r="C931" s="220" t="s">
        <v>6614</v>
      </c>
      <c r="D931" s="225" t="s">
        <v>6657</v>
      </c>
      <c r="E931" s="600"/>
      <c r="F931" s="237" t="s">
        <v>5470</v>
      </c>
      <c r="G931" s="188"/>
      <c r="H931" s="190"/>
      <c r="I931" s="196" t="s">
        <v>5470</v>
      </c>
      <c r="J931" s="197"/>
      <c r="K931" s="204"/>
      <c r="L931" s="209"/>
      <c r="M931" s="289"/>
      <c r="N931" s="435"/>
      <c r="O931" s="442"/>
      <c r="P931" s="215"/>
      <c r="Q931" s="174" t="s">
        <v>6658</v>
      </c>
      <c r="R931" s="174" t="s">
        <v>6659</v>
      </c>
      <c r="S931" s="80"/>
      <c r="T931" s="252">
        <v>8.7499999999999994E-2</v>
      </c>
      <c r="U931" s="252">
        <v>0.09</v>
      </c>
      <c r="V931" s="151" t="s">
        <v>175</v>
      </c>
      <c r="W931" s="64" t="s">
        <v>6660</v>
      </c>
      <c r="X931" s="64" t="s">
        <v>175</v>
      </c>
      <c r="Y931" s="174" t="s">
        <v>4971</v>
      </c>
      <c r="Z931" s="256">
        <v>94520</v>
      </c>
      <c r="AA931" s="272"/>
      <c r="AB931" s="270"/>
      <c r="AC931" s="542"/>
      <c r="AD931" s="233"/>
      <c r="AE931" s="261"/>
      <c r="AF931" s="265"/>
      <c r="AG931" s="233"/>
      <c r="AH931" s="174"/>
      <c r="AI931" s="174"/>
      <c r="AJ931" s="174"/>
      <c r="AK931" s="174"/>
      <c r="AL931" s="261"/>
      <c r="AM931" s="260"/>
      <c r="AN931" s="80"/>
      <c r="AO931" s="282"/>
      <c r="AP931" s="283"/>
      <c r="AQ931" s="282"/>
      <c r="AR931" s="282"/>
      <c r="AS931" s="282"/>
      <c r="AT931" s="282"/>
      <c r="AU931" s="282"/>
      <c r="AV931" s="93"/>
      <c r="AW931" s="396" t="s">
        <v>3244</v>
      </c>
      <c r="AX931" s="278" t="s">
        <v>637</v>
      </c>
      <c r="AY931" s="64" t="s">
        <v>6661</v>
      </c>
      <c r="BA931" s="64" t="s">
        <v>175</v>
      </c>
      <c r="BB931" s="174" t="s">
        <v>4971</v>
      </c>
      <c r="BC931" s="256">
        <v>94520</v>
      </c>
      <c r="BD931" s="63" t="s">
        <v>6659</v>
      </c>
      <c r="BE931" s="183"/>
      <c r="BF931" s="230"/>
      <c r="BG931" s="233"/>
      <c r="BH931" s="599"/>
      <c r="BI931" s="365"/>
      <c r="BJ931" s="365"/>
      <c r="BK931" s="365"/>
      <c r="BL931" s="365"/>
      <c r="BM931" s="365"/>
      <c r="BN931" s="365"/>
      <c r="BO931" s="365"/>
      <c r="BP931" s="365"/>
      <c r="BQ931" s="365"/>
      <c r="BR931" s="365"/>
      <c r="BS931" s="365"/>
      <c r="BT931" s="365"/>
      <c r="BU931" s="365"/>
      <c r="BV931" s="365"/>
      <c r="BW931" s="365"/>
      <c r="BX931" s="369"/>
      <c r="BY931" s="369"/>
      <c r="BZ931" s="369"/>
      <c r="CA931" s="368"/>
      <c r="CB931" s="177"/>
    </row>
    <row r="932" spans="1:80" s="67" customFormat="1" ht="14.1" customHeight="1" x14ac:dyDescent="0.3">
      <c r="A932" s="86" t="s">
        <v>2000</v>
      </c>
      <c r="B932" s="64" t="s">
        <v>2640</v>
      </c>
      <c r="C932" s="222" t="s">
        <v>8780</v>
      </c>
      <c r="D932" s="225"/>
      <c r="E932" s="600"/>
      <c r="F932" s="237" t="s">
        <v>5470</v>
      </c>
      <c r="G932" s="188"/>
      <c r="H932" s="190"/>
      <c r="I932" s="196" t="s">
        <v>5470</v>
      </c>
      <c r="J932" s="197"/>
      <c r="K932" s="204"/>
      <c r="L932" s="209">
        <v>44028</v>
      </c>
      <c r="M932" s="289"/>
      <c r="N932" s="435"/>
      <c r="O932" s="442"/>
      <c r="P932" s="215"/>
      <c r="Q932" s="174" t="s">
        <v>2001</v>
      </c>
      <c r="R932" s="174" t="s">
        <v>2002</v>
      </c>
      <c r="S932" s="80"/>
      <c r="T932" s="252">
        <v>7.7499999999999999E-2</v>
      </c>
      <c r="U932" s="252">
        <v>0.08</v>
      </c>
      <c r="V932" s="151" t="s">
        <v>4548</v>
      </c>
      <c r="W932" s="64" t="s">
        <v>2003</v>
      </c>
      <c r="X932" s="64" t="s">
        <v>4548</v>
      </c>
      <c r="Y932" s="174" t="s">
        <v>4971</v>
      </c>
      <c r="Z932" s="256">
        <v>95630</v>
      </c>
      <c r="AA932" s="273" t="s">
        <v>12117</v>
      </c>
      <c r="AB932" s="270" t="s">
        <v>12878</v>
      </c>
      <c r="AC932" s="542"/>
      <c r="AD932" s="233"/>
      <c r="AE932" s="261"/>
      <c r="AF932" s="265"/>
      <c r="AG932" s="233"/>
      <c r="AH932" s="174"/>
      <c r="AI932" s="174"/>
      <c r="AJ932" s="174"/>
      <c r="AK932" s="174"/>
      <c r="AL932" s="261" t="s">
        <v>2004</v>
      </c>
      <c r="AM932" s="260"/>
      <c r="AN932" s="80"/>
      <c r="AO932" s="282" t="s">
        <v>1419</v>
      </c>
      <c r="AP932" s="283" t="s">
        <v>9827</v>
      </c>
      <c r="AQ932" s="282" t="s">
        <v>8847</v>
      </c>
      <c r="AR932" s="282" t="s">
        <v>10462</v>
      </c>
      <c r="AS932" s="282"/>
      <c r="AT932" s="282"/>
      <c r="AU932" s="282"/>
      <c r="AV932" s="93" t="s">
        <v>368</v>
      </c>
      <c r="AW932" s="396" t="s">
        <v>3244</v>
      </c>
      <c r="AX932" s="278" t="s">
        <v>637</v>
      </c>
      <c r="AY932" s="64" t="s">
        <v>2003</v>
      </c>
      <c r="BA932" s="64" t="s">
        <v>4548</v>
      </c>
      <c r="BB932" s="174" t="s">
        <v>4971</v>
      </c>
      <c r="BC932" s="256">
        <v>95630</v>
      </c>
      <c r="BD932" s="63" t="s">
        <v>2002</v>
      </c>
      <c r="BE932" s="183"/>
      <c r="BF932" s="230"/>
      <c r="BG932" s="233"/>
      <c r="BH932" s="599"/>
      <c r="BI932" s="365"/>
      <c r="BJ932" s="365"/>
      <c r="BK932" s="365"/>
      <c r="BL932" s="365"/>
      <c r="BM932" s="365"/>
      <c r="BN932" s="365"/>
      <c r="BO932" s="365"/>
      <c r="BP932" s="365"/>
      <c r="BQ932" s="365"/>
      <c r="BR932" s="365"/>
      <c r="BS932" s="365"/>
      <c r="BT932" s="365"/>
      <c r="BU932" s="365"/>
      <c r="BV932" s="365"/>
      <c r="BW932" s="365"/>
      <c r="BX932" s="369"/>
      <c r="BY932" s="369"/>
      <c r="BZ932" s="369"/>
      <c r="CA932" s="368"/>
      <c r="CB932" s="177"/>
    </row>
    <row r="933" spans="1:80" s="73" customFormat="1" ht="14.1" customHeight="1" x14ac:dyDescent="0.3">
      <c r="A933" s="86" t="s">
        <v>7359</v>
      </c>
      <c r="B933" s="64" t="s">
        <v>2640</v>
      </c>
      <c r="C933" s="222" t="s">
        <v>8780</v>
      </c>
      <c r="D933" s="225"/>
      <c r="E933" s="600"/>
      <c r="F933" s="237" t="s">
        <v>5470</v>
      </c>
      <c r="G933" s="188"/>
      <c r="H933" s="190"/>
      <c r="I933" s="196" t="s">
        <v>5470</v>
      </c>
      <c r="J933" s="197"/>
      <c r="K933" s="204"/>
      <c r="L933" s="209">
        <v>43952</v>
      </c>
      <c r="M933" s="289"/>
      <c r="N933" s="435"/>
      <c r="O933" s="442"/>
      <c r="P933" s="215"/>
      <c r="Q933" s="174" t="s">
        <v>5883</v>
      </c>
      <c r="R933" s="174" t="s">
        <v>7360</v>
      </c>
      <c r="S933" s="80"/>
      <c r="T933" s="252">
        <v>0.09</v>
      </c>
      <c r="U933" s="252">
        <v>9.2499999999999999E-2</v>
      </c>
      <c r="V933" s="151" t="s">
        <v>11169</v>
      </c>
      <c r="W933" s="64" t="s">
        <v>7361</v>
      </c>
      <c r="X933" s="64" t="s">
        <v>2907</v>
      </c>
      <c r="Y933" s="174" t="s">
        <v>4971</v>
      </c>
      <c r="Z933" s="256">
        <v>94901</v>
      </c>
      <c r="AA933" s="272"/>
      <c r="AB933" s="542"/>
      <c r="AC933" s="542"/>
      <c r="AD933" s="386" t="s">
        <v>12872</v>
      </c>
      <c r="AE933" s="261"/>
      <c r="AF933" s="265"/>
      <c r="AG933" s="233"/>
      <c r="AH933" s="174"/>
      <c r="AI933" s="174"/>
      <c r="AJ933" s="174"/>
      <c r="AK933" s="174"/>
      <c r="AL933" s="261"/>
      <c r="AM933" s="260"/>
      <c r="AN933" s="80"/>
      <c r="AO933" s="282" t="s">
        <v>1568</v>
      </c>
      <c r="AP933" s="283" t="s">
        <v>8844</v>
      </c>
      <c r="AQ933" s="282" t="s">
        <v>8847</v>
      </c>
      <c r="AR933" s="282" t="s">
        <v>1878</v>
      </c>
      <c r="AS933" s="282"/>
      <c r="AT933" s="282"/>
      <c r="AU933" s="282"/>
      <c r="AV933" s="93" t="s">
        <v>9286</v>
      </c>
      <c r="AW933" s="396" t="s">
        <v>3244</v>
      </c>
      <c r="AX933" s="278" t="s">
        <v>637</v>
      </c>
      <c r="AY933" s="64" t="s">
        <v>7361</v>
      </c>
      <c r="AZ933" s="67"/>
      <c r="BA933" s="64" t="s">
        <v>2907</v>
      </c>
      <c r="BB933" s="174" t="s">
        <v>4971</v>
      </c>
      <c r="BC933" s="256">
        <v>94901</v>
      </c>
      <c r="BD933" s="63" t="s">
        <v>7360</v>
      </c>
      <c r="BE933" s="183"/>
      <c r="BF933" s="230"/>
      <c r="BG933" s="233"/>
      <c r="BH933" s="599"/>
      <c r="BI933" s="365"/>
      <c r="BJ933" s="365"/>
      <c r="BK933" s="365"/>
      <c r="BL933" s="365"/>
      <c r="BM933" s="365"/>
      <c r="BN933" s="365"/>
      <c r="BO933" s="365"/>
      <c r="BP933" s="365"/>
      <c r="BQ933" s="365"/>
      <c r="BR933" s="365"/>
      <c r="BS933" s="365"/>
      <c r="BT933" s="365"/>
      <c r="BU933" s="365"/>
      <c r="BV933" s="365"/>
      <c r="BW933" s="365"/>
      <c r="BX933" s="369"/>
      <c r="BY933" s="369"/>
      <c r="BZ933" s="369"/>
      <c r="CA933" s="368"/>
      <c r="CB933" s="177"/>
    </row>
    <row r="934" spans="1:80" s="73" customFormat="1" ht="14.1" customHeight="1" x14ac:dyDescent="0.3">
      <c r="A934" s="86" t="s">
        <v>4550</v>
      </c>
      <c r="B934" s="64" t="s">
        <v>8798</v>
      </c>
      <c r="C934" s="222" t="s">
        <v>2637</v>
      </c>
      <c r="D934" s="225" t="s">
        <v>5630</v>
      </c>
      <c r="E934" s="600"/>
      <c r="F934" s="237" t="s">
        <v>5470</v>
      </c>
      <c r="G934" s="188" t="s">
        <v>2207</v>
      </c>
      <c r="H934" s="190"/>
      <c r="I934" s="196" t="s">
        <v>5470</v>
      </c>
      <c r="J934" s="197"/>
      <c r="K934" s="204"/>
      <c r="L934" s="209"/>
      <c r="M934" s="289"/>
      <c r="N934" s="435"/>
      <c r="O934" s="442"/>
      <c r="P934" s="215"/>
      <c r="Q934" s="174" t="s">
        <v>3203</v>
      </c>
      <c r="R934" s="174" t="s">
        <v>3403</v>
      </c>
      <c r="S934" s="80" t="s">
        <v>1063</v>
      </c>
      <c r="T934" s="252">
        <v>7.7499999999999999E-2</v>
      </c>
      <c r="U934" s="252">
        <v>0.08</v>
      </c>
      <c r="V934" s="151" t="s">
        <v>4983</v>
      </c>
      <c r="W934" s="64" t="s">
        <v>8361</v>
      </c>
      <c r="X934" s="64" t="s">
        <v>3922</v>
      </c>
      <c r="Y934" s="174" t="s">
        <v>4971</v>
      </c>
      <c r="Z934" s="256">
        <v>94558</v>
      </c>
      <c r="AA934" s="273" t="s">
        <v>5637</v>
      </c>
      <c r="AB934" s="542"/>
      <c r="AC934" s="542"/>
      <c r="AD934" s="233" t="s">
        <v>1064</v>
      </c>
      <c r="AE934" s="261"/>
      <c r="AF934" s="265" t="s">
        <v>1850</v>
      </c>
      <c r="AG934" s="233"/>
      <c r="AH934" s="174" t="s">
        <v>1851</v>
      </c>
      <c r="AI934" s="174"/>
      <c r="AJ934" s="174"/>
      <c r="AK934" s="174"/>
      <c r="AL934" s="261" t="s">
        <v>5636</v>
      </c>
      <c r="AM934" s="260" t="s">
        <v>449</v>
      </c>
      <c r="AN934" s="80"/>
      <c r="AO934" s="282"/>
      <c r="AP934" s="283"/>
      <c r="AQ934" s="282"/>
      <c r="AR934" s="282"/>
      <c r="AS934" s="282"/>
      <c r="AT934" s="282"/>
      <c r="AU934" s="282"/>
      <c r="AV934" s="93"/>
      <c r="AW934" s="396" t="s">
        <v>3244</v>
      </c>
      <c r="AX934" s="278" t="s">
        <v>637</v>
      </c>
      <c r="AY934" s="64" t="str">
        <f>PROPER(AZ934)</f>
        <v>2565 Kilburn Avenue</v>
      </c>
      <c r="AZ934" s="67" t="s">
        <v>5631</v>
      </c>
      <c r="BA934" s="64" t="s">
        <v>3922</v>
      </c>
      <c r="BB934" s="174" t="s">
        <v>4971</v>
      </c>
      <c r="BC934" s="256">
        <v>94558</v>
      </c>
      <c r="BD934" s="63" t="s">
        <v>3403</v>
      </c>
      <c r="BE934" s="183"/>
      <c r="BF934" s="230"/>
      <c r="BG934" s="233"/>
      <c r="BH934" s="599">
        <v>5</v>
      </c>
      <c r="BI934" s="365"/>
      <c r="BJ934" s="365"/>
      <c r="BK934" s="365"/>
      <c r="BL934" s="365"/>
      <c r="BM934" s="365"/>
      <c r="BN934" s="365"/>
      <c r="BO934" s="365"/>
      <c r="BP934" s="365"/>
      <c r="BQ934" s="365"/>
      <c r="BR934" s="365"/>
      <c r="BS934" s="365"/>
      <c r="BT934" s="365"/>
      <c r="BU934" s="365"/>
      <c r="BV934" s="365"/>
      <c r="BW934" s="365"/>
      <c r="BX934" s="369"/>
      <c r="BY934" s="369"/>
      <c r="BZ934" s="369"/>
      <c r="CA934" s="368"/>
      <c r="CB934" s="177"/>
    </row>
    <row r="935" spans="1:80" ht="14.1" customHeight="1" x14ac:dyDescent="0.3">
      <c r="A935" s="86" t="s">
        <v>12203</v>
      </c>
      <c r="B935" s="155" t="s">
        <v>2632</v>
      </c>
      <c r="C935" s="222" t="s">
        <v>8780</v>
      </c>
      <c r="D935" s="225" t="s">
        <v>12204</v>
      </c>
      <c r="F935" s="237" t="s">
        <v>5470</v>
      </c>
      <c r="G935" s="188"/>
      <c r="H935" s="190"/>
      <c r="I935" s="196" t="s">
        <v>5470</v>
      </c>
      <c r="J935" s="197"/>
      <c r="K935" s="204"/>
      <c r="L935" s="209">
        <v>43150</v>
      </c>
      <c r="M935" s="289"/>
      <c r="N935" s="435"/>
      <c r="O935" s="442"/>
      <c r="P935" s="215">
        <v>43712</v>
      </c>
      <c r="Q935" s="225" t="s">
        <v>12499</v>
      </c>
      <c r="R935" s="225" t="s">
        <v>9714</v>
      </c>
      <c r="S935" s="80"/>
      <c r="T935" s="252">
        <v>8.5000000000000006E-2</v>
      </c>
      <c r="U935" s="252"/>
      <c r="V935" s="151" t="s">
        <v>895</v>
      </c>
      <c r="W935" s="155" t="s">
        <v>10149</v>
      </c>
      <c r="X935" s="155" t="s">
        <v>3618</v>
      </c>
      <c r="Y935" s="225" t="s">
        <v>4971</v>
      </c>
      <c r="Z935" s="256">
        <v>94117</v>
      </c>
      <c r="AA935" s="294"/>
      <c r="AB935" s="542"/>
      <c r="AC935" s="542"/>
      <c r="AD935" s="233" t="s">
        <v>11026</v>
      </c>
      <c r="AE935" s="261"/>
      <c r="AF935" s="265"/>
      <c r="AG935" s="233"/>
      <c r="AH935" s="174"/>
      <c r="AI935" s="174"/>
      <c r="AJ935" s="174"/>
      <c r="AK935" s="174"/>
      <c r="AL935" s="261"/>
      <c r="AN935" s="80"/>
      <c r="AO935" s="282" t="s">
        <v>9428</v>
      </c>
      <c r="AP935" s="283"/>
      <c r="AQ935" s="282"/>
      <c r="AR935" s="282" t="s">
        <v>10090</v>
      </c>
      <c r="AS935" s="282"/>
      <c r="AT935" s="282"/>
      <c r="AU935" s="282"/>
      <c r="AV935" s="93" t="s">
        <v>368</v>
      </c>
      <c r="AW935" s="396" t="s">
        <v>3244</v>
      </c>
      <c r="AX935" s="278" t="s">
        <v>637</v>
      </c>
      <c r="AY935" s="155" t="s">
        <v>10149</v>
      </c>
      <c r="AZ935" s="67"/>
      <c r="BA935" s="155" t="s">
        <v>3618</v>
      </c>
      <c r="BB935" s="225" t="s">
        <v>4971</v>
      </c>
      <c r="BC935" s="256">
        <v>94117</v>
      </c>
      <c r="BD935" s="385" t="s">
        <v>9714</v>
      </c>
      <c r="BE935" s="183"/>
      <c r="BF935" s="230"/>
      <c r="BG935" s="233"/>
      <c r="BH935" s="599"/>
      <c r="BI935" s="365"/>
      <c r="BJ935" s="365"/>
      <c r="BK935" s="365"/>
      <c r="BL935" s="365"/>
      <c r="BM935" s="365"/>
      <c r="BN935" s="365"/>
      <c r="BO935" s="365"/>
      <c r="BP935" s="365"/>
      <c r="BQ935" s="365"/>
      <c r="BR935" s="365"/>
      <c r="BS935" s="365"/>
      <c r="BT935" s="365"/>
      <c r="BU935" s="365"/>
      <c r="BV935" s="365"/>
      <c r="BW935" s="365"/>
      <c r="BX935" s="369"/>
      <c r="BY935" s="369"/>
      <c r="BZ935" s="369"/>
      <c r="CA935" s="155"/>
      <c r="CB935" s="155"/>
    </row>
    <row r="936" spans="1:80" s="67" customFormat="1" ht="14.1" customHeight="1" x14ac:dyDescent="0.3">
      <c r="A936" s="86" t="s">
        <v>11604</v>
      </c>
      <c r="B936" s="64" t="s">
        <v>2632</v>
      </c>
      <c r="C936" s="222" t="s">
        <v>8780</v>
      </c>
      <c r="D936" s="225" t="s">
        <v>11523</v>
      </c>
      <c r="E936" s="600"/>
      <c r="F936" s="237" t="s">
        <v>5470</v>
      </c>
      <c r="G936" s="188"/>
      <c r="H936" s="190"/>
      <c r="I936" s="196" t="s">
        <v>5470</v>
      </c>
      <c r="J936" s="197"/>
      <c r="K936" s="204"/>
      <c r="L936" s="209">
        <v>44028</v>
      </c>
      <c r="M936" s="289"/>
      <c r="N936" s="435"/>
      <c r="O936" s="442"/>
      <c r="P936" s="215"/>
      <c r="Q936" s="225" t="s">
        <v>4726</v>
      </c>
      <c r="R936" s="225" t="s">
        <v>12131</v>
      </c>
      <c r="S936" s="80"/>
      <c r="T936" s="252">
        <v>8.2500000000000004E-2</v>
      </c>
      <c r="U936" s="252"/>
      <c r="V936" s="151" t="s">
        <v>1670</v>
      </c>
      <c r="W936" s="155" t="s">
        <v>12132</v>
      </c>
      <c r="X936" s="155" t="s">
        <v>3742</v>
      </c>
      <c r="Y936" s="225" t="s">
        <v>4971</v>
      </c>
      <c r="Z936" s="256">
        <v>94952</v>
      </c>
      <c r="AA936" s="273"/>
      <c r="AB936" s="542"/>
      <c r="AC936" s="542"/>
      <c r="AD936" s="233"/>
      <c r="AE936" s="261"/>
      <c r="AF936" s="265"/>
      <c r="AG936" s="233"/>
      <c r="AH936" s="174"/>
      <c r="AI936" s="174"/>
      <c r="AJ936" s="174"/>
      <c r="AK936" s="174"/>
      <c r="AL936" s="261"/>
      <c r="AM936" s="260"/>
      <c r="AN936" s="80"/>
      <c r="AO936" s="282" t="s">
        <v>11889</v>
      </c>
      <c r="AP936" s="283" t="s">
        <v>9774</v>
      </c>
      <c r="AQ936" s="282"/>
      <c r="AR936" s="282"/>
      <c r="AS936" s="282"/>
      <c r="AT936" s="282"/>
      <c r="AU936" s="282"/>
      <c r="AV936" s="93" t="s">
        <v>368</v>
      </c>
      <c r="AW936" s="396" t="s">
        <v>3244</v>
      </c>
      <c r="AX936" s="278" t="s">
        <v>637</v>
      </c>
      <c r="AY936" s="155" t="s">
        <v>12132</v>
      </c>
      <c r="BA936" s="155" t="s">
        <v>3742</v>
      </c>
      <c r="BB936" s="225" t="s">
        <v>4971</v>
      </c>
      <c r="BC936" s="256">
        <v>94952</v>
      </c>
      <c r="BD936" s="385" t="s">
        <v>12131</v>
      </c>
      <c r="BE936" s="183"/>
      <c r="BF936" s="230"/>
      <c r="BG936" s="233"/>
      <c r="BH936" s="599"/>
      <c r="BI936" s="365"/>
      <c r="BJ936" s="365"/>
      <c r="BK936" s="365"/>
      <c r="BL936" s="365"/>
      <c r="BM936" s="365"/>
      <c r="BN936" s="365"/>
      <c r="BO936" s="365"/>
      <c r="BP936" s="365"/>
      <c r="BQ936" s="365"/>
      <c r="BR936" s="365"/>
      <c r="BS936" s="365"/>
      <c r="BT936" s="365"/>
      <c r="BU936" s="365"/>
      <c r="BV936" s="365"/>
      <c r="BW936" s="365"/>
      <c r="BX936" s="369"/>
      <c r="BY936" s="369"/>
      <c r="BZ936" s="369"/>
      <c r="CA936" s="368"/>
      <c r="CB936" s="177"/>
    </row>
    <row r="937" spans="1:80" ht="14.1" customHeight="1" x14ac:dyDescent="0.3">
      <c r="A937" s="86" t="s">
        <v>11592</v>
      </c>
      <c r="B937" s="64" t="s">
        <v>2632</v>
      </c>
      <c r="C937" s="222" t="s">
        <v>8780</v>
      </c>
      <c r="D937" s="225" t="s">
        <v>11523</v>
      </c>
      <c r="F937" s="237" t="s">
        <v>5470</v>
      </c>
      <c r="G937" s="188"/>
      <c r="H937" s="190"/>
      <c r="I937" s="196" t="s">
        <v>5470</v>
      </c>
      <c r="J937" s="197"/>
      <c r="K937" s="204"/>
      <c r="L937" s="209">
        <v>43979</v>
      </c>
      <c r="M937" s="289"/>
      <c r="N937" s="435"/>
      <c r="O937" s="442"/>
      <c r="P937" s="215">
        <v>43825</v>
      </c>
      <c r="Q937" s="225" t="s">
        <v>1319</v>
      </c>
      <c r="R937" s="225" t="s">
        <v>11910</v>
      </c>
      <c r="S937" s="80"/>
      <c r="T937" s="252">
        <v>0.09</v>
      </c>
      <c r="U937" s="252"/>
      <c r="V937" s="151" t="s">
        <v>11911</v>
      </c>
      <c r="W937" s="155" t="s">
        <v>11912</v>
      </c>
      <c r="X937" s="155" t="s">
        <v>5073</v>
      </c>
      <c r="Y937" s="225" t="s">
        <v>4971</v>
      </c>
      <c r="Z937" s="256">
        <v>94945</v>
      </c>
      <c r="AA937" s="270" t="s">
        <v>13127</v>
      </c>
      <c r="AB937" s="270" t="s">
        <v>13127</v>
      </c>
      <c r="AC937" s="542"/>
      <c r="AD937" s="233"/>
      <c r="AE937" s="261"/>
      <c r="AF937" s="265"/>
      <c r="AG937" s="233"/>
      <c r="AH937" s="174"/>
      <c r="AI937" s="174"/>
      <c r="AJ937" s="174"/>
      <c r="AK937" s="174"/>
      <c r="AL937" s="261"/>
      <c r="AN937" s="80"/>
      <c r="AO937" s="282" t="s">
        <v>9774</v>
      </c>
      <c r="AP937" s="283"/>
      <c r="AQ937" s="282"/>
      <c r="AR937" s="282"/>
      <c r="AS937" s="282"/>
      <c r="AT937" s="282"/>
      <c r="AU937" s="282"/>
      <c r="AV937" s="93" t="s">
        <v>368</v>
      </c>
      <c r="AW937" s="396" t="s">
        <v>3244</v>
      </c>
      <c r="AX937" s="278" t="s">
        <v>637</v>
      </c>
      <c r="AY937" s="155" t="s">
        <v>11913</v>
      </c>
      <c r="AZ937" s="67"/>
      <c r="BA937" s="155" t="s">
        <v>5073</v>
      </c>
      <c r="BB937" s="225" t="s">
        <v>4971</v>
      </c>
      <c r="BC937" s="256">
        <v>94945</v>
      </c>
      <c r="BD937" s="385" t="s">
        <v>11910</v>
      </c>
      <c r="BE937" s="183"/>
      <c r="BF937" s="230"/>
      <c r="BG937" s="233"/>
      <c r="BH937" s="599"/>
      <c r="BI937" s="365"/>
      <c r="BJ937" s="365"/>
      <c r="BK937" s="365"/>
      <c r="BL937" s="365"/>
      <c r="BM937" s="365"/>
      <c r="BN937" s="365"/>
      <c r="BO937" s="365"/>
      <c r="BP937" s="365"/>
      <c r="BQ937" s="365"/>
      <c r="BR937" s="365"/>
      <c r="BS937" s="365"/>
      <c r="BT937" s="365"/>
      <c r="BU937" s="365"/>
      <c r="BV937" s="365"/>
      <c r="BW937" s="365"/>
      <c r="BX937" s="369"/>
      <c r="BY937" s="369"/>
      <c r="BZ937" s="369"/>
      <c r="CA937" s="368"/>
      <c r="CB937" s="177"/>
    </row>
    <row r="938" spans="1:80" ht="14.1" customHeight="1" x14ac:dyDescent="0.3">
      <c r="A938" s="86" t="s">
        <v>11603</v>
      </c>
      <c r="B938" s="64" t="s">
        <v>2632</v>
      </c>
      <c r="C938" s="222" t="s">
        <v>8780</v>
      </c>
      <c r="D938" s="225" t="s">
        <v>11523</v>
      </c>
      <c r="F938" s="237" t="s">
        <v>5470</v>
      </c>
      <c r="G938" s="188"/>
      <c r="H938" s="190"/>
      <c r="I938" s="196" t="s">
        <v>5470</v>
      </c>
      <c r="J938" s="197"/>
      <c r="K938" s="204"/>
      <c r="L938" s="209">
        <v>43979</v>
      </c>
      <c r="M938" s="289"/>
      <c r="N938" s="435"/>
      <c r="O938" s="442"/>
      <c r="P938" s="215">
        <v>43978</v>
      </c>
      <c r="Q938" s="225" t="s">
        <v>1319</v>
      </c>
      <c r="R938" s="225" t="s">
        <v>13118</v>
      </c>
      <c r="S938" s="80"/>
      <c r="T938" s="252">
        <v>8.2500000000000004E-2</v>
      </c>
      <c r="U938" s="252"/>
      <c r="V938" s="151" t="s">
        <v>1670</v>
      </c>
      <c r="W938" s="155" t="s">
        <v>13119</v>
      </c>
      <c r="X938" s="155" t="s">
        <v>3742</v>
      </c>
      <c r="Y938" s="225" t="s">
        <v>4971</v>
      </c>
      <c r="Z938" s="256">
        <v>94952</v>
      </c>
      <c r="AA938" s="270" t="s">
        <v>13127</v>
      </c>
      <c r="AB938" s="270" t="s">
        <v>13127</v>
      </c>
      <c r="AC938" s="542"/>
      <c r="AD938" s="233"/>
      <c r="AE938" s="261"/>
      <c r="AF938" s="265"/>
      <c r="AG938" s="233"/>
      <c r="AH938" s="174"/>
      <c r="AI938" s="174"/>
      <c r="AJ938" s="174"/>
      <c r="AK938" s="174"/>
      <c r="AL938" s="261"/>
      <c r="AN938" s="80"/>
      <c r="AO938" s="282" t="s">
        <v>9774</v>
      </c>
      <c r="AP938" s="283"/>
      <c r="AQ938" s="282"/>
      <c r="AR938" s="282"/>
      <c r="AS938" s="282"/>
      <c r="AT938" s="282"/>
      <c r="AU938" s="282"/>
      <c r="AV938" s="93" t="s">
        <v>368</v>
      </c>
      <c r="AW938" s="396" t="s">
        <v>3244</v>
      </c>
      <c r="AX938" s="278" t="s">
        <v>637</v>
      </c>
      <c r="AY938" s="155" t="s">
        <v>13119</v>
      </c>
      <c r="AZ938" s="67"/>
      <c r="BA938" s="155" t="s">
        <v>3742</v>
      </c>
      <c r="BB938" s="225" t="s">
        <v>4971</v>
      </c>
      <c r="BC938" s="256">
        <v>94952</v>
      </c>
      <c r="BD938" s="385" t="s">
        <v>13118</v>
      </c>
      <c r="BE938" s="183"/>
      <c r="BF938" s="230"/>
      <c r="BG938" s="233"/>
      <c r="BH938" s="599"/>
      <c r="BI938" s="365"/>
      <c r="BJ938" s="365"/>
      <c r="BK938" s="365"/>
      <c r="BL938" s="365"/>
      <c r="BM938" s="365"/>
      <c r="BN938" s="365"/>
      <c r="BO938" s="365"/>
      <c r="BP938" s="365"/>
      <c r="BQ938" s="365"/>
      <c r="BR938" s="365"/>
      <c r="BS938" s="365"/>
      <c r="BT938" s="365"/>
      <c r="BU938" s="365"/>
      <c r="BV938" s="365"/>
      <c r="BW938" s="365"/>
      <c r="BX938" s="369"/>
      <c r="BY938" s="369"/>
      <c r="BZ938" s="369"/>
      <c r="CA938" s="368"/>
      <c r="CB938" s="177"/>
    </row>
    <row r="939" spans="1:80" s="73" customFormat="1" ht="14.1" customHeight="1" x14ac:dyDescent="0.2">
      <c r="A939" s="86" t="s">
        <v>9905</v>
      </c>
      <c r="B939" s="155" t="s">
        <v>2634</v>
      </c>
      <c r="C939" s="220" t="s">
        <v>6614</v>
      </c>
      <c r="D939" s="185"/>
      <c r="E939" s="600"/>
      <c r="F939" s="235" t="s">
        <v>5470</v>
      </c>
      <c r="G939" s="186"/>
      <c r="H939" s="187"/>
      <c r="I939" s="198" t="s">
        <v>5470</v>
      </c>
      <c r="J939" s="192"/>
      <c r="K939" s="203"/>
      <c r="L939" s="207"/>
      <c r="M939" s="288"/>
      <c r="N939" s="437"/>
      <c r="O939" s="444"/>
      <c r="P939" s="213"/>
      <c r="Q939" s="247" t="s">
        <v>7378</v>
      </c>
      <c r="R939" s="247" t="s">
        <v>7853</v>
      </c>
      <c r="S939" s="123"/>
      <c r="T939" s="252">
        <v>8.5000000000000006E-2</v>
      </c>
      <c r="U939" s="253">
        <v>8.7499999999999994E-2</v>
      </c>
      <c r="V939" s="151" t="s">
        <v>895</v>
      </c>
      <c r="W939" s="155" t="s">
        <v>7854</v>
      </c>
      <c r="X939" s="155" t="s">
        <v>3618</v>
      </c>
      <c r="Y939" s="185" t="s">
        <v>4971</v>
      </c>
      <c r="Z939" s="181">
        <v>94110</v>
      </c>
      <c r="AA939" s="291"/>
      <c r="AB939" s="544"/>
      <c r="AC939" s="544"/>
      <c r="AD939" s="185"/>
      <c r="AE939" s="262"/>
      <c r="AF939" s="266"/>
      <c r="AG939" s="185"/>
      <c r="AH939" s="247"/>
      <c r="AI939" s="247"/>
      <c r="AJ939" s="247"/>
      <c r="AK939" s="247"/>
      <c r="AL939" s="262"/>
      <c r="AM939" s="262"/>
      <c r="AN939" s="122"/>
      <c r="AO939" s="282"/>
      <c r="AP939" s="283"/>
      <c r="AQ939" s="282"/>
      <c r="AR939" s="282"/>
      <c r="AS939" s="282"/>
      <c r="AT939" s="282"/>
      <c r="AU939" s="282"/>
      <c r="AV939" s="93"/>
      <c r="AW939" s="396" t="s">
        <v>3244</v>
      </c>
      <c r="AX939" s="278" t="s">
        <v>637</v>
      </c>
      <c r="AY939" s="155" t="s">
        <v>7854</v>
      </c>
      <c r="AZ939" s="154"/>
      <c r="BA939" s="155" t="s">
        <v>3618</v>
      </c>
      <c r="BB939" s="185" t="s">
        <v>4971</v>
      </c>
      <c r="BC939" s="181">
        <v>94110</v>
      </c>
      <c r="BD939" s="182" t="s">
        <v>7853</v>
      </c>
      <c r="BE939" s="183"/>
      <c r="BF939" s="228"/>
      <c r="BG939" s="185"/>
      <c r="BH939" s="598"/>
      <c r="BI939" s="333"/>
      <c r="BJ939" s="333"/>
      <c r="BK939" s="333"/>
      <c r="BL939" s="333"/>
      <c r="BM939" s="333"/>
      <c r="BN939" s="333"/>
      <c r="BO939" s="333"/>
      <c r="BP939" s="333"/>
      <c r="BQ939" s="333"/>
      <c r="BR939" s="333"/>
      <c r="BS939" s="333"/>
      <c r="BT939" s="333"/>
      <c r="BU939" s="333"/>
      <c r="BV939" s="333"/>
      <c r="BW939" s="333"/>
      <c r="BX939" s="155"/>
      <c r="BY939" s="155"/>
      <c r="BZ939" s="155"/>
      <c r="CA939" s="368"/>
      <c r="CB939" s="177"/>
    </row>
    <row r="940" spans="1:80" s="73" customFormat="1" ht="14.25" customHeight="1" x14ac:dyDescent="0.3">
      <c r="A940" s="86" t="s">
        <v>9904</v>
      </c>
      <c r="B940" s="64" t="s">
        <v>2634</v>
      </c>
      <c r="C940" s="220" t="s">
        <v>6614</v>
      </c>
      <c r="D940" s="225"/>
      <c r="E940" s="600"/>
      <c r="F940" s="237" t="s">
        <v>5470</v>
      </c>
      <c r="G940" s="188"/>
      <c r="H940" s="190"/>
      <c r="I940" s="196" t="s">
        <v>5470</v>
      </c>
      <c r="J940" s="197"/>
      <c r="K940" s="204"/>
      <c r="L940" s="209"/>
      <c r="M940" s="289"/>
      <c r="N940" s="435"/>
      <c r="O940" s="442"/>
      <c r="P940" s="215">
        <v>42887</v>
      </c>
      <c r="Q940" s="225" t="s">
        <v>7347</v>
      </c>
      <c r="R940" s="174" t="s">
        <v>7400</v>
      </c>
      <c r="S940" s="80"/>
      <c r="T940" s="252">
        <v>9.2499999999999999E-2</v>
      </c>
      <c r="U940" s="252">
        <v>0.09</v>
      </c>
      <c r="V940" s="151" t="s">
        <v>9505</v>
      </c>
      <c r="W940" s="155" t="s">
        <v>10249</v>
      </c>
      <c r="X940" s="64" t="s">
        <v>5130</v>
      </c>
      <c r="Y940" s="174" t="s">
        <v>4971</v>
      </c>
      <c r="Z940" s="256">
        <v>95116</v>
      </c>
      <c r="AA940" s="273"/>
      <c r="AB940" s="542"/>
      <c r="AC940" s="542"/>
      <c r="AD940" s="233"/>
      <c r="AE940" s="261"/>
      <c r="AF940" s="265"/>
      <c r="AG940" s="233"/>
      <c r="AH940" s="174"/>
      <c r="AI940" s="174"/>
      <c r="AJ940" s="174"/>
      <c r="AK940" s="174"/>
      <c r="AL940" s="261"/>
      <c r="AM940" s="260"/>
      <c r="AN940" s="80"/>
      <c r="AO940" s="282"/>
      <c r="AP940" s="283"/>
      <c r="AQ940" s="282"/>
      <c r="AR940" s="282"/>
      <c r="AS940" s="282"/>
      <c r="AT940" s="282"/>
      <c r="AU940" s="282"/>
      <c r="AV940" s="93"/>
      <c r="AW940" s="396" t="s">
        <v>3244</v>
      </c>
      <c r="AX940" s="278" t="s">
        <v>637</v>
      </c>
      <c r="AY940" s="64" t="s">
        <v>7401</v>
      </c>
      <c r="AZ940" s="67"/>
      <c r="BA940" s="64" t="s">
        <v>5130</v>
      </c>
      <c r="BB940" s="174" t="s">
        <v>4971</v>
      </c>
      <c r="BC940" s="256">
        <v>95116</v>
      </c>
      <c r="BD940" s="63" t="s">
        <v>7400</v>
      </c>
      <c r="BE940" s="183"/>
      <c r="BF940" s="230"/>
      <c r="BG940" s="233"/>
      <c r="BH940" s="599"/>
      <c r="BI940" s="365"/>
      <c r="BJ940" s="365"/>
      <c r="BK940" s="365"/>
      <c r="BL940" s="365"/>
      <c r="BM940" s="365"/>
      <c r="BN940" s="365"/>
      <c r="BO940" s="365"/>
      <c r="BP940" s="365"/>
      <c r="BQ940" s="365"/>
      <c r="BR940" s="365"/>
      <c r="BS940" s="365"/>
      <c r="BT940" s="365"/>
      <c r="BU940" s="365"/>
      <c r="BV940" s="365"/>
      <c r="BW940" s="365"/>
      <c r="BX940" s="369"/>
      <c r="BY940" s="369"/>
      <c r="BZ940" s="369"/>
      <c r="CA940" s="368"/>
      <c r="CB940" s="177"/>
    </row>
    <row r="941" spans="1:80" s="73" customFormat="1" ht="14.1" customHeight="1" x14ac:dyDescent="0.3">
      <c r="A941" s="86" t="s">
        <v>10713</v>
      </c>
      <c r="B941" s="64" t="s">
        <v>2634</v>
      </c>
      <c r="C941" s="220" t="s">
        <v>6614</v>
      </c>
      <c r="D941" s="225"/>
      <c r="E941" s="600"/>
      <c r="F941" s="237" t="s">
        <v>5470</v>
      </c>
      <c r="G941" s="188"/>
      <c r="H941" s="190"/>
      <c r="I941" s="196" t="s">
        <v>5470</v>
      </c>
      <c r="J941" s="197"/>
      <c r="K941" s="204"/>
      <c r="L941" s="209"/>
      <c r="M941" s="289"/>
      <c r="N941" s="435"/>
      <c r="O941" s="442"/>
      <c r="P941" s="215">
        <v>43942</v>
      </c>
      <c r="Q941" s="225" t="s">
        <v>7681</v>
      </c>
      <c r="R941" s="174" t="s">
        <v>10714</v>
      </c>
      <c r="S941" s="80"/>
      <c r="T941" s="252">
        <v>0.09</v>
      </c>
      <c r="U941" s="252"/>
      <c r="V941" s="151" t="s">
        <v>1879</v>
      </c>
      <c r="W941" s="155" t="s">
        <v>10715</v>
      </c>
      <c r="X941" s="64" t="s">
        <v>6766</v>
      </c>
      <c r="Y941" s="174" t="s">
        <v>4971</v>
      </c>
      <c r="Z941" s="256">
        <v>94085</v>
      </c>
      <c r="AA941" s="273"/>
      <c r="AB941" s="542"/>
      <c r="AC941" s="542"/>
      <c r="AD941" s="233"/>
      <c r="AE941" s="261"/>
      <c r="AF941" s="265"/>
      <c r="AG941" s="233"/>
      <c r="AH941" s="174"/>
      <c r="AI941" s="174"/>
      <c r="AJ941" s="174"/>
      <c r="AK941" s="174"/>
      <c r="AL941" s="261"/>
      <c r="AM941" s="260"/>
      <c r="AN941" s="80"/>
      <c r="AO941" s="282"/>
      <c r="AP941" s="283"/>
      <c r="AQ941" s="282"/>
      <c r="AR941" s="282"/>
      <c r="AS941" s="282"/>
      <c r="AT941" s="282"/>
      <c r="AU941" s="282"/>
      <c r="AV941" s="93"/>
      <c r="AW941" s="396" t="s">
        <v>3244</v>
      </c>
      <c r="AX941" s="278" t="s">
        <v>637</v>
      </c>
      <c r="AY941" s="64" t="s">
        <v>10715</v>
      </c>
      <c r="AZ941" s="67"/>
      <c r="BA941" s="64" t="s">
        <v>6766</v>
      </c>
      <c r="BB941" s="174" t="s">
        <v>4971</v>
      </c>
      <c r="BC941" s="256">
        <v>94085</v>
      </c>
      <c r="BD941" s="63" t="s">
        <v>10714</v>
      </c>
      <c r="BE941" s="183"/>
      <c r="BF941" s="230"/>
      <c r="BG941" s="233"/>
      <c r="BH941" s="599"/>
      <c r="BI941" s="365"/>
      <c r="BJ941" s="365"/>
      <c r="BK941" s="365"/>
      <c r="BL941" s="365"/>
      <c r="BM941" s="365"/>
      <c r="BN941" s="365"/>
      <c r="BO941" s="365"/>
      <c r="BP941" s="365"/>
      <c r="BQ941" s="365"/>
      <c r="BR941" s="365"/>
      <c r="BS941" s="365"/>
      <c r="BT941" s="365"/>
      <c r="BU941" s="365"/>
      <c r="BV941" s="365"/>
      <c r="BW941" s="365"/>
      <c r="BX941" s="369"/>
      <c r="BY941" s="369"/>
      <c r="BZ941" s="369"/>
      <c r="CA941" s="368"/>
      <c r="CB941" s="177"/>
    </row>
    <row r="942" spans="1:80" s="73" customFormat="1" ht="14.1" customHeight="1" x14ac:dyDescent="0.3">
      <c r="A942" s="86" t="s">
        <v>583</v>
      </c>
      <c r="B942" s="64" t="s">
        <v>2632</v>
      </c>
      <c r="C942" s="222" t="s">
        <v>11667</v>
      </c>
      <c r="D942" s="173" t="s">
        <v>6468</v>
      </c>
      <c r="E942" s="600"/>
      <c r="F942" s="237" t="s">
        <v>5470</v>
      </c>
      <c r="G942" s="188"/>
      <c r="H942" s="190"/>
      <c r="I942" s="196" t="s">
        <v>5470</v>
      </c>
      <c r="J942" s="197"/>
      <c r="K942" s="204"/>
      <c r="L942" s="209">
        <v>44082</v>
      </c>
      <c r="M942" s="289"/>
      <c r="N942" s="435"/>
      <c r="O942" s="442"/>
      <c r="P942" s="215">
        <v>43112</v>
      </c>
      <c r="Q942" s="174" t="s">
        <v>2958</v>
      </c>
      <c r="R942" s="174" t="s">
        <v>6470</v>
      </c>
      <c r="S942" s="80" t="s">
        <v>3774</v>
      </c>
      <c r="T942" s="252">
        <v>0.09</v>
      </c>
      <c r="U942" s="252">
        <v>9.2499999999999999E-2</v>
      </c>
      <c r="V942" s="151" t="s">
        <v>11169</v>
      </c>
      <c r="W942" s="64" t="s">
        <v>584</v>
      </c>
      <c r="X942" s="64" t="s">
        <v>2907</v>
      </c>
      <c r="Y942" s="174" t="s">
        <v>4971</v>
      </c>
      <c r="Z942" s="256">
        <v>94901</v>
      </c>
      <c r="AA942" s="273" t="s">
        <v>585</v>
      </c>
      <c r="AB942" s="542"/>
      <c r="AC942" s="542"/>
      <c r="AD942" s="233" t="s">
        <v>3276</v>
      </c>
      <c r="AE942" s="261"/>
      <c r="AF942" s="265" t="s">
        <v>6469</v>
      </c>
      <c r="AG942" s="233"/>
      <c r="AH942" s="225" t="s">
        <v>9793</v>
      </c>
      <c r="AI942" s="225" t="s">
        <v>10633</v>
      </c>
      <c r="AJ942" s="174"/>
      <c r="AK942" s="174"/>
      <c r="AL942" s="261"/>
      <c r="AM942" s="260"/>
      <c r="AN942" s="80"/>
      <c r="AO942" s="282" t="s">
        <v>11616</v>
      </c>
      <c r="AP942" s="283" t="s">
        <v>11938</v>
      </c>
      <c r="AQ942" s="282" t="s">
        <v>8867</v>
      </c>
      <c r="AR942" s="282" t="s">
        <v>10761</v>
      </c>
      <c r="AS942" s="282"/>
      <c r="AT942" s="282" t="s">
        <v>12486</v>
      </c>
      <c r="AU942" s="282"/>
      <c r="AV942" s="93" t="s">
        <v>9286</v>
      </c>
      <c r="AW942" s="396" t="s">
        <v>3244</v>
      </c>
      <c r="AX942" s="278" t="s">
        <v>637</v>
      </c>
      <c r="AY942" s="64" t="s">
        <v>584</v>
      </c>
      <c r="AZ942" s="67"/>
      <c r="BA942" s="64" t="s">
        <v>2907</v>
      </c>
      <c r="BB942" s="174" t="s">
        <v>4971</v>
      </c>
      <c r="BC942" s="256">
        <v>94901</v>
      </c>
      <c r="BD942" s="63" t="s">
        <v>6470</v>
      </c>
      <c r="BE942" s="183"/>
      <c r="BF942" s="230"/>
      <c r="BG942" s="233"/>
      <c r="BH942" s="599">
        <v>1</v>
      </c>
      <c r="BI942" s="397" t="s">
        <v>10632</v>
      </c>
      <c r="BJ942" s="365"/>
      <c r="BK942" s="365"/>
      <c r="BL942" s="365"/>
      <c r="BM942" s="365"/>
      <c r="BN942" s="365"/>
      <c r="BO942" s="365"/>
      <c r="BP942" s="365"/>
      <c r="BQ942" s="365"/>
      <c r="BR942" s="365"/>
      <c r="BS942" s="365"/>
      <c r="BT942" s="365"/>
      <c r="BU942" s="365"/>
      <c r="BV942" s="365"/>
      <c r="BW942" s="365"/>
      <c r="BX942" s="369"/>
      <c r="BY942" s="369"/>
      <c r="BZ942" s="369"/>
      <c r="CA942" s="368"/>
      <c r="CB942" s="177"/>
    </row>
    <row r="943" spans="1:80" s="73" customFormat="1" ht="14.1" customHeight="1" x14ac:dyDescent="0.3">
      <c r="A943" s="86" t="s">
        <v>8598</v>
      </c>
      <c r="B943" s="64" t="s">
        <v>2632</v>
      </c>
      <c r="C943" s="222" t="s">
        <v>8780</v>
      </c>
      <c r="D943" s="173" t="s">
        <v>6468</v>
      </c>
      <c r="E943" s="600"/>
      <c r="F943" s="237" t="s">
        <v>5470</v>
      </c>
      <c r="G943" s="188" t="s">
        <v>3247</v>
      </c>
      <c r="H943" s="190" t="s">
        <v>3247</v>
      </c>
      <c r="I943" s="196" t="s">
        <v>8625</v>
      </c>
      <c r="J943" s="197" t="s">
        <v>3247</v>
      </c>
      <c r="K943" s="204" t="s">
        <v>3247</v>
      </c>
      <c r="L943" s="209"/>
      <c r="M943" s="289"/>
      <c r="N943" s="435"/>
      <c r="O943" s="442"/>
      <c r="P943" s="215"/>
      <c r="Q943" s="174" t="s">
        <v>2958</v>
      </c>
      <c r="R943" s="174" t="s">
        <v>8599</v>
      </c>
      <c r="S943" s="80"/>
      <c r="T943" s="252">
        <v>8.7499999999999994E-2</v>
      </c>
      <c r="U943" s="252">
        <v>0.09</v>
      </c>
      <c r="V943" s="151" t="s">
        <v>11164</v>
      </c>
      <c r="W943" s="64" t="s">
        <v>8600</v>
      </c>
      <c r="X943" s="64" t="s">
        <v>4870</v>
      </c>
      <c r="Y943" s="174" t="s">
        <v>4971</v>
      </c>
      <c r="Z943" s="256">
        <v>94806</v>
      </c>
      <c r="AA943" s="273"/>
      <c r="AB943" s="542"/>
      <c r="AC943" s="542"/>
      <c r="AD943" s="233"/>
      <c r="AE943" s="261"/>
      <c r="AF943" s="265"/>
      <c r="AG943" s="233"/>
      <c r="AH943" s="174"/>
      <c r="AI943" s="174"/>
      <c r="AJ943" s="174"/>
      <c r="AK943" s="174"/>
      <c r="AL943" s="261"/>
      <c r="AM943" s="260"/>
      <c r="AN943" s="80"/>
      <c r="AO943" s="282"/>
      <c r="AP943" s="283"/>
      <c r="AQ943" s="282"/>
      <c r="AR943" s="282"/>
      <c r="AS943" s="282"/>
      <c r="AT943" s="282"/>
      <c r="AU943" s="282"/>
      <c r="AV943" s="93"/>
      <c r="AW943" s="396" t="s">
        <v>3244</v>
      </c>
      <c r="AX943" s="278" t="s">
        <v>637</v>
      </c>
      <c r="AY943" s="64" t="s">
        <v>8600</v>
      </c>
      <c r="AZ943" s="67"/>
      <c r="BA943" s="64" t="s">
        <v>4870</v>
      </c>
      <c r="BB943" s="174" t="s">
        <v>4971</v>
      </c>
      <c r="BC943" s="256">
        <v>94806</v>
      </c>
      <c r="BD943" s="63" t="s">
        <v>8599</v>
      </c>
      <c r="BE943" s="183"/>
      <c r="BF943" s="230"/>
      <c r="BG943" s="233"/>
      <c r="BH943" s="599">
        <v>1</v>
      </c>
      <c r="BI943" s="365"/>
      <c r="BJ943" s="365"/>
      <c r="BK943" s="365"/>
      <c r="BL943" s="365"/>
      <c r="BM943" s="365"/>
      <c r="BN943" s="365"/>
      <c r="BO943" s="365"/>
      <c r="BP943" s="365"/>
      <c r="BQ943" s="365"/>
      <c r="BR943" s="365"/>
      <c r="BS943" s="365"/>
      <c r="BT943" s="365"/>
      <c r="BU943" s="365"/>
      <c r="BV943" s="365"/>
      <c r="BW943" s="365"/>
      <c r="BX943" s="369"/>
      <c r="BY943" s="369"/>
      <c r="BZ943" s="369"/>
      <c r="CA943" s="368"/>
      <c r="CB943" s="63"/>
    </row>
    <row r="944" spans="1:80" s="73" customFormat="1" ht="14.1" customHeight="1" x14ac:dyDescent="0.3">
      <c r="A944" s="86" t="s">
        <v>7855</v>
      </c>
      <c r="B944" s="64" t="s">
        <v>2632</v>
      </c>
      <c r="C944" s="222" t="s">
        <v>8780</v>
      </c>
      <c r="D944" s="173" t="s">
        <v>6742</v>
      </c>
      <c r="E944" s="600"/>
      <c r="F944" s="237" t="s">
        <v>5470</v>
      </c>
      <c r="G944" s="188"/>
      <c r="H944" s="190"/>
      <c r="I944" s="196" t="s">
        <v>5470</v>
      </c>
      <c r="J944" s="197"/>
      <c r="K944" s="204"/>
      <c r="L944" s="209"/>
      <c r="M944" s="289"/>
      <c r="N944" s="435"/>
      <c r="O944" s="442"/>
      <c r="P944" s="215"/>
      <c r="Q944" s="174" t="s">
        <v>6743</v>
      </c>
      <c r="R944" s="174" t="s">
        <v>6744</v>
      </c>
      <c r="S944" s="80"/>
      <c r="T944" s="252">
        <v>8.7499999999999994E-2</v>
      </c>
      <c r="U944" s="252">
        <v>8.5000000000000006E-2</v>
      </c>
      <c r="V944" s="151" t="s">
        <v>11173</v>
      </c>
      <c r="W944" s="64" t="s">
        <v>6745</v>
      </c>
      <c r="X944" s="64" t="s">
        <v>5889</v>
      </c>
      <c r="Y944" s="174" t="s">
        <v>4971</v>
      </c>
      <c r="Z944" s="256">
        <v>95828</v>
      </c>
      <c r="AA944" s="273"/>
      <c r="AB944" s="542"/>
      <c r="AC944" s="542"/>
      <c r="AD944" s="233"/>
      <c r="AE944" s="261"/>
      <c r="AF944" s="265"/>
      <c r="AG944" s="233"/>
      <c r="AH944" s="174"/>
      <c r="AI944" s="174"/>
      <c r="AJ944" s="174"/>
      <c r="AK944" s="174"/>
      <c r="AL944" s="261"/>
      <c r="AM944" s="260"/>
      <c r="AN944" s="80"/>
      <c r="AO944" s="282"/>
      <c r="AP944" s="283"/>
      <c r="AQ944" s="282"/>
      <c r="AR944" s="282"/>
      <c r="AS944" s="282"/>
      <c r="AT944" s="282"/>
      <c r="AU944" s="282"/>
      <c r="AV944" s="93"/>
      <c r="AW944" s="396" t="s">
        <v>3244</v>
      </c>
      <c r="AX944" s="278" t="s">
        <v>637</v>
      </c>
      <c r="AY944" s="64" t="s">
        <v>6745</v>
      </c>
      <c r="AZ944" s="67"/>
      <c r="BA944" s="64" t="s">
        <v>5889</v>
      </c>
      <c r="BB944" s="174" t="s">
        <v>4971</v>
      </c>
      <c r="BC944" s="256">
        <v>95828</v>
      </c>
      <c r="BD944" s="63" t="s">
        <v>6746</v>
      </c>
      <c r="BE944" s="183"/>
      <c r="BF944" s="230"/>
      <c r="BG944" s="233"/>
      <c r="BH944" s="599"/>
      <c r="BI944" s="365"/>
      <c r="BJ944" s="365"/>
      <c r="BK944" s="365"/>
      <c r="BL944" s="365"/>
      <c r="BM944" s="365"/>
      <c r="BN944" s="365"/>
      <c r="BO944" s="365"/>
      <c r="BP944" s="365"/>
      <c r="BQ944" s="365"/>
      <c r="BR944" s="365"/>
      <c r="BS944" s="365"/>
      <c r="BT944" s="365"/>
      <c r="BU944" s="365"/>
      <c r="BV944" s="365"/>
      <c r="BW944" s="365"/>
      <c r="BX944" s="369"/>
      <c r="BY944" s="369"/>
      <c r="BZ944" s="369"/>
      <c r="CA944" s="368"/>
      <c r="CB944" s="63"/>
    </row>
    <row r="945" spans="1:80" s="73" customFormat="1" ht="14.1" customHeight="1" x14ac:dyDescent="0.3">
      <c r="A945" s="86" t="s">
        <v>10250</v>
      </c>
      <c r="B945" s="64" t="s">
        <v>2632</v>
      </c>
      <c r="C945" s="222" t="s">
        <v>6614</v>
      </c>
      <c r="D945" s="225" t="s">
        <v>2650</v>
      </c>
      <c r="E945" s="600"/>
      <c r="F945" s="237" t="s">
        <v>5470</v>
      </c>
      <c r="G945" s="188"/>
      <c r="H945" s="190"/>
      <c r="I945" s="196" t="s">
        <v>5470</v>
      </c>
      <c r="J945" s="197"/>
      <c r="K945" s="204"/>
      <c r="L945" s="209"/>
      <c r="M945" s="289"/>
      <c r="N945" s="435"/>
      <c r="O945" s="442"/>
      <c r="P945" s="215">
        <v>42692</v>
      </c>
      <c r="Q945" s="174" t="s">
        <v>3905</v>
      </c>
      <c r="R945" s="174" t="s">
        <v>128</v>
      </c>
      <c r="S945" s="80"/>
      <c r="T945" s="252">
        <v>9.2499999999999999E-2</v>
      </c>
      <c r="U945" s="252">
        <v>0.09</v>
      </c>
      <c r="V945" s="151" t="s">
        <v>9505</v>
      </c>
      <c r="W945" s="64" t="s">
        <v>8362</v>
      </c>
      <c r="X945" s="64" t="s">
        <v>5130</v>
      </c>
      <c r="Y945" s="174" t="s">
        <v>4971</v>
      </c>
      <c r="Z945" s="256">
        <v>95116</v>
      </c>
      <c r="AA945" s="294"/>
      <c r="AB945" s="542"/>
      <c r="AC945" s="542"/>
      <c r="AD945" s="233"/>
      <c r="AE945" s="261" t="s">
        <v>1257</v>
      </c>
      <c r="AF945" s="265"/>
      <c r="AG945" s="233"/>
      <c r="AH945" s="174"/>
      <c r="AI945" s="174"/>
      <c r="AJ945" s="174"/>
      <c r="AK945" s="174"/>
      <c r="AL945" s="261" t="s">
        <v>3247</v>
      </c>
      <c r="AM945" s="260" t="s">
        <v>449</v>
      </c>
      <c r="AN945" s="80"/>
      <c r="AO945" s="282"/>
      <c r="AP945" s="283"/>
      <c r="AQ945" s="282"/>
      <c r="AR945" s="282"/>
      <c r="AS945" s="282"/>
      <c r="AT945" s="282"/>
      <c r="AU945" s="282"/>
      <c r="AV945" s="93"/>
      <c r="AW945" s="396" t="s">
        <v>3244</v>
      </c>
      <c r="AX945" s="278" t="s">
        <v>637</v>
      </c>
      <c r="AY945" s="64" t="str">
        <f>PROPER(AZ945)</f>
        <v>1130 E. Santa Clara St #5</v>
      </c>
      <c r="AZ945" s="67" t="s">
        <v>5632</v>
      </c>
      <c r="BA945" s="64" t="s">
        <v>5130</v>
      </c>
      <c r="BB945" s="174" t="s">
        <v>4971</v>
      </c>
      <c r="BC945" s="256">
        <v>95116</v>
      </c>
      <c r="BD945" s="63" t="s">
        <v>1256</v>
      </c>
      <c r="BE945" s="183"/>
      <c r="BF945" s="230"/>
      <c r="BG945" s="233"/>
      <c r="BH945" s="599">
        <v>2</v>
      </c>
      <c r="BI945" s="365"/>
      <c r="BJ945" s="365"/>
      <c r="BK945" s="365"/>
      <c r="BL945" s="365"/>
      <c r="BM945" s="365"/>
      <c r="BN945" s="365"/>
      <c r="BO945" s="365"/>
      <c r="BP945" s="365"/>
      <c r="BQ945" s="365"/>
      <c r="BR945" s="365"/>
      <c r="BS945" s="365"/>
      <c r="BT945" s="365"/>
      <c r="BU945" s="365"/>
      <c r="BV945" s="365"/>
      <c r="BW945" s="365"/>
      <c r="BX945" s="369"/>
      <c r="BY945" s="369"/>
      <c r="BZ945" s="369"/>
      <c r="CA945" s="368"/>
      <c r="CB945" s="177"/>
    </row>
    <row r="946" spans="1:80" s="73" customFormat="1" ht="14.1" customHeight="1" x14ac:dyDescent="0.3">
      <c r="A946" s="86" t="s">
        <v>6682</v>
      </c>
      <c r="B946" s="64" t="s">
        <v>2640</v>
      </c>
      <c r="C946" s="222" t="s">
        <v>2637</v>
      </c>
      <c r="D946" s="225"/>
      <c r="E946" s="600"/>
      <c r="F946" s="237" t="s">
        <v>5470</v>
      </c>
      <c r="G946" s="188"/>
      <c r="H946" s="190"/>
      <c r="I946" s="196" t="s">
        <v>5470</v>
      </c>
      <c r="J946" s="197"/>
      <c r="K946" s="204"/>
      <c r="L946" s="209">
        <v>42909</v>
      </c>
      <c r="M946" s="289"/>
      <c r="N946" s="435"/>
      <c r="O946" s="442"/>
      <c r="P946" s="215"/>
      <c r="Q946" s="225" t="s">
        <v>9660</v>
      </c>
      <c r="R946" s="174" t="s">
        <v>6466</v>
      </c>
      <c r="S946" s="80"/>
      <c r="T946" s="252">
        <v>9.5000000000000001E-2</v>
      </c>
      <c r="U946" s="252">
        <v>0.09</v>
      </c>
      <c r="V946" s="151" t="s">
        <v>1859</v>
      </c>
      <c r="W946" s="64" t="s">
        <v>6467</v>
      </c>
      <c r="X946" s="64" t="s">
        <v>4848</v>
      </c>
      <c r="Y946" s="174" t="s">
        <v>4971</v>
      </c>
      <c r="Z946" s="256">
        <v>90069</v>
      </c>
      <c r="AA946" s="273" t="s">
        <v>8544</v>
      </c>
      <c r="AB946" s="542"/>
      <c r="AC946" s="542"/>
      <c r="AD946" s="233"/>
      <c r="AE946" s="261"/>
      <c r="AF946" s="265"/>
      <c r="AG946" s="233"/>
      <c r="AH946" s="174"/>
      <c r="AI946" s="174"/>
      <c r="AJ946" s="174"/>
      <c r="AK946" s="174"/>
      <c r="AL946" s="250" t="s">
        <v>823</v>
      </c>
      <c r="AM946" s="262" t="s">
        <v>822</v>
      </c>
      <c r="AN946" s="80"/>
      <c r="AO946" s="479" t="s">
        <v>1568</v>
      </c>
      <c r="AP946" s="283" t="s">
        <v>9275</v>
      </c>
      <c r="AQ946" s="282"/>
      <c r="AR946" s="282" t="s">
        <v>9049</v>
      </c>
      <c r="AS946" s="282"/>
      <c r="AT946" s="282"/>
      <c r="AU946" s="282"/>
      <c r="AV946" s="93" t="s">
        <v>5470</v>
      </c>
      <c r="AW946" s="396" t="s">
        <v>3244</v>
      </c>
      <c r="AX946" s="278" t="s">
        <v>637</v>
      </c>
      <c r="AY946" s="64" t="s">
        <v>6467</v>
      </c>
      <c r="AZ946" s="67"/>
      <c r="BA946" s="64" t="s">
        <v>4848</v>
      </c>
      <c r="BB946" s="174" t="s">
        <v>4971</v>
      </c>
      <c r="BC946" s="256">
        <v>90069</v>
      </c>
      <c r="BD946" s="63" t="s">
        <v>6466</v>
      </c>
      <c r="BE946" s="183"/>
      <c r="BF946" s="230"/>
      <c r="BG946" s="233"/>
      <c r="BH946" s="599"/>
      <c r="BI946" s="365"/>
      <c r="BJ946" s="365"/>
      <c r="BK946" s="365"/>
      <c r="BL946" s="365"/>
      <c r="BM946" s="365"/>
      <c r="BN946" s="365"/>
      <c r="BO946" s="365"/>
      <c r="BP946" s="365"/>
      <c r="BQ946" s="365"/>
      <c r="BR946" s="365"/>
      <c r="BS946" s="365"/>
      <c r="BT946" s="365"/>
      <c r="BU946" s="365"/>
      <c r="BV946" s="365"/>
      <c r="BW946" s="365"/>
      <c r="BX946" s="369"/>
      <c r="BY946" s="369"/>
      <c r="BZ946" s="369"/>
      <c r="CA946" s="368"/>
      <c r="CB946" s="177"/>
    </row>
    <row r="947" spans="1:80" s="73" customFormat="1" ht="14.1" customHeight="1" x14ac:dyDescent="0.3">
      <c r="A947" s="86" t="s">
        <v>11618</v>
      </c>
      <c r="B947" s="155" t="s">
        <v>1900</v>
      </c>
      <c r="C947" s="222" t="s">
        <v>6614</v>
      </c>
      <c r="D947" s="225"/>
      <c r="E947" s="600"/>
      <c r="F947" s="237" t="s">
        <v>5470</v>
      </c>
      <c r="G947" s="497"/>
      <c r="H947" s="190"/>
      <c r="I947" s="196" t="s">
        <v>5470</v>
      </c>
      <c r="J947" s="197"/>
      <c r="K947" s="204"/>
      <c r="L947" s="209">
        <v>43661</v>
      </c>
      <c r="M947" s="289"/>
      <c r="N947" s="435"/>
      <c r="O947" s="442"/>
      <c r="P947" s="215">
        <v>43467</v>
      </c>
      <c r="Q947" s="225" t="s">
        <v>11619</v>
      </c>
      <c r="R947" s="225" t="s">
        <v>11620</v>
      </c>
      <c r="S947" s="80"/>
      <c r="T947" s="252">
        <v>8.7499999999999994E-2</v>
      </c>
      <c r="U947" s="252"/>
      <c r="V947" s="151" t="s">
        <v>5015</v>
      </c>
      <c r="W947" s="155" t="s">
        <v>11621</v>
      </c>
      <c r="X947" s="155" t="s">
        <v>1091</v>
      </c>
      <c r="Y947" s="225" t="s">
        <v>4971</v>
      </c>
      <c r="Z947" s="256">
        <v>94014</v>
      </c>
      <c r="AA947" s="294"/>
      <c r="AB947" s="542"/>
      <c r="AC947" s="542"/>
      <c r="AD947" s="233"/>
      <c r="AE947" s="261"/>
      <c r="AF947" s="265"/>
      <c r="AG947" s="233"/>
      <c r="AH947" s="174"/>
      <c r="AI947" s="174"/>
      <c r="AJ947" s="174"/>
      <c r="AK947" s="174"/>
      <c r="AL947" s="261"/>
      <c r="AM947" s="260"/>
      <c r="AN947" s="80"/>
      <c r="AO947" s="282" t="s">
        <v>9774</v>
      </c>
      <c r="AP947" s="283" t="s">
        <v>12150</v>
      </c>
      <c r="AQ947" s="282"/>
      <c r="AR947" s="282"/>
      <c r="AS947" s="282"/>
      <c r="AT947" s="282"/>
      <c r="AU947" s="282"/>
      <c r="AV947" s="93" t="s">
        <v>5470</v>
      </c>
      <c r="AW947" s="396" t="s">
        <v>3244</v>
      </c>
      <c r="AX947" s="278" t="s">
        <v>637</v>
      </c>
      <c r="AY947" s="155" t="s">
        <v>11621</v>
      </c>
      <c r="AZ947" s="67"/>
      <c r="BA947" s="155" t="s">
        <v>1091</v>
      </c>
      <c r="BB947" s="225" t="s">
        <v>4971</v>
      </c>
      <c r="BC947" s="256">
        <v>94014</v>
      </c>
      <c r="BD947" s="385" t="s">
        <v>11620</v>
      </c>
      <c r="BE947" s="183"/>
      <c r="BF947" s="230"/>
      <c r="BG947" s="233"/>
      <c r="BH947" s="599">
        <v>1</v>
      </c>
      <c r="BI947" s="397" t="s">
        <v>11622</v>
      </c>
      <c r="BJ947" s="397" t="s">
        <v>8933</v>
      </c>
      <c r="BK947" s="397" t="s">
        <v>8933</v>
      </c>
      <c r="BL947" s="397" t="s">
        <v>8933</v>
      </c>
      <c r="BM947" s="365"/>
      <c r="BN947" s="365"/>
      <c r="BO947" s="365"/>
      <c r="BP947" s="365"/>
      <c r="BQ947" s="365"/>
      <c r="BR947" s="365"/>
      <c r="BS947" s="365"/>
      <c r="BT947" s="365"/>
      <c r="BU947" s="365"/>
      <c r="BV947" s="365"/>
      <c r="BW947" s="365"/>
      <c r="BX947" s="369"/>
      <c r="BY947" s="369"/>
      <c r="BZ947" s="369"/>
      <c r="CA947" s="155"/>
      <c r="CB947" s="155"/>
    </row>
    <row r="948" spans="1:80" s="73" customFormat="1" ht="14.1" customHeight="1" x14ac:dyDescent="0.3">
      <c r="A948" s="86" t="s">
        <v>8801</v>
      </c>
      <c r="B948" s="64" t="s">
        <v>1900</v>
      </c>
      <c r="C948" s="222" t="s">
        <v>12652</v>
      </c>
      <c r="D948" s="225" t="s">
        <v>8005</v>
      </c>
      <c r="E948" s="600"/>
      <c r="F948" s="237" t="s">
        <v>4261</v>
      </c>
      <c r="G948" s="188">
        <v>44210</v>
      </c>
      <c r="H948" s="190">
        <v>708</v>
      </c>
      <c r="I948" s="196" t="s">
        <v>5470</v>
      </c>
      <c r="J948" s="197"/>
      <c r="K948" s="204"/>
      <c r="L948" s="209"/>
      <c r="M948" s="289" t="s">
        <v>2644</v>
      </c>
      <c r="N948" s="435" t="s">
        <v>10425</v>
      </c>
      <c r="O948" s="442" t="s">
        <v>10425</v>
      </c>
      <c r="P948" s="215">
        <v>43804</v>
      </c>
      <c r="Q948" s="225" t="s">
        <v>3455</v>
      </c>
      <c r="R948" s="174" t="s">
        <v>8803</v>
      </c>
      <c r="S948" s="121"/>
      <c r="T948" s="252">
        <v>8.5000000000000006E-2</v>
      </c>
      <c r="U948" s="252">
        <v>8.7499999999999994E-2</v>
      </c>
      <c r="V948" s="151" t="s">
        <v>895</v>
      </c>
      <c r="W948" s="64" t="s">
        <v>8802</v>
      </c>
      <c r="X948" s="64" t="s">
        <v>3618</v>
      </c>
      <c r="Y948" s="174" t="s">
        <v>4971</v>
      </c>
      <c r="Z948" s="256">
        <v>94114</v>
      </c>
      <c r="AA948" s="272"/>
      <c r="AB948" s="547"/>
      <c r="AC948" s="542"/>
      <c r="AD948" s="233"/>
      <c r="AE948" s="261"/>
      <c r="AF948" s="265"/>
      <c r="AG948" s="233"/>
      <c r="AH948" s="174"/>
      <c r="AI948" s="174"/>
      <c r="AJ948" s="174"/>
      <c r="AK948" s="174"/>
      <c r="AL948" s="261"/>
      <c r="AM948" s="260"/>
      <c r="AN948" s="80"/>
      <c r="AO948" s="282"/>
      <c r="AP948" s="283"/>
      <c r="AQ948" s="282"/>
      <c r="AR948" s="282"/>
      <c r="AS948" s="282"/>
      <c r="AT948" s="282"/>
      <c r="AU948" s="282"/>
      <c r="AV948" s="93"/>
      <c r="AW948" s="396" t="s">
        <v>3244</v>
      </c>
      <c r="AX948" s="278" t="s">
        <v>637</v>
      </c>
      <c r="AY948" s="64" t="s">
        <v>8802</v>
      </c>
      <c r="AZ948" s="67"/>
      <c r="BA948" s="64" t="s">
        <v>3618</v>
      </c>
      <c r="BB948" s="174" t="s">
        <v>4971</v>
      </c>
      <c r="BC948" s="256">
        <v>94114</v>
      </c>
      <c r="BD948" s="121" t="s">
        <v>8803</v>
      </c>
      <c r="BE948" s="183"/>
      <c r="BF948" s="230"/>
      <c r="BG948" s="233"/>
      <c r="BH948" s="599"/>
      <c r="BI948" s="365"/>
      <c r="BJ948" s="365"/>
      <c r="BK948" s="365"/>
      <c r="BL948" s="365"/>
      <c r="BM948" s="365"/>
      <c r="BN948" s="365"/>
      <c r="BO948" s="365"/>
      <c r="BP948" s="365"/>
      <c r="BQ948" s="365"/>
      <c r="BR948" s="365"/>
      <c r="BS948" s="365"/>
      <c r="BT948" s="365"/>
      <c r="BU948" s="365"/>
      <c r="BV948" s="365"/>
      <c r="BW948" s="365"/>
      <c r="BX948" s="369"/>
      <c r="BY948" s="369"/>
      <c r="BZ948" s="369"/>
      <c r="CA948" s="78"/>
      <c r="CB948" s="63"/>
    </row>
    <row r="949" spans="1:80" s="73" customFormat="1" ht="14.1" customHeight="1" x14ac:dyDescent="0.3">
      <c r="A949" s="86" t="s">
        <v>6324</v>
      </c>
      <c r="B949" s="64" t="s">
        <v>1900</v>
      </c>
      <c r="C949" s="222" t="s">
        <v>12652</v>
      </c>
      <c r="D949" s="225"/>
      <c r="E949" s="600"/>
      <c r="F949" s="237" t="s">
        <v>5470</v>
      </c>
      <c r="G949" s="188"/>
      <c r="H949" s="190"/>
      <c r="I949" s="196" t="s">
        <v>5470</v>
      </c>
      <c r="J949" s="197"/>
      <c r="K949" s="204"/>
      <c r="L949" s="209">
        <v>43649</v>
      </c>
      <c r="M949" s="289"/>
      <c r="N949" s="435"/>
      <c r="O949" s="442"/>
      <c r="P949" s="215"/>
      <c r="Q949" s="174" t="s">
        <v>6346</v>
      </c>
      <c r="R949" s="174" t="s">
        <v>6345</v>
      </c>
      <c r="S949" s="63"/>
      <c r="T949" s="252">
        <v>8.5000000000000006E-2</v>
      </c>
      <c r="U949" s="252">
        <v>8.7499999999999994E-2</v>
      </c>
      <c r="V949" s="151" t="s">
        <v>895</v>
      </c>
      <c r="W949" s="64" t="s">
        <v>1220</v>
      </c>
      <c r="X949" s="64" t="s">
        <v>3618</v>
      </c>
      <c r="Y949" s="174" t="s">
        <v>4971</v>
      </c>
      <c r="Z949" s="256">
        <v>94115</v>
      </c>
      <c r="AA949" s="272"/>
      <c r="AB949" s="542"/>
      <c r="AC949" s="542"/>
      <c r="AD949" s="233" t="s">
        <v>6325</v>
      </c>
      <c r="AE949" s="174" t="s">
        <v>6326</v>
      </c>
      <c r="AF949" s="265"/>
      <c r="AG949" s="233"/>
      <c r="AH949" s="174"/>
      <c r="AI949" s="174"/>
      <c r="AJ949" s="174"/>
      <c r="AK949" s="174"/>
      <c r="AL949" s="261"/>
      <c r="AM949" s="260"/>
      <c r="AN949" s="80"/>
      <c r="AO949" s="282" t="s">
        <v>9774</v>
      </c>
      <c r="AP949" s="283" t="s">
        <v>9780</v>
      </c>
      <c r="AQ949" s="282" t="s">
        <v>11475</v>
      </c>
      <c r="AR949" s="282" t="s">
        <v>9987</v>
      </c>
      <c r="AS949" s="282"/>
      <c r="AT949" s="282"/>
      <c r="AU949" s="282"/>
      <c r="AV949" s="93" t="s">
        <v>5470</v>
      </c>
      <c r="AW949" s="396" t="s">
        <v>3244</v>
      </c>
      <c r="AX949" s="278" t="s">
        <v>637</v>
      </c>
      <c r="AY949" s="64" t="s">
        <v>1220</v>
      </c>
      <c r="AZ949" s="67"/>
      <c r="BA949" s="64" t="s">
        <v>3618</v>
      </c>
      <c r="BB949" s="174" t="s">
        <v>4971</v>
      </c>
      <c r="BC949" s="256">
        <v>94115</v>
      </c>
      <c r="BD949" s="63" t="s">
        <v>6326</v>
      </c>
      <c r="BE949" s="183"/>
      <c r="BF949" s="230"/>
      <c r="BG949" s="233"/>
      <c r="BH949" s="599">
        <v>1</v>
      </c>
      <c r="BI949" s="365"/>
      <c r="BJ949" s="365"/>
      <c r="BK949" s="365"/>
      <c r="BL949" s="365"/>
      <c r="BM949" s="365"/>
      <c r="BN949" s="365"/>
      <c r="BO949" s="365"/>
      <c r="BP949" s="365"/>
      <c r="BQ949" s="365"/>
      <c r="BR949" s="365"/>
      <c r="BS949" s="365"/>
      <c r="BT949" s="365"/>
      <c r="BU949" s="365"/>
      <c r="BV949" s="365"/>
      <c r="BW949" s="365"/>
      <c r="BX949" s="369"/>
      <c r="BY949" s="369"/>
      <c r="BZ949" s="369"/>
      <c r="CA949" s="78"/>
      <c r="CB949" s="63"/>
    </row>
    <row r="950" spans="1:80" s="73" customFormat="1" ht="14.1" customHeight="1" x14ac:dyDescent="0.3">
      <c r="A950" s="86" t="s">
        <v>10454</v>
      </c>
      <c r="B950" s="64" t="s">
        <v>1900</v>
      </c>
      <c r="C950" s="222" t="s">
        <v>12652</v>
      </c>
      <c r="D950" s="225"/>
      <c r="E950" s="600"/>
      <c r="F950" s="237" t="s">
        <v>5470</v>
      </c>
      <c r="G950" s="188"/>
      <c r="H950" s="190"/>
      <c r="I950" s="196" t="s">
        <v>5470</v>
      </c>
      <c r="J950" s="197"/>
      <c r="K950" s="204"/>
      <c r="L950" s="209">
        <v>43985</v>
      </c>
      <c r="M950" s="289" t="s">
        <v>11774</v>
      </c>
      <c r="N950" s="435"/>
      <c r="O950" s="442"/>
      <c r="P950" s="215">
        <v>43195</v>
      </c>
      <c r="Q950" s="225" t="s">
        <v>9661</v>
      </c>
      <c r="R950" s="174" t="s">
        <v>638</v>
      </c>
      <c r="S950" s="80"/>
      <c r="T950" s="252">
        <v>9.2499999999999999E-2</v>
      </c>
      <c r="U950" s="252">
        <v>9.2499999999999999E-2</v>
      </c>
      <c r="V950" s="151" t="s">
        <v>1316</v>
      </c>
      <c r="W950" s="155" t="s">
        <v>12468</v>
      </c>
      <c r="X950" s="64" t="s">
        <v>1316</v>
      </c>
      <c r="Y950" s="174" t="s">
        <v>4971</v>
      </c>
      <c r="Z950" s="256">
        <v>94931</v>
      </c>
      <c r="AA950" s="272"/>
      <c r="AB950" s="542"/>
      <c r="AC950" s="542"/>
      <c r="AD950" s="233" t="s">
        <v>5020</v>
      </c>
      <c r="AE950" s="261"/>
      <c r="AF950" s="265"/>
      <c r="AG950" s="233"/>
      <c r="AH950" s="174"/>
      <c r="AI950" s="174"/>
      <c r="AJ950" s="174"/>
      <c r="AK950" s="174"/>
      <c r="AL950" s="261"/>
      <c r="AM950" s="262" t="s">
        <v>6371</v>
      </c>
      <c r="AN950" s="80"/>
      <c r="AO950" s="282" t="s">
        <v>1419</v>
      </c>
      <c r="AP950" s="283"/>
      <c r="AQ950" s="282"/>
      <c r="AR950" s="282"/>
      <c r="AS950" s="282"/>
      <c r="AT950" s="282"/>
      <c r="AU950" s="282"/>
      <c r="AV950" s="93" t="s">
        <v>368</v>
      </c>
      <c r="AW950" s="396" t="s">
        <v>3244</v>
      </c>
      <c r="AX950" s="278" t="s">
        <v>637</v>
      </c>
      <c r="AY950" s="155" t="s">
        <v>12468</v>
      </c>
      <c r="AZ950" s="67"/>
      <c r="BA950" s="64" t="s">
        <v>1316</v>
      </c>
      <c r="BB950" s="174" t="s">
        <v>4971</v>
      </c>
      <c r="BC950" s="256">
        <v>94931</v>
      </c>
      <c r="BD950" s="63" t="s">
        <v>638</v>
      </c>
      <c r="BE950" s="183"/>
      <c r="BF950" s="230"/>
      <c r="BG950" s="233"/>
      <c r="BH950" s="599"/>
      <c r="BI950" s="365"/>
      <c r="BJ950" s="365"/>
      <c r="BK950" s="365"/>
      <c r="BL950" s="365"/>
      <c r="BM950" s="365"/>
      <c r="BN950" s="365"/>
      <c r="BO950" s="365"/>
      <c r="BP950" s="365"/>
      <c r="BQ950" s="365"/>
      <c r="BR950" s="365"/>
      <c r="BS950" s="365"/>
      <c r="BT950" s="365"/>
      <c r="BU950" s="365"/>
      <c r="BV950" s="365"/>
      <c r="BW950" s="365"/>
      <c r="BX950" s="369"/>
      <c r="BY950" s="369"/>
      <c r="BZ950" s="369"/>
      <c r="CA950" s="368"/>
      <c r="CB950" s="63"/>
    </row>
    <row r="951" spans="1:80" s="73" customFormat="1" ht="14.1" customHeight="1" x14ac:dyDescent="0.3">
      <c r="A951" s="86" t="s">
        <v>10455</v>
      </c>
      <c r="B951" s="84" t="s">
        <v>12877</v>
      </c>
      <c r="C951" s="222" t="s">
        <v>12652</v>
      </c>
      <c r="D951" s="225" t="s">
        <v>12877</v>
      </c>
      <c r="E951" s="600"/>
      <c r="F951" s="237" t="s">
        <v>5470</v>
      </c>
      <c r="G951" s="188"/>
      <c r="H951" s="190"/>
      <c r="I951" s="196" t="s">
        <v>5470</v>
      </c>
      <c r="J951" s="197"/>
      <c r="K951" s="204"/>
      <c r="L951" s="209">
        <v>43451</v>
      </c>
      <c r="M951" s="289" t="s">
        <v>11774</v>
      </c>
      <c r="N951" s="435"/>
      <c r="O951" s="442"/>
      <c r="P951" s="215">
        <v>43221</v>
      </c>
      <c r="Q951" s="174" t="s">
        <v>5020</v>
      </c>
      <c r="R951" s="250" t="s">
        <v>6393</v>
      </c>
      <c r="S951" s="121" t="s">
        <v>5274</v>
      </c>
      <c r="T951" s="252">
        <v>8.2500000000000004E-2</v>
      </c>
      <c r="U951" s="252">
        <v>8.2500000000000004E-2</v>
      </c>
      <c r="V951" s="151" t="s">
        <v>1670</v>
      </c>
      <c r="W951" s="64" t="s">
        <v>5272</v>
      </c>
      <c r="X951" s="64" t="s">
        <v>3742</v>
      </c>
      <c r="Y951" s="174" t="s">
        <v>4971</v>
      </c>
      <c r="Z951" s="256">
        <v>94952</v>
      </c>
      <c r="AA951" s="272"/>
      <c r="AB951" s="542"/>
      <c r="AC951" s="542"/>
      <c r="AD951" s="233"/>
      <c r="AE951" s="261"/>
      <c r="AF951" s="265"/>
      <c r="AG951" s="233"/>
      <c r="AH951" s="174"/>
      <c r="AI951" s="174"/>
      <c r="AJ951" s="174"/>
      <c r="AK951" s="174"/>
      <c r="AL951" s="261"/>
      <c r="AM951" s="260" t="s">
        <v>6371</v>
      </c>
      <c r="AN951" s="80"/>
      <c r="AO951" s="282" t="s">
        <v>1419</v>
      </c>
      <c r="AP951" s="283" t="s">
        <v>10070</v>
      </c>
      <c r="AQ951" s="282"/>
      <c r="AR951" s="282" t="s">
        <v>9716</v>
      </c>
      <c r="AS951" s="282"/>
      <c r="AT951" s="282"/>
      <c r="AU951" s="282"/>
      <c r="AV951" s="93" t="s">
        <v>368</v>
      </c>
      <c r="AW951" s="396" t="s">
        <v>3244</v>
      </c>
      <c r="AX951" s="278" t="s">
        <v>637</v>
      </c>
      <c r="AY951" s="155" t="s">
        <v>5272</v>
      </c>
      <c r="AZ951" s="67"/>
      <c r="BA951" s="64" t="s">
        <v>3742</v>
      </c>
      <c r="BB951" s="174" t="s">
        <v>4971</v>
      </c>
      <c r="BC951" s="256">
        <v>94952</v>
      </c>
      <c r="BD951" s="63" t="s">
        <v>6393</v>
      </c>
      <c r="BE951" s="183"/>
      <c r="BF951" s="230"/>
      <c r="BG951" s="233"/>
      <c r="BH951" s="599"/>
      <c r="BI951" s="365"/>
      <c r="BJ951" s="365"/>
      <c r="BK951" s="365"/>
      <c r="BL951" s="365"/>
      <c r="BM951" s="365"/>
      <c r="BN951" s="365"/>
      <c r="BO951" s="365"/>
      <c r="BP951" s="365"/>
      <c r="BQ951" s="365"/>
      <c r="BR951" s="365"/>
      <c r="BS951" s="365"/>
      <c r="BT951" s="365"/>
      <c r="BU951" s="365"/>
      <c r="BV951" s="365"/>
      <c r="BW951" s="365"/>
      <c r="BX951" s="369"/>
      <c r="BY951" s="369"/>
      <c r="BZ951" s="369"/>
      <c r="CA951" s="368"/>
      <c r="CB951" s="63"/>
    </row>
    <row r="952" spans="1:80" s="73" customFormat="1" ht="14.1" customHeight="1" x14ac:dyDescent="0.3">
      <c r="A952" s="86" t="s">
        <v>8995</v>
      </c>
      <c r="B952" s="64" t="s">
        <v>1900</v>
      </c>
      <c r="C952" s="222" t="s">
        <v>29</v>
      </c>
      <c r="D952" s="225" t="s">
        <v>8005</v>
      </c>
      <c r="E952" s="600"/>
      <c r="F952" s="237" t="s">
        <v>5470</v>
      </c>
      <c r="G952" s="188"/>
      <c r="H952" s="190"/>
      <c r="I952" s="196" t="s">
        <v>5470</v>
      </c>
      <c r="J952" s="197"/>
      <c r="K952" s="204"/>
      <c r="L952" s="209"/>
      <c r="M952" s="289"/>
      <c r="N952" s="435"/>
      <c r="O952" s="442"/>
      <c r="P952" s="215">
        <v>42604</v>
      </c>
      <c r="Q952" s="174" t="s">
        <v>4508</v>
      </c>
      <c r="R952" s="250" t="s">
        <v>8996</v>
      </c>
      <c r="S952" s="121"/>
      <c r="T952" s="252">
        <v>9.2499999999999999E-2</v>
      </c>
      <c r="U952" s="252">
        <v>9.5000000000000001E-2</v>
      </c>
      <c r="V952" s="151" t="s">
        <v>11163</v>
      </c>
      <c r="W952" s="155" t="s">
        <v>10244</v>
      </c>
      <c r="X952" s="64" t="s">
        <v>2714</v>
      </c>
      <c r="Y952" s="174" t="s">
        <v>4971</v>
      </c>
      <c r="Z952" s="256">
        <v>94801</v>
      </c>
      <c r="AA952" s="272"/>
      <c r="AB952" s="542"/>
      <c r="AC952" s="542"/>
      <c r="AD952" s="233"/>
      <c r="AE952" s="261"/>
      <c r="AF952" s="265"/>
      <c r="AG952" s="233"/>
      <c r="AH952" s="174"/>
      <c r="AI952" s="174"/>
      <c r="AJ952" s="174"/>
      <c r="AK952" s="174"/>
      <c r="AL952" s="261"/>
      <c r="AM952" s="260"/>
      <c r="AN952" s="80"/>
      <c r="AO952" s="282" t="s">
        <v>1568</v>
      </c>
      <c r="AP952" s="283"/>
      <c r="AQ952" s="282"/>
      <c r="AR952" s="282"/>
      <c r="AS952" s="282"/>
      <c r="AT952" s="282"/>
      <c r="AU952" s="282"/>
      <c r="AV952" s="93" t="s">
        <v>368</v>
      </c>
      <c r="AW952" s="396" t="s">
        <v>3244</v>
      </c>
      <c r="AX952" s="278" t="s">
        <v>637</v>
      </c>
      <c r="AY952" s="64" t="str">
        <f>W952</f>
        <v>1434 Bissell Avenue</v>
      </c>
      <c r="AZ952" s="67"/>
      <c r="BA952" s="64" t="s">
        <v>2714</v>
      </c>
      <c r="BB952" s="174" t="s">
        <v>4971</v>
      </c>
      <c r="BC952" s="256">
        <v>94801</v>
      </c>
      <c r="BD952" s="63" t="s">
        <v>8996</v>
      </c>
      <c r="BE952" s="183"/>
      <c r="BF952" s="230"/>
      <c r="BG952" s="233"/>
      <c r="BH952" s="599">
        <v>2</v>
      </c>
      <c r="BI952" s="365" t="s">
        <v>7454</v>
      </c>
      <c r="BJ952" s="365" t="s">
        <v>8997</v>
      </c>
      <c r="BK952" s="365" t="s">
        <v>8937</v>
      </c>
      <c r="BL952" s="365" t="s">
        <v>8934</v>
      </c>
      <c r="BM952" s="365" t="s">
        <v>8998</v>
      </c>
      <c r="BN952" s="365" t="s">
        <v>8934</v>
      </c>
      <c r="BO952" s="365" t="s">
        <v>8934</v>
      </c>
      <c r="BP952" s="365" t="s">
        <v>8934</v>
      </c>
      <c r="BQ952" s="365" t="s">
        <v>8934</v>
      </c>
      <c r="BR952" s="365"/>
      <c r="BS952" s="365"/>
      <c r="BT952" s="365" t="s">
        <v>8934</v>
      </c>
      <c r="BU952" s="365"/>
      <c r="BV952" s="365"/>
      <c r="BW952" s="365"/>
      <c r="BX952" s="369"/>
      <c r="BY952" s="369"/>
      <c r="BZ952" s="369"/>
      <c r="CA952" s="368"/>
      <c r="CB952" s="63"/>
    </row>
    <row r="953" spans="1:80" s="73" customFormat="1" ht="14.1" customHeight="1" x14ac:dyDescent="0.3">
      <c r="A953" s="86" t="s">
        <v>2075</v>
      </c>
      <c r="B953" s="64" t="s">
        <v>2640</v>
      </c>
      <c r="C953" s="222" t="s">
        <v>2637</v>
      </c>
      <c r="D953" s="225"/>
      <c r="E953" s="600"/>
      <c r="F953" s="237" t="s">
        <v>5470</v>
      </c>
      <c r="G953" s="188"/>
      <c r="H953" s="190"/>
      <c r="I953" s="196" t="s">
        <v>5470</v>
      </c>
      <c r="J953" s="197"/>
      <c r="K953" s="204"/>
      <c r="L953" s="209"/>
      <c r="M953" s="289"/>
      <c r="N953" s="435"/>
      <c r="O953" s="442"/>
      <c r="P953" s="215"/>
      <c r="Q953" s="174" t="s">
        <v>1864</v>
      </c>
      <c r="R953" s="174" t="s">
        <v>2076</v>
      </c>
      <c r="S953" s="80" t="s">
        <v>1720</v>
      </c>
      <c r="T953" s="252">
        <v>8.2500000000000004E-2</v>
      </c>
      <c r="U953" s="252">
        <v>0.09</v>
      </c>
      <c r="V953" s="151" t="s">
        <v>1530</v>
      </c>
      <c r="W953" s="155" t="s">
        <v>10243</v>
      </c>
      <c r="X953" s="64" t="s">
        <v>2680</v>
      </c>
      <c r="Y953" s="174" t="s">
        <v>4971</v>
      </c>
      <c r="Z953" s="256">
        <v>94941</v>
      </c>
      <c r="AA953" s="294"/>
      <c r="AB953" s="542"/>
      <c r="AC953" s="542"/>
      <c r="AD953" s="233"/>
      <c r="AE953" s="261"/>
      <c r="AF953" s="265"/>
      <c r="AG953" s="233"/>
      <c r="AH953" s="174"/>
      <c r="AI953" s="174"/>
      <c r="AJ953" s="174"/>
      <c r="AK953" s="174"/>
      <c r="AL953" s="261"/>
      <c r="AM953" s="260"/>
      <c r="AN953" s="80"/>
      <c r="AO953" s="282"/>
      <c r="AP953" s="283"/>
      <c r="AQ953" s="282"/>
      <c r="AR953" s="282"/>
      <c r="AS953" s="282"/>
      <c r="AT953" s="282"/>
      <c r="AU953" s="282"/>
      <c r="AV953" s="93"/>
      <c r="AW953" s="396" t="s">
        <v>3244</v>
      </c>
      <c r="AX953" s="278" t="s">
        <v>637</v>
      </c>
      <c r="AY953" s="155" t="s">
        <v>10243</v>
      </c>
      <c r="AZ953" s="67"/>
      <c r="BA953" s="64" t="s">
        <v>2680</v>
      </c>
      <c r="BB953" s="174" t="s">
        <v>4971</v>
      </c>
      <c r="BC953" s="256">
        <v>94941</v>
      </c>
      <c r="BD953" s="63" t="s">
        <v>2076</v>
      </c>
      <c r="BE953" s="183"/>
      <c r="BF953" s="230"/>
      <c r="BG953" s="233"/>
      <c r="BH953" s="599"/>
      <c r="BI953" s="365"/>
      <c r="BJ953" s="365"/>
      <c r="BK953" s="365"/>
      <c r="BL953" s="365"/>
      <c r="BM953" s="365"/>
      <c r="BN953" s="365"/>
      <c r="BO953" s="365"/>
      <c r="BP953" s="365"/>
      <c r="BQ953" s="365"/>
      <c r="BR953" s="365"/>
      <c r="BS953" s="365"/>
      <c r="BT953" s="365"/>
      <c r="BU953" s="365"/>
      <c r="BV953" s="365"/>
      <c r="BW953" s="365"/>
      <c r="BX953" s="369"/>
      <c r="BY953" s="369"/>
      <c r="BZ953" s="369"/>
      <c r="CA953" s="368"/>
      <c r="CB953" s="64"/>
    </row>
    <row r="954" spans="1:80" s="73" customFormat="1" ht="14.1" customHeight="1" x14ac:dyDescent="0.2">
      <c r="A954" s="86" t="s">
        <v>8245</v>
      </c>
      <c r="B954" s="64" t="s">
        <v>2632</v>
      </c>
      <c r="C954" s="220" t="s">
        <v>8780</v>
      </c>
      <c r="D954" s="185" t="s">
        <v>4858</v>
      </c>
      <c r="E954" s="600"/>
      <c r="F954" s="235" t="s">
        <v>5470</v>
      </c>
      <c r="G954" s="186"/>
      <c r="H954" s="187"/>
      <c r="I954" s="193" t="s">
        <v>5470</v>
      </c>
      <c r="J954" s="192"/>
      <c r="K954" s="203"/>
      <c r="L954" s="207">
        <v>43613</v>
      </c>
      <c r="M954" s="288"/>
      <c r="N954" s="437"/>
      <c r="O954" s="444"/>
      <c r="P954" s="213">
        <v>42963</v>
      </c>
      <c r="Q954" s="247" t="s">
        <v>10245</v>
      </c>
      <c r="R954" s="245" t="s">
        <v>252</v>
      </c>
      <c r="S954" s="87"/>
      <c r="T954" s="252">
        <v>8.2500000000000004E-2</v>
      </c>
      <c r="U954" s="252">
        <v>8.5000000000000006E-2</v>
      </c>
      <c r="V954" s="151" t="s">
        <v>1530</v>
      </c>
      <c r="W954" s="155" t="s">
        <v>10236</v>
      </c>
      <c r="X954" s="64" t="s">
        <v>2680</v>
      </c>
      <c r="Y954" s="173" t="s">
        <v>4971</v>
      </c>
      <c r="Z954" s="119">
        <v>94941</v>
      </c>
      <c r="AA954" s="290"/>
      <c r="AB954" s="541"/>
      <c r="AC954" s="541"/>
      <c r="AD954" s="173"/>
      <c r="AE954" s="260"/>
      <c r="AF954" s="263"/>
      <c r="AG954" s="173"/>
      <c r="AH954" s="245"/>
      <c r="AI954" s="245"/>
      <c r="AJ954" s="245"/>
      <c r="AK954" s="245"/>
      <c r="AL954" s="260" t="s">
        <v>3247</v>
      </c>
      <c r="AM954" s="260" t="s">
        <v>449</v>
      </c>
      <c r="AN954" s="79"/>
      <c r="AO954" s="282" t="s">
        <v>10246</v>
      </c>
      <c r="AP954" s="283" t="s">
        <v>9712</v>
      </c>
      <c r="AQ954" s="282"/>
      <c r="AR954" s="282"/>
      <c r="AS954" s="282"/>
      <c r="AT954" s="282"/>
      <c r="AU954" s="282"/>
      <c r="AV954" s="93" t="s">
        <v>368</v>
      </c>
      <c r="AW954" s="396" t="s">
        <v>3244</v>
      </c>
      <c r="AX954" s="278" t="s">
        <v>637</v>
      </c>
      <c r="AY954" s="155" t="s">
        <v>10236</v>
      </c>
      <c r="AZ954" s="47"/>
      <c r="BA954" s="64" t="s">
        <v>2680</v>
      </c>
      <c r="BB954" s="173" t="s">
        <v>4971</v>
      </c>
      <c r="BC954" s="119">
        <v>94941</v>
      </c>
      <c r="BD954" s="66" t="s">
        <v>252</v>
      </c>
      <c r="BE954" s="183"/>
      <c r="BF954" s="228"/>
      <c r="BG954" s="173"/>
      <c r="BH954" s="598">
        <v>1</v>
      </c>
      <c r="BI954" s="366"/>
      <c r="BJ954" s="366"/>
      <c r="BK954" s="366"/>
      <c r="BL954" s="366"/>
      <c r="BM954" s="366"/>
      <c r="BN954" s="366"/>
      <c r="BO954" s="366"/>
      <c r="BP954" s="366"/>
      <c r="BQ954" s="366"/>
      <c r="BR954" s="366"/>
      <c r="BS954" s="366"/>
      <c r="BT954" s="366"/>
      <c r="BU954" s="366"/>
      <c r="BV954" s="366"/>
      <c r="BW954" s="366"/>
      <c r="BX954" s="64"/>
      <c r="BY954" s="64"/>
      <c r="BZ954" s="64"/>
      <c r="CA954" s="78"/>
      <c r="CB954" s="64"/>
    </row>
    <row r="955" spans="1:80" ht="14.1" customHeight="1" x14ac:dyDescent="0.3">
      <c r="A955" s="86" t="s">
        <v>5563</v>
      </c>
      <c r="B955" s="64" t="s">
        <v>2640</v>
      </c>
      <c r="C955" s="222" t="s">
        <v>8780</v>
      </c>
      <c r="D955" s="225"/>
      <c r="F955" s="237" t="s">
        <v>5470</v>
      </c>
      <c r="G955" s="188"/>
      <c r="H955" s="190"/>
      <c r="I955" s="196" t="s">
        <v>5470</v>
      </c>
      <c r="J955" s="197"/>
      <c r="K955" s="204"/>
      <c r="L955" s="209"/>
      <c r="M955" s="289"/>
      <c r="N955" s="435"/>
      <c r="O955" s="442"/>
      <c r="P955" s="215"/>
      <c r="Q955" s="174" t="s">
        <v>1380</v>
      </c>
      <c r="R955" s="174" t="s">
        <v>9129</v>
      </c>
      <c r="S955" s="121" t="s">
        <v>7381</v>
      </c>
      <c r="T955" s="252">
        <v>9.2499999999999999E-2</v>
      </c>
      <c r="U955" s="252">
        <v>9.5000000000000001E-2</v>
      </c>
      <c r="V955" s="151" t="s">
        <v>2787</v>
      </c>
      <c r="W955" s="155" t="s">
        <v>10237</v>
      </c>
      <c r="X955" s="64" t="s">
        <v>5074</v>
      </c>
      <c r="Y955" s="174" t="s">
        <v>4971</v>
      </c>
      <c r="Z955" s="256">
        <v>94618</v>
      </c>
      <c r="AA955" s="273" t="s">
        <v>7384</v>
      </c>
      <c r="AB955" s="270" t="s">
        <v>7385</v>
      </c>
      <c r="AC955" s="542"/>
      <c r="AD955" s="233" t="s">
        <v>7382</v>
      </c>
      <c r="AE955" s="250" t="s">
        <v>7383</v>
      </c>
      <c r="AF955" s="265"/>
      <c r="AG955" s="233"/>
      <c r="AH955" s="174"/>
      <c r="AI955" s="174"/>
      <c r="AJ955" s="174"/>
      <c r="AK955" s="174"/>
      <c r="AL955" s="261" t="s">
        <v>1381</v>
      </c>
      <c r="AM955" s="260" t="s">
        <v>449</v>
      </c>
      <c r="AN955" s="80"/>
      <c r="AO955" s="282"/>
      <c r="AP955" s="283"/>
      <c r="AQ955" s="282"/>
      <c r="AR955" s="282"/>
      <c r="AS955" s="282"/>
      <c r="AT955" s="282"/>
      <c r="AU955" s="282"/>
      <c r="AV955" s="93"/>
      <c r="AW955" s="396" t="s">
        <v>3244</v>
      </c>
      <c r="AX955" s="278" t="s">
        <v>637</v>
      </c>
      <c r="AY955" s="155" t="s">
        <v>10237</v>
      </c>
      <c r="AZ955" s="67"/>
      <c r="BA955" s="64" t="s">
        <v>5074</v>
      </c>
      <c r="BB955" s="174" t="s">
        <v>4971</v>
      </c>
      <c r="BC955" s="256">
        <v>94618</v>
      </c>
      <c r="BD955" s="63" t="s">
        <v>7383</v>
      </c>
      <c r="BE955" s="183"/>
      <c r="BF955" s="230"/>
      <c r="BG955" s="233"/>
      <c r="BH955" s="599"/>
      <c r="BI955" s="365"/>
      <c r="BJ955" s="365"/>
      <c r="BK955" s="365"/>
      <c r="BL955" s="365"/>
      <c r="BM955" s="365"/>
      <c r="BN955" s="365"/>
      <c r="BO955" s="365"/>
      <c r="BP955" s="365"/>
      <c r="BQ955" s="365"/>
      <c r="BR955" s="365"/>
      <c r="BS955" s="365"/>
      <c r="BT955" s="365"/>
      <c r="BU955" s="365"/>
      <c r="BV955" s="365"/>
      <c r="BW955" s="365"/>
      <c r="BX955" s="369"/>
      <c r="BY955" s="369"/>
      <c r="BZ955" s="369"/>
      <c r="CA955" s="78"/>
      <c r="CB955" s="177"/>
    </row>
    <row r="956" spans="1:80" s="73" customFormat="1" ht="14.1" customHeight="1" x14ac:dyDescent="0.3">
      <c r="A956" s="86" t="s">
        <v>2971</v>
      </c>
      <c r="B956" s="64" t="s">
        <v>2632</v>
      </c>
      <c r="C956" s="222" t="s">
        <v>11667</v>
      </c>
      <c r="D956" s="173" t="s">
        <v>3709</v>
      </c>
      <c r="E956" s="600"/>
      <c r="F956" s="237" t="s">
        <v>5470</v>
      </c>
      <c r="G956" s="188"/>
      <c r="H956" s="190"/>
      <c r="I956" s="196" t="s">
        <v>5470</v>
      </c>
      <c r="J956" s="197"/>
      <c r="K956" s="204"/>
      <c r="L956" s="209"/>
      <c r="M956" s="289"/>
      <c r="N956" s="435"/>
      <c r="O956" s="442"/>
      <c r="P956" s="215"/>
      <c r="Q956" s="174" t="s">
        <v>251</v>
      </c>
      <c r="R956" s="174" t="s">
        <v>1436</v>
      </c>
      <c r="S956" s="80"/>
      <c r="T956" s="252">
        <v>0.09</v>
      </c>
      <c r="U956" s="252">
        <v>9.2499999999999999E-2</v>
      </c>
      <c r="V956" s="151" t="s">
        <v>11169</v>
      </c>
      <c r="W956" s="155" t="s">
        <v>10238</v>
      </c>
      <c r="X956" s="64" t="s">
        <v>2907</v>
      </c>
      <c r="Y956" s="174" t="s">
        <v>4971</v>
      </c>
      <c r="Z956" s="256">
        <v>94901</v>
      </c>
      <c r="AA956" s="294"/>
      <c r="AB956" s="542"/>
      <c r="AC956" s="542"/>
      <c r="AD956" s="233"/>
      <c r="AE956" s="261"/>
      <c r="AF956" s="265"/>
      <c r="AG956" s="233"/>
      <c r="AH956" s="174"/>
      <c r="AI956" s="174"/>
      <c r="AJ956" s="174"/>
      <c r="AK956" s="174"/>
      <c r="AL956" s="261"/>
      <c r="AM956" s="260"/>
      <c r="AN956" s="80"/>
      <c r="AO956" s="282"/>
      <c r="AP956" s="283"/>
      <c r="AQ956" s="282"/>
      <c r="AR956" s="282"/>
      <c r="AS956" s="282"/>
      <c r="AT956" s="282"/>
      <c r="AU956" s="282"/>
      <c r="AV956" s="93"/>
      <c r="AW956" s="396" t="s">
        <v>3244</v>
      </c>
      <c r="AX956" s="278" t="s">
        <v>637</v>
      </c>
      <c r="AY956" s="155" t="s">
        <v>10238</v>
      </c>
      <c r="AZ956" s="67"/>
      <c r="BA956" s="64" t="s">
        <v>2907</v>
      </c>
      <c r="BB956" s="174" t="s">
        <v>4971</v>
      </c>
      <c r="BC956" s="256">
        <v>94901</v>
      </c>
      <c r="BD956" s="63" t="s">
        <v>1436</v>
      </c>
      <c r="BE956" s="183"/>
      <c r="BF956" s="230"/>
      <c r="BG956" s="233"/>
      <c r="BH956" s="599"/>
      <c r="BI956" s="365"/>
      <c r="BJ956" s="365"/>
      <c r="BK956" s="365"/>
      <c r="BL956" s="365"/>
      <c r="BM956" s="365"/>
      <c r="BN956" s="365"/>
      <c r="BO956" s="365"/>
      <c r="BP956" s="365"/>
      <c r="BQ956" s="365"/>
      <c r="BR956" s="365"/>
      <c r="BS956" s="365"/>
      <c r="BT956" s="365"/>
      <c r="BU956" s="365"/>
      <c r="BV956" s="365"/>
      <c r="BW956" s="365"/>
      <c r="BX956" s="369"/>
      <c r="BY956" s="369"/>
      <c r="BZ956" s="369"/>
      <c r="CA956" s="78"/>
      <c r="CB956" s="177"/>
    </row>
    <row r="957" spans="1:80" s="73" customFormat="1" ht="14.1" customHeight="1" x14ac:dyDescent="0.3">
      <c r="A957" s="86" t="s">
        <v>9558</v>
      </c>
      <c r="B957" s="155" t="s">
        <v>1900</v>
      </c>
      <c r="C957" s="222" t="s">
        <v>12652</v>
      </c>
      <c r="D957" s="173"/>
      <c r="E957" s="600"/>
      <c r="F957" s="237" t="s">
        <v>5470</v>
      </c>
      <c r="G957" s="188"/>
      <c r="H957" s="190"/>
      <c r="I957" s="196" t="s">
        <v>5470</v>
      </c>
      <c r="J957" s="197"/>
      <c r="K957" s="204"/>
      <c r="L957" s="209">
        <v>43269</v>
      </c>
      <c r="M957" s="289"/>
      <c r="N957" s="435" t="s">
        <v>10425</v>
      </c>
      <c r="O957" s="442" t="s">
        <v>10425</v>
      </c>
      <c r="P957" s="215">
        <v>43880</v>
      </c>
      <c r="Q957" s="225" t="s">
        <v>9559</v>
      </c>
      <c r="R957" s="225" t="s">
        <v>9560</v>
      </c>
      <c r="S957" s="121" t="s">
        <v>9561</v>
      </c>
      <c r="T957" s="252">
        <v>9.2499999999999999E-2</v>
      </c>
      <c r="U957" s="252"/>
      <c r="V957" s="151" t="s">
        <v>2787</v>
      </c>
      <c r="W957" s="155" t="s">
        <v>10239</v>
      </c>
      <c r="X957" s="155" t="s">
        <v>4000</v>
      </c>
      <c r="Y957" s="225" t="s">
        <v>4971</v>
      </c>
      <c r="Z957" s="256">
        <v>94702</v>
      </c>
      <c r="AA957" s="273" t="s">
        <v>11979</v>
      </c>
      <c r="AB957" s="542"/>
      <c r="AC957" s="273" t="s">
        <v>9562</v>
      </c>
      <c r="AD957" s="233"/>
      <c r="AE957" s="261"/>
      <c r="AF957" s="265"/>
      <c r="AG957" s="233"/>
      <c r="AH957" s="174"/>
      <c r="AI957" s="174"/>
      <c r="AJ957" s="174"/>
      <c r="AK957" s="174"/>
      <c r="AL957" s="261"/>
      <c r="AM957" s="260"/>
      <c r="AN957" s="80"/>
      <c r="AO957" s="282" t="s">
        <v>9816</v>
      </c>
      <c r="AP957" s="283"/>
      <c r="AQ957" s="282"/>
      <c r="AR957" s="282"/>
      <c r="AS957" s="282"/>
      <c r="AT957" s="282"/>
      <c r="AU957" s="282"/>
      <c r="AV957" s="93" t="s">
        <v>5470</v>
      </c>
      <c r="AW957" s="396" t="s">
        <v>3244</v>
      </c>
      <c r="AX957" s="278" t="s">
        <v>637</v>
      </c>
      <c r="AY957" s="155" t="s">
        <v>10239</v>
      </c>
      <c r="AZ957" s="67"/>
      <c r="BA957" s="155" t="s">
        <v>4000</v>
      </c>
      <c r="BB957" s="225" t="s">
        <v>4971</v>
      </c>
      <c r="BC957" s="256">
        <v>94702</v>
      </c>
      <c r="BD957" s="385" t="s">
        <v>9560</v>
      </c>
      <c r="BE957" s="183"/>
      <c r="BF957" s="230"/>
      <c r="BG957" s="233"/>
      <c r="BH957" s="599">
        <v>2</v>
      </c>
      <c r="BI957" s="397" t="s">
        <v>6683</v>
      </c>
      <c r="BJ957" s="365"/>
      <c r="BK957" s="365"/>
      <c r="BL957" s="365"/>
      <c r="BM957" s="365"/>
      <c r="BN957" s="365"/>
      <c r="BO957" s="365"/>
      <c r="BP957" s="365"/>
      <c r="BQ957" s="365"/>
      <c r="BR957" s="365"/>
      <c r="BS957" s="365"/>
      <c r="BT957" s="365"/>
      <c r="BU957" s="365"/>
      <c r="BV957" s="365"/>
      <c r="BW957" s="365"/>
      <c r="BX957" s="369"/>
      <c r="BY957" s="369"/>
      <c r="BZ957" s="369"/>
      <c r="CA957" s="78"/>
      <c r="CB957" s="177"/>
    </row>
    <row r="958" spans="1:80" s="67" customFormat="1" ht="14.1" customHeight="1" x14ac:dyDescent="0.3">
      <c r="A958" s="86" t="s">
        <v>8804</v>
      </c>
      <c r="B958" s="64" t="s">
        <v>1900</v>
      </c>
      <c r="C958" s="222" t="s">
        <v>12652</v>
      </c>
      <c r="D958" s="225" t="s">
        <v>6876</v>
      </c>
      <c r="E958" s="600"/>
      <c r="F958" s="237" t="s">
        <v>4261</v>
      </c>
      <c r="G958" s="188">
        <v>44121</v>
      </c>
      <c r="H958" s="190">
        <v>468</v>
      </c>
      <c r="I958" s="196" t="s">
        <v>5470</v>
      </c>
      <c r="J958" s="197" t="s">
        <v>3247</v>
      </c>
      <c r="K958" s="204" t="s">
        <v>3247</v>
      </c>
      <c r="L958" s="209"/>
      <c r="M958" s="289" t="s">
        <v>11774</v>
      </c>
      <c r="N958" s="435" t="s">
        <v>10425</v>
      </c>
      <c r="O958" s="442" t="s">
        <v>10425</v>
      </c>
      <c r="P958" s="215">
        <v>43686</v>
      </c>
      <c r="Q958" s="225" t="s">
        <v>12587</v>
      </c>
      <c r="R958" s="225" t="s">
        <v>8121</v>
      </c>
      <c r="S958" s="121" t="s">
        <v>12588</v>
      </c>
      <c r="T958" s="252">
        <v>8.5000000000000006E-2</v>
      </c>
      <c r="U958" s="252">
        <v>8.7499999999999994E-2</v>
      </c>
      <c r="V958" s="151" t="s">
        <v>895</v>
      </c>
      <c r="W958" s="155" t="s">
        <v>10240</v>
      </c>
      <c r="X958" s="64" t="s">
        <v>3618</v>
      </c>
      <c r="Y958" s="174" t="s">
        <v>4971</v>
      </c>
      <c r="Z958" s="256">
        <v>94114</v>
      </c>
      <c r="AA958" s="294"/>
      <c r="AB958" s="542"/>
      <c r="AC958" s="542"/>
      <c r="AD958" s="386" t="s">
        <v>12589</v>
      </c>
      <c r="AE958" s="250" t="s">
        <v>12590</v>
      </c>
      <c r="AF958" s="388" t="s">
        <v>12591</v>
      </c>
      <c r="AG958" s="386" t="s">
        <v>12592</v>
      </c>
      <c r="AH958" s="225" t="s">
        <v>12593</v>
      </c>
      <c r="AI958" s="225" t="s">
        <v>12594</v>
      </c>
      <c r="AJ958" s="174"/>
      <c r="AK958" s="174"/>
      <c r="AL958" s="261"/>
      <c r="AM958" s="261"/>
      <c r="AN958" s="80"/>
      <c r="AO958" s="282"/>
      <c r="AP958" s="283"/>
      <c r="AQ958" s="282"/>
      <c r="AR958" s="282"/>
      <c r="AS958" s="282"/>
      <c r="AT958" s="282"/>
      <c r="AU958" s="282"/>
      <c r="AV958" s="93"/>
      <c r="AW958" s="396" t="s">
        <v>3244</v>
      </c>
      <c r="AX958" s="278" t="s">
        <v>637</v>
      </c>
      <c r="AY958" s="155" t="s">
        <v>10240</v>
      </c>
      <c r="BA958" s="64" t="s">
        <v>3618</v>
      </c>
      <c r="BB958" s="174" t="s">
        <v>4971</v>
      </c>
      <c r="BC958" s="256">
        <v>94114</v>
      </c>
      <c r="BD958" s="63" t="s">
        <v>8121</v>
      </c>
      <c r="BE958" s="183"/>
      <c r="BF958" s="230"/>
      <c r="BG958" s="233"/>
      <c r="BH958" s="599">
        <v>3</v>
      </c>
      <c r="BI958" s="365"/>
      <c r="BJ958" s="365"/>
      <c r="BK958" s="365"/>
      <c r="BL958" s="365"/>
      <c r="BM958" s="365"/>
      <c r="BN958" s="365"/>
      <c r="BO958" s="365"/>
      <c r="BP958" s="365"/>
      <c r="BQ958" s="365"/>
      <c r="BR958" s="365"/>
      <c r="BS958" s="365"/>
      <c r="BT958" s="365"/>
      <c r="BU958" s="365"/>
      <c r="BV958" s="365"/>
      <c r="BW958" s="365"/>
      <c r="BX958" s="369"/>
      <c r="BY958" s="369"/>
      <c r="BZ958" s="369"/>
      <c r="CA958" s="78"/>
      <c r="CB958" s="63"/>
    </row>
    <row r="959" spans="1:80" s="67" customFormat="1" ht="14.1" customHeight="1" x14ac:dyDescent="0.3">
      <c r="A959" s="86" t="s">
        <v>4711</v>
      </c>
      <c r="B959" s="64" t="s">
        <v>2632</v>
      </c>
      <c r="C959" s="222" t="s">
        <v>8780</v>
      </c>
      <c r="D959" s="225" t="s">
        <v>11187</v>
      </c>
      <c r="E959" s="600"/>
      <c r="F959" s="237" t="s">
        <v>5470</v>
      </c>
      <c r="G959" s="188"/>
      <c r="H959" s="190"/>
      <c r="I959" s="196" t="s">
        <v>5470</v>
      </c>
      <c r="J959" s="197"/>
      <c r="K959" s="204"/>
      <c r="L959" s="209">
        <v>43487</v>
      </c>
      <c r="M959" s="289"/>
      <c r="N959" s="435"/>
      <c r="O959" s="442"/>
      <c r="P959" s="215"/>
      <c r="Q959" s="174" t="s">
        <v>11186</v>
      </c>
      <c r="R959" s="174" t="s">
        <v>4712</v>
      </c>
      <c r="S959" s="80"/>
      <c r="T959" s="252">
        <v>8.5000000000000006E-2</v>
      </c>
      <c r="U959" s="252">
        <v>8.7499999999999994E-2</v>
      </c>
      <c r="V959" s="151" t="s">
        <v>895</v>
      </c>
      <c r="W959" s="64" t="s">
        <v>4685</v>
      </c>
      <c r="X959" s="64" t="s">
        <v>3618</v>
      </c>
      <c r="Y959" s="174" t="s">
        <v>4971</v>
      </c>
      <c r="Z959" s="256">
        <v>94111</v>
      </c>
      <c r="AA959" s="294"/>
      <c r="AB959" s="542"/>
      <c r="AC959" s="542"/>
      <c r="AD959" s="233"/>
      <c r="AE959" s="261"/>
      <c r="AF959" s="265"/>
      <c r="AG959" s="233"/>
      <c r="AH959" s="174"/>
      <c r="AI959" s="174"/>
      <c r="AJ959" s="174"/>
      <c r="AK959" s="174"/>
      <c r="AL959" s="261" t="s">
        <v>3247</v>
      </c>
      <c r="AM959" s="260" t="s">
        <v>449</v>
      </c>
      <c r="AN959" s="80"/>
      <c r="AO959" s="282" t="s">
        <v>11616</v>
      </c>
      <c r="AP959" s="283"/>
      <c r="AQ959" s="282"/>
      <c r="AR959" s="282"/>
      <c r="AS959" s="282"/>
      <c r="AT959" s="282"/>
      <c r="AU959" s="282"/>
      <c r="AV959" s="93" t="s">
        <v>368</v>
      </c>
      <c r="AW959" s="396" t="s">
        <v>3244</v>
      </c>
      <c r="AX959" s="278" t="s">
        <v>637</v>
      </c>
      <c r="AY959" s="64" t="s">
        <v>4685</v>
      </c>
      <c r="BA959" s="64" t="s">
        <v>3618</v>
      </c>
      <c r="BB959" s="174" t="s">
        <v>4971</v>
      </c>
      <c r="BC959" s="256">
        <v>94111</v>
      </c>
      <c r="BD959" s="63" t="s">
        <v>4712</v>
      </c>
      <c r="BE959" s="183"/>
      <c r="BF959" s="230"/>
      <c r="BG959" s="233"/>
      <c r="BH959" s="599">
        <v>1</v>
      </c>
      <c r="BI959" s="365"/>
      <c r="BJ959" s="365"/>
      <c r="BK959" s="365"/>
      <c r="BL959" s="365"/>
      <c r="BM959" s="365"/>
      <c r="BN959" s="365"/>
      <c r="BO959" s="365"/>
      <c r="BP959" s="365"/>
      <c r="BQ959" s="365"/>
      <c r="BR959" s="365"/>
      <c r="BS959" s="365"/>
      <c r="BT959" s="365"/>
      <c r="BU959" s="365"/>
      <c r="BV959" s="365"/>
      <c r="BW959" s="365"/>
      <c r="BX959" s="369"/>
      <c r="BY959" s="369"/>
      <c r="BZ959" s="369"/>
      <c r="CA959" s="64"/>
      <c r="CB959" s="63"/>
    </row>
    <row r="960" spans="1:80" s="67" customFormat="1" ht="14.1" customHeight="1" x14ac:dyDescent="0.3">
      <c r="A960" s="86" t="s">
        <v>7332</v>
      </c>
      <c r="B960" s="64" t="s">
        <v>2634</v>
      </c>
      <c r="C960" s="220" t="s">
        <v>6614</v>
      </c>
      <c r="D960" s="225" t="s">
        <v>7333</v>
      </c>
      <c r="E960" s="600"/>
      <c r="F960" s="237" t="s">
        <v>5470</v>
      </c>
      <c r="G960" s="188"/>
      <c r="H960" s="190"/>
      <c r="I960" s="196" t="s">
        <v>5470</v>
      </c>
      <c r="J960" s="197"/>
      <c r="K960" s="204"/>
      <c r="L960" s="209"/>
      <c r="M960" s="289"/>
      <c r="N960" s="435"/>
      <c r="O960" s="442"/>
      <c r="P960" s="215"/>
      <c r="Q960" s="174" t="s">
        <v>5171</v>
      </c>
      <c r="R960" s="174" t="s">
        <v>7334</v>
      </c>
      <c r="S960" s="80"/>
      <c r="T960" s="252">
        <v>9.2499999999999999E-2</v>
      </c>
      <c r="U960" s="252">
        <v>9.5000000000000001E-2</v>
      </c>
      <c r="V960" s="151" t="s">
        <v>2787</v>
      </c>
      <c r="W960" s="155" t="s">
        <v>10241</v>
      </c>
      <c r="X960" s="64" t="s">
        <v>4000</v>
      </c>
      <c r="Y960" s="174" t="s">
        <v>4971</v>
      </c>
      <c r="Z960" s="256">
        <v>94704</v>
      </c>
      <c r="AA960" s="294"/>
      <c r="AB960" s="542"/>
      <c r="AC960" s="542"/>
      <c r="AD960" s="233"/>
      <c r="AE960" s="261"/>
      <c r="AF960" s="265"/>
      <c r="AG960" s="233"/>
      <c r="AH960" s="174"/>
      <c r="AI960" s="174"/>
      <c r="AJ960" s="174"/>
      <c r="AK960" s="174"/>
      <c r="AL960" s="261"/>
      <c r="AM960" s="260"/>
      <c r="AN960" s="80"/>
      <c r="AO960" s="282"/>
      <c r="AP960" s="283"/>
      <c r="AQ960" s="282"/>
      <c r="AR960" s="282"/>
      <c r="AS960" s="282"/>
      <c r="AT960" s="282"/>
      <c r="AU960" s="282"/>
      <c r="AV960" s="93"/>
      <c r="AW960" s="396" t="s">
        <v>3244</v>
      </c>
      <c r="AX960" s="278" t="s">
        <v>637</v>
      </c>
      <c r="AY960" s="155" t="s">
        <v>10241</v>
      </c>
      <c r="BA960" s="64" t="s">
        <v>4000</v>
      </c>
      <c r="BB960" s="174" t="s">
        <v>4971</v>
      </c>
      <c r="BC960" s="256">
        <v>94704</v>
      </c>
      <c r="BD960" s="63" t="s">
        <v>7334</v>
      </c>
      <c r="BE960" s="183"/>
      <c r="BF960" s="230"/>
      <c r="BG960" s="233"/>
      <c r="BH960" s="599"/>
      <c r="BI960" s="365"/>
      <c r="BJ960" s="365"/>
      <c r="BK960" s="365"/>
      <c r="BL960" s="365"/>
      <c r="BM960" s="365"/>
      <c r="BN960" s="365"/>
      <c r="BO960" s="365"/>
      <c r="BP960" s="365"/>
      <c r="BQ960" s="365"/>
      <c r="BR960" s="365"/>
      <c r="BS960" s="365"/>
      <c r="BT960" s="365"/>
      <c r="BU960" s="365"/>
      <c r="BV960" s="365"/>
      <c r="BW960" s="365"/>
      <c r="BX960" s="369"/>
      <c r="BY960" s="369"/>
      <c r="BZ960" s="369"/>
      <c r="CA960" s="64"/>
      <c r="CB960" s="63"/>
    </row>
    <row r="961" spans="1:80" s="67" customFormat="1" ht="14.1" customHeight="1" x14ac:dyDescent="0.3">
      <c r="A961" s="86" t="s">
        <v>11644</v>
      </c>
      <c r="B961" s="155" t="s">
        <v>2640</v>
      </c>
      <c r="C961" s="222" t="s">
        <v>8780</v>
      </c>
      <c r="D961" s="225" t="s">
        <v>11645</v>
      </c>
      <c r="E961" s="600"/>
      <c r="F961" s="237" t="s">
        <v>5470</v>
      </c>
      <c r="G961" s="188"/>
      <c r="H961" s="190"/>
      <c r="I961" s="196" t="s">
        <v>5470</v>
      </c>
      <c r="J961" s="197"/>
      <c r="K961" s="204"/>
      <c r="L961" s="209">
        <v>43822</v>
      </c>
      <c r="M961" s="289"/>
      <c r="N961" s="435"/>
      <c r="O961" s="442"/>
      <c r="P961" s="215"/>
      <c r="Q961" s="225" t="s">
        <v>8058</v>
      </c>
      <c r="R961" s="225" t="s">
        <v>11646</v>
      </c>
      <c r="S961" s="80"/>
      <c r="T961" s="252">
        <v>9.2499999999999999E-2</v>
      </c>
      <c r="U961" s="252"/>
      <c r="V961" s="151" t="s">
        <v>2787</v>
      </c>
      <c r="W961" s="155" t="s">
        <v>11647</v>
      </c>
      <c r="X961" s="155" t="s">
        <v>3437</v>
      </c>
      <c r="Y961" s="225" t="s">
        <v>4971</v>
      </c>
      <c r="Z961" s="256">
        <v>94550</v>
      </c>
      <c r="AA961" s="273" t="s">
        <v>11648</v>
      </c>
      <c r="AB961" s="542"/>
      <c r="AC961" s="542"/>
      <c r="AD961" s="233"/>
      <c r="AE961" s="261"/>
      <c r="AF961" s="265"/>
      <c r="AG961" s="233"/>
      <c r="AH961" s="174"/>
      <c r="AI961" s="174"/>
      <c r="AJ961" s="174"/>
      <c r="AK961" s="174"/>
      <c r="AL961" s="261"/>
      <c r="AM961" s="260"/>
      <c r="AN961" s="80"/>
      <c r="AO961" s="282" t="s">
        <v>9774</v>
      </c>
      <c r="AP961" s="283" t="s">
        <v>9780</v>
      </c>
      <c r="AQ961" s="282"/>
      <c r="AR961" s="282" t="s">
        <v>4023</v>
      </c>
      <c r="AS961" s="282"/>
      <c r="AT961" s="282"/>
      <c r="AU961" s="282"/>
      <c r="AV961" s="93" t="s">
        <v>368</v>
      </c>
      <c r="AW961" s="396" t="s">
        <v>3244</v>
      </c>
      <c r="AX961" s="278" t="s">
        <v>637</v>
      </c>
      <c r="AY961" s="155" t="s">
        <v>11647</v>
      </c>
      <c r="BA961" s="155" t="s">
        <v>3437</v>
      </c>
      <c r="BB961" s="225" t="s">
        <v>4971</v>
      </c>
      <c r="BC961" s="256">
        <v>94550</v>
      </c>
      <c r="BD961" s="385" t="s">
        <v>11646</v>
      </c>
      <c r="BE961" s="478"/>
      <c r="BF961" s="230"/>
      <c r="BG961" s="233"/>
      <c r="BH961" s="599"/>
      <c r="BI961" s="365"/>
      <c r="BJ961" s="365"/>
      <c r="BK961" s="365"/>
      <c r="BL961" s="365"/>
      <c r="BM961" s="365"/>
      <c r="BN961" s="365"/>
      <c r="BO961" s="365"/>
      <c r="BP961" s="365"/>
      <c r="BQ961" s="365"/>
      <c r="BR961" s="365"/>
      <c r="BS961" s="365"/>
      <c r="BT961" s="365"/>
      <c r="BU961" s="365"/>
      <c r="BV961" s="365"/>
      <c r="BW961" s="365"/>
      <c r="BX961" s="369"/>
      <c r="BY961" s="369"/>
      <c r="BZ961" s="369"/>
      <c r="CA961" s="155"/>
      <c r="CB961" s="155"/>
    </row>
    <row r="962" spans="1:80" s="67" customFormat="1" ht="14.1" customHeight="1" x14ac:dyDescent="0.2">
      <c r="A962" s="86" t="s">
        <v>5285</v>
      </c>
      <c r="B962" s="64" t="s">
        <v>2640</v>
      </c>
      <c r="C962" s="220" t="s">
        <v>8780</v>
      </c>
      <c r="D962" s="185"/>
      <c r="E962" s="600"/>
      <c r="F962" s="235" t="s">
        <v>5470</v>
      </c>
      <c r="G962" s="186"/>
      <c r="H962" s="187"/>
      <c r="I962" s="198" t="s">
        <v>5470</v>
      </c>
      <c r="J962" s="192"/>
      <c r="K962" s="203"/>
      <c r="L962" s="207"/>
      <c r="M962" s="288"/>
      <c r="N962" s="437"/>
      <c r="O962" s="444"/>
      <c r="P962" s="213"/>
      <c r="Q962" s="245" t="s">
        <v>5286</v>
      </c>
      <c r="R962" s="245" t="s">
        <v>2612</v>
      </c>
      <c r="S962" s="87"/>
      <c r="T962" s="252">
        <v>0.09</v>
      </c>
      <c r="U962" s="252">
        <v>8.7499999999999994E-2</v>
      </c>
      <c r="V962" s="151" t="s">
        <v>1879</v>
      </c>
      <c r="W962" s="155" t="s">
        <v>10242</v>
      </c>
      <c r="X962" s="64" t="s">
        <v>3743</v>
      </c>
      <c r="Y962" s="173" t="s">
        <v>4971</v>
      </c>
      <c r="Z962" s="119">
        <v>94041</v>
      </c>
      <c r="AA962" s="290"/>
      <c r="AB962" s="541"/>
      <c r="AC962" s="541"/>
      <c r="AD962" s="173"/>
      <c r="AE962" s="260"/>
      <c r="AF962" s="263"/>
      <c r="AG962" s="173"/>
      <c r="AH962" s="245"/>
      <c r="AI962" s="245"/>
      <c r="AJ962" s="245"/>
      <c r="AK962" s="245"/>
      <c r="AL962" s="260" t="s">
        <v>3247</v>
      </c>
      <c r="AM962" s="260" t="s">
        <v>449</v>
      </c>
      <c r="AN962" s="79"/>
      <c r="AO962" s="282"/>
      <c r="AP962" s="283"/>
      <c r="AQ962" s="282"/>
      <c r="AR962" s="282"/>
      <c r="AS962" s="282"/>
      <c r="AT962" s="282"/>
      <c r="AU962" s="282"/>
      <c r="AV962" s="93"/>
      <c r="AW962" s="396" t="s">
        <v>3244</v>
      </c>
      <c r="AX962" s="278" t="s">
        <v>637</v>
      </c>
      <c r="AY962" s="155" t="s">
        <v>10242</v>
      </c>
      <c r="AZ962" s="47"/>
      <c r="BA962" s="64" t="s">
        <v>3743</v>
      </c>
      <c r="BB962" s="173" t="s">
        <v>4971</v>
      </c>
      <c r="BC962" s="119">
        <v>94041</v>
      </c>
      <c r="BD962" s="66" t="s">
        <v>2612</v>
      </c>
      <c r="BE962" s="183"/>
      <c r="BF962" s="228"/>
      <c r="BG962" s="173"/>
      <c r="BH962" s="598"/>
      <c r="BI962" s="366"/>
      <c r="BJ962" s="366"/>
      <c r="BK962" s="366"/>
      <c r="BL962" s="366"/>
      <c r="BM962" s="366"/>
      <c r="BN962" s="366"/>
      <c r="BO962" s="366"/>
      <c r="BP962" s="366"/>
      <c r="BQ962" s="366"/>
      <c r="BR962" s="366"/>
      <c r="BS962" s="366"/>
      <c r="BT962" s="366"/>
      <c r="BU962" s="366"/>
      <c r="BV962" s="366"/>
      <c r="BW962" s="366"/>
      <c r="BX962" s="64"/>
      <c r="BY962" s="64"/>
      <c r="BZ962" s="64"/>
      <c r="CA962" s="64"/>
      <c r="CB962" s="63"/>
    </row>
    <row r="963" spans="1:80" s="67" customFormat="1" ht="14.1" customHeight="1" x14ac:dyDescent="0.2">
      <c r="A963" s="86" t="s">
        <v>9611</v>
      </c>
      <c r="B963" s="155" t="s">
        <v>2634</v>
      </c>
      <c r="C963" s="220" t="s">
        <v>6614</v>
      </c>
      <c r="D963" s="185"/>
      <c r="E963" s="600"/>
      <c r="F963" s="235" t="s">
        <v>5470</v>
      </c>
      <c r="G963" s="186"/>
      <c r="H963" s="187"/>
      <c r="I963" s="198" t="s">
        <v>5470</v>
      </c>
      <c r="J963" s="192"/>
      <c r="K963" s="203"/>
      <c r="L963" s="207"/>
      <c r="M963" s="288"/>
      <c r="N963" s="437"/>
      <c r="O963" s="444"/>
      <c r="P963" s="213">
        <v>42881</v>
      </c>
      <c r="Q963" s="247" t="s">
        <v>9612</v>
      </c>
      <c r="R963" s="247" t="s">
        <v>9613</v>
      </c>
      <c r="S963" s="87"/>
      <c r="T963" s="252">
        <v>8.1250000000000003E-2</v>
      </c>
      <c r="U963" s="252">
        <v>7.8750000000000001E-2</v>
      </c>
      <c r="V963" s="151" t="s">
        <v>11178</v>
      </c>
      <c r="W963" s="155" t="s">
        <v>9614</v>
      </c>
      <c r="X963" s="155" t="s">
        <v>2077</v>
      </c>
      <c r="Y963" s="185" t="s">
        <v>4971</v>
      </c>
      <c r="Z963" s="119">
        <v>95688</v>
      </c>
      <c r="AA963" s="290"/>
      <c r="AB963" s="541"/>
      <c r="AC963" s="541"/>
      <c r="AD963" s="173"/>
      <c r="AE963" s="260"/>
      <c r="AF963" s="263"/>
      <c r="AG963" s="173"/>
      <c r="AH963" s="245"/>
      <c r="AI963" s="245"/>
      <c r="AJ963" s="245"/>
      <c r="AK963" s="245"/>
      <c r="AL963" s="260"/>
      <c r="AM963" s="260"/>
      <c r="AN963" s="79"/>
      <c r="AO963" s="282"/>
      <c r="AP963" s="283"/>
      <c r="AQ963" s="282"/>
      <c r="AR963" s="282"/>
      <c r="AS963" s="282"/>
      <c r="AT963" s="282"/>
      <c r="AU963" s="282"/>
      <c r="AV963" s="93"/>
      <c r="AW963" s="396" t="s">
        <v>3244</v>
      </c>
      <c r="AX963" s="278" t="s">
        <v>637</v>
      </c>
      <c r="AY963" s="155" t="s">
        <v>9614</v>
      </c>
      <c r="AZ963" s="47"/>
      <c r="BA963" s="155" t="s">
        <v>9615</v>
      </c>
      <c r="BB963" s="185" t="s">
        <v>4971</v>
      </c>
      <c r="BC963" s="119">
        <v>95688</v>
      </c>
      <c r="BD963" s="182" t="s">
        <v>9613</v>
      </c>
      <c r="BE963" s="183"/>
      <c r="BF963" s="228"/>
      <c r="BG963" s="173"/>
      <c r="BH963" s="598"/>
      <c r="BI963" s="366"/>
      <c r="BJ963" s="366"/>
      <c r="BK963" s="366"/>
      <c r="BL963" s="366"/>
      <c r="BM963" s="366"/>
      <c r="BN963" s="366"/>
      <c r="BO963" s="366"/>
      <c r="BP963" s="366"/>
      <c r="BQ963" s="366"/>
      <c r="BR963" s="366"/>
      <c r="BS963" s="366"/>
      <c r="BT963" s="366"/>
      <c r="BU963" s="366"/>
      <c r="BV963" s="366"/>
      <c r="BW963" s="366"/>
      <c r="BX963" s="64"/>
      <c r="BY963" s="64"/>
      <c r="BZ963" s="64"/>
      <c r="CA963" s="64"/>
      <c r="CB963" s="63"/>
    </row>
    <row r="964" spans="1:80" s="67" customFormat="1" ht="14.1" customHeight="1" x14ac:dyDescent="0.2">
      <c r="A964" s="86" t="s">
        <v>2801</v>
      </c>
      <c r="B964" s="64" t="s">
        <v>2640</v>
      </c>
      <c r="C964" s="220" t="s">
        <v>2637</v>
      </c>
      <c r="D964" s="185"/>
      <c r="E964" s="600"/>
      <c r="F964" s="235" t="s">
        <v>5470</v>
      </c>
      <c r="G964" s="186"/>
      <c r="H964" s="187"/>
      <c r="I964" s="198" t="s">
        <v>5470</v>
      </c>
      <c r="J964" s="192"/>
      <c r="K964" s="203"/>
      <c r="L964" s="207">
        <v>44056</v>
      </c>
      <c r="M964" s="288"/>
      <c r="N964" s="437"/>
      <c r="O964" s="444"/>
      <c r="P964" s="213"/>
      <c r="Q964" s="247" t="s">
        <v>5683</v>
      </c>
      <c r="R964" s="245" t="s">
        <v>4670</v>
      </c>
      <c r="S964" s="87"/>
      <c r="T964" s="252">
        <v>0.09</v>
      </c>
      <c r="U964" s="252">
        <v>8.2500000000000004E-2</v>
      </c>
      <c r="V964" s="151" t="s">
        <v>9508</v>
      </c>
      <c r="W964" s="64" t="s">
        <v>4671</v>
      </c>
      <c r="X964" s="64" t="s">
        <v>3349</v>
      </c>
      <c r="Y964" s="173" t="s">
        <v>4971</v>
      </c>
      <c r="Z964" s="119">
        <v>95405</v>
      </c>
      <c r="AA964" s="290"/>
      <c r="AB964" s="541"/>
      <c r="AC964" s="541"/>
      <c r="AD964" s="173" t="s">
        <v>10690</v>
      </c>
      <c r="AE964" s="260"/>
      <c r="AF964" s="263"/>
      <c r="AG964" s="173"/>
      <c r="AH964" s="245"/>
      <c r="AI964" s="245"/>
      <c r="AJ964" s="245"/>
      <c r="AK964" s="245"/>
      <c r="AL964" s="260"/>
      <c r="AM964" s="260"/>
      <c r="AN964" s="79"/>
      <c r="AO964" s="282" t="s">
        <v>1568</v>
      </c>
      <c r="AP964" s="283" t="s">
        <v>9850</v>
      </c>
      <c r="AQ964" s="282" t="s">
        <v>8847</v>
      </c>
      <c r="AR964" s="282" t="s">
        <v>9043</v>
      </c>
      <c r="AS964" s="282"/>
      <c r="AT964" s="282"/>
      <c r="AU964" s="282"/>
      <c r="AV964" s="93" t="s">
        <v>368</v>
      </c>
      <c r="AW964" s="396" t="s">
        <v>3244</v>
      </c>
      <c r="AX964" s="278" t="s">
        <v>637</v>
      </c>
      <c r="AY964" s="64" t="s">
        <v>4671</v>
      </c>
      <c r="AZ964" s="47"/>
      <c r="BA964" s="64" t="s">
        <v>3349</v>
      </c>
      <c r="BB964" s="173" t="s">
        <v>4971</v>
      </c>
      <c r="BC964" s="119">
        <v>95405</v>
      </c>
      <c r="BD964" s="66" t="s">
        <v>4670</v>
      </c>
      <c r="BE964" s="183"/>
      <c r="BF964" s="228"/>
      <c r="BG964" s="173"/>
      <c r="BH964" s="598"/>
      <c r="BI964" s="366"/>
      <c r="BJ964" s="366"/>
      <c r="BK964" s="366"/>
      <c r="BL964" s="366"/>
      <c r="BM964" s="366"/>
      <c r="BN964" s="366"/>
      <c r="BO964" s="366"/>
      <c r="BP964" s="366"/>
      <c r="BQ964" s="366"/>
      <c r="BR964" s="366"/>
      <c r="BS964" s="366"/>
      <c r="BT964" s="366"/>
      <c r="BU964" s="366"/>
      <c r="BV964" s="366"/>
      <c r="BW964" s="366"/>
      <c r="BX964" s="64"/>
      <c r="BY964" s="64"/>
      <c r="BZ964" s="64"/>
      <c r="CA964" s="368"/>
      <c r="CB964" s="63"/>
    </row>
    <row r="965" spans="1:80" s="67" customFormat="1" ht="14.1" customHeight="1" x14ac:dyDescent="0.2">
      <c r="A965" s="86" t="s">
        <v>8038</v>
      </c>
      <c r="B965" s="64" t="s">
        <v>1900</v>
      </c>
      <c r="C965" s="220" t="s">
        <v>8780</v>
      </c>
      <c r="D965" s="185"/>
      <c r="E965" s="600"/>
      <c r="F965" s="235" t="s">
        <v>5470</v>
      </c>
      <c r="G965" s="186"/>
      <c r="H965" s="187"/>
      <c r="I965" s="198" t="s">
        <v>5470</v>
      </c>
      <c r="J965" s="192"/>
      <c r="K965" s="203"/>
      <c r="L965" s="207"/>
      <c r="M965" s="288"/>
      <c r="N965" s="437"/>
      <c r="O965" s="444"/>
      <c r="P965" s="213"/>
      <c r="Q965" s="245" t="s">
        <v>3276</v>
      </c>
      <c r="R965" s="245" t="s">
        <v>9130</v>
      </c>
      <c r="S965" s="123" t="s">
        <v>8071</v>
      </c>
      <c r="T965" s="252">
        <v>9.2499999999999999E-2</v>
      </c>
      <c r="U965" s="252">
        <v>9.5000000000000001E-2</v>
      </c>
      <c r="V965" s="151" t="s">
        <v>11163</v>
      </c>
      <c r="W965" s="64" t="s">
        <v>8039</v>
      </c>
      <c r="X965" s="64" t="s">
        <v>2714</v>
      </c>
      <c r="Y965" s="173" t="s">
        <v>4971</v>
      </c>
      <c r="Z965" s="119">
        <v>94803</v>
      </c>
      <c r="AA965" s="290"/>
      <c r="AB965" s="541"/>
      <c r="AC965" s="541"/>
      <c r="AD965" s="173"/>
      <c r="AE965" s="260"/>
      <c r="AF965" s="263"/>
      <c r="AG965" s="173"/>
      <c r="AH965" s="245"/>
      <c r="AI965" s="245"/>
      <c r="AJ965" s="245"/>
      <c r="AK965" s="245"/>
      <c r="AL965" s="260"/>
      <c r="AM965" s="260"/>
      <c r="AN965" s="79"/>
      <c r="AO965" s="282"/>
      <c r="AP965" s="283"/>
      <c r="AQ965" s="282"/>
      <c r="AR965" s="282"/>
      <c r="AS965" s="282"/>
      <c r="AT965" s="282"/>
      <c r="AU965" s="282"/>
      <c r="AV965" s="93"/>
      <c r="AW965" s="396" t="s">
        <v>3244</v>
      </c>
      <c r="AX965" s="278" t="s">
        <v>637</v>
      </c>
      <c r="AY965" s="155" t="s">
        <v>8039</v>
      </c>
      <c r="AZ965" s="47"/>
      <c r="BA965" s="64" t="s">
        <v>2714</v>
      </c>
      <c r="BB965" s="173" t="s">
        <v>4971</v>
      </c>
      <c r="BC965" s="119">
        <v>94803</v>
      </c>
      <c r="BD965" s="66" t="s">
        <v>8040</v>
      </c>
      <c r="BE965" s="183"/>
      <c r="BF965" s="228"/>
      <c r="BG965" s="173"/>
      <c r="BH965" s="598"/>
      <c r="BI965" s="366"/>
      <c r="BJ965" s="366"/>
      <c r="BK965" s="366"/>
      <c r="BL965" s="366"/>
      <c r="BM965" s="366"/>
      <c r="BN965" s="366"/>
      <c r="BO965" s="366"/>
      <c r="BP965" s="366"/>
      <c r="BQ965" s="366"/>
      <c r="BR965" s="366"/>
      <c r="BS965" s="366"/>
      <c r="BT965" s="366"/>
      <c r="BU965" s="366"/>
      <c r="BV965" s="366"/>
      <c r="BW965" s="366"/>
      <c r="BX965" s="64"/>
      <c r="BY965" s="64"/>
      <c r="BZ965" s="64"/>
      <c r="CA965" s="368"/>
      <c r="CB965" s="63"/>
    </row>
    <row r="966" spans="1:80" s="67" customFormat="1" ht="14.1" customHeight="1" x14ac:dyDescent="0.2">
      <c r="A966" s="86" t="s">
        <v>6859</v>
      </c>
      <c r="B966" s="64" t="s">
        <v>2634</v>
      </c>
      <c r="C966" s="459" t="s">
        <v>6614</v>
      </c>
      <c r="D966" s="185" t="s">
        <v>6860</v>
      </c>
      <c r="E966" s="600"/>
      <c r="F966" s="235" t="s">
        <v>5470</v>
      </c>
      <c r="G966" s="186"/>
      <c r="H966" s="187"/>
      <c r="I966" s="198" t="s">
        <v>5470</v>
      </c>
      <c r="J966" s="192"/>
      <c r="K966" s="203"/>
      <c r="L966" s="207"/>
      <c r="M966" s="288"/>
      <c r="N966" s="437"/>
      <c r="O966" s="444"/>
      <c r="P966" s="213"/>
      <c r="Q966" s="245" t="s">
        <v>6861</v>
      </c>
      <c r="R966" s="245" t="s">
        <v>6865</v>
      </c>
      <c r="S966" s="66" t="s">
        <v>6862</v>
      </c>
      <c r="T966" s="252">
        <v>9.2499999999999999E-2</v>
      </c>
      <c r="U966" s="252">
        <v>9.5000000000000001E-2</v>
      </c>
      <c r="V966" s="151" t="s">
        <v>6864</v>
      </c>
      <c r="W966" s="64" t="s">
        <v>6863</v>
      </c>
      <c r="X966" s="64" t="s">
        <v>6864</v>
      </c>
      <c r="Y966" s="173" t="s">
        <v>4971</v>
      </c>
      <c r="Z966" s="119">
        <v>94556</v>
      </c>
      <c r="AA966" s="290"/>
      <c r="AB966" s="541"/>
      <c r="AC966" s="541"/>
      <c r="AD966" s="173"/>
      <c r="AE966" s="260"/>
      <c r="AF966" s="263"/>
      <c r="AG966" s="173"/>
      <c r="AH966" s="245"/>
      <c r="AI966" s="245"/>
      <c r="AJ966" s="245"/>
      <c r="AK966" s="245"/>
      <c r="AL966" s="260"/>
      <c r="AM966" s="260"/>
      <c r="AN966" s="79"/>
      <c r="AO966" s="282"/>
      <c r="AP966" s="283"/>
      <c r="AQ966" s="282"/>
      <c r="AR966" s="282"/>
      <c r="AS966" s="282"/>
      <c r="AT966" s="282"/>
      <c r="AU966" s="282"/>
      <c r="AV966" s="93"/>
      <c r="AW966" s="396" t="s">
        <v>3244</v>
      </c>
      <c r="AX966" s="278" t="s">
        <v>637</v>
      </c>
      <c r="AY966" s="64" t="s">
        <v>6863</v>
      </c>
      <c r="AZ966" s="47"/>
      <c r="BA966" s="64" t="s">
        <v>6864</v>
      </c>
      <c r="BB966" s="173" t="s">
        <v>4971</v>
      </c>
      <c r="BC966" s="119">
        <v>94556</v>
      </c>
      <c r="BD966" s="66" t="s">
        <v>6865</v>
      </c>
      <c r="BE966" s="183"/>
      <c r="BF966" s="228"/>
      <c r="BG966" s="173"/>
      <c r="BH966" s="598"/>
      <c r="BI966" s="366"/>
      <c r="BJ966" s="366"/>
      <c r="BK966" s="366"/>
      <c r="BL966" s="366"/>
      <c r="BM966" s="366"/>
      <c r="BN966" s="366"/>
      <c r="BO966" s="366"/>
      <c r="BP966" s="366"/>
      <c r="BQ966" s="366"/>
      <c r="BR966" s="366"/>
      <c r="BS966" s="366"/>
      <c r="BT966" s="366"/>
      <c r="BU966" s="366"/>
      <c r="BV966" s="366"/>
      <c r="BW966" s="366"/>
      <c r="BX966" s="64"/>
      <c r="BY966" s="64"/>
      <c r="BZ966" s="64"/>
      <c r="CA966" s="368"/>
      <c r="CB966" s="63"/>
    </row>
    <row r="967" spans="1:80" s="67" customFormat="1" ht="14.1" customHeight="1" x14ac:dyDescent="0.2">
      <c r="A967" s="86" t="s">
        <v>7041</v>
      </c>
      <c r="B967" s="64" t="s">
        <v>1900</v>
      </c>
      <c r="C967" s="459" t="s">
        <v>12652</v>
      </c>
      <c r="D967" s="185" t="s">
        <v>5885</v>
      </c>
      <c r="E967" s="600"/>
      <c r="F967" s="235" t="s">
        <v>5470</v>
      </c>
      <c r="G967" s="186"/>
      <c r="H967" s="187"/>
      <c r="I967" s="198" t="s">
        <v>5470</v>
      </c>
      <c r="J967" s="192"/>
      <c r="K967" s="203"/>
      <c r="L967" s="207"/>
      <c r="M967" s="288"/>
      <c r="N967" s="437"/>
      <c r="O967" s="444"/>
      <c r="P967" s="213"/>
      <c r="Q967" s="245" t="s">
        <v>7042</v>
      </c>
      <c r="R967" s="245" t="s">
        <v>7043</v>
      </c>
      <c r="S967" s="87"/>
      <c r="T967" s="252">
        <v>8.5000000000000006E-2</v>
      </c>
      <c r="U967" s="252">
        <v>8.7499999999999994E-2</v>
      </c>
      <c r="V967" s="151" t="s">
        <v>895</v>
      </c>
      <c r="W967" s="64" t="s">
        <v>7044</v>
      </c>
      <c r="X967" s="64" t="s">
        <v>3618</v>
      </c>
      <c r="Y967" s="173" t="s">
        <v>4971</v>
      </c>
      <c r="Z967" s="119">
        <v>94111</v>
      </c>
      <c r="AA967" s="290"/>
      <c r="AB967" s="541"/>
      <c r="AC967" s="541"/>
      <c r="AD967" s="173"/>
      <c r="AE967" s="260"/>
      <c r="AF967" s="263"/>
      <c r="AG967" s="173"/>
      <c r="AH967" s="245"/>
      <c r="AI967" s="245"/>
      <c r="AJ967" s="245"/>
      <c r="AK967" s="245"/>
      <c r="AL967" s="260"/>
      <c r="AM967" s="260"/>
      <c r="AN967" s="79"/>
      <c r="AO967" s="282"/>
      <c r="AP967" s="283"/>
      <c r="AQ967" s="282"/>
      <c r="AR967" s="282"/>
      <c r="AS967" s="282"/>
      <c r="AT967" s="282"/>
      <c r="AU967" s="282"/>
      <c r="AV967" s="93"/>
      <c r="AW967" s="396" t="s">
        <v>3244</v>
      </c>
      <c r="AX967" s="278" t="s">
        <v>637</v>
      </c>
      <c r="AY967" s="64" t="s">
        <v>7044</v>
      </c>
      <c r="AZ967" s="47"/>
      <c r="BA967" s="64" t="s">
        <v>3618</v>
      </c>
      <c r="BB967" s="173" t="s">
        <v>4971</v>
      </c>
      <c r="BC967" s="119">
        <v>94111</v>
      </c>
      <c r="BD967" s="66" t="s">
        <v>7043</v>
      </c>
      <c r="BE967" s="183"/>
      <c r="BF967" s="228"/>
      <c r="BG967" s="173"/>
      <c r="BH967" s="598"/>
      <c r="BI967" s="366"/>
      <c r="BJ967" s="366"/>
      <c r="BK967" s="366"/>
      <c r="BL967" s="366"/>
      <c r="BM967" s="366"/>
      <c r="BN967" s="366"/>
      <c r="BO967" s="366"/>
      <c r="BP967" s="366"/>
      <c r="BQ967" s="366"/>
      <c r="BR967" s="366"/>
      <c r="BS967" s="366"/>
      <c r="BT967" s="366"/>
      <c r="BU967" s="366"/>
      <c r="BV967" s="366"/>
      <c r="BW967" s="366"/>
      <c r="BX967" s="64"/>
      <c r="BY967" s="64"/>
      <c r="BZ967" s="64"/>
      <c r="CA967" s="78"/>
      <c r="CB967" s="63"/>
    </row>
    <row r="968" spans="1:80" s="67" customFormat="1" ht="14.1" customHeight="1" x14ac:dyDescent="0.3">
      <c r="A968" s="86" t="s">
        <v>532</v>
      </c>
      <c r="B968" s="64" t="s">
        <v>1794</v>
      </c>
      <c r="C968" s="458" t="s">
        <v>1880</v>
      </c>
      <c r="D968" s="227"/>
      <c r="E968" s="648"/>
      <c r="F968" s="237" t="s">
        <v>4261</v>
      </c>
      <c r="G968" s="188">
        <v>44140</v>
      </c>
      <c r="H968" s="190">
        <v>500</v>
      </c>
      <c r="I968" s="196" t="s">
        <v>5470</v>
      </c>
      <c r="J968" s="197"/>
      <c r="K968" s="204"/>
      <c r="L968" s="209">
        <v>43899</v>
      </c>
      <c r="M968" s="289" t="s">
        <v>11774</v>
      </c>
      <c r="N968" s="435"/>
      <c r="O968" s="442"/>
      <c r="P968" s="215">
        <v>43420</v>
      </c>
      <c r="Q968" s="174" t="s">
        <v>350</v>
      </c>
      <c r="R968" s="174" t="s">
        <v>2490</v>
      </c>
      <c r="S968" s="121" t="s">
        <v>5473</v>
      </c>
      <c r="T968" s="252">
        <v>9.2499999999999999E-2</v>
      </c>
      <c r="U968" s="252">
        <v>0.09</v>
      </c>
      <c r="V968" s="151" t="s">
        <v>9505</v>
      </c>
      <c r="W968" s="64" t="s">
        <v>8364</v>
      </c>
      <c r="X968" s="64" t="s">
        <v>5130</v>
      </c>
      <c r="Y968" s="174" t="s">
        <v>4971</v>
      </c>
      <c r="Z968" s="256">
        <v>95113</v>
      </c>
      <c r="AA968" s="273" t="s">
        <v>4307</v>
      </c>
      <c r="AB968" s="270" t="s">
        <v>3984</v>
      </c>
      <c r="AC968" s="277"/>
      <c r="AD968" s="233" t="s">
        <v>3595</v>
      </c>
      <c r="AE968" s="261" t="s">
        <v>3596</v>
      </c>
      <c r="AF968" s="265" t="s">
        <v>4057</v>
      </c>
      <c r="AG968" s="233" t="s">
        <v>4056</v>
      </c>
      <c r="AH968" s="174" t="s">
        <v>4058</v>
      </c>
      <c r="AI968" s="174"/>
      <c r="AJ968" s="174"/>
      <c r="AK968" s="174"/>
      <c r="AL968" s="250" t="s">
        <v>538</v>
      </c>
      <c r="AM968" s="260"/>
      <c r="AN968" s="80"/>
      <c r="AO968" s="282" t="s">
        <v>8932</v>
      </c>
      <c r="AP968" s="283" t="s">
        <v>11763</v>
      </c>
      <c r="AQ968" s="282"/>
      <c r="AR968" s="282" t="s">
        <v>4023</v>
      </c>
      <c r="AS968" s="282"/>
      <c r="AT968" s="282"/>
      <c r="AU968" s="282"/>
      <c r="AV968" s="93" t="s">
        <v>5470</v>
      </c>
      <c r="AW968" s="396" t="s">
        <v>3244</v>
      </c>
      <c r="AX968" s="278" t="s">
        <v>637</v>
      </c>
      <c r="AY968" s="64" t="str">
        <f>PROPER(AZ968)</f>
        <v xml:space="preserve">211 South First St </v>
      </c>
      <c r="AZ968" s="67" t="s">
        <v>1540</v>
      </c>
      <c r="BA968" s="64" t="s">
        <v>5130</v>
      </c>
      <c r="BB968" s="174" t="s">
        <v>4971</v>
      </c>
      <c r="BC968" s="256">
        <v>95113</v>
      </c>
      <c r="BD968" s="63" t="s">
        <v>2490</v>
      </c>
      <c r="BE968" s="183"/>
      <c r="BF968" s="230">
        <v>1400358</v>
      </c>
      <c r="BG968" s="233" t="s">
        <v>4411</v>
      </c>
      <c r="BH968" s="599">
        <v>6</v>
      </c>
      <c r="BI968" s="365"/>
      <c r="BJ968" s="365"/>
      <c r="BK968" s="365"/>
      <c r="BL968" s="365"/>
      <c r="BM968" s="365"/>
      <c r="BN968" s="365"/>
      <c r="BO968" s="365"/>
      <c r="BP968" s="365"/>
      <c r="BQ968" s="365"/>
      <c r="BR968" s="365"/>
      <c r="BS968" s="365"/>
      <c r="BT968" s="365"/>
      <c r="BU968" s="365"/>
      <c r="BV968" s="365"/>
      <c r="BW968" s="365"/>
      <c r="BX968" s="369"/>
      <c r="BY968" s="369"/>
      <c r="BZ968" s="369"/>
      <c r="CA968" s="78"/>
      <c r="CB968" s="63"/>
    </row>
    <row r="969" spans="1:80" s="67" customFormat="1" ht="14.1" customHeight="1" x14ac:dyDescent="0.3">
      <c r="A969" s="86" t="s">
        <v>9414</v>
      </c>
      <c r="B969" s="155" t="s">
        <v>2632</v>
      </c>
      <c r="C969" s="458" t="s">
        <v>2637</v>
      </c>
      <c r="D969" s="227" t="s">
        <v>3175</v>
      </c>
      <c r="E969" s="648"/>
      <c r="F969" s="237" t="s">
        <v>5470</v>
      </c>
      <c r="G969" s="188"/>
      <c r="H969" s="190"/>
      <c r="I969" s="196" t="s">
        <v>5470</v>
      </c>
      <c r="J969" s="197"/>
      <c r="K969" s="204"/>
      <c r="L969" s="209">
        <v>42787</v>
      </c>
      <c r="M969" s="289"/>
      <c r="N969" s="435"/>
      <c r="O969" s="442"/>
      <c r="P969" s="215">
        <v>42787</v>
      </c>
      <c r="Q969" s="225" t="s">
        <v>9415</v>
      </c>
      <c r="R969" s="225" t="s">
        <v>9416</v>
      </c>
      <c r="S969" s="121"/>
      <c r="T969" s="252">
        <v>0.09</v>
      </c>
      <c r="U969" s="252"/>
      <c r="V969" s="151" t="s">
        <v>11169</v>
      </c>
      <c r="W969" s="155" t="s">
        <v>9417</v>
      </c>
      <c r="X969" s="155" t="s">
        <v>2907</v>
      </c>
      <c r="Y969" s="225" t="s">
        <v>4971</v>
      </c>
      <c r="Z969" s="256">
        <v>94901</v>
      </c>
      <c r="AA969" s="273"/>
      <c r="AB969" s="270"/>
      <c r="AC969" s="277"/>
      <c r="AD969" s="233"/>
      <c r="AE969" s="261"/>
      <c r="AF969" s="265"/>
      <c r="AG969" s="233"/>
      <c r="AH969" s="174"/>
      <c r="AI969" s="174"/>
      <c r="AJ969" s="174"/>
      <c r="AK969" s="174"/>
      <c r="AL969" s="250"/>
      <c r="AM969" s="260"/>
      <c r="AN969" s="80"/>
      <c r="AO969" s="282" t="s">
        <v>9373</v>
      </c>
      <c r="AP969" s="283"/>
      <c r="AQ969" s="282"/>
      <c r="AR969" s="282" t="s">
        <v>9418</v>
      </c>
      <c r="AS969" s="282"/>
      <c r="AT969" s="282"/>
      <c r="AU969" s="282"/>
      <c r="AV969" s="93" t="s">
        <v>9286</v>
      </c>
      <c r="AW969" s="396" t="s">
        <v>3244</v>
      </c>
      <c r="AX969" s="278" t="s">
        <v>637</v>
      </c>
      <c r="AY969" s="155" t="s">
        <v>9993</v>
      </c>
      <c r="BA969" s="155" t="s">
        <v>2907</v>
      </c>
      <c r="BB969" s="225" t="s">
        <v>4971</v>
      </c>
      <c r="BC969" s="256">
        <v>94901</v>
      </c>
      <c r="BD969" s="385" t="s">
        <v>9416</v>
      </c>
      <c r="BE969" s="183"/>
      <c r="BF969" s="230"/>
      <c r="BG969" s="233"/>
      <c r="BH969" s="599"/>
      <c r="BI969" s="365"/>
      <c r="BJ969" s="365"/>
      <c r="BK969" s="365"/>
      <c r="BL969" s="365"/>
      <c r="BM969" s="365"/>
      <c r="BN969" s="365"/>
      <c r="BO969" s="365"/>
      <c r="BP969" s="365"/>
      <c r="BQ969" s="365"/>
      <c r="BR969" s="365"/>
      <c r="BS969" s="365"/>
      <c r="BT969" s="365"/>
      <c r="BU969" s="365"/>
      <c r="BV969" s="365"/>
      <c r="BW969" s="365"/>
      <c r="BX969" s="369"/>
      <c r="BY969" s="369"/>
      <c r="BZ969" s="369"/>
      <c r="CA969" s="78"/>
      <c r="CB969" s="63"/>
    </row>
    <row r="970" spans="1:80" s="67" customFormat="1" ht="14.1" customHeight="1" x14ac:dyDescent="0.2">
      <c r="A970" s="86" t="s">
        <v>6465</v>
      </c>
      <c r="B970" s="64" t="s">
        <v>2640</v>
      </c>
      <c r="C970" s="459" t="s">
        <v>2637</v>
      </c>
      <c r="D970" s="185"/>
      <c r="E970" s="600"/>
      <c r="F970" s="235" t="s">
        <v>5470</v>
      </c>
      <c r="G970" s="186"/>
      <c r="H970" s="187"/>
      <c r="I970" s="193" t="s">
        <v>5470</v>
      </c>
      <c r="J970" s="192"/>
      <c r="K970" s="203"/>
      <c r="L970" s="207">
        <v>42902</v>
      </c>
      <c r="M970" s="288"/>
      <c r="N970" s="437"/>
      <c r="O970" s="444"/>
      <c r="P970" s="213"/>
      <c r="Q970" s="245" t="s">
        <v>4580</v>
      </c>
      <c r="R970" s="245" t="s">
        <v>2123</v>
      </c>
      <c r="S970" s="87"/>
      <c r="T970" s="252">
        <v>0</v>
      </c>
      <c r="U970" s="252">
        <v>0</v>
      </c>
      <c r="V970" s="151" t="s">
        <v>3960</v>
      </c>
      <c r="W970" s="64" t="s">
        <v>2460</v>
      </c>
      <c r="X970" s="64" t="s">
        <v>2461</v>
      </c>
      <c r="Y970" s="173" t="s">
        <v>2462</v>
      </c>
      <c r="Z970" s="119">
        <v>89835</v>
      </c>
      <c r="AA970" s="292"/>
      <c r="AB970" s="541"/>
      <c r="AC970" s="541"/>
      <c r="AD970" s="173"/>
      <c r="AE970" s="260"/>
      <c r="AF970" s="263"/>
      <c r="AG970" s="173"/>
      <c r="AH970" s="245"/>
      <c r="AI970" s="245"/>
      <c r="AJ970" s="245"/>
      <c r="AK970" s="245"/>
      <c r="AL970" s="260" t="s">
        <v>3247</v>
      </c>
      <c r="AM970" s="260" t="s">
        <v>449</v>
      </c>
      <c r="AN970" s="79"/>
      <c r="AO970" s="282" t="s">
        <v>9636</v>
      </c>
      <c r="AP970" s="283"/>
      <c r="AQ970" s="282"/>
      <c r="AR970" s="282"/>
      <c r="AS970" s="282"/>
      <c r="AT970" s="282"/>
      <c r="AU970" s="282"/>
      <c r="AV970" s="93" t="s">
        <v>368</v>
      </c>
      <c r="AW970" s="396" t="s">
        <v>3244</v>
      </c>
      <c r="AX970" s="278" t="s">
        <v>637</v>
      </c>
      <c r="AY970" s="64" t="s">
        <v>2460</v>
      </c>
      <c r="AZ970" s="47"/>
      <c r="BA970" s="64" t="s">
        <v>2461</v>
      </c>
      <c r="BB970" s="173" t="s">
        <v>2462</v>
      </c>
      <c r="BC970" s="119">
        <v>89835</v>
      </c>
      <c r="BD970" s="66" t="s">
        <v>2123</v>
      </c>
      <c r="BE970" s="183"/>
      <c r="BF970" s="228"/>
      <c r="BG970" s="173"/>
      <c r="BH970" s="598"/>
      <c r="BI970" s="366"/>
      <c r="BJ970" s="366"/>
      <c r="BK970" s="366"/>
      <c r="BL970" s="366"/>
      <c r="BM970" s="366"/>
      <c r="BN970" s="366"/>
      <c r="BO970" s="366"/>
      <c r="BP970" s="366"/>
      <c r="BQ970" s="366"/>
      <c r="BR970" s="366"/>
      <c r="BS970" s="366"/>
      <c r="BT970" s="366"/>
      <c r="BU970" s="366"/>
      <c r="BV970" s="366"/>
      <c r="BW970" s="366"/>
      <c r="BX970" s="64"/>
      <c r="BY970" s="64"/>
      <c r="BZ970" s="64"/>
      <c r="CA970" s="78"/>
      <c r="CB970" s="63"/>
    </row>
    <row r="971" spans="1:80" s="67" customFormat="1" ht="14.1" customHeight="1" x14ac:dyDescent="0.3">
      <c r="A971" s="86" t="s">
        <v>12425</v>
      </c>
      <c r="B971" s="155" t="s">
        <v>2632</v>
      </c>
      <c r="C971" s="458" t="s">
        <v>8780</v>
      </c>
      <c r="D971" s="227" t="s">
        <v>10632</v>
      </c>
      <c r="E971" s="648"/>
      <c r="F971" s="237" t="s">
        <v>5470</v>
      </c>
      <c r="G971" s="188"/>
      <c r="H971" s="190"/>
      <c r="I971" s="196" t="s">
        <v>5470</v>
      </c>
      <c r="J971" s="197"/>
      <c r="K971" s="204"/>
      <c r="L971" s="209">
        <v>43669</v>
      </c>
      <c r="M971" s="289"/>
      <c r="N971" s="435"/>
      <c r="O971" s="442"/>
      <c r="P971" s="215">
        <v>43662</v>
      </c>
      <c r="Q971" s="225" t="s">
        <v>12431</v>
      </c>
      <c r="R971" s="225" t="s">
        <v>12427</v>
      </c>
      <c r="S971" s="121"/>
      <c r="T971" s="252">
        <v>8.7499999999999994E-2</v>
      </c>
      <c r="U971" s="252"/>
      <c r="V971" s="151" t="s">
        <v>8108</v>
      </c>
      <c r="W971" s="155" t="s">
        <v>12426</v>
      </c>
      <c r="X971" s="155" t="s">
        <v>5889</v>
      </c>
      <c r="Y971" s="225" t="s">
        <v>4971</v>
      </c>
      <c r="Z971" s="256">
        <v>95820</v>
      </c>
      <c r="AA971" s="273"/>
      <c r="AB971" s="542"/>
      <c r="AC971" s="542"/>
      <c r="AD971" s="233"/>
      <c r="AE971" s="261"/>
      <c r="AF971" s="265"/>
      <c r="AG971" s="233"/>
      <c r="AH971" s="174"/>
      <c r="AI971" s="174"/>
      <c r="AJ971" s="174"/>
      <c r="AK971" s="174"/>
      <c r="AL971" s="261"/>
      <c r="AM971" s="260"/>
      <c r="AN971" s="80"/>
      <c r="AO971" s="280" t="s">
        <v>10897</v>
      </c>
      <c r="AP971" s="285"/>
      <c r="AQ971" s="285"/>
      <c r="AR971" s="285"/>
      <c r="AS971" s="285"/>
      <c r="AT971" s="285"/>
      <c r="AU971" s="285"/>
      <c r="AV971" s="84" t="s">
        <v>5470</v>
      </c>
      <c r="AW971" s="396"/>
      <c r="AX971" s="278"/>
      <c r="AY971" s="155"/>
      <c r="BA971" s="155"/>
      <c r="BB971" s="225"/>
      <c r="BC971" s="256"/>
      <c r="BD971" s="385"/>
      <c r="BE971" s="183"/>
      <c r="BF971" s="230"/>
      <c r="BG971" s="233"/>
      <c r="BH971" s="599"/>
      <c r="BI971" s="365"/>
      <c r="BJ971" s="365"/>
      <c r="BK971" s="365"/>
      <c r="BL971" s="365"/>
      <c r="BM971" s="365"/>
      <c r="BN971" s="365"/>
      <c r="BO971" s="365"/>
      <c r="BP971" s="365"/>
      <c r="BQ971" s="365"/>
      <c r="BR971" s="365"/>
      <c r="BS971" s="365"/>
      <c r="BT971" s="365"/>
      <c r="BU971" s="365"/>
      <c r="BV971" s="365"/>
      <c r="BW971" s="365"/>
      <c r="BX971" s="369"/>
      <c r="BY971" s="369"/>
      <c r="BZ971" s="369"/>
      <c r="CA971" s="155"/>
      <c r="CB971" s="155"/>
    </row>
    <row r="972" spans="1:80" s="67" customFormat="1" ht="14.1" customHeight="1" x14ac:dyDescent="0.3">
      <c r="A972" s="86" t="s">
        <v>12302</v>
      </c>
      <c r="B972" s="155" t="s">
        <v>2640</v>
      </c>
      <c r="C972" s="458" t="s">
        <v>8780</v>
      </c>
      <c r="D972" s="227"/>
      <c r="E972" s="648"/>
      <c r="F972" s="237" t="s">
        <v>5470</v>
      </c>
      <c r="G972" s="188"/>
      <c r="H972" s="190"/>
      <c r="I972" s="196" t="s">
        <v>5470</v>
      </c>
      <c r="J972" s="197"/>
      <c r="K972" s="204"/>
      <c r="L972" s="209">
        <v>43609</v>
      </c>
      <c r="M972" s="289"/>
      <c r="N972" s="435"/>
      <c r="O972" s="442"/>
      <c r="P972" s="215"/>
      <c r="Q972" s="225" t="s">
        <v>12303</v>
      </c>
      <c r="R972" s="225" t="s">
        <v>12304</v>
      </c>
      <c r="S972" s="121"/>
      <c r="T972" s="252">
        <v>8.2500000000000004E-2</v>
      </c>
      <c r="U972" s="252"/>
      <c r="V972" s="151" t="s">
        <v>2182</v>
      </c>
      <c r="W972" s="155" t="s">
        <v>12305</v>
      </c>
      <c r="X972" s="155" t="s">
        <v>2680</v>
      </c>
      <c r="Y972" s="225" t="s">
        <v>4971</v>
      </c>
      <c r="Z972" s="256">
        <v>94941</v>
      </c>
      <c r="AA972" s="273"/>
      <c r="AB972" s="542"/>
      <c r="AC972" s="542"/>
      <c r="AD972" s="233"/>
      <c r="AE972" s="261"/>
      <c r="AF972" s="265"/>
      <c r="AG972" s="233"/>
      <c r="AH972" s="174"/>
      <c r="AI972" s="174"/>
      <c r="AJ972" s="174"/>
      <c r="AK972" s="174"/>
      <c r="AL972" s="261"/>
      <c r="AM972" s="260"/>
      <c r="AN972" s="80"/>
      <c r="AO972" s="280"/>
      <c r="AP972" s="285"/>
      <c r="AQ972" s="285"/>
      <c r="AR972" s="285" t="s">
        <v>9716</v>
      </c>
      <c r="AS972" s="285"/>
      <c r="AT972" s="285"/>
      <c r="AU972" s="285"/>
      <c r="AV972" s="84"/>
      <c r="AW972" s="396"/>
      <c r="AX972" s="278"/>
      <c r="AY972" s="155" t="s">
        <v>12305</v>
      </c>
      <c r="BA972" s="155" t="s">
        <v>2680</v>
      </c>
      <c r="BB972" s="225" t="s">
        <v>4971</v>
      </c>
      <c r="BC972" s="256">
        <v>94941</v>
      </c>
      <c r="BD972" s="385" t="s">
        <v>12304</v>
      </c>
      <c r="BE972" s="183"/>
      <c r="BF972" s="230"/>
      <c r="BG972" s="233"/>
      <c r="BH972" s="599"/>
      <c r="BI972" s="365"/>
      <c r="BJ972" s="365"/>
      <c r="BK972" s="365"/>
      <c r="BL972" s="365"/>
      <c r="BM972" s="365"/>
      <c r="BN972" s="365"/>
      <c r="BO972" s="365"/>
      <c r="BP972" s="365"/>
      <c r="BQ972" s="365"/>
      <c r="BR972" s="365"/>
      <c r="BS972" s="365"/>
      <c r="BT972" s="365"/>
      <c r="BU972" s="365"/>
      <c r="BV972" s="365"/>
      <c r="BW972" s="365"/>
      <c r="BX972" s="369"/>
      <c r="BY972" s="369"/>
      <c r="BZ972" s="369"/>
      <c r="CA972" s="155"/>
      <c r="CB972" s="155"/>
    </row>
    <row r="973" spans="1:80" s="67" customFormat="1" ht="14.1" customHeight="1" x14ac:dyDescent="0.2">
      <c r="A973" s="86" t="s">
        <v>13349</v>
      </c>
      <c r="B973" s="64" t="s">
        <v>2640</v>
      </c>
      <c r="C973" s="459" t="s">
        <v>8780</v>
      </c>
      <c r="D973" s="185"/>
      <c r="E973" s="600"/>
      <c r="F973" s="235" t="s">
        <v>5470</v>
      </c>
      <c r="G973" s="186"/>
      <c r="H973" s="187"/>
      <c r="I973" s="193" t="s">
        <v>5470</v>
      </c>
      <c r="J973" s="192"/>
      <c r="K973" s="203"/>
      <c r="L973" s="207">
        <v>44076</v>
      </c>
      <c r="M973" s="288"/>
      <c r="N973" s="437"/>
      <c r="O973" s="444"/>
      <c r="P973" s="213"/>
      <c r="Q973" s="247" t="s">
        <v>9320</v>
      </c>
      <c r="R973" s="245" t="s">
        <v>4794</v>
      </c>
      <c r="S973" s="123" t="s">
        <v>10440</v>
      </c>
      <c r="T973" s="255">
        <v>9.7500000000000003E-2</v>
      </c>
      <c r="U973" s="252">
        <v>9.5000000000000001E-2</v>
      </c>
      <c r="V973" s="151" t="s">
        <v>5597</v>
      </c>
      <c r="W973" s="64" t="s">
        <v>4795</v>
      </c>
      <c r="X973" s="64" t="s">
        <v>5597</v>
      </c>
      <c r="Y973" s="173" t="s">
        <v>4971</v>
      </c>
      <c r="Z973" s="119">
        <v>94560</v>
      </c>
      <c r="AA973" s="295" t="s">
        <v>11986</v>
      </c>
      <c r="AB973" s="295" t="s">
        <v>11986</v>
      </c>
      <c r="AC973" s="541"/>
      <c r="AD973" s="173"/>
      <c r="AE973" s="260"/>
      <c r="AF973" s="263"/>
      <c r="AG973" s="173"/>
      <c r="AH973" s="245"/>
      <c r="AI973" s="245"/>
      <c r="AJ973" s="245"/>
      <c r="AK973" s="245"/>
      <c r="AL973" s="260" t="s">
        <v>3247</v>
      </c>
      <c r="AM973" s="260" t="s">
        <v>449</v>
      </c>
      <c r="AN973" s="79"/>
      <c r="AO973" s="282" t="s">
        <v>8975</v>
      </c>
      <c r="AP973" s="283" t="s">
        <v>8879</v>
      </c>
      <c r="AQ973" s="282"/>
      <c r="AR973" s="282" t="s">
        <v>9716</v>
      </c>
      <c r="AS973" s="282"/>
      <c r="AT973" s="282"/>
      <c r="AU973" s="282"/>
      <c r="AV973" s="93" t="s">
        <v>5470</v>
      </c>
      <c r="AW973" s="396" t="s">
        <v>3244</v>
      </c>
      <c r="AX973" s="278" t="s">
        <v>637</v>
      </c>
      <c r="AY973" s="64" t="s">
        <v>4795</v>
      </c>
      <c r="AZ973" s="47"/>
      <c r="BA973" s="64" t="s">
        <v>5597</v>
      </c>
      <c r="BB973" s="173" t="s">
        <v>4971</v>
      </c>
      <c r="BC973" s="119">
        <v>94560</v>
      </c>
      <c r="BD973" s="66" t="s">
        <v>4794</v>
      </c>
      <c r="BE973" s="183"/>
      <c r="BF973" s="228"/>
      <c r="BG973" s="173"/>
      <c r="BH973" s="598"/>
      <c r="BI973" s="366"/>
      <c r="BJ973" s="366"/>
      <c r="BK973" s="366"/>
      <c r="BL973" s="366"/>
      <c r="BM973" s="366"/>
      <c r="BN973" s="366"/>
      <c r="BO973" s="366"/>
      <c r="BP973" s="366"/>
      <c r="BQ973" s="366"/>
      <c r="BR973" s="366"/>
      <c r="BS973" s="366"/>
      <c r="BT973" s="366"/>
      <c r="BU973" s="366"/>
      <c r="BV973" s="366"/>
      <c r="BW973" s="366"/>
      <c r="BX973" s="64"/>
      <c r="BY973" s="64"/>
      <c r="BZ973" s="64"/>
      <c r="CA973" s="78"/>
      <c r="CB973" s="63"/>
    </row>
    <row r="974" spans="1:80" s="67" customFormat="1" ht="14.1" customHeight="1" x14ac:dyDescent="0.3">
      <c r="A974" s="86" t="s">
        <v>13350</v>
      </c>
      <c r="B974" s="155" t="s">
        <v>2640</v>
      </c>
      <c r="C974" s="458" t="s">
        <v>8780</v>
      </c>
      <c r="D974" s="227"/>
      <c r="E974" s="648"/>
      <c r="F974" s="237" t="s">
        <v>5470</v>
      </c>
      <c r="G974" s="188"/>
      <c r="H974" s="190"/>
      <c r="I974" s="196" t="s">
        <v>5470</v>
      </c>
      <c r="J974" s="197"/>
      <c r="K974" s="204"/>
      <c r="L974" s="209">
        <v>43941</v>
      </c>
      <c r="M974" s="289"/>
      <c r="N974" s="435"/>
      <c r="O974" s="442"/>
      <c r="P974" s="215"/>
      <c r="Q974" s="225" t="s">
        <v>9320</v>
      </c>
      <c r="R974" s="225" t="s">
        <v>12205</v>
      </c>
      <c r="S974" s="123" t="s">
        <v>10440</v>
      </c>
      <c r="T974" s="252">
        <v>0.09</v>
      </c>
      <c r="U974" s="252"/>
      <c r="V974" s="151" t="s">
        <v>1879</v>
      </c>
      <c r="W974" s="155" t="s">
        <v>12206</v>
      </c>
      <c r="X974" s="155" t="s">
        <v>709</v>
      </c>
      <c r="Y974" s="225" t="s">
        <v>4971</v>
      </c>
      <c r="Z974" s="256">
        <v>95050</v>
      </c>
      <c r="AA974" s="295" t="s">
        <v>11986</v>
      </c>
      <c r="AB974" s="295" t="s">
        <v>11986</v>
      </c>
      <c r="AC974" s="542"/>
      <c r="AD974" s="233"/>
      <c r="AE974" s="261"/>
      <c r="AF974" s="265"/>
      <c r="AG974" s="233"/>
      <c r="AH974" s="174"/>
      <c r="AI974" s="174"/>
      <c r="AJ974" s="174"/>
      <c r="AK974" s="174"/>
      <c r="AL974" s="261"/>
      <c r="AM974" s="260"/>
      <c r="AN974" s="80"/>
      <c r="AO974" s="280" t="s">
        <v>9816</v>
      </c>
      <c r="AP974" s="285" t="s">
        <v>9780</v>
      </c>
      <c r="AQ974" s="285"/>
      <c r="AR974" s="285" t="s">
        <v>9716</v>
      </c>
      <c r="AS974" s="285"/>
      <c r="AT974" s="285"/>
      <c r="AU974" s="285"/>
      <c r="AV974" s="84" t="s">
        <v>5470</v>
      </c>
      <c r="AW974" s="396" t="s">
        <v>3244</v>
      </c>
      <c r="AX974" s="278" t="s">
        <v>637</v>
      </c>
      <c r="AY974" s="155" t="s">
        <v>12206</v>
      </c>
      <c r="BA974" s="155" t="s">
        <v>709</v>
      </c>
      <c r="BB974" s="225" t="s">
        <v>4971</v>
      </c>
      <c r="BC974" s="256">
        <v>95050</v>
      </c>
      <c r="BD974" s="385" t="s">
        <v>12205</v>
      </c>
      <c r="BE974" s="183"/>
      <c r="BF974" s="230"/>
      <c r="BG974" s="233"/>
      <c r="BH974" s="599"/>
      <c r="BI974" s="365"/>
      <c r="BJ974" s="365"/>
      <c r="BK974" s="365"/>
      <c r="BL974" s="365"/>
      <c r="BM974" s="365"/>
      <c r="BN974" s="365"/>
      <c r="BO974" s="365"/>
      <c r="BP974" s="365"/>
      <c r="BQ974" s="365"/>
      <c r="BR974" s="365"/>
      <c r="BS974" s="365"/>
      <c r="BT974" s="365"/>
      <c r="BU974" s="365"/>
      <c r="BV974" s="365"/>
      <c r="BW974" s="365"/>
      <c r="BX974" s="369"/>
      <c r="BY974" s="369"/>
      <c r="BZ974" s="369"/>
      <c r="CA974" s="155"/>
      <c r="CB974" s="155"/>
    </row>
    <row r="975" spans="1:80" s="67" customFormat="1" ht="14.1" customHeight="1" x14ac:dyDescent="0.3">
      <c r="A975" s="86" t="s">
        <v>13351</v>
      </c>
      <c r="B975" s="155" t="s">
        <v>2640</v>
      </c>
      <c r="C975" s="458" t="s">
        <v>8780</v>
      </c>
      <c r="D975" s="227"/>
      <c r="E975" s="648"/>
      <c r="F975" s="237" t="s">
        <v>5470</v>
      </c>
      <c r="G975" s="188"/>
      <c r="H975" s="190"/>
      <c r="I975" s="196" t="s">
        <v>5470</v>
      </c>
      <c r="J975" s="197"/>
      <c r="K975" s="204"/>
      <c r="L975" s="209">
        <v>43507</v>
      </c>
      <c r="M975" s="289"/>
      <c r="N975" s="435"/>
      <c r="O975" s="442"/>
      <c r="P975" s="215"/>
      <c r="Q975" s="225" t="s">
        <v>12088</v>
      </c>
      <c r="R975" s="225" t="s">
        <v>12089</v>
      </c>
      <c r="S975" s="121"/>
      <c r="T975" s="252">
        <v>8.3799999999999999E-2</v>
      </c>
      <c r="U975" s="252"/>
      <c r="V975" s="151" t="s">
        <v>8818</v>
      </c>
      <c r="W975" s="155" t="s">
        <v>9597</v>
      </c>
      <c r="X975" s="155" t="s">
        <v>2812</v>
      </c>
      <c r="Y975" s="225" t="s">
        <v>4971</v>
      </c>
      <c r="Z975" s="256">
        <v>94589</v>
      </c>
      <c r="AA975" s="273"/>
      <c r="AB975" s="542"/>
      <c r="AC975" s="542"/>
      <c r="AD975" s="233"/>
      <c r="AE975" s="261"/>
      <c r="AF975" s="265"/>
      <c r="AG975" s="233"/>
      <c r="AH975" s="174"/>
      <c r="AI975" s="174"/>
      <c r="AJ975" s="174"/>
      <c r="AK975" s="174"/>
      <c r="AL975" s="261"/>
      <c r="AM975" s="260"/>
      <c r="AN975" s="80"/>
      <c r="AO975" s="280" t="s">
        <v>9774</v>
      </c>
      <c r="AP975" s="285"/>
      <c r="AQ975" s="285"/>
      <c r="AR975" s="285"/>
      <c r="AS975" s="285"/>
      <c r="AT975" s="285"/>
      <c r="AU975" s="285"/>
      <c r="AV975" s="84" t="s">
        <v>5470</v>
      </c>
      <c r="AW975" s="396" t="s">
        <v>3244</v>
      </c>
      <c r="AX975" s="278" t="s">
        <v>637</v>
      </c>
      <c r="AY975" s="155" t="s">
        <v>9597</v>
      </c>
      <c r="BA975" s="155" t="s">
        <v>2812</v>
      </c>
      <c r="BB975" s="225" t="s">
        <v>4971</v>
      </c>
      <c r="BC975" s="256">
        <v>94589</v>
      </c>
      <c r="BD975" s="385" t="s">
        <v>12089</v>
      </c>
      <c r="BE975" s="183"/>
      <c r="BF975" s="230"/>
      <c r="BG975" s="233"/>
      <c r="BH975" s="599"/>
      <c r="BI975" s="365"/>
      <c r="BJ975" s="365"/>
      <c r="BK975" s="365"/>
      <c r="BL975" s="365"/>
      <c r="BM975" s="365"/>
      <c r="BN975" s="365"/>
      <c r="BO975" s="365"/>
      <c r="BP975" s="365"/>
      <c r="BQ975" s="365"/>
      <c r="BR975" s="365"/>
      <c r="BS975" s="365"/>
      <c r="BT975" s="365"/>
      <c r="BU975" s="365"/>
      <c r="BV975" s="365"/>
      <c r="BW975" s="365"/>
      <c r="BX975" s="369"/>
      <c r="BY975" s="369"/>
      <c r="BZ975" s="369"/>
      <c r="CA975" s="155"/>
      <c r="CB975" s="155"/>
    </row>
    <row r="976" spans="1:80" s="67" customFormat="1" ht="14.1" customHeight="1" x14ac:dyDescent="0.3">
      <c r="A976" s="86" t="s">
        <v>8246</v>
      </c>
      <c r="B976" s="155" t="s">
        <v>1814</v>
      </c>
      <c r="C976" s="458" t="s">
        <v>2638</v>
      </c>
      <c r="D976" s="225"/>
      <c r="E976" s="600"/>
      <c r="F976" s="237" t="s">
        <v>5470</v>
      </c>
      <c r="G976" s="188"/>
      <c r="H976" s="190"/>
      <c r="I976" s="196" t="s">
        <v>5470</v>
      </c>
      <c r="J976" s="197"/>
      <c r="K976" s="204"/>
      <c r="L976" s="209">
        <v>43318</v>
      </c>
      <c r="M976" s="289"/>
      <c r="N976" s="435"/>
      <c r="O976" s="442"/>
      <c r="P976" s="215">
        <v>43188</v>
      </c>
      <c r="Q976" s="225" t="s">
        <v>11271</v>
      </c>
      <c r="R976" s="174" t="s">
        <v>2867</v>
      </c>
      <c r="S976" s="121" t="s">
        <v>11272</v>
      </c>
      <c r="T976" s="252">
        <v>0.09</v>
      </c>
      <c r="U976" s="252">
        <v>8.7499999999999994E-2</v>
      </c>
      <c r="V976" s="151" t="s">
        <v>1879</v>
      </c>
      <c r="W976" s="155" t="s">
        <v>10247</v>
      </c>
      <c r="X976" s="64" t="s">
        <v>8365</v>
      </c>
      <c r="Y976" s="174" t="s">
        <v>4971</v>
      </c>
      <c r="Z976" s="256">
        <v>95070</v>
      </c>
      <c r="AA976" s="273" t="s">
        <v>11978</v>
      </c>
      <c r="AB976" s="542"/>
      <c r="AC976" s="270" t="s">
        <v>8633</v>
      </c>
      <c r="AD976" s="386" t="s">
        <v>12103</v>
      </c>
      <c r="AE976" s="261"/>
      <c r="AF976" s="265"/>
      <c r="AG976" s="233"/>
      <c r="AH976" s="225" t="s">
        <v>2958</v>
      </c>
      <c r="AI976" s="174"/>
      <c r="AJ976" s="174"/>
      <c r="AK976" s="174"/>
      <c r="AL976" s="261" t="s">
        <v>3450</v>
      </c>
      <c r="AM976" s="260" t="s">
        <v>449</v>
      </c>
      <c r="AN976" s="80"/>
      <c r="AO976" s="282" t="s">
        <v>1419</v>
      </c>
      <c r="AP976" s="283" t="s">
        <v>10059</v>
      </c>
      <c r="AQ976" s="282" t="s">
        <v>9712</v>
      </c>
      <c r="AR976" s="282"/>
      <c r="AS976" s="282"/>
      <c r="AT976" s="282"/>
      <c r="AU976" s="282"/>
      <c r="AV976" s="93" t="s">
        <v>368</v>
      </c>
      <c r="AW976" s="396" t="s">
        <v>3244</v>
      </c>
      <c r="AX976" s="278" t="s">
        <v>9547</v>
      </c>
      <c r="AY976" s="155" t="s">
        <v>9548</v>
      </c>
      <c r="AZ976" s="67" t="s">
        <v>3449</v>
      </c>
      <c r="BA976" s="155" t="s">
        <v>5476</v>
      </c>
      <c r="BB976" s="174" t="s">
        <v>4971</v>
      </c>
      <c r="BC976" s="256">
        <v>94005</v>
      </c>
      <c r="BD976" s="385" t="s">
        <v>4863</v>
      </c>
      <c r="BE976" s="183"/>
      <c r="BF976" s="230">
        <v>1412869</v>
      </c>
      <c r="BG976" s="233" t="s">
        <v>1551</v>
      </c>
      <c r="BH976" s="599">
        <v>2</v>
      </c>
      <c r="BI976" s="365"/>
      <c r="BJ976" s="365"/>
      <c r="BK976" s="365"/>
      <c r="BL976" s="365"/>
      <c r="BM976" s="365"/>
      <c r="BN976" s="365"/>
      <c r="BO976" s="365"/>
      <c r="BP976" s="365"/>
      <c r="BQ976" s="365"/>
      <c r="BR976" s="365"/>
      <c r="BS976" s="365"/>
      <c r="BT976" s="365"/>
      <c r="BU976" s="365"/>
      <c r="BV976" s="365"/>
      <c r="BW976" s="365"/>
      <c r="BX976" s="369"/>
      <c r="BY976" s="369"/>
      <c r="BZ976" s="369"/>
      <c r="CA976" s="78"/>
      <c r="CB976" s="63"/>
    </row>
    <row r="977" spans="1:80" s="67" customFormat="1" ht="14.1" customHeight="1" x14ac:dyDescent="0.3">
      <c r="A977" s="86" t="s">
        <v>9736</v>
      </c>
      <c r="B977" s="155" t="s">
        <v>2640</v>
      </c>
      <c r="C977" s="458" t="s">
        <v>2638</v>
      </c>
      <c r="D977" s="225"/>
      <c r="E977" s="600"/>
      <c r="F977" s="237" t="s">
        <v>5470</v>
      </c>
      <c r="G977" s="188"/>
      <c r="H977" s="190"/>
      <c r="I977" s="196" t="s">
        <v>5470</v>
      </c>
      <c r="J977" s="197"/>
      <c r="K977" s="204"/>
      <c r="L977" s="209">
        <v>43249</v>
      </c>
      <c r="M977" s="289"/>
      <c r="N977" s="435"/>
      <c r="O977" s="442"/>
      <c r="P977" s="215">
        <v>43249</v>
      </c>
      <c r="Q977" s="225" t="s">
        <v>9737</v>
      </c>
      <c r="R977" s="225" t="s">
        <v>9738</v>
      </c>
      <c r="S977" s="121"/>
      <c r="T977" s="252">
        <v>8.5000000000000006E-2</v>
      </c>
      <c r="U977" s="252"/>
      <c r="V977" s="151" t="s">
        <v>895</v>
      </c>
      <c r="W977" s="155" t="s">
        <v>9739</v>
      </c>
      <c r="X977" s="155" t="s">
        <v>3618</v>
      </c>
      <c r="Y977" s="225" t="s">
        <v>4971</v>
      </c>
      <c r="Z977" s="256">
        <v>94105</v>
      </c>
      <c r="AA977" s="273" t="s">
        <v>10586</v>
      </c>
      <c r="AB977" s="270" t="s">
        <v>11281</v>
      </c>
      <c r="AC977" s="270"/>
      <c r="AD977" s="386" t="s">
        <v>10587</v>
      </c>
      <c r="AE977" s="250" t="s">
        <v>10588</v>
      </c>
      <c r="AF977" s="265" t="s">
        <v>11282</v>
      </c>
      <c r="AG977" s="233"/>
      <c r="AH977" s="174"/>
      <c r="AI977" s="174"/>
      <c r="AJ977" s="174"/>
      <c r="AK977" s="174"/>
      <c r="AL977" s="261"/>
      <c r="AM977" s="260"/>
      <c r="AN977" s="80"/>
      <c r="AO977" s="282" t="s">
        <v>9156</v>
      </c>
      <c r="AP977" s="283" t="s">
        <v>8879</v>
      </c>
      <c r="AQ977" s="282" t="s">
        <v>9427</v>
      </c>
      <c r="AR977" s="282"/>
      <c r="AS977" s="282"/>
      <c r="AT977" s="282"/>
      <c r="AU977" s="282"/>
      <c r="AV977" s="93" t="s">
        <v>5470</v>
      </c>
      <c r="AW977" s="396" t="s">
        <v>3244</v>
      </c>
      <c r="AX977" s="278" t="s">
        <v>2735</v>
      </c>
      <c r="AY977" s="155" t="s">
        <v>9739</v>
      </c>
      <c r="BA977" s="155" t="s">
        <v>9740</v>
      </c>
      <c r="BB977" s="225" t="s">
        <v>4971</v>
      </c>
      <c r="BC977" s="256">
        <v>94105</v>
      </c>
      <c r="BD977" s="385" t="s">
        <v>9738</v>
      </c>
      <c r="BE977" s="183"/>
      <c r="BF977" s="230"/>
      <c r="BG977" s="233"/>
      <c r="BH977" s="599"/>
      <c r="BI977" s="365"/>
      <c r="BJ977" s="365"/>
      <c r="BK977" s="365"/>
      <c r="BL977" s="365"/>
      <c r="BM977" s="365"/>
      <c r="BN977" s="365"/>
      <c r="BO977" s="365"/>
      <c r="BP977" s="365"/>
      <c r="BQ977" s="365"/>
      <c r="BR977" s="365"/>
      <c r="BS977" s="365"/>
      <c r="BT977" s="365"/>
      <c r="BU977" s="365"/>
      <c r="BV977" s="365"/>
      <c r="BW977" s="365"/>
      <c r="BX977" s="369"/>
      <c r="BY977" s="369"/>
      <c r="BZ977" s="369"/>
      <c r="CA977" s="78"/>
      <c r="CB977" s="63"/>
    </row>
    <row r="978" spans="1:80" s="67" customFormat="1" ht="14.1" customHeight="1" x14ac:dyDescent="0.2">
      <c r="A978" s="86" t="s">
        <v>7107</v>
      </c>
      <c r="B978" s="64" t="s">
        <v>2640</v>
      </c>
      <c r="C978" s="459" t="s">
        <v>8780</v>
      </c>
      <c r="D978" s="185"/>
      <c r="E978" s="600"/>
      <c r="F978" s="235" t="s">
        <v>5470</v>
      </c>
      <c r="G978" s="186"/>
      <c r="H978" s="187"/>
      <c r="I978" s="193" t="s">
        <v>5470</v>
      </c>
      <c r="J978" s="192"/>
      <c r="K978" s="203"/>
      <c r="L978" s="207"/>
      <c r="M978" s="288"/>
      <c r="N978" s="437"/>
      <c r="O978" s="444"/>
      <c r="P978" s="213"/>
      <c r="Q978" s="245" t="s">
        <v>7108</v>
      </c>
      <c r="R978" s="245" t="s">
        <v>7109</v>
      </c>
      <c r="S978" s="87"/>
      <c r="T978" s="252">
        <v>9.2499999999999999E-2</v>
      </c>
      <c r="U978" s="252">
        <v>9.5000000000000001E-2</v>
      </c>
      <c r="V978" s="151" t="s">
        <v>2787</v>
      </c>
      <c r="W978" s="155" t="s">
        <v>10248</v>
      </c>
      <c r="X978" s="64" t="s">
        <v>4000</v>
      </c>
      <c r="Y978" s="173" t="s">
        <v>4971</v>
      </c>
      <c r="Z978" s="119">
        <v>94702</v>
      </c>
      <c r="AA978" s="292"/>
      <c r="AB978" s="541"/>
      <c r="AC978" s="541"/>
      <c r="AD978" s="173"/>
      <c r="AE978" s="260"/>
      <c r="AF978" s="263"/>
      <c r="AG978" s="173"/>
      <c r="AH978" s="245"/>
      <c r="AI978" s="245"/>
      <c r="AJ978" s="245"/>
      <c r="AK978" s="245"/>
      <c r="AL978" s="260"/>
      <c r="AM978" s="260"/>
      <c r="AN978" s="79"/>
      <c r="AO978" s="282"/>
      <c r="AP978" s="283"/>
      <c r="AQ978" s="282"/>
      <c r="AR978" s="282"/>
      <c r="AS978" s="282"/>
      <c r="AT978" s="282"/>
      <c r="AU978" s="282"/>
      <c r="AV978" s="93"/>
      <c r="AW978" s="396" t="s">
        <v>3244</v>
      </c>
      <c r="AX978" s="278" t="s">
        <v>2735</v>
      </c>
      <c r="AY978" s="155" t="s">
        <v>10248</v>
      </c>
      <c r="AZ978" s="47"/>
      <c r="BA978" s="64" t="s">
        <v>4000</v>
      </c>
      <c r="BB978" s="173" t="s">
        <v>4971</v>
      </c>
      <c r="BC978" s="119">
        <v>94702</v>
      </c>
      <c r="BD978" s="66" t="s">
        <v>7109</v>
      </c>
      <c r="BE978" s="183"/>
      <c r="BF978" s="228"/>
      <c r="BG978" s="173"/>
      <c r="BH978" s="598"/>
      <c r="BI978" s="366"/>
      <c r="BJ978" s="366"/>
      <c r="BK978" s="366"/>
      <c r="BL978" s="366"/>
      <c r="BM978" s="366"/>
      <c r="BN978" s="366"/>
      <c r="BO978" s="366"/>
      <c r="BP978" s="366"/>
      <c r="BQ978" s="366"/>
      <c r="BR978" s="366"/>
      <c r="BS978" s="366"/>
      <c r="BT978" s="366"/>
      <c r="BU978" s="366"/>
      <c r="BV978" s="366"/>
      <c r="BW978" s="366"/>
      <c r="BX978" s="64"/>
      <c r="BY978" s="64"/>
      <c r="BZ978" s="64"/>
      <c r="CA978" s="78"/>
      <c r="CB978" s="63"/>
    </row>
    <row r="979" spans="1:80" s="67" customFormat="1" ht="14.1" customHeight="1" x14ac:dyDescent="0.2">
      <c r="A979" s="86" t="s">
        <v>3274</v>
      </c>
      <c r="B979" s="155" t="s">
        <v>3901</v>
      </c>
      <c r="C979" s="459" t="s">
        <v>2638</v>
      </c>
      <c r="D979" s="185" t="s">
        <v>927</v>
      </c>
      <c r="E979" s="600"/>
      <c r="F979" s="235" t="s">
        <v>5470</v>
      </c>
      <c r="G979" s="186"/>
      <c r="H979" s="187"/>
      <c r="I979" s="193" t="s">
        <v>5470</v>
      </c>
      <c r="J979" s="192"/>
      <c r="K979" s="203"/>
      <c r="L979" s="207">
        <v>43312</v>
      </c>
      <c r="M979" s="288"/>
      <c r="N979" s="437"/>
      <c r="O979" s="444"/>
      <c r="P979" s="213">
        <v>44008</v>
      </c>
      <c r="Q979" s="245" t="s">
        <v>10712</v>
      </c>
      <c r="R979" s="245" t="s">
        <v>5440</v>
      </c>
      <c r="S979" s="123" t="s">
        <v>8072</v>
      </c>
      <c r="T979" s="252">
        <v>8.5000000000000006E-2</v>
      </c>
      <c r="U979" s="252">
        <v>0.09</v>
      </c>
      <c r="V979" s="151" t="s">
        <v>5073</v>
      </c>
      <c r="W979" s="64" t="s">
        <v>8366</v>
      </c>
      <c r="X979" s="64" t="s">
        <v>5073</v>
      </c>
      <c r="Y979" s="173" t="s">
        <v>4971</v>
      </c>
      <c r="Z979" s="119">
        <v>94945</v>
      </c>
      <c r="AA979" s="292" t="s">
        <v>3015</v>
      </c>
      <c r="AB979" s="541"/>
      <c r="AC979" s="541"/>
      <c r="AD979" s="173" t="s">
        <v>7933</v>
      </c>
      <c r="AE979" s="262" t="s">
        <v>8169</v>
      </c>
      <c r="AF979" s="263"/>
      <c r="AG979" s="173"/>
      <c r="AH979" s="245"/>
      <c r="AI979" s="245"/>
      <c r="AJ979" s="245"/>
      <c r="AK979" s="245"/>
      <c r="AL979" s="260" t="s">
        <v>541</v>
      </c>
      <c r="AM979" s="260" t="s">
        <v>449</v>
      </c>
      <c r="AN979" s="79"/>
      <c r="AO979" s="282" t="s">
        <v>11610</v>
      </c>
      <c r="AP979" s="283"/>
      <c r="AQ979" s="282"/>
      <c r="AR979" s="282"/>
      <c r="AS979" s="282"/>
      <c r="AT979" s="282"/>
      <c r="AU979" s="282"/>
      <c r="AV979" s="93" t="s">
        <v>8852</v>
      </c>
      <c r="AW979" s="396" t="s">
        <v>3244</v>
      </c>
      <c r="AX979" s="278" t="s">
        <v>2735</v>
      </c>
      <c r="AY979" s="64" t="str">
        <f>PROPER(AZ979)</f>
        <v>15 Rowland Way</v>
      </c>
      <c r="AZ979" s="47" t="s">
        <v>38</v>
      </c>
      <c r="BA979" s="64" t="s">
        <v>5073</v>
      </c>
      <c r="BB979" s="173" t="s">
        <v>4971</v>
      </c>
      <c r="BC979" s="119">
        <v>94945</v>
      </c>
      <c r="BD979" s="66" t="s">
        <v>5440</v>
      </c>
      <c r="BE979" s="183"/>
      <c r="BF979" s="228"/>
      <c r="BG979" s="173"/>
      <c r="BH979" s="598">
        <v>4</v>
      </c>
      <c r="BI979" s="366"/>
      <c r="BJ979" s="366"/>
      <c r="BK979" s="366"/>
      <c r="BL979" s="366"/>
      <c r="BM979" s="366"/>
      <c r="BN979" s="366"/>
      <c r="BO979" s="366"/>
      <c r="BP979" s="366"/>
      <c r="BQ979" s="366"/>
      <c r="BR979" s="366"/>
      <c r="BS979" s="366"/>
      <c r="BT979" s="366"/>
      <c r="BU979" s="366"/>
      <c r="BV979" s="366"/>
      <c r="BW979" s="366"/>
      <c r="BX979" s="64"/>
      <c r="BY979" s="64"/>
      <c r="BZ979" s="64"/>
      <c r="CA979" s="78"/>
      <c r="CB979" s="63"/>
    </row>
    <row r="980" spans="1:80" s="67" customFormat="1" ht="14.1" customHeight="1" x14ac:dyDescent="0.2">
      <c r="A980" s="86" t="s">
        <v>7350</v>
      </c>
      <c r="B980" s="64" t="s">
        <v>2640</v>
      </c>
      <c r="C980" s="459" t="s">
        <v>8780</v>
      </c>
      <c r="D980" s="185"/>
      <c r="E980" s="600"/>
      <c r="F980" s="235" t="s">
        <v>5470</v>
      </c>
      <c r="G980" s="186"/>
      <c r="H980" s="187"/>
      <c r="I980" s="193" t="s">
        <v>5470</v>
      </c>
      <c r="J980" s="192"/>
      <c r="K980" s="203"/>
      <c r="L980" s="207"/>
      <c r="M980" s="288"/>
      <c r="N980" s="437"/>
      <c r="O980" s="444"/>
      <c r="P980" s="213"/>
      <c r="Q980" s="245" t="s">
        <v>7351</v>
      </c>
      <c r="R980" s="245" t="s">
        <v>7352</v>
      </c>
      <c r="S980" s="87"/>
      <c r="T980" s="252">
        <v>8.5000000000000006E-2</v>
      </c>
      <c r="U980" s="252">
        <v>8.7499999999999994E-2</v>
      </c>
      <c r="V980" s="151" t="s">
        <v>895</v>
      </c>
      <c r="W980" s="155" t="s">
        <v>7353</v>
      </c>
      <c r="X980" s="64" t="s">
        <v>3618</v>
      </c>
      <c r="Y980" s="173" t="s">
        <v>4971</v>
      </c>
      <c r="Z980" s="119">
        <v>94109</v>
      </c>
      <c r="AA980" s="292"/>
      <c r="AB980" s="541"/>
      <c r="AC980" s="541"/>
      <c r="AD980" s="173"/>
      <c r="AE980" s="260"/>
      <c r="AF980" s="263"/>
      <c r="AG980" s="173"/>
      <c r="AH980" s="245"/>
      <c r="AI980" s="245"/>
      <c r="AJ980" s="245"/>
      <c r="AK980" s="245"/>
      <c r="AL980" s="260"/>
      <c r="AM980" s="260"/>
      <c r="AN980" s="79"/>
      <c r="AO980" s="282"/>
      <c r="AP980" s="283"/>
      <c r="AQ980" s="282"/>
      <c r="AR980" s="282"/>
      <c r="AS980" s="282"/>
      <c r="AT980" s="282"/>
      <c r="AU980" s="282"/>
      <c r="AV980" s="93"/>
      <c r="AW980" s="396" t="s">
        <v>3244</v>
      </c>
      <c r="AX980" s="278" t="s">
        <v>2735</v>
      </c>
      <c r="AY980" s="64" t="s">
        <v>7353</v>
      </c>
      <c r="AZ980" s="47"/>
      <c r="BA980" s="64" t="s">
        <v>3618</v>
      </c>
      <c r="BB980" s="173" t="s">
        <v>4971</v>
      </c>
      <c r="BC980" s="119">
        <v>94109</v>
      </c>
      <c r="BD980" s="66" t="s">
        <v>7352</v>
      </c>
      <c r="BE980" s="183"/>
      <c r="BF980" s="228"/>
      <c r="BG980" s="173"/>
      <c r="BH980" s="598"/>
      <c r="BI980" s="366"/>
      <c r="BJ980" s="366"/>
      <c r="BK980" s="366"/>
      <c r="BL980" s="366"/>
      <c r="BM980" s="366"/>
      <c r="BN980" s="366"/>
      <c r="BO980" s="366"/>
      <c r="BP980" s="366"/>
      <c r="BQ980" s="366"/>
      <c r="BR980" s="366"/>
      <c r="BS980" s="366"/>
      <c r="BT980" s="366"/>
      <c r="BU980" s="366"/>
      <c r="BV980" s="366"/>
      <c r="BW980" s="366"/>
      <c r="BX980" s="64"/>
      <c r="BY980" s="64"/>
      <c r="BZ980" s="64"/>
      <c r="CA980" s="78"/>
      <c r="CB980" s="63"/>
    </row>
    <row r="981" spans="1:80" s="67" customFormat="1" ht="14.1" customHeight="1" x14ac:dyDescent="0.3">
      <c r="A981" s="86" t="s">
        <v>10696</v>
      </c>
      <c r="B981" s="64" t="s">
        <v>2640</v>
      </c>
      <c r="C981" s="458" t="s">
        <v>2637</v>
      </c>
      <c r="D981" s="227"/>
      <c r="E981" s="648"/>
      <c r="F981" s="237" t="s">
        <v>5470</v>
      </c>
      <c r="G981" s="188"/>
      <c r="H981" s="190"/>
      <c r="I981" s="196" t="s">
        <v>5470</v>
      </c>
      <c r="J981" s="197"/>
      <c r="K981" s="204"/>
      <c r="L981" s="209"/>
      <c r="M981" s="289"/>
      <c r="N981" s="435"/>
      <c r="O981" s="442"/>
      <c r="P981" s="215"/>
      <c r="Q981" s="174" t="s">
        <v>3744</v>
      </c>
      <c r="R981" s="174" t="s">
        <v>5696</v>
      </c>
      <c r="S981" s="80"/>
      <c r="T981" s="252">
        <v>8.5000000000000006E-2</v>
      </c>
      <c r="U981" s="252">
        <v>8.7499999999999994E-2</v>
      </c>
      <c r="V981" s="151" t="s">
        <v>895</v>
      </c>
      <c r="W981" s="64" t="s">
        <v>5697</v>
      </c>
      <c r="X981" s="64" t="s">
        <v>3618</v>
      </c>
      <c r="Y981" s="174" t="s">
        <v>4971</v>
      </c>
      <c r="Z981" s="256">
        <v>94103</v>
      </c>
      <c r="AA981" s="294"/>
      <c r="AB981" s="542"/>
      <c r="AC981" s="542"/>
      <c r="AD981" s="233"/>
      <c r="AE981" s="261"/>
      <c r="AF981" s="265"/>
      <c r="AG981" s="233"/>
      <c r="AH981" s="174"/>
      <c r="AI981" s="174"/>
      <c r="AJ981" s="174"/>
      <c r="AK981" s="174"/>
      <c r="AL981" s="261" t="s">
        <v>3745</v>
      </c>
      <c r="AM981" s="260" t="s">
        <v>449</v>
      </c>
      <c r="AN981" s="80"/>
      <c r="AO981" s="280"/>
      <c r="AP981" s="285"/>
      <c r="AQ981" s="285"/>
      <c r="AR981" s="285"/>
      <c r="AS981" s="285"/>
      <c r="AT981" s="285"/>
      <c r="AU981" s="285"/>
      <c r="AV981" s="84"/>
      <c r="AW981" s="396" t="s">
        <v>3244</v>
      </c>
      <c r="AX981" s="278" t="s">
        <v>2735</v>
      </c>
      <c r="AY981" s="64" t="s">
        <v>5697</v>
      </c>
      <c r="BA981" s="64" t="s">
        <v>3618</v>
      </c>
      <c r="BB981" s="174" t="s">
        <v>4971</v>
      </c>
      <c r="BC981" s="256">
        <v>94103</v>
      </c>
      <c r="BD981" s="63" t="s">
        <v>5696</v>
      </c>
      <c r="BE981" s="178"/>
      <c r="BF981" s="230"/>
      <c r="BG981" s="233"/>
      <c r="BH981" s="599"/>
      <c r="BI981" s="365"/>
      <c r="BJ981" s="365"/>
      <c r="BK981" s="365"/>
      <c r="BL981" s="365"/>
      <c r="BM981" s="365"/>
      <c r="BN981" s="365"/>
      <c r="BO981" s="365"/>
      <c r="BP981" s="365"/>
      <c r="BQ981" s="365"/>
      <c r="BR981" s="365"/>
      <c r="BS981" s="365"/>
      <c r="BT981" s="365"/>
      <c r="BU981" s="365"/>
      <c r="BV981" s="365"/>
      <c r="BW981" s="365"/>
      <c r="BX981" s="369"/>
      <c r="BY981" s="369"/>
      <c r="BZ981" s="369"/>
      <c r="CA981" s="64"/>
      <c r="CB981" s="177"/>
    </row>
    <row r="982" spans="1:80" s="67" customFormat="1" ht="14.1" customHeight="1" x14ac:dyDescent="0.3">
      <c r="A982" s="86" t="s">
        <v>11044</v>
      </c>
      <c r="B982" s="64"/>
      <c r="C982" s="458" t="s">
        <v>2637</v>
      </c>
      <c r="D982" s="227"/>
      <c r="E982" s="648"/>
      <c r="F982" s="237" t="s">
        <v>5470</v>
      </c>
      <c r="G982" s="188"/>
      <c r="H982" s="190"/>
      <c r="I982" s="196" t="s">
        <v>5470</v>
      </c>
      <c r="J982" s="197"/>
      <c r="K982" s="204"/>
      <c r="L982" s="209"/>
      <c r="M982" s="289" t="s">
        <v>2644</v>
      </c>
      <c r="N982" s="435"/>
      <c r="O982" s="442"/>
      <c r="P982" s="215"/>
      <c r="Q982" s="174" t="s">
        <v>11045</v>
      </c>
      <c r="R982" s="174" t="s">
        <v>11046</v>
      </c>
      <c r="S982" s="121" t="s">
        <v>11047</v>
      </c>
      <c r="T982" s="252">
        <v>8.5000000000000006E-2</v>
      </c>
      <c r="U982" s="252"/>
      <c r="V982" s="151" t="s">
        <v>895</v>
      </c>
      <c r="W982" s="64" t="s">
        <v>11048</v>
      </c>
      <c r="X982" s="64" t="s">
        <v>3618</v>
      </c>
      <c r="Y982" s="174" t="s">
        <v>4971</v>
      </c>
      <c r="Z982" s="256">
        <v>94122</v>
      </c>
      <c r="AA982" s="273" t="s">
        <v>11049</v>
      </c>
      <c r="AB982" s="542"/>
      <c r="AC982" s="542"/>
      <c r="AD982" s="233" t="s">
        <v>691</v>
      </c>
      <c r="AE982" s="261"/>
      <c r="AF982" s="265"/>
      <c r="AG982" s="233"/>
      <c r="AH982" s="174"/>
      <c r="AI982" s="174"/>
      <c r="AJ982" s="174"/>
      <c r="AK982" s="174"/>
      <c r="AL982" s="261"/>
      <c r="AM982" s="260"/>
      <c r="AN982" s="80"/>
      <c r="AO982" s="280"/>
      <c r="AP982" s="285"/>
      <c r="AQ982" s="285"/>
      <c r="AR982" s="285"/>
      <c r="AS982" s="285"/>
      <c r="AT982" s="285"/>
      <c r="AU982" s="285"/>
      <c r="AV982" s="84"/>
      <c r="AW982" s="396" t="s">
        <v>3244</v>
      </c>
      <c r="AX982" s="278" t="s">
        <v>2735</v>
      </c>
      <c r="AY982" s="64" t="s">
        <v>11048</v>
      </c>
      <c r="AZ982" s="67">
        <v>0</v>
      </c>
      <c r="BA982" s="64" t="s">
        <v>3618</v>
      </c>
      <c r="BB982" s="174" t="s">
        <v>4971</v>
      </c>
      <c r="BC982" s="256">
        <v>94122</v>
      </c>
      <c r="BD982" s="63" t="s">
        <v>11046</v>
      </c>
      <c r="BE982" s="178"/>
      <c r="BF982" s="230"/>
      <c r="BG982" s="233"/>
      <c r="BH982" s="599">
        <v>1</v>
      </c>
      <c r="BI982" s="369" t="s">
        <v>11052</v>
      </c>
      <c r="BJ982" s="369" t="s">
        <v>11051</v>
      </c>
      <c r="BK982" s="365" t="s">
        <v>8937</v>
      </c>
      <c r="BL982" s="365"/>
      <c r="BM982" s="365"/>
      <c r="BN982" s="365"/>
      <c r="BO982" s="369" t="s">
        <v>11053</v>
      </c>
      <c r="BP982" s="365"/>
      <c r="BQ982" s="365"/>
      <c r="BR982" s="365"/>
      <c r="BS982" s="369" t="s">
        <v>11050</v>
      </c>
      <c r="BT982" s="365"/>
      <c r="BU982" s="365"/>
      <c r="BV982" s="365"/>
      <c r="BW982" s="365"/>
      <c r="BX982" s="369"/>
      <c r="BY982" s="369"/>
      <c r="BZ982" s="369"/>
      <c r="CA982" s="64"/>
      <c r="CB982" s="177"/>
    </row>
    <row r="983" spans="1:80" s="67" customFormat="1" ht="14.1" customHeight="1" x14ac:dyDescent="0.2">
      <c r="A983" s="86" t="s">
        <v>7856</v>
      </c>
      <c r="B983" s="155" t="s">
        <v>8798</v>
      </c>
      <c r="C983" s="459" t="s">
        <v>8780</v>
      </c>
      <c r="D983" s="185" t="s">
        <v>9196</v>
      </c>
      <c r="E983" s="600"/>
      <c r="F983" s="235" t="s">
        <v>5470</v>
      </c>
      <c r="G983" s="186"/>
      <c r="H983" s="187"/>
      <c r="I983" s="198" t="s">
        <v>5470</v>
      </c>
      <c r="J983" s="192"/>
      <c r="K983" s="203"/>
      <c r="L983" s="207"/>
      <c r="M983" s="288"/>
      <c r="N983" s="437"/>
      <c r="O983" s="444"/>
      <c r="P983" s="213">
        <v>42734</v>
      </c>
      <c r="Q983" s="247" t="s">
        <v>9195</v>
      </c>
      <c r="R983" s="247" t="s">
        <v>7857</v>
      </c>
      <c r="S983" s="123" t="s">
        <v>9197</v>
      </c>
      <c r="T983" s="252">
        <v>8.2500000000000004E-2</v>
      </c>
      <c r="U983" s="253">
        <v>9.5000000000000001E-2</v>
      </c>
      <c r="V983" s="151" t="s">
        <v>5014</v>
      </c>
      <c r="W983" s="155" t="s">
        <v>7858</v>
      </c>
      <c r="X983" s="155" t="s">
        <v>1694</v>
      </c>
      <c r="Y983" s="185" t="s">
        <v>4971</v>
      </c>
      <c r="Z983" s="181">
        <v>94956</v>
      </c>
      <c r="AA983" s="291"/>
      <c r="AB983" s="544"/>
      <c r="AC983" s="544"/>
      <c r="AD983" s="185"/>
      <c r="AE983" s="262"/>
      <c r="AF983" s="266"/>
      <c r="AG983" s="185"/>
      <c r="AH983" s="247"/>
      <c r="AI983" s="247"/>
      <c r="AJ983" s="247"/>
      <c r="AK983" s="247"/>
      <c r="AL983" s="262"/>
      <c r="AM983" s="262"/>
      <c r="AN983" s="122"/>
      <c r="AO983" s="282"/>
      <c r="AP983" s="283"/>
      <c r="AQ983" s="282"/>
      <c r="AR983" s="282"/>
      <c r="AS983" s="282"/>
      <c r="AT983" s="282"/>
      <c r="AU983" s="282"/>
      <c r="AV983" s="93"/>
      <c r="AW983" s="396" t="s">
        <v>3244</v>
      </c>
      <c r="AX983" s="278" t="s">
        <v>2735</v>
      </c>
      <c r="AY983" s="155" t="s">
        <v>7858</v>
      </c>
      <c r="AZ983" s="154"/>
      <c r="BA983" s="155" t="s">
        <v>1694</v>
      </c>
      <c r="BB983" s="185" t="s">
        <v>4971</v>
      </c>
      <c r="BC983" s="181">
        <v>94956</v>
      </c>
      <c r="BD983" s="182" t="s">
        <v>7857</v>
      </c>
      <c r="BE983" s="183"/>
      <c r="BF983" s="228"/>
      <c r="BG983" s="185"/>
      <c r="BH983" s="598">
        <v>2</v>
      </c>
      <c r="BI983" s="333"/>
      <c r="BJ983" s="333"/>
      <c r="BK983" s="333"/>
      <c r="BL983" s="333"/>
      <c r="BM983" s="333"/>
      <c r="BN983" s="333" t="s">
        <v>9199</v>
      </c>
      <c r="BO983" s="333"/>
      <c r="BP983" s="333"/>
      <c r="BQ983" s="333"/>
      <c r="BR983" s="333"/>
      <c r="BS983" s="333"/>
      <c r="BT983" s="333"/>
      <c r="BU983" s="333"/>
      <c r="BV983" s="333"/>
      <c r="BW983" s="333"/>
      <c r="BX983" s="155"/>
      <c r="BY983" s="155"/>
      <c r="BZ983" s="155"/>
      <c r="CA983" s="78"/>
      <c r="CB983" s="63"/>
    </row>
    <row r="984" spans="1:80" s="67" customFormat="1" ht="14.1" customHeight="1" x14ac:dyDescent="0.3">
      <c r="A984" s="86" t="s">
        <v>3985</v>
      </c>
      <c r="B984" s="64" t="s">
        <v>2640</v>
      </c>
      <c r="C984" s="458" t="s">
        <v>2637</v>
      </c>
      <c r="D984" s="225"/>
      <c r="E984" s="600"/>
      <c r="F984" s="237" t="s">
        <v>5470</v>
      </c>
      <c r="G984" s="188"/>
      <c r="H984" s="190"/>
      <c r="I984" s="196" t="s">
        <v>5470</v>
      </c>
      <c r="J984" s="197"/>
      <c r="K984" s="204"/>
      <c r="L984" s="209">
        <v>43718</v>
      </c>
      <c r="M984" s="289"/>
      <c r="N984" s="435"/>
      <c r="O984" s="442"/>
      <c r="P984" s="215">
        <v>42844</v>
      </c>
      <c r="Q984" s="225" t="s">
        <v>10585</v>
      </c>
      <c r="R984" s="174" t="s">
        <v>3986</v>
      </c>
      <c r="S984" s="80"/>
      <c r="T984" s="252">
        <v>8.7499999999999994E-2</v>
      </c>
      <c r="U984" s="252">
        <v>0.09</v>
      </c>
      <c r="V984" s="151" t="s">
        <v>8745</v>
      </c>
      <c r="W984" s="64" t="s">
        <v>3987</v>
      </c>
      <c r="X984" s="64" t="s">
        <v>2406</v>
      </c>
      <c r="Y984" s="174" t="s">
        <v>4971</v>
      </c>
      <c r="Z984" s="256">
        <v>94965</v>
      </c>
      <c r="AA984" s="273" t="s">
        <v>10584</v>
      </c>
      <c r="AB984" s="547"/>
      <c r="AC984" s="270" t="s">
        <v>8001</v>
      </c>
      <c r="AD984" s="233" t="s">
        <v>8084</v>
      </c>
      <c r="AE984" s="174" t="s">
        <v>8000</v>
      </c>
      <c r="AF984" s="388" t="s">
        <v>1569</v>
      </c>
      <c r="AG984" s="386" t="s">
        <v>10460</v>
      </c>
      <c r="AH984" s="174"/>
      <c r="AI984" s="174"/>
      <c r="AJ984" s="174"/>
      <c r="AK984" s="174"/>
      <c r="AL984" s="261"/>
      <c r="AM984" s="260"/>
      <c r="AN984" s="80"/>
      <c r="AO984" s="282" t="s">
        <v>10139</v>
      </c>
      <c r="AP984" s="283" t="s">
        <v>9825</v>
      </c>
      <c r="AQ984" s="282" t="s">
        <v>10461</v>
      </c>
      <c r="AR984" s="282" t="s">
        <v>10462</v>
      </c>
      <c r="AS984" s="282"/>
      <c r="AT984" s="282"/>
      <c r="AU984" s="282" t="s">
        <v>9277</v>
      </c>
      <c r="AV984" s="93" t="s">
        <v>368</v>
      </c>
      <c r="AW984" s="396" t="s">
        <v>3244</v>
      </c>
      <c r="AX984" s="278" t="s">
        <v>7998</v>
      </c>
      <c r="AY984" s="64" t="s">
        <v>7999</v>
      </c>
      <c r="BA984" s="64" t="s">
        <v>514</v>
      </c>
      <c r="BB984" s="174" t="s">
        <v>4971</v>
      </c>
      <c r="BC984" s="256">
        <v>91109</v>
      </c>
      <c r="BD984" s="63" t="s">
        <v>8000</v>
      </c>
      <c r="BE984" s="183"/>
      <c r="BF984" s="230"/>
      <c r="BG984" s="233"/>
      <c r="BH984" s="599"/>
      <c r="BI984" s="365"/>
      <c r="BJ984" s="365"/>
      <c r="BK984" s="365"/>
      <c r="BL984" s="365"/>
      <c r="BM984" s="365"/>
      <c r="BN984" s="365"/>
      <c r="BO984" s="365"/>
      <c r="BP984" s="365"/>
      <c r="BQ984" s="365"/>
      <c r="BR984" s="365"/>
      <c r="BS984" s="365"/>
      <c r="BT984" s="365"/>
      <c r="BU984" s="365"/>
      <c r="BV984" s="365"/>
      <c r="BW984" s="365"/>
      <c r="BX984" s="369"/>
      <c r="BY984" s="369"/>
      <c r="BZ984" s="369"/>
      <c r="CA984" s="78"/>
      <c r="CB984" s="63"/>
    </row>
    <row r="985" spans="1:80" s="67" customFormat="1" ht="14.1" customHeight="1" x14ac:dyDescent="0.3">
      <c r="A985" s="86" t="s">
        <v>8805</v>
      </c>
      <c r="B985" s="64" t="s">
        <v>1794</v>
      </c>
      <c r="C985" s="460" t="s">
        <v>1880</v>
      </c>
      <c r="D985" s="224"/>
      <c r="E985" s="649"/>
      <c r="F985" s="236" t="s">
        <v>5470</v>
      </c>
      <c r="G985" s="189"/>
      <c r="H985" s="399"/>
      <c r="I985" s="194" t="s">
        <v>5470</v>
      </c>
      <c r="J985" s="195" t="s">
        <v>3247</v>
      </c>
      <c r="K985" s="205"/>
      <c r="L985" s="208"/>
      <c r="M985" s="211"/>
      <c r="N985" s="436"/>
      <c r="O985" s="443"/>
      <c r="P985" s="214">
        <v>43861</v>
      </c>
      <c r="Q985" s="246" t="s">
        <v>5077</v>
      </c>
      <c r="R985" s="246" t="s">
        <v>1956</v>
      </c>
      <c r="S985" s="76" t="s">
        <v>2466</v>
      </c>
      <c r="T985" s="252">
        <v>9.5000000000000001E-2</v>
      </c>
      <c r="U985" s="252">
        <v>0.09</v>
      </c>
      <c r="V985" s="151" t="s">
        <v>1859</v>
      </c>
      <c r="W985" s="384" t="s">
        <v>11719</v>
      </c>
      <c r="X985" s="384" t="s">
        <v>11720</v>
      </c>
      <c r="Y985" s="246" t="s">
        <v>4971</v>
      </c>
      <c r="Z985" s="120">
        <v>91326</v>
      </c>
      <c r="AA985" s="273" t="s">
        <v>11977</v>
      </c>
      <c r="AB985" s="120"/>
      <c r="AC985" s="120"/>
      <c r="AD985" s="249"/>
      <c r="AE985" s="120"/>
      <c r="AF985" s="264"/>
      <c r="AG985" s="249"/>
      <c r="AH985" s="120"/>
      <c r="AI985" s="120"/>
      <c r="AJ985" s="120"/>
      <c r="AK985" s="120"/>
      <c r="AL985" s="120" t="s">
        <v>1957</v>
      </c>
      <c r="AM985" s="260" t="s">
        <v>449</v>
      </c>
      <c r="AN985" s="81"/>
      <c r="AO985" s="282"/>
      <c r="AP985" s="283"/>
      <c r="AQ985" s="282"/>
      <c r="AR985" s="282"/>
      <c r="AS985" s="282"/>
      <c r="AT985" s="282"/>
      <c r="AU985" s="282"/>
      <c r="AV985" s="93"/>
      <c r="AW985" s="396" t="s">
        <v>3244</v>
      </c>
      <c r="AX985" s="278" t="s">
        <v>4081</v>
      </c>
      <c r="AY985" s="384" t="s">
        <v>11719</v>
      </c>
      <c r="AZ985" s="74"/>
      <c r="BA985" s="384" t="s">
        <v>11720</v>
      </c>
      <c r="BB985" s="246" t="s">
        <v>4971</v>
      </c>
      <c r="BC985" s="120">
        <v>91326</v>
      </c>
      <c r="BD985" s="76" t="s">
        <v>1956</v>
      </c>
      <c r="BE985" s="183"/>
      <c r="BF985" s="229">
        <v>1404856</v>
      </c>
      <c r="BG985" s="232"/>
      <c r="BH985" s="364">
        <v>5</v>
      </c>
      <c r="BI985" s="364"/>
      <c r="BJ985" s="364"/>
      <c r="BK985" s="364"/>
      <c r="BL985" s="364"/>
      <c r="BM985" s="364"/>
      <c r="BN985" s="364"/>
      <c r="BO985" s="364"/>
      <c r="BP985" s="364"/>
      <c r="BQ985" s="364"/>
      <c r="BR985" s="364"/>
      <c r="BS985" s="364"/>
      <c r="BT985" s="364"/>
      <c r="BU985" s="364"/>
      <c r="BV985" s="364"/>
      <c r="BW985" s="364"/>
      <c r="BX985" s="94"/>
      <c r="BY985" s="94"/>
      <c r="BZ985" s="94"/>
      <c r="CA985" s="78"/>
      <c r="CB985" s="63"/>
    </row>
    <row r="986" spans="1:80" s="73" customFormat="1" ht="14.1" customHeight="1" x14ac:dyDescent="0.3">
      <c r="A986" s="86" t="s">
        <v>9903</v>
      </c>
      <c r="B986" s="64" t="s">
        <v>1794</v>
      </c>
      <c r="C986" s="460" t="s">
        <v>1880</v>
      </c>
      <c r="D986" s="224"/>
      <c r="E986" s="649"/>
      <c r="F986" s="236" t="s">
        <v>5470</v>
      </c>
      <c r="G986" s="189"/>
      <c r="H986" s="399"/>
      <c r="I986" s="194" t="s">
        <v>5470</v>
      </c>
      <c r="J986" s="195"/>
      <c r="K986" s="205"/>
      <c r="L986" s="208"/>
      <c r="M986" s="211"/>
      <c r="N986" s="436"/>
      <c r="O986" s="443"/>
      <c r="P986" s="214">
        <v>43683</v>
      </c>
      <c r="Q986" s="246" t="s">
        <v>5077</v>
      </c>
      <c r="R986" s="246" t="s">
        <v>4920</v>
      </c>
      <c r="S986" s="76" t="s">
        <v>2466</v>
      </c>
      <c r="T986" s="252">
        <v>7.2499999999999995E-2</v>
      </c>
      <c r="U986" s="252">
        <v>7.4999999999999997E-2</v>
      </c>
      <c r="V986" s="151" t="s">
        <v>8829</v>
      </c>
      <c r="W986" s="384" t="s">
        <v>12364</v>
      </c>
      <c r="X986" s="76" t="s">
        <v>287</v>
      </c>
      <c r="Y986" s="246" t="s">
        <v>4971</v>
      </c>
      <c r="Z986" s="120">
        <v>93065</v>
      </c>
      <c r="AA986" s="274"/>
      <c r="AB986" s="120"/>
      <c r="AC986" s="120"/>
      <c r="AD986" s="249"/>
      <c r="AE986" s="120"/>
      <c r="AF986" s="264"/>
      <c r="AG986" s="249"/>
      <c r="AH986" s="120"/>
      <c r="AI986" s="120"/>
      <c r="AJ986" s="120"/>
      <c r="AK986" s="120"/>
      <c r="AL986" s="120" t="s">
        <v>3247</v>
      </c>
      <c r="AM986" s="260" t="s">
        <v>449</v>
      </c>
      <c r="AN986" s="81"/>
      <c r="AO986" s="282"/>
      <c r="AP986" s="283"/>
      <c r="AQ986" s="282"/>
      <c r="AR986" s="282"/>
      <c r="AS986" s="282"/>
      <c r="AT986" s="282"/>
      <c r="AU986" s="282"/>
      <c r="AV986" s="93"/>
      <c r="AW986" s="396" t="s">
        <v>3244</v>
      </c>
      <c r="AX986" s="278" t="s">
        <v>4081</v>
      </c>
      <c r="AY986" s="384" t="s">
        <v>12364</v>
      </c>
      <c r="AZ986" s="74"/>
      <c r="BA986" s="76" t="s">
        <v>287</v>
      </c>
      <c r="BB986" s="246" t="s">
        <v>4971</v>
      </c>
      <c r="BC986" s="120">
        <v>93065</v>
      </c>
      <c r="BD986" s="76" t="s">
        <v>4920</v>
      </c>
      <c r="BE986" s="183"/>
      <c r="BF986" s="229">
        <v>1409892</v>
      </c>
      <c r="BG986" s="232" t="s">
        <v>5078</v>
      </c>
      <c r="BH986" s="364">
        <v>8</v>
      </c>
      <c r="BI986" s="364"/>
      <c r="BJ986" s="364"/>
      <c r="BK986" s="364"/>
      <c r="BL986" s="364"/>
      <c r="BM986" s="364"/>
      <c r="BN986" s="364"/>
      <c r="BO986" s="364"/>
      <c r="BP986" s="364"/>
      <c r="BQ986" s="364"/>
      <c r="BR986" s="364"/>
      <c r="BS986" s="364"/>
      <c r="BT986" s="364" t="s">
        <v>9069</v>
      </c>
      <c r="BU986" s="364" t="s">
        <v>9071</v>
      </c>
      <c r="BV986" s="364"/>
      <c r="BW986" s="364"/>
      <c r="BX986" s="94"/>
      <c r="BY986" s="94"/>
      <c r="BZ986" s="94"/>
      <c r="CA986" s="78"/>
      <c r="CB986" s="63"/>
    </row>
    <row r="987" spans="1:80" s="73" customFormat="1" ht="14.1" customHeight="1" x14ac:dyDescent="0.3">
      <c r="A987" s="86" t="s">
        <v>12340</v>
      </c>
      <c r="B987" s="155" t="s">
        <v>2640</v>
      </c>
      <c r="C987" s="458" t="s">
        <v>8780</v>
      </c>
      <c r="D987" s="227"/>
      <c r="E987" s="648"/>
      <c r="F987" s="237" t="s">
        <v>5470</v>
      </c>
      <c r="G987" s="188"/>
      <c r="H987" s="190"/>
      <c r="I987" s="196" t="s">
        <v>5470</v>
      </c>
      <c r="J987" s="197"/>
      <c r="K987" s="204"/>
      <c r="L987" s="209">
        <v>43628</v>
      </c>
      <c r="M987" s="289"/>
      <c r="N987" s="435"/>
      <c r="O987" s="442"/>
      <c r="P987" s="215"/>
      <c r="Q987" s="225" t="s">
        <v>6260</v>
      </c>
      <c r="R987" s="225" t="s">
        <v>12341</v>
      </c>
      <c r="S987" s="121"/>
      <c r="T987" s="252">
        <v>7.7499999999999999E-2</v>
      </c>
      <c r="U987" s="252"/>
      <c r="V987" s="151" t="s">
        <v>4983</v>
      </c>
      <c r="W987" s="155" t="s">
        <v>12342</v>
      </c>
      <c r="X987" s="155" t="s">
        <v>3922</v>
      </c>
      <c r="Y987" s="225" t="s">
        <v>4971</v>
      </c>
      <c r="Z987" s="256">
        <v>94558</v>
      </c>
      <c r="AA987" s="273"/>
      <c r="AB987" s="542"/>
      <c r="AC987" s="542"/>
      <c r="AD987" s="233"/>
      <c r="AE987" s="261"/>
      <c r="AF987" s="265"/>
      <c r="AG987" s="233"/>
      <c r="AH987" s="174"/>
      <c r="AI987" s="174"/>
      <c r="AJ987" s="174"/>
      <c r="AK987" s="174"/>
      <c r="AL987" s="261"/>
      <c r="AM987" s="260"/>
      <c r="AN987" s="80"/>
      <c r="AO987" s="280" t="s">
        <v>12343</v>
      </c>
      <c r="AP987" s="285" t="s">
        <v>9806</v>
      </c>
      <c r="AQ987" s="285"/>
      <c r="AR987" s="285" t="s">
        <v>9716</v>
      </c>
      <c r="AS987" s="285"/>
      <c r="AT987" s="285"/>
      <c r="AU987" s="285"/>
      <c r="AV987" s="84" t="s">
        <v>5470</v>
      </c>
      <c r="AW987" s="396"/>
      <c r="AX987" s="278"/>
      <c r="AY987" s="155" t="s">
        <v>12342</v>
      </c>
      <c r="AZ987" s="67"/>
      <c r="BA987" s="155" t="s">
        <v>3922</v>
      </c>
      <c r="BB987" s="225" t="s">
        <v>4971</v>
      </c>
      <c r="BC987" s="256">
        <v>94558</v>
      </c>
      <c r="BD987" s="385" t="s">
        <v>12341</v>
      </c>
      <c r="BE987" s="183"/>
      <c r="BF987" s="230"/>
      <c r="BG987" s="233"/>
      <c r="BH987" s="599"/>
      <c r="BI987" s="365"/>
      <c r="BJ987" s="365"/>
      <c r="BK987" s="365"/>
      <c r="BL987" s="365"/>
      <c r="BM987" s="365"/>
      <c r="BN987" s="365"/>
      <c r="BO987" s="365"/>
      <c r="BP987" s="365"/>
      <c r="BQ987" s="365"/>
      <c r="BR987" s="365"/>
      <c r="BS987" s="365"/>
      <c r="BT987" s="365"/>
      <c r="BU987" s="365"/>
      <c r="BV987" s="365"/>
      <c r="BW987" s="365"/>
      <c r="BX987" s="369"/>
      <c r="BY987" s="369"/>
      <c r="BZ987" s="369"/>
      <c r="CA987" s="155"/>
      <c r="CB987" s="155"/>
    </row>
    <row r="988" spans="1:80" ht="14.1" customHeight="1" x14ac:dyDescent="0.2">
      <c r="A988" s="86" t="s">
        <v>7859</v>
      </c>
      <c r="B988" s="155" t="s">
        <v>2632</v>
      </c>
      <c r="C988" s="459" t="s">
        <v>8780</v>
      </c>
      <c r="F988" s="235" t="s">
        <v>5470</v>
      </c>
      <c r="G988" s="186"/>
      <c r="H988" s="187"/>
      <c r="I988" s="198" t="s">
        <v>5470</v>
      </c>
      <c r="J988" s="192"/>
      <c r="K988" s="203"/>
      <c r="L988" s="207"/>
      <c r="M988" s="288"/>
      <c r="N988" s="437"/>
      <c r="O988" s="444"/>
      <c r="P988" s="213"/>
      <c r="Q988" s="247" t="s">
        <v>4257</v>
      </c>
      <c r="R988" s="247" t="s">
        <v>7860</v>
      </c>
      <c r="S988" s="123"/>
      <c r="T988" s="252">
        <v>7.7499999999999999E-2</v>
      </c>
      <c r="U988" s="253">
        <v>0.08</v>
      </c>
      <c r="V988" s="151" t="s">
        <v>4983</v>
      </c>
      <c r="W988" s="155" t="s">
        <v>7861</v>
      </c>
      <c r="X988" s="155" t="s">
        <v>3922</v>
      </c>
      <c r="Y988" s="185" t="s">
        <v>4971</v>
      </c>
      <c r="Z988" s="181">
        <v>94558</v>
      </c>
      <c r="AA988" s="291"/>
      <c r="AB988" s="544"/>
      <c r="AC988" s="544"/>
      <c r="AD988" s="185"/>
      <c r="AE988" s="262"/>
      <c r="AF988" s="266"/>
      <c r="AG988" s="185"/>
      <c r="AH988" s="247"/>
      <c r="AI988" s="247"/>
      <c r="AJ988" s="247"/>
      <c r="AK988" s="247"/>
      <c r="AL988" s="262"/>
      <c r="AM988" s="262"/>
      <c r="AN988" s="122"/>
      <c r="AO988" s="281"/>
      <c r="AP988" s="281"/>
      <c r="AQ988" s="281"/>
      <c r="AR988" s="281"/>
      <c r="AS988" s="281"/>
      <c r="AT988" s="281"/>
      <c r="AU988" s="281"/>
      <c r="AV988" s="94"/>
      <c r="AW988" s="396" t="s">
        <v>3244</v>
      </c>
      <c r="AX988" s="278" t="s">
        <v>4081</v>
      </c>
      <c r="AY988" s="155" t="s">
        <v>7861</v>
      </c>
      <c r="AZ988" s="154"/>
      <c r="BA988" s="155" t="s">
        <v>3922</v>
      </c>
      <c r="BB988" s="185" t="s">
        <v>4971</v>
      </c>
      <c r="BC988" s="181">
        <v>94558</v>
      </c>
      <c r="BD988" s="182" t="s">
        <v>7860</v>
      </c>
      <c r="BE988" s="178"/>
      <c r="BG988" s="185"/>
      <c r="BH988" s="598"/>
      <c r="BI988" s="333"/>
      <c r="BJ988" s="333"/>
      <c r="BK988" s="333"/>
      <c r="BL988" s="333"/>
      <c r="BM988" s="333"/>
      <c r="BN988" s="333"/>
      <c r="BO988" s="333"/>
      <c r="BP988" s="333"/>
      <c r="BQ988" s="333"/>
      <c r="BR988" s="333"/>
      <c r="BS988" s="333"/>
      <c r="BT988" s="333"/>
      <c r="BU988" s="333"/>
      <c r="BV988" s="333"/>
      <c r="BW988" s="333"/>
      <c r="BX988" s="155"/>
      <c r="BY988" s="155"/>
      <c r="BZ988" s="155"/>
      <c r="CA988" s="78"/>
      <c r="CB988" s="63"/>
    </row>
    <row r="989" spans="1:80" s="73" customFormat="1" ht="14.1" customHeight="1" x14ac:dyDescent="0.3">
      <c r="A989" s="86" t="s">
        <v>30</v>
      </c>
      <c r="B989" s="64" t="s">
        <v>2640</v>
      </c>
      <c r="C989" s="460" t="s">
        <v>2638</v>
      </c>
      <c r="D989" s="224"/>
      <c r="E989" s="649"/>
      <c r="F989" s="236" t="s">
        <v>5470</v>
      </c>
      <c r="G989" s="189"/>
      <c r="H989" s="399"/>
      <c r="I989" s="194" t="s">
        <v>5470</v>
      </c>
      <c r="J989" s="195"/>
      <c r="K989" s="205"/>
      <c r="L989" s="208">
        <v>43003</v>
      </c>
      <c r="M989" s="211"/>
      <c r="N989" s="436"/>
      <c r="O989" s="443"/>
      <c r="P989" s="214"/>
      <c r="Q989" s="246" t="s">
        <v>2420</v>
      </c>
      <c r="R989" s="246" t="s">
        <v>1096</v>
      </c>
      <c r="S989" s="384" t="s">
        <v>10131</v>
      </c>
      <c r="T989" s="252">
        <v>8.7499999999999994E-2</v>
      </c>
      <c r="U989" s="252">
        <v>0.09</v>
      </c>
      <c r="V989" s="151" t="s">
        <v>8745</v>
      </c>
      <c r="W989" s="76" t="s">
        <v>1105</v>
      </c>
      <c r="X989" s="76" t="s">
        <v>2406</v>
      </c>
      <c r="Y989" s="246" t="s">
        <v>4971</v>
      </c>
      <c r="Z989" s="120">
        <v>94965</v>
      </c>
      <c r="AA989" s="273" t="s">
        <v>7513</v>
      </c>
      <c r="AB989" s="120"/>
      <c r="AC989" s="120"/>
      <c r="AD989" s="249"/>
      <c r="AE989" s="120"/>
      <c r="AF989" s="264"/>
      <c r="AG989" s="249"/>
      <c r="AH989" s="120"/>
      <c r="AI989" s="120"/>
      <c r="AJ989" s="120"/>
      <c r="AK989" s="120"/>
      <c r="AL989" s="120" t="s">
        <v>1096</v>
      </c>
      <c r="AM989" s="260"/>
      <c r="AN989" s="81"/>
      <c r="AO989" s="281" t="s">
        <v>1568</v>
      </c>
      <c r="AP989" s="281"/>
      <c r="AQ989" s="281" t="s">
        <v>8847</v>
      </c>
      <c r="AR989" s="281" t="s">
        <v>3652</v>
      </c>
      <c r="AS989" s="281"/>
      <c r="AT989" s="281"/>
      <c r="AU989" s="281"/>
      <c r="AV989" s="94" t="s">
        <v>8852</v>
      </c>
      <c r="AW989" s="396" t="s">
        <v>3244</v>
      </c>
      <c r="AX989" s="278" t="s">
        <v>4081</v>
      </c>
      <c r="AY989" s="76" t="s">
        <v>1105</v>
      </c>
      <c r="AZ989" s="74"/>
      <c r="BA989" s="76" t="s">
        <v>2406</v>
      </c>
      <c r="BB989" s="246" t="s">
        <v>4971</v>
      </c>
      <c r="BC989" s="120">
        <v>94965</v>
      </c>
      <c r="BD989" s="76" t="s">
        <v>1096</v>
      </c>
      <c r="BE989" s="159"/>
      <c r="BF989" s="229"/>
      <c r="BG989" s="232"/>
      <c r="BH989" s="364"/>
      <c r="BI989" s="364"/>
      <c r="BJ989" s="364"/>
      <c r="BK989" s="364"/>
      <c r="BL989" s="364"/>
      <c r="BM989" s="364"/>
      <c r="BN989" s="364"/>
      <c r="BO989" s="364"/>
      <c r="BP989" s="364"/>
      <c r="BQ989" s="364"/>
      <c r="BR989" s="364"/>
      <c r="BS989" s="364"/>
      <c r="BT989" s="364"/>
      <c r="BU989" s="364"/>
      <c r="BV989" s="364"/>
      <c r="BW989" s="364"/>
      <c r="BX989" s="94"/>
      <c r="BY989" s="94"/>
      <c r="BZ989" s="94"/>
      <c r="CA989" s="78"/>
      <c r="CB989" s="63"/>
    </row>
    <row r="990" spans="1:80" s="73" customFormat="1" ht="14.1" customHeight="1" x14ac:dyDescent="0.3">
      <c r="A990" s="86" t="s">
        <v>8247</v>
      </c>
      <c r="B990" s="155" t="s">
        <v>2640</v>
      </c>
      <c r="C990" s="458" t="s">
        <v>2638</v>
      </c>
      <c r="D990" s="225"/>
      <c r="E990" s="600"/>
      <c r="F990" s="237" t="s">
        <v>5470</v>
      </c>
      <c r="G990" s="188"/>
      <c r="H990" s="190"/>
      <c r="I990" s="196" t="s">
        <v>5470</v>
      </c>
      <c r="J990" s="197"/>
      <c r="K990" s="204"/>
      <c r="L990" s="209"/>
      <c r="M990" s="289"/>
      <c r="N990" s="435"/>
      <c r="O990" s="442"/>
      <c r="P990" s="215">
        <v>43035</v>
      </c>
      <c r="Q990" s="225" t="s">
        <v>9703</v>
      </c>
      <c r="R990" s="174" t="s">
        <v>4919</v>
      </c>
      <c r="S990" s="80"/>
      <c r="T990" s="252">
        <v>7.7499999999999999E-2</v>
      </c>
      <c r="U990" s="252">
        <v>0.08</v>
      </c>
      <c r="V990" s="151" t="s">
        <v>4983</v>
      </c>
      <c r="W990" s="64" t="s">
        <v>8367</v>
      </c>
      <c r="X990" s="64" t="s">
        <v>3922</v>
      </c>
      <c r="Y990" s="174" t="s">
        <v>4971</v>
      </c>
      <c r="Z990" s="256">
        <v>94559</v>
      </c>
      <c r="AA990" s="273" t="s">
        <v>3103</v>
      </c>
      <c r="AB990" s="542"/>
      <c r="AC990" s="542"/>
      <c r="AD990" s="233" t="s">
        <v>5517</v>
      </c>
      <c r="AE990" s="261" t="s">
        <v>1019</v>
      </c>
      <c r="AF990" s="265"/>
      <c r="AG990" s="233"/>
      <c r="AH990" s="174"/>
      <c r="AI990" s="174"/>
      <c r="AJ990" s="174"/>
      <c r="AK990" s="174"/>
      <c r="AL990" s="261" t="s">
        <v>2043</v>
      </c>
      <c r="AM990" s="260" t="s">
        <v>449</v>
      </c>
      <c r="AN990" s="80"/>
      <c r="AO990" s="281"/>
      <c r="AP990" s="281"/>
      <c r="AQ990" s="281"/>
      <c r="AR990" s="281"/>
      <c r="AS990" s="281"/>
      <c r="AT990" s="281"/>
      <c r="AU990" s="281"/>
      <c r="AV990" s="94"/>
      <c r="AW990" s="396" t="s">
        <v>3244</v>
      </c>
      <c r="AX990" s="278" t="s">
        <v>4081</v>
      </c>
      <c r="AY990" s="64" t="str">
        <f>PROPER(AZ990)</f>
        <v>1275 Mckinstry St</v>
      </c>
      <c r="AZ990" s="67" t="s">
        <v>5507</v>
      </c>
      <c r="BA990" s="64" t="s">
        <v>3922</v>
      </c>
      <c r="BB990" s="174" t="s">
        <v>4971</v>
      </c>
      <c r="BC990" s="256">
        <v>94559</v>
      </c>
      <c r="BD990" s="63" t="s">
        <v>4919</v>
      </c>
      <c r="BE990" s="159"/>
      <c r="BF990" s="230"/>
      <c r="BG990" s="233"/>
      <c r="BH990" s="599">
        <v>6</v>
      </c>
      <c r="BI990" s="365"/>
      <c r="BJ990" s="365"/>
      <c r="BK990" s="365"/>
      <c r="BL990" s="365"/>
      <c r="BM990" s="365"/>
      <c r="BN990" s="365"/>
      <c r="BO990" s="365"/>
      <c r="BP990" s="365"/>
      <c r="BQ990" s="365"/>
      <c r="BR990" s="365"/>
      <c r="BS990" s="365"/>
      <c r="BT990" s="365"/>
      <c r="BU990" s="365"/>
      <c r="BV990" s="365"/>
      <c r="BW990" s="365"/>
      <c r="BX990" s="369"/>
      <c r="BY990" s="369"/>
      <c r="BZ990" s="369"/>
      <c r="CA990" s="78"/>
      <c r="CB990" s="63"/>
    </row>
    <row r="991" spans="1:80" s="73" customFormat="1" ht="14.1" customHeight="1" x14ac:dyDescent="0.3">
      <c r="A991" s="86" t="s">
        <v>6532</v>
      </c>
      <c r="B991" s="64" t="s">
        <v>2640</v>
      </c>
      <c r="C991" s="458" t="s">
        <v>2638</v>
      </c>
      <c r="D991" s="225" t="s">
        <v>2654</v>
      </c>
      <c r="E991" s="600"/>
      <c r="F991" s="237" t="s">
        <v>5470</v>
      </c>
      <c r="G991" s="188"/>
      <c r="H991" s="190"/>
      <c r="I991" s="196" t="s">
        <v>5470</v>
      </c>
      <c r="J991" s="197"/>
      <c r="K991" s="204"/>
      <c r="L991" s="209">
        <v>43137</v>
      </c>
      <c r="M991" s="289"/>
      <c r="N991" s="435"/>
      <c r="O991" s="442"/>
      <c r="P991" s="215">
        <v>43104</v>
      </c>
      <c r="Q991" s="174" t="s">
        <v>10742</v>
      </c>
      <c r="R991" s="174" t="s">
        <v>6533</v>
      </c>
      <c r="S991" s="121" t="s">
        <v>6534</v>
      </c>
      <c r="T991" s="252">
        <v>0.09</v>
      </c>
      <c r="U991" s="252">
        <v>9.2499999999999999E-2</v>
      </c>
      <c r="V991" s="151" t="s">
        <v>11169</v>
      </c>
      <c r="W991" s="64" t="s">
        <v>6535</v>
      </c>
      <c r="X991" s="64" t="s">
        <v>2907</v>
      </c>
      <c r="Y991" s="174" t="s">
        <v>4971</v>
      </c>
      <c r="Z991" s="256">
        <v>94901</v>
      </c>
      <c r="AA991" s="273"/>
      <c r="AB991" s="542"/>
      <c r="AC991" s="542"/>
      <c r="AD991" s="386" t="s">
        <v>10743</v>
      </c>
      <c r="AE991" s="261"/>
      <c r="AF991" s="265"/>
      <c r="AG991" s="233"/>
      <c r="AH991" s="174"/>
      <c r="AI991" s="174"/>
      <c r="AJ991" s="174"/>
      <c r="AK991" s="174"/>
      <c r="AL991" s="261"/>
      <c r="AM991" s="260"/>
      <c r="AN991" s="80"/>
      <c r="AO991" s="281"/>
      <c r="AP991" s="281" t="s">
        <v>3924</v>
      </c>
      <c r="AQ991" s="281"/>
      <c r="AR991" s="281" t="s">
        <v>9716</v>
      </c>
      <c r="AS991" s="281"/>
      <c r="AT991" s="281"/>
      <c r="AU991" s="281"/>
      <c r="AV991" s="94" t="s">
        <v>8852</v>
      </c>
      <c r="AW991" s="396" t="s">
        <v>3244</v>
      </c>
      <c r="AX991" s="278" t="s">
        <v>4081</v>
      </c>
      <c r="AY991" s="64" t="s">
        <v>6535</v>
      </c>
      <c r="AZ991" s="67"/>
      <c r="BA991" s="64" t="s">
        <v>2907</v>
      </c>
      <c r="BB991" s="174" t="s">
        <v>4971</v>
      </c>
      <c r="BC991" s="256">
        <v>94901</v>
      </c>
      <c r="BD991" s="63" t="s">
        <v>6533</v>
      </c>
      <c r="BE991" s="159"/>
      <c r="BF991" s="230"/>
      <c r="BG991" s="233"/>
      <c r="BH991" s="599"/>
      <c r="BI991" s="365"/>
      <c r="BJ991" s="365"/>
      <c r="BK991" s="365"/>
      <c r="BL991" s="365"/>
      <c r="BM991" s="365"/>
      <c r="BN991" s="365"/>
      <c r="BO991" s="365"/>
      <c r="BP991" s="365"/>
      <c r="BQ991" s="365"/>
      <c r="BR991" s="365"/>
      <c r="BS991" s="365"/>
      <c r="BT991" s="365"/>
      <c r="BU991" s="365"/>
      <c r="BV991" s="365"/>
      <c r="BW991" s="365"/>
      <c r="BX991" s="369"/>
      <c r="BY991" s="369"/>
      <c r="BZ991" s="369"/>
      <c r="CA991" s="78"/>
      <c r="CB991" s="63"/>
    </row>
    <row r="992" spans="1:80" s="73" customFormat="1" ht="14.1" customHeight="1" x14ac:dyDescent="0.3">
      <c r="A992" s="86" t="s">
        <v>6991</v>
      </c>
      <c r="B992" s="64" t="s">
        <v>2632</v>
      </c>
      <c r="C992" s="458" t="s">
        <v>8780</v>
      </c>
      <c r="D992" s="225"/>
      <c r="E992" s="600"/>
      <c r="F992" s="237" t="s">
        <v>5470</v>
      </c>
      <c r="G992" s="188"/>
      <c r="H992" s="190"/>
      <c r="I992" s="196" t="s">
        <v>5470</v>
      </c>
      <c r="J992" s="197"/>
      <c r="K992" s="204"/>
      <c r="L992" s="209"/>
      <c r="M992" s="289"/>
      <c r="N992" s="435"/>
      <c r="O992" s="442"/>
      <c r="P992" s="215"/>
      <c r="Q992" s="174" t="s">
        <v>6992</v>
      </c>
      <c r="R992" s="174" t="s">
        <v>6993</v>
      </c>
      <c r="S992" s="121"/>
      <c r="T992" s="252">
        <v>8.7499999999999994E-2</v>
      </c>
      <c r="U992" s="252">
        <v>0.09</v>
      </c>
      <c r="V992" s="151" t="s">
        <v>9500</v>
      </c>
      <c r="W992" s="64" t="s">
        <v>6994</v>
      </c>
      <c r="X992" s="64" t="s">
        <v>5488</v>
      </c>
      <c r="Y992" s="174" t="s">
        <v>4971</v>
      </c>
      <c r="Z992" s="256">
        <v>94523</v>
      </c>
      <c r="AA992" s="273"/>
      <c r="AB992" s="542"/>
      <c r="AC992" s="542"/>
      <c r="AD992" s="233"/>
      <c r="AE992" s="261"/>
      <c r="AF992" s="265"/>
      <c r="AG992" s="233"/>
      <c r="AH992" s="174"/>
      <c r="AI992" s="174"/>
      <c r="AJ992" s="174"/>
      <c r="AK992" s="174"/>
      <c r="AL992" s="261"/>
      <c r="AM992" s="260"/>
      <c r="AN992" s="80"/>
      <c r="AO992" s="280"/>
      <c r="AP992" s="285"/>
      <c r="AQ992" s="285"/>
      <c r="AR992" s="285"/>
      <c r="AS992" s="285"/>
      <c r="AT992" s="285"/>
      <c r="AU992" s="285"/>
      <c r="AV992" s="84"/>
      <c r="AW992" s="396" t="s">
        <v>3244</v>
      </c>
      <c r="AX992" s="278" t="s">
        <v>4081</v>
      </c>
      <c r="AY992" s="64" t="s">
        <v>6994</v>
      </c>
      <c r="AZ992" s="67"/>
      <c r="BA992" s="64" t="s">
        <v>5488</v>
      </c>
      <c r="BB992" s="174" t="s">
        <v>4971</v>
      </c>
      <c r="BC992" s="256">
        <v>94523</v>
      </c>
      <c r="BD992" s="63" t="s">
        <v>6993</v>
      </c>
      <c r="BE992" s="178"/>
      <c r="BF992" s="230"/>
      <c r="BG992" s="233"/>
      <c r="BH992" s="599"/>
      <c r="BI992" s="365"/>
      <c r="BJ992" s="365"/>
      <c r="BK992" s="365"/>
      <c r="BL992" s="365"/>
      <c r="BM992" s="365"/>
      <c r="BN992" s="365"/>
      <c r="BO992" s="365"/>
      <c r="BP992" s="365"/>
      <c r="BQ992" s="365"/>
      <c r="BR992" s="365"/>
      <c r="BS992" s="365"/>
      <c r="BT992" s="365"/>
      <c r="BU992" s="365"/>
      <c r="BV992" s="365"/>
      <c r="BW992" s="365"/>
      <c r="BX992" s="369"/>
      <c r="BY992" s="369"/>
      <c r="BZ992" s="369"/>
      <c r="CA992" s="78"/>
      <c r="CB992" s="63"/>
    </row>
    <row r="993" spans="1:80" ht="14.1" customHeight="1" x14ac:dyDescent="0.3">
      <c r="A993" s="86" t="s">
        <v>7457</v>
      </c>
      <c r="B993" s="64" t="s">
        <v>2634</v>
      </c>
      <c r="C993" s="459" t="s">
        <v>6614</v>
      </c>
      <c r="D993" s="225" t="s">
        <v>7458</v>
      </c>
      <c r="F993" s="237" t="s">
        <v>5470</v>
      </c>
      <c r="G993" s="188"/>
      <c r="H993" s="190"/>
      <c r="I993" s="196" t="s">
        <v>5470</v>
      </c>
      <c r="J993" s="197"/>
      <c r="K993" s="204"/>
      <c r="L993" s="209"/>
      <c r="M993" s="289"/>
      <c r="N993" s="435"/>
      <c r="O993" s="442"/>
      <c r="P993" s="215">
        <v>43844</v>
      </c>
      <c r="Q993" s="174" t="s">
        <v>7459</v>
      </c>
      <c r="R993" s="174" t="s">
        <v>7460</v>
      </c>
      <c r="S993" s="121"/>
      <c r="T993" s="252">
        <v>8.5000000000000006E-2</v>
      </c>
      <c r="U993" s="252">
        <v>8.7499999999999994E-2</v>
      </c>
      <c r="V993" s="151" t="s">
        <v>895</v>
      </c>
      <c r="W993" s="64" t="s">
        <v>7461</v>
      </c>
      <c r="X993" s="64" t="s">
        <v>3618</v>
      </c>
      <c r="Y993" s="174" t="s">
        <v>4971</v>
      </c>
      <c r="Z993" s="256">
        <v>94133</v>
      </c>
      <c r="AA993" s="273"/>
      <c r="AB993" s="542"/>
      <c r="AC993" s="542"/>
      <c r="AD993" s="233"/>
      <c r="AE993" s="261"/>
      <c r="AF993" s="265"/>
      <c r="AG993" s="233"/>
      <c r="AH993" s="174"/>
      <c r="AI993" s="174"/>
      <c r="AJ993" s="174"/>
      <c r="AK993" s="174"/>
      <c r="AL993" s="261"/>
      <c r="AN993" s="80"/>
      <c r="AW993" s="396" t="s">
        <v>3244</v>
      </c>
      <c r="AX993" s="278" t="s">
        <v>4081</v>
      </c>
      <c r="AY993" s="64" t="s">
        <v>7462</v>
      </c>
      <c r="AZ993" s="67"/>
      <c r="BA993" s="64" t="s">
        <v>3618</v>
      </c>
      <c r="BB993" s="174" t="s">
        <v>4971</v>
      </c>
      <c r="BC993" s="256">
        <v>94133</v>
      </c>
      <c r="BD993" s="63" t="s">
        <v>7460</v>
      </c>
      <c r="BE993" s="178"/>
      <c r="BF993" s="230"/>
      <c r="BG993" s="233"/>
      <c r="BH993" s="599"/>
      <c r="BI993" s="365"/>
      <c r="BJ993" s="365"/>
      <c r="BK993" s="365"/>
      <c r="BL993" s="365"/>
      <c r="BM993" s="365"/>
      <c r="BN993" s="365"/>
      <c r="BO993" s="365"/>
      <c r="BP993" s="365"/>
      <c r="BQ993" s="365"/>
      <c r="BR993" s="365"/>
      <c r="BS993" s="365"/>
      <c r="BT993" s="365"/>
      <c r="BU993" s="365"/>
      <c r="BV993" s="365"/>
      <c r="BW993" s="365"/>
      <c r="BX993" s="369"/>
      <c r="BY993" s="369"/>
      <c r="BZ993" s="369"/>
      <c r="CA993" s="78"/>
      <c r="CB993" s="63"/>
    </row>
    <row r="994" spans="1:80" ht="14.1" customHeight="1" x14ac:dyDescent="0.3">
      <c r="A994" s="86" t="s">
        <v>2498</v>
      </c>
      <c r="B994" s="64" t="s">
        <v>2632</v>
      </c>
      <c r="C994" s="458" t="s">
        <v>8780</v>
      </c>
      <c r="D994" s="173" t="s">
        <v>5029</v>
      </c>
      <c r="F994" s="237" t="s">
        <v>5470</v>
      </c>
      <c r="G994" s="188"/>
      <c r="H994" s="190"/>
      <c r="I994" s="196" t="s">
        <v>5470</v>
      </c>
      <c r="J994" s="197"/>
      <c r="K994" s="204"/>
      <c r="L994" s="209">
        <v>43335</v>
      </c>
      <c r="M994" s="289"/>
      <c r="N994" s="435"/>
      <c r="O994" s="442"/>
      <c r="P994" s="215">
        <v>43369</v>
      </c>
      <c r="Q994" s="174" t="s">
        <v>2499</v>
      </c>
      <c r="R994" s="174" t="s">
        <v>811</v>
      </c>
      <c r="S994" s="80"/>
      <c r="T994" s="252">
        <v>8.7499999999999994E-2</v>
      </c>
      <c r="U994" s="252">
        <v>0.08</v>
      </c>
      <c r="V994" s="151" t="s">
        <v>9511</v>
      </c>
      <c r="W994" s="64" t="s">
        <v>812</v>
      </c>
      <c r="X994" s="64" t="s">
        <v>9512</v>
      </c>
      <c r="Y994" s="174" t="s">
        <v>4971</v>
      </c>
      <c r="Z994" s="256">
        <v>95422</v>
      </c>
      <c r="AA994" s="294"/>
      <c r="AB994" s="542"/>
      <c r="AC994" s="542"/>
      <c r="AD994" s="233"/>
      <c r="AE994" s="261"/>
      <c r="AF994" s="265"/>
      <c r="AG994" s="233"/>
      <c r="AH994" s="174"/>
      <c r="AI994" s="174"/>
      <c r="AJ994" s="174"/>
      <c r="AK994" s="174"/>
      <c r="AL994" s="261"/>
      <c r="AN994" s="80"/>
      <c r="AR994" s="285" t="s">
        <v>11649</v>
      </c>
      <c r="AV994" s="84" t="s">
        <v>368</v>
      </c>
      <c r="AW994" s="396" t="s">
        <v>3244</v>
      </c>
      <c r="AX994" s="278" t="s">
        <v>4081</v>
      </c>
      <c r="AY994" s="64" t="s">
        <v>812</v>
      </c>
      <c r="AZ994" s="67"/>
      <c r="BA994" s="64" t="s">
        <v>813</v>
      </c>
      <c r="BB994" s="174" t="s">
        <v>4971</v>
      </c>
      <c r="BC994" s="256">
        <v>95422</v>
      </c>
      <c r="BD994" s="63" t="s">
        <v>811</v>
      </c>
      <c r="BE994" s="178"/>
      <c r="BF994" s="230"/>
      <c r="BG994" s="233"/>
      <c r="BH994" s="599"/>
      <c r="BI994" s="365"/>
      <c r="BJ994" s="365"/>
      <c r="BK994" s="365"/>
      <c r="BL994" s="365"/>
      <c r="BM994" s="365"/>
      <c r="BN994" s="365"/>
      <c r="BO994" s="365"/>
      <c r="BP994" s="365"/>
      <c r="BQ994" s="365"/>
      <c r="BR994" s="365"/>
      <c r="BS994" s="365"/>
      <c r="BT994" s="365"/>
      <c r="BU994" s="365"/>
      <c r="BV994" s="365"/>
      <c r="BW994" s="365"/>
      <c r="BX994" s="369"/>
      <c r="BY994" s="369"/>
      <c r="BZ994" s="369"/>
      <c r="CA994" s="78"/>
      <c r="CB994" s="63"/>
    </row>
    <row r="995" spans="1:80" s="67" customFormat="1" ht="14.1" customHeight="1" x14ac:dyDescent="0.2">
      <c r="A995" s="86" t="s">
        <v>7862</v>
      </c>
      <c r="B995" s="155" t="s">
        <v>2632</v>
      </c>
      <c r="C995" s="459" t="s">
        <v>6614</v>
      </c>
      <c r="D995" s="185"/>
      <c r="E995" s="600"/>
      <c r="F995" s="235" t="s">
        <v>5470</v>
      </c>
      <c r="G995" s="186"/>
      <c r="H995" s="187"/>
      <c r="I995" s="198" t="s">
        <v>5470</v>
      </c>
      <c r="J995" s="192"/>
      <c r="K995" s="203"/>
      <c r="L995" s="207"/>
      <c r="M995" s="288"/>
      <c r="N995" s="437"/>
      <c r="O995" s="444"/>
      <c r="P995" s="213"/>
      <c r="Q995" s="247" t="s">
        <v>7863</v>
      </c>
      <c r="R995" s="247" t="s">
        <v>7864</v>
      </c>
      <c r="S995" s="123"/>
      <c r="T995" s="252">
        <v>8.7499999999999994E-2</v>
      </c>
      <c r="U995" s="253">
        <v>8.5000000000000006E-2</v>
      </c>
      <c r="V995" s="151" t="s">
        <v>8745</v>
      </c>
      <c r="W995" s="155" t="s">
        <v>7865</v>
      </c>
      <c r="X995" s="155" t="s">
        <v>2406</v>
      </c>
      <c r="Y995" s="185" t="s">
        <v>4971</v>
      </c>
      <c r="Z995" s="181">
        <v>94965</v>
      </c>
      <c r="AA995" s="291"/>
      <c r="AB995" s="544"/>
      <c r="AC995" s="544"/>
      <c r="AD995" s="185"/>
      <c r="AE995" s="262"/>
      <c r="AF995" s="266"/>
      <c r="AG995" s="185"/>
      <c r="AH995" s="247"/>
      <c r="AI995" s="247"/>
      <c r="AJ995" s="247"/>
      <c r="AK995" s="247"/>
      <c r="AL995" s="262"/>
      <c r="AM995" s="262"/>
      <c r="AN995" s="122"/>
      <c r="AO995" s="280"/>
      <c r="AP995" s="285"/>
      <c r="AQ995" s="285"/>
      <c r="AR995" s="285"/>
      <c r="AS995" s="285"/>
      <c r="AT995" s="285"/>
      <c r="AU995" s="285"/>
      <c r="AV995" s="84"/>
      <c r="AW995" s="396" t="s">
        <v>3244</v>
      </c>
      <c r="AX995" s="278" t="s">
        <v>4081</v>
      </c>
      <c r="AY995" s="155" t="s">
        <v>7865</v>
      </c>
      <c r="AZ995" s="154"/>
      <c r="BA995" s="155" t="s">
        <v>2406</v>
      </c>
      <c r="BB995" s="185" t="s">
        <v>4971</v>
      </c>
      <c r="BC995" s="181">
        <v>94965</v>
      </c>
      <c r="BD995" s="182" t="s">
        <v>7864</v>
      </c>
      <c r="BE995" s="184"/>
      <c r="BF995" s="228"/>
      <c r="BG995" s="185"/>
      <c r="BH995" s="598"/>
      <c r="BI995" s="333"/>
      <c r="BJ995" s="333"/>
      <c r="BK995" s="333"/>
      <c r="BL995" s="333"/>
      <c r="BM995" s="333"/>
      <c r="BN995" s="333"/>
      <c r="BO995" s="333"/>
      <c r="BP995" s="333"/>
      <c r="BQ995" s="333"/>
      <c r="BR995" s="333"/>
      <c r="BS995" s="333"/>
      <c r="BT995" s="333"/>
      <c r="BU995" s="333"/>
      <c r="BV995" s="333"/>
      <c r="BW995" s="333"/>
      <c r="BX995" s="155"/>
      <c r="BY995" s="155"/>
      <c r="BZ995" s="155"/>
      <c r="CA995" s="78"/>
      <c r="CB995" s="63"/>
    </row>
    <row r="996" spans="1:80" s="73" customFormat="1" ht="14.1" customHeight="1" x14ac:dyDescent="0.2">
      <c r="A996" s="86" t="s">
        <v>6662</v>
      </c>
      <c r="B996" s="155" t="s">
        <v>2634</v>
      </c>
      <c r="C996" s="459" t="s">
        <v>6614</v>
      </c>
      <c r="D996" s="173" t="s">
        <v>6860</v>
      </c>
      <c r="E996" s="600"/>
      <c r="F996" s="235" t="s">
        <v>5470</v>
      </c>
      <c r="G996" s="186"/>
      <c r="H996" s="187"/>
      <c r="I996" s="198" t="s">
        <v>5470</v>
      </c>
      <c r="J996" s="192"/>
      <c r="K996" s="203"/>
      <c r="L996" s="207"/>
      <c r="M996" s="288"/>
      <c r="N996" s="437"/>
      <c r="O996" s="444"/>
      <c r="P996" s="213">
        <v>43213</v>
      </c>
      <c r="Q996" s="247" t="s">
        <v>7866</v>
      </c>
      <c r="R996" s="247" t="s">
        <v>6664</v>
      </c>
      <c r="S996" s="123"/>
      <c r="T996" s="252">
        <v>0.09</v>
      </c>
      <c r="U996" s="252">
        <v>8.7499999999999994E-2</v>
      </c>
      <c r="V996" s="151" t="s">
        <v>1879</v>
      </c>
      <c r="W996" s="155" t="s">
        <v>7867</v>
      </c>
      <c r="X996" s="155" t="s">
        <v>6665</v>
      </c>
      <c r="Y996" s="185" t="s">
        <v>4971</v>
      </c>
      <c r="Z996" s="181">
        <v>95035</v>
      </c>
      <c r="AA996" s="291"/>
      <c r="AB996" s="544"/>
      <c r="AC996" s="544"/>
      <c r="AD996" s="185" t="s">
        <v>11296</v>
      </c>
      <c r="AE996" s="262"/>
      <c r="AF996" s="266"/>
      <c r="AG996" s="185"/>
      <c r="AH996" s="247"/>
      <c r="AI996" s="247"/>
      <c r="AJ996" s="247"/>
      <c r="AK996" s="247"/>
      <c r="AL996" s="262"/>
      <c r="AM996" s="262"/>
      <c r="AN996" s="122"/>
      <c r="AO996" s="282"/>
      <c r="AP996" s="283"/>
      <c r="AQ996" s="282"/>
      <c r="AR996" s="282"/>
      <c r="AS996" s="282"/>
      <c r="AT996" s="282"/>
      <c r="AU996" s="282"/>
      <c r="AV996" s="93"/>
      <c r="AW996" s="396" t="s">
        <v>3244</v>
      </c>
      <c r="AX996" s="278" t="s">
        <v>4081</v>
      </c>
      <c r="AY996" s="155" t="s">
        <v>11297</v>
      </c>
      <c r="AZ996" s="154"/>
      <c r="BA996" s="155" t="s">
        <v>6665</v>
      </c>
      <c r="BB996" s="185" t="s">
        <v>4971</v>
      </c>
      <c r="BC996" s="181">
        <v>95035</v>
      </c>
      <c r="BD996" s="182" t="s">
        <v>6664</v>
      </c>
      <c r="BE996" s="183"/>
      <c r="BF996" s="228"/>
      <c r="BG996" s="185"/>
      <c r="BH996" s="598"/>
      <c r="BI996" s="333"/>
      <c r="BJ996" s="333"/>
      <c r="BK996" s="333" t="s">
        <v>11298</v>
      </c>
      <c r="BL996" s="333"/>
      <c r="BM996" s="333"/>
      <c r="BN996" s="333"/>
      <c r="BO996" s="333"/>
      <c r="BP996" s="333"/>
      <c r="BQ996" s="333"/>
      <c r="BR996" s="333"/>
      <c r="BS996" s="333"/>
      <c r="BT996" s="333"/>
      <c r="BU996" s="333"/>
      <c r="BV996" s="333"/>
      <c r="BW996" s="333"/>
      <c r="BX996" s="155"/>
      <c r="BY996" s="155"/>
      <c r="BZ996" s="155"/>
      <c r="CA996" s="78"/>
      <c r="CB996" s="63"/>
    </row>
    <row r="997" spans="1:80" s="67" customFormat="1" ht="14.1" customHeight="1" x14ac:dyDescent="0.2">
      <c r="A997" s="86" t="s">
        <v>7868</v>
      </c>
      <c r="B997" s="155" t="s">
        <v>2632</v>
      </c>
      <c r="C997" s="459" t="s">
        <v>6614</v>
      </c>
      <c r="D997" s="185"/>
      <c r="E997" s="600"/>
      <c r="F997" s="235" t="s">
        <v>5470</v>
      </c>
      <c r="G997" s="186"/>
      <c r="H997" s="187"/>
      <c r="I997" s="198" t="s">
        <v>5470</v>
      </c>
      <c r="J997" s="192"/>
      <c r="K997" s="203"/>
      <c r="L997" s="207"/>
      <c r="M997" s="288"/>
      <c r="N997" s="437"/>
      <c r="O997" s="444"/>
      <c r="P997" s="213"/>
      <c r="Q997" s="247" t="s">
        <v>782</v>
      </c>
      <c r="R997" s="247" t="s">
        <v>7869</v>
      </c>
      <c r="S997" s="123"/>
      <c r="T997" s="252">
        <v>9.2499999999999999E-2</v>
      </c>
      <c r="U997" s="253">
        <v>9.5000000000000001E-2</v>
      </c>
      <c r="V997" s="151" t="s">
        <v>2787</v>
      </c>
      <c r="W997" s="155" t="s">
        <v>10912</v>
      </c>
      <c r="X997" s="155" t="s">
        <v>5074</v>
      </c>
      <c r="Y997" s="185" t="s">
        <v>4971</v>
      </c>
      <c r="Z997" s="181">
        <v>94607</v>
      </c>
      <c r="AA997" s="291"/>
      <c r="AB997" s="544"/>
      <c r="AC997" s="544"/>
      <c r="AD997" s="185"/>
      <c r="AE997" s="262"/>
      <c r="AF997" s="266"/>
      <c r="AG997" s="185"/>
      <c r="AH997" s="247"/>
      <c r="AI997" s="247"/>
      <c r="AJ997" s="247"/>
      <c r="AK997" s="247"/>
      <c r="AL997" s="262"/>
      <c r="AM997" s="262"/>
      <c r="AN997" s="122"/>
      <c r="AO997" s="282"/>
      <c r="AP997" s="283"/>
      <c r="AQ997" s="282"/>
      <c r="AR997" s="282"/>
      <c r="AS997" s="282"/>
      <c r="AT997" s="282"/>
      <c r="AU997" s="282"/>
      <c r="AV997" s="93"/>
      <c r="AW997" s="396" t="s">
        <v>3244</v>
      </c>
      <c r="AX997" s="278" t="s">
        <v>4081</v>
      </c>
      <c r="AY997" s="155" t="s">
        <v>10912</v>
      </c>
      <c r="AZ997" s="154"/>
      <c r="BA997" s="155" t="s">
        <v>5074</v>
      </c>
      <c r="BB997" s="185" t="s">
        <v>4971</v>
      </c>
      <c r="BC997" s="181">
        <v>94607</v>
      </c>
      <c r="BD997" s="182" t="s">
        <v>7869</v>
      </c>
      <c r="BE997" s="183"/>
      <c r="BF997" s="228"/>
      <c r="BG997" s="185"/>
      <c r="BH997" s="598"/>
      <c r="BI997" s="333"/>
      <c r="BJ997" s="333"/>
      <c r="BK997" s="333"/>
      <c r="BL997" s="333"/>
      <c r="BM997" s="333"/>
      <c r="BN997" s="333"/>
      <c r="BO997" s="333"/>
      <c r="BP997" s="333"/>
      <c r="BQ997" s="333"/>
      <c r="BR997" s="333"/>
      <c r="BS997" s="333"/>
      <c r="BT997" s="333"/>
      <c r="BU997" s="333"/>
      <c r="BV997" s="333"/>
      <c r="BW997" s="333"/>
      <c r="BX997" s="155"/>
      <c r="BY997" s="155"/>
      <c r="BZ997" s="155"/>
      <c r="CA997" s="78"/>
      <c r="CB997" s="177"/>
    </row>
    <row r="998" spans="1:80" s="67" customFormat="1" ht="14.1" customHeight="1" x14ac:dyDescent="0.3">
      <c r="A998" s="86" t="s">
        <v>8469</v>
      </c>
      <c r="B998" s="64" t="s">
        <v>2632</v>
      </c>
      <c r="C998" s="458" t="s">
        <v>8780</v>
      </c>
      <c r="D998" s="225" t="s">
        <v>8470</v>
      </c>
      <c r="E998" s="600"/>
      <c r="F998" s="237" t="s">
        <v>5470</v>
      </c>
      <c r="G998" s="188" t="s">
        <v>3247</v>
      </c>
      <c r="H998" s="190" t="s">
        <v>3247</v>
      </c>
      <c r="I998" s="196" t="s">
        <v>5470</v>
      </c>
      <c r="J998" s="197" t="s">
        <v>3247</v>
      </c>
      <c r="K998" s="204" t="s">
        <v>3247</v>
      </c>
      <c r="L998" s="209"/>
      <c r="M998" s="289"/>
      <c r="N998" s="435"/>
      <c r="O998" s="442"/>
      <c r="P998" s="215"/>
      <c r="Q998" s="174" t="s">
        <v>2964</v>
      </c>
      <c r="R998" s="174" t="s">
        <v>8471</v>
      </c>
      <c r="S998" s="80"/>
      <c r="T998" s="252">
        <v>8.5000000000000006E-2</v>
      </c>
      <c r="U998" s="252">
        <v>8.7499999999999994E-2</v>
      </c>
      <c r="V998" s="151" t="s">
        <v>895</v>
      </c>
      <c r="W998" s="64" t="s">
        <v>8472</v>
      </c>
      <c r="X998" s="64" t="s">
        <v>3618</v>
      </c>
      <c r="Y998" s="174" t="s">
        <v>4971</v>
      </c>
      <c r="Z998" s="256">
        <v>94133</v>
      </c>
      <c r="AA998" s="294"/>
      <c r="AB998" s="542"/>
      <c r="AC998" s="542"/>
      <c r="AD998" s="233"/>
      <c r="AE998" s="261"/>
      <c r="AF998" s="265"/>
      <c r="AG998" s="233"/>
      <c r="AH998" s="174"/>
      <c r="AI998" s="174"/>
      <c r="AJ998" s="174"/>
      <c r="AK998" s="174"/>
      <c r="AL998" s="261"/>
      <c r="AM998" s="260"/>
      <c r="AN998" s="80"/>
      <c r="AO998" s="280"/>
      <c r="AP998" s="285"/>
      <c r="AQ998" s="285"/>
      <c r="AR998" s="285"/>
      <c r="AS998" s="285"/>
      <c r="AT998" s="285"/>
      <c r="AU998" s="285"/>
      <c r="AV998" s="84"/>
      <c r="AW998" s="396" t="s">
        <v>3244</v>
      </c>
      <c r="AX998" s="278" t="s">
        <v>4081</v>
      </c>
      <c r="AY998" s="64" t="s">
        <v>8472</v>
      </c>
      <c r="BA998" s="64" t="s">
        <v>3618</v>
      </c>
      <c r="BB998" s="174" t="s">
        <v>4971</v>
      </c>
      <c r="BC998" s="256">
        <v>94133</v>
      </c>
      <c r="BD998" s="63" t="s">
        <v>8471</v>
      </c>
      <c r="BE998" s="178"/>
      <c r="BF998" s="230"/>
      <c r="BG998" s="233"/>
      <c r="BH998" s="599">
        <v>1</v>
      </c>
      <c r="BI998" s="365"/>
      <c r="BJ998" s="365"/>
      <c r="BK998" s="365"/>
      <c r="BL998" s="365"/>
      <c r="BM998" s="365"/>
      <c r="BN998" s="365"/>
      <c r="BO998" s="365"/>
      <c r="BP998" s="365"/>
      <c r="BQ998" s="365"/>
      <c r="BR998" s="365"/>
      <c r="BS998" s="365"/>
      <c r="BT998" s="365"/>
      <c r="BU998" s="365"/>
      <c r="BV998" s="365"/>
      <c r="BW998" s="365"/>
      <c r="BX998" s="369"/>
      <c r="BY998" s="369"/>
      <c r="BZ998" s="369"/>
      <c r="CA998" s="78"/>
      <c r="CB998" s="177"/>
    </row>
    <row r="999" spans="1:80" s="67" customFormat="1" ht="14.1" customHeight="1" x14ac:dyDescent="0.3">
      <c r="A999" s="86" t="s">
        <v>10751</v>
      </c>
      <c r="B999" s="64" t="s">
        <v>2632</v>
      </c>
      <c r="C999" s="458" t="s">
        <v>2637</v>
      </c>
      <c r="D999" s="225" t="s">
        <v>4569</v>
      </c>
      <c r="E999" s="600"/>
      <c r="F999" s="237" t="s">
        <v>5470</v>
      </c>
      <c r="G999" s="188"/>
      <c r="H999" s="190"/>
      <c r="I999" s="196" t="s">
        <v>5470</v>
      </c>
      <c r="J999" s="197"/>
      <c r="K999" s="204"/>
      <c r="L999" s="209"/>
      <c r="M999" s="289"/>
      <c r="N999" s="435"/>
      <c r="O999" s="442"/>
      <c r="P999" s="215">
        <v>43109</v>
      </c>
      <c r="Q999" s="174" t="s">
        <v>4632</v>
      </c>
      <c r="R999" s="174" t="s">
        <v>10753</v>
      </c>
      <c r="S999" s="121" t="s">
        <v>8096</v>
      </c>
      <c r="T999" s="252">
        <v>9.5000000000000001E-2</v>
      </c>
      <c r="U999" s="252"/>
      <c r="V999" s="151" t="s">
        <v>1859</v>
      </c>
      <c r="W999" s="64" t="s">
        <v>10754</v>
      </c>
      <c r="X999" s="64" t="s">
        <v>4848</v>
      </c>
      <c r="Y999" s="174" t="s">
        <v>4971</v>
      </c>
      <c r="Z999" s="256">
        <v>90064</v>
      </c>
      <c r="AA999" s="273"/>
      <c r="AB999" s="542"/>
      <c r="AC999" s="542"/>
      <c r="AD999" s="233" t="s">
        <v>3827</v>
      </c>
      <c r="AE999" s="261"/>
      <c r="AF999" s="265"/>
      <c r="AG999" s="233"/>
      <c r="AH999" s="174"/>
      <c r="AI999" s="174"/>
      <c r="AJ999" s="174"/>
      <c r="AK999" s="174"/>
      <c r="AL999" s="261"/>
      <c r="AM999" s="260"/>
      <c r="AN999" s="80"/>
      <c r="AO999" s="280"/>
      <c r="AP999" s="285"/>
      <c r="AQ999" s="285"/>
      <c r="AR999" s="285"/>
      <c r="AS999" s="285"/>
      <c r="AT999" s="285"/>
      <c r="AU999" s="285"/>
      <c r="AV999" s="84"/>
      <c r="AW999" s="396" t="s">
        <v>3244</v>
      </c>
      <c r="AX999" s="278" t="s">
        <v>4081</v>
      </c>
      <c r="AY999" s="64" t="s">
        <v>10754</v>
      </c>
      <c r="BA999" s="64" t="s">
        <v>4848</v>
      </c>
      <c r="BB999" s="174" t="s">
        <v>4971</v>
      </c>
      <c r="BC999" s="256">
        <v>90064</v>
      </c>
      <c r="BD999" s="63" t="s">
        <v>10753</v>
      </c>
      <c r="BE999" s="178"/>
      <c r="BF999" s="230"/>
      <c r="BG999" s="233"/>
      <c r="BH999" s="599"/>
      <c r="BI999" s="365"/>
      <c r="BJ999" s="365"/>
      <c r="BK999" s="365"/>
      <c r="BL999" s="365" t="s">
        <v>10755</v>
      </c>
      <c r="BM999" s="365"/>
      <c r="BN999" s="365"/>
      <c r="BO999" s="365"/>
      <c r="BP999" s="365"/>
      <c r="BQ999" s="365"/>
      <c r="BR999" s="365"/>
      <c r="BS999" s="365"/>
      <c r="BT999" s="365"/>
      <c r="BU999" s="365"/>
      <c r="BV999" s="365"/>
      <c r="BW999" s="365"/>
      <c r="BX999" s="369"/>
      <c r="BY999" s="369"/>
      <c r="BZ999" s="369"/>
      <c r="CA999" s="64"/>
      <c r="CB999" s="64"/>
    </row>
    <row r="1000" spans="1:80" ht="14.1" customHeight="1" x14ac:dyDescent="0.3">
      <c r="A1000" s="86" t="s">
        <v>10752</v>
      </c>
      <c r="B1000" s="64" t="s">
        <v>2632</v>
      </c>
      <c r="C1000" s="458" t="s">
        <v>2637</v>
      </c>
      <c r="D1000" s="225" t="s">
        <v>4569</v>
      </c>
      <c r="F1000" s="237" t="s">
        <v>5470</v>
      </c>
      <c r="G1000" s="188"/>
      <c r="H1000" s="190"/>
      <c r="I1000" s="196" t="s">
        <v>5470</v>
      </c>
      <c r="J1000" s="197"/>
      <c r="K1000" s="204"/>
      <c r="L1000" s="209"/>
      <c r="M1000" s="289"/>
      <c r="N1000" s="435"/>
      <c r="O1000" s="442"/>
      <c r="P1000" s="215">
        <v>42965</v>
      </c>
      <c r="Q1000" s="174" t="s">
        <v>4632</v>
      </c>
      <c r="R1000" s="174" t="s">
        <v>5798</v>
      </c>
      <c r="S1000" s="121" t="s">
        <v>8096</v>
      </c>
      <c r="T1000" s="252">
        <v>0.10249999999999999</v>
      </c>
      <c r="U1000" s="252">
        <v>9.5000000000000001E-2</v>
      </c>
      <c r="V1000" s="151" t="s">
        <v>9513</v>
      </c>
      <c r="W1000" s="64" t="s">
        <v>5799</v>
      </c>
      <c r="X1000" s="64" t="s">
        <v>2375</v>
      </c>
      <c r="Y1000" s="174" t="s">
        <v>4971</v>
      </c>
      <c r="Z1000" s="256">
        <v>90403</v>
      </c>
      <c r="AA1000" s="273" t="s">
        <v>8097</v>
      </c>
      <c r="AB1000" s="542"/>
      <c r="AC1000" s="542"/>
      <c r="AD1000" s="233"/>
      <c r="AE1000" s="261"/>
      <c r="AF1000" s="265"/>
      <c r="AG1000" s="233"/>
      <c r="AH1000" s="174"/>
      <c r="AI1000" s="174"/>
      <c r="AJ1000" s="174"/>
      <c r="AK1000" s="174"/>
      <c r="AL1000" s="261"/>
      <c r="AN1000" s="80"/>
      <c r="AW1000" s="396" t="s">
        <v>3244</v>
      </c>
      <c r="AX1000" s="278" t="s">
        <v>4081</v>
      </c>
      <c r="AY1000" s="64" t="s">
        <v>5799</v>
      </c>
      <c r="AZ1000" s="67"/>
      <c r="BA1000" s="64" t="s">
        <v>2375</v>
      </c>
      <c r="BB1000" s="174" t="s">
        <v>4971</v>
      </c>
      <c r="BC1000" s="256">
        <v>90403</v>
      </c>
      <c r="BD1000" s="63" t="s">
        <v>5798</v>
      </c>
      <c r="BE1000" s="178"/>
      <c r="BF1000" s="230"/>
      <c r="BG1000" s="233"/>
      <c r="BH1000" s="599"/>
      <c r="BI1000" s="365"/>
      <c r="BJ1000" s="365"/>
      <c r="BK1000" s="365"/>
      <c r="BL1000" s="365"/>
      <c r="BM1000" s="365"/>
      <c r="BN1000" s="365"/>
      <c r="BO1000" s="365"/>
      <c r="BP1000" s="365"/>
      <c r="BQ1000" s="365"/>
      <c r="BR1000" s="365"/>
      <c r="BS1000" s="365"/>
      <c r="BT1000" s="365"/>
      <c r="BU1000" s="365"/>
      <c r="BV1000" s="365"/>
      <c r="BW1000" s="365"/>
      <c r="BX1000" s="369"/>
      <c r="BY1000" s="369"/>
      <c r="BZ1000" s="369"/>
      <c r="CA1000" s="64"/>
      <c r="CB1000" s="64"/>
    </row>
    <row r="1001" spans="1:80" ht="14.1" customHeight="1" x14ac:dyDescent="0.3">
      <c r="A1001" s="86" t="s">
        <v>6761</v>
      </c>
      <c r="B1001" s="64" t="s">
        <v>2632</v>
      </c>
      <c r="C1001" s="458" t="s">
        <v>8780</v>
      </c>
      <c r="D1001" s="173" t="s">
        <v>6762</v>
      </c>
      <c r="F1001" s="237" t="s">
        <v>5470</v>
      </c>
      <c r="G1001" s="188"/>
      <c r="H1001" s="190"/>
      <c r="I1001" s="196" t="s">
        <v>5470</v>
      </c>
      <c r="J1001" s="197"/>
      <c r="K1001" s="204"/>
      <c r="L1001" s="209"/>
      <c r="M1001" s="289"/>
      <c r="N1001" s="435"/>
      <c r="O1001" s="442"/>
      <c r="P1001" s="215"/>
      <c r="Q1001" s="174" t="s">
        <v>6763</v>
      </c>
      <c r="R1001" s="174" t="s">
        <v>6764</v>
      </c>
      <c r="S1001" s="80"/>
      <c r="T1001" s="252">
        <v>0.09</v>
      </c>
      <c r="U1001" s="252">
        <v>8.7499999999999994E-2</v>
      </c>
      <c r="V1001" s="151" t="s">
        <v>1879</v>
      </c>
      <c r="W1001" s="64" t="s">
        <v>6765</v>
      </c>
      <c r="X1001" s="64" t="s">
        <v>6766</v>
      </c>
      <c r="Y1001" s="174" t="s">
        <v>4971</v>
      </c>
      <c r="Z1001" s="256">
        <v>94086</v>
      </c>
      <c r="AA1001" s="273"/>
      <c r="AB1001" s="542"/>
      <c r="AC1001" s="542"/>
      <c r="AD1001" s="233"/>
      <c r="AE1001" s="261"/>
      <c r="AF1001" s="265"/>
      <c r="AG1001" s="233"/>
      <c r="AH1001" s="174"/>
      <c r="AI1001" s="174"/>
      <c r="AJ1001" s="174"/>
      <c r="AK1001" s="174"/>
      <c r="AL1001" s="261"/>
      <c r="AN1001" s="80"/>
      <c r="AO1001" s="282"/>
      <c r="AP1001" s="283"/>
      <c r="AQ1001" s="282"/>
      <c r="AR1001" s="282"/>
      <c r="AS1001" s="282"/>
      <c r="AT1001" s="282"/>
      <c r="AU1001" s="282"/>
      <c r="AV1001" s="93"/>
      <c r="AW1001" s="396" t="s">
        <v>3244</v>
      </c>
      <c r="AX1001" s="278" t="s">
        <v>4081</v>
      </c>
      <c r="AY1001" s="64" t="s">
        <v>6765</v>
      </c>
      <c r="AZ1001" s="67"/>
      <c r="BA1001" s="64" t="s">
        <v>6766</v>
      </c>
      <c r="BB1001" s="174" t="s">
        <v>4971</v>
      </c>
      <c r="BC1001" s="256">
        <v>94086</v>
      </c>
      <c r="BD1001" s="63" t="s">
        <v>6764</v>
      </c>
      <c r="BE1001" s="183"/>
      <c r="BF1001" s="230"/>
      <c r="BG1001" s="233"/>
      <c r="BH1001" s="599"/>
      <c r="BI1001" s="365"/>
      <c r="BJ1001" s="365"/>
      <c r="BK1001" s="365"/>
      <c r="BL1001" s="365"/>
      <c r="BM1001" s="365"/>
      <c r="BN1001" s="365"/>
      <c r="BO1001" s="365"/>
      <c r="BP1001" s="365"/>
      <c r="BQ1001" s="365"/>
      <c r="BR1001" s="365"/>
      <c r="BS1001" s="365"/>
      <c r="BT1001" s="365"/>
      <c r="BU1001" s="365"/>
      <c r="BV1001" s="365"/>
      <c r="BW1001" s="365"/>
      <c r="BX1001" s="369"/>
      <c r="BY1001" s="369"/>
      <c r="BZ1001" s="369"/>
      <c r="CA1001" s="78"/>
      <c r="CB1001" s="64"/>
    </row>
    <row r="1002" spans="1:80" ht="14.1" customHeight="1" x14ac:dyDescent="0.3">
      <c r="A1002" s="86" t="s">
        <v>9451</v>
      </c>
      <c r="B1002" s="155" t="s">
        <v>2634</v>
      </c>
      <c r="C1002" s="459" t="s">
        <v>6614</v>
      </c>
      <c r="D1002" s="185" t="s">
        <v>8584</v>
      </c>
      <c r="F1002" s="237" t="s">
        <v>5470</v>
      </c>
      <c r="G1002" s="188"/>
      <c r="H1002" s="190"/>
      <c r="I1002" s="196" t="s">
        <v>5470</v>
      </c>
      <c r="J1002" s="197"/>
      <c r="K1002" s="204"/>
      <c r="L1002" s="209"/>
      <c r="M1002" s="289"/>
      <c r="N1002" s="435"/>
      <c r="O1002" s="442"/>
      <c r="P1002" s="215">
        <v>43329</v>
      </c>
      <c r="Q1002" s="225" t="s">
        <v>3249</v>
      </c>
      <c r="R1002" s="225" t="s">
        <v>9452</v>
      </c>
      <c r="S1002" s="80"/>
      <c r="T1002" s="252">
        <v>8.5000000000000006E-2</v>
      </c>
      <c r="U1002" s="252"/>
      <c r="V1002" s="151" t="s">
        <v>895</v>
      </c>
      <c r="W1002" s="155" t="s">
        <v>10910</v>
      </c>
      <c r="X1002" s="155" t="s">
        <v>3618</v>
      </c>
      <c r="Y1002" s="225" t="s">
        <v>4971</v>
      </c>
      <c r="Z1002" s="256">
        <v>94109</v>
      </c>
      <c r="AA1002" s="273"/>
      <c r="AB1002" s="542"/>
      <c r="AC1002" s="542"/>
      <c r="AD1002" s="233"/>
      <c r="AE1002" s="261"/>
      <c r="AF1002" s="265"/>
      <c r="AG1002" s="233"/>
      <c r="AH1002" s="174"/>
      <c r="AI1002" s="174"/>
      <c r="AJ1002" s="174"/>
      <c r="AK1002" s="174"/>
      <c r="AL1002" s="261"/>
      <c r="AN1002" s="80"/>
      <c r="AO1002" s="282"/>
      <c r="AP1002" s="283"/>
      <c r="AQ1002" s="282"/>
      <c r="AR1002" s="282"/>
      <c r="AS1002" s="282"/>
      <c r="AT1002" s="282"/>
      <c r="AU1002" s="282"/>
      <c r="AV1002" s="93"/>
      <c r="AW1002" s="396" t="s">
        <v>3244</v>
      </c>
      <c r="AX1002" s="278" t="s">
        <v>4081</v>
      </c>
      <c r="AY1002" s="155" t="s">
        <v>10910</v>
      </c>
      <c r="AZ1002" s="67"/>
      <c r="BA1002" s="155" t="s">
        <v>3618</v>
      </c>
      <c r="BB1002" s="225" t="s">
        <v>4971</v>
      </c>
      <c r="BC1002" s="256">
        <v>94109</v>
      </c>
      <c r="BD1002" s="385" t="s">
        <v>9452</v>
      </c>
      <c r="BE1002" s="183"/>
      <c r="BF1002" s="230"/>
      <c r="BG1002" s="233"/>
      <c r="BH1002" s="599"/>
      <c r="BI1002" s="365"/>
      <c r="BJ1002" s="365"/>
      <c r="BK1002" s="365"/>
      <c r="BL1002" s="365"/>
      <c r="BM1002" s="365"/>
      <c r="BN1002" s="365"/>
      <c r="BO1002" s="365"/>
      <c r="BP1002" s="365"/>
      <c r="BQ1002" s="365"/>
      <c r="BR1002" s="365"/>
      <c r="BS1002" s="365"/>
      <c r="BT1002" s="365"/>
      <c r="BU1002" s="365"/>
      <c r="BV1002" s="365"/>
      <c r="BW1002" s="365"/>
      <c r="BX1002" s="369"/>
      <c r="BY1002" s="369"/>
      <c r="BZ1002" s="369"/>
      <c r="CA1002" s="78"/>
      <c r="CB1002" s="64"/>
    </row>
    <row r="1003" spans="1:80" ht="14.1" customHeight="1" x14ac:dyDescent="0.3">
      <c r="A1003" s="86" t="s">
        <v>4639</v>
      </c>
      <c r="B1003" s="64" t="s">
        <v>2632</v>
      </c>
      <c r="C1003" s="458" t="s">
        <v>8780</v>
      </c>
      <c r="D1003" s="173" t="s">
        <v>1241</v>
      </c>
      <c r="F1003" s="237" t="s">
        <v>5470</v>
      </c>
      <c r="G1003" s="188"/>
      <c r="H1003" s="190"/>
      <c r="I1003" s="196" t="s">
        <v>5470</v>
      </c>
      <c r="J1003" s="197"/>
      <c r="K1003" s="204"/>
      <c r="L1003" s="209"/>
      <c r="M1003" s="289"/>
      <c r="N1003" s="435"/>
      <c r="O1003" s="442"/>
      <c r="P1003" s="215"/>
      <c r="Q1003" s="174" t="s">
        <v>4640</v>
      </c>
      <c r="R1003" s="174" t="s">
        <v>4641</v>
      </c>
      <c r="S1003" s="261"/>
      <c r="T1003" s="252">
        <v>9.2499999999999999E-2</v>
      </c>
      <c r="U1003" s="252">
        <v>9.5000000000000001E-2</v>
      </c>
      <c r="V1003" s="151" t="s">
        <v>2787</v>
      </c>
      <c r="W1003" s="64" t="s">
        <v>10911</v>
      </c>
      <c r="X1003" s="64" t="s">
        <v>5074</v>
      </c>
      <c r="Y1003" s="174" t="s">
        <v>4971</v>
      </c>
      <c r="Z1003" s="256">
        <v>94609</v>
      </c>
      <c r="AA1003" s="272"/>
      <c r="AB1003" s="277"/>
      <c r="AC1003" s="277"/>
      <c r="AD1003" s="78"/>
      <c r="AE1003" s="261"/>
      <c r="AF1003" s="265"/>
      <c r="AG1003" s="233"/>
      <c r="AH1003" s="174"/>
      <c r="AI1003" s="174"/>
      <c r="AJ1003" s="174"/>
      <c r="AK1003" s="174"/>
      <c r="AL1003" s="261"/>
      <c r="AN1003" s="115"/>
      <c r="AW1003" s="396" t="s">
        <v>3244</v>
      </c>
      <c r="AX1003" s="278" t="s">
        <v>4081</v>
      </c>
      <c r="AY1003" s="64" t="s">
        <v>10911</v>
      </c>
      <c r="AZ1003" s="67"/>
      <c r="BA1003" s="64" t="s">
        <v>5074</v>
      </c>
      <c r="BB1003" s="174" t="s">
        <v>4971</v>
      </c>
      <c r="BC1003" s="256">
        <v>94609</v>
      </c>
      <c r="BD1003" s="63" t="s">
        <v>4641</v>
      </c>
      <c r="BF1003" s="230"/>
      <c r="BG1003" s="233"/>
      <c r="BH1003" s="599">
        <v>1</v>
      </c>
      <c r="BI1003" s="365" t="s">
        <v>8989</v>
      </c>
      <c r="BJ1003" s="365"/>
      <c r="BK1003" s="365"/>
      <c r="BL1003" s="365"/>
      <c r="BM1003" s="365"/>
      <c r="BN1003" s="365"/>
      <c r="BO1003" s="365"/>
      <c r="BP1003" s="365"/>
      <c r="BQ1003" s="365"/>
      <c r="BR1003" s="365"/>
      <c r="BS1003" s="365"/>
      <c r="BT1003" s="365"/>
      <c r="BU1003" s="365"/>
      <c r="BV1003" s="365"/>
      <c r="BW1003" s="365"/>
      <c r="BX1003" s="369"/>
      <c r="BY1003" s="369"/>
      <c r="BZ1003" s="369"/>
      <c r="CA1003" s="78"/>
      <c r="CB1003" s="64"/>
    </row>
    <row r="1004" spans="1:80" ht="14.1" customHeight="1" x14ac:dyDescent="0.3">
      <c r="A1004" s="86" t="s">
        <v>8982</v>
      </c>
      <c r="B1004" s="64" t="s">
        <v>2632</v>
      </c>
      <c r="C1004" s="458" t="s">
        <v>8780</v>
      </c>
      <c r="D1004" s="173" t="s">
        <v>8983</v>
      </c>
      <c r="F1004" s="237" t="s">
        <v>5470</v>
      </c>
      <c r="G1004" s="188"/>
      <c r="H1004" s="190"/>
      <c r="I1004" s="196" t="s">
        <v>5470</v>
      </c>
      <c r="J1004" s="197"/>
      <c r="K1004" s="204"/>
      <c r="L1004" s="209"/>
      <c r="M1004" s="289"/>
      <c r="N1004" s="435"/>
      <c r="O1004" s="442"/>
      <c r="P1004" s="215"/>
      <c r="Q1004" s="174" t="s">
        <v>4640</v>
      </c>
      <c r="R1004" s="174" t="s">
        <v>8984</v>
      </c>
      <c r="S1004" s="121" t="s">
        <v>8985</v>
      </c>
      <c r="T1004" s="252">
        <v>9.2499999999999999E-2</v>
      </c>
      <c r="U1004" s="252">
        <v>9.5000000000000001E-2</v>
      </c>
      <c r="V1004" s="151" t="s">
        <v>2787</v>
      </c>
      <c r="W1004" s="64" t="s">
        <v>8986</v>
      </c>
      <c r="X1004" s="64" t="s">
        <v>3153</v>
      </c>
      <c r="Y1004" s="174" t="s">
        <v>4971</v>
      </c>
      <c r="Z1004" s="256">
        <v>94707</v>
      </c>
      <c r="AA1004" s="272" t="s">
        <v>8987</v>
      </c>
      <c r="AB1004" s="277"/>
      <c r="AC1004" s="277"/>
      <c r="AD1004" s="233"/>
      <c r="AE1004" s="261"/>
      <c r="AF1004" s="265"/>
      <c r="AG1004" s="233"/>
      <c r="AH1004" s="174"/>
      <c r="AI1004" s="174"/>
      <c r="AJ1004" s="174"/>
      <c r="AK1004" s="174"/>
      <c r="AL1004" s="261"/>
      <c r="AN1004" s="115"/>
      <c r="AW1004" s="396" t="s">
        <v>3244</v>
      </c>
      <c r="AX1004" s="278" t="s">
        <v>4081</v>
      </c>
      <c r="AY1004" s="64" t="str">
        <f>W1004</f>
        <v>303 Arlington Ave, Suite #1</v>
      </c>
      <c r="AZ1004" s="67"/>
      <c r="BA1004" s="64" t="s">
        <v>3153</v>
      </c>
      <c r="BB1004" s="174" t="s">
        <v>4971</v>
      </c>
      <c r="BC1004" s="256">
        <v>94707</v>
      </c>
      <c r="BD1004" s="63" t="s">
        <v>8984</v>
      </c>
      <c r="BF1004" s="230"/>
      <c r="BG1004" s="233"/>
      <c r="BH1004" s="599">
        <v>1</v>
      </c>
      <c r="BI1004" s="365" t="s">
        <v>8988</v>
      </c>
      <c r="BJ1004" s="365"/>
      <c r="BK1004" s="365"/>
      <c r="BL1004" s="365"/>
      <c r="BM1004" s="365"/>
      <c r="BN1004" s="365"/>
      <c r="BO1004" s="365"/>
      <c r="BP1004" s="365"/>
      <c r="BQ1004" s="365"/>
      <c r="BR1004" s="365"/>
      <c r="BS1004" s="365"/>
      <c r="BT1004" s="365"/>
      <c r="BU1004" s="365"/>
      <c r="BV1004" s="365"/>
      <c r="BW1004" s="365"/>
      <c r="BX1004" s="369"/>
      <c r="BY1004" s="369"/>
      <c r="BZ1004" s="369"/>
      <c r="CA1004" s="78"/>
      <c r="CB1004" s="64"/>
    </row>
    <row r="1005" spans="1:80" ht="14.1" customHeight="1" x14ac:dyDescent="0.3">
      <c r="A1005" s="86" t="s">
        <v>10693</v>
      </c>
      <c r="B1005" s="155" t="s">
        <v>2640</v>
      </c>
      <c r="C1005" s="458" t="s">
        <v>8780</v>
      </c>
      <c r="D1005" s="225" t="s">
        <v>11745</v>
      </c>
      <c r="F1005" s="237" t="s">
        <v>5470</v>
      </c>
      <c r="G1005" s="188" t="s">
        <v>2207</v>
      </c>
      <c r="H1005" s="190"/>
      <c r="I1005" s="196" t="s">
        <v>5470</v>
      </c>
      <c r="J1005" s="197"/>
      <c r="K1005" s="204"/>
      <c r="L1005" s="209"/>
      <c r="M1005" s="289"/>
      <c r="N1005" s="435"/>
      <c r="O1005" s="442"/>
      <c r="P1005" s="215"/>
      <c r="Q1005" s="174" t="s">
        <v>2066</v>
      </c>
      <c r="R1005" s="174" t="s">
        <v>2218</v>
      </c>
      <c r="S1005" s="80" t="s">
        <v>2218</v>
      </c>
      <c r="T1005" s="252">
        <v>9.2499999999999999E-2</v>
      </c>
      <c r="U1005" s="252">
        <v>0.09</v>
      </c>
      <c r="V1005" s="151" t="s">
        <v>9505</v>
      </c>
      <c r="W1005" s="64" t="s">
        <v>8348</v>
      </c>
      <c r="X1005" s="64" t="s">
        <v>5130</v>
      </c>
      <c r="Y1005" s="174" t="s">
        <v>4971</v>
      </c>
      <c r="Z1005" s="256">
        <v>95113</v>
      </c>
      <c r="AA1005" s="272" t="s">
        <v>5005</v>
      </c>
      <c r="AB1005" s="542"/>
      <c r="AC1005" s="542"/>
      <c r="AD1005" s="233" t="s">
        <v>2298</v>
      </c>
      <c r="AE1005" s="261" t="s">
        <v>2299</v>
      </c>
      <c r="AF1005" s="265"/>
      <c r="AG1005" s="233"/>
      <c r="AH1005" s="174"/>
      <c r="AI1005" s="174"/>
      <c r="AJ1005" s="174"/>
      <c r="AK1005" s="174"/>
      <c r="AL1005" s="261" t="s">
        <v>3247</v>
      </c>
      <c r="AM1005" s="260" t="s">
        <v>449</v>
      </c>
      <c r="AN1005" s="80"/>
      <c r="AO1005" s="282"/>
      <c r="AP1005" s="283"/>
      <c r="AQ1005" s="282"/>
      <c r="AR1005" s="282"/>
      <c r="AS1005" s="282"/>
      <c r="AT1005" s="282"/>
      <c r="AU1005" s="282"/>
      <c r="AV1005" s="93"/>
      <c r="AW1005" s="396" t="s">
        <v>3244</v>
      </c>
      <c r="AX1005" s="278" t="s">
        <v>4081</v>
      </c>
      <c r="AY1005" s="64" t="str">
        <f>PROPER(AZ1005)</f>
        <v>48 South First Street</v>
      </c>
      <c r="AZ1005" s="67" t="s">
        <v>4492</v>
      </c>
      <c r="BA1005" s="64" t="s">
        <v>5130</v>
      </c>
      <c r="BB1005" s="174" t="s">
        <v>4971</v>
      </c>
      <c r="BC1005" s="256">
        <v>95113</v>
      </c>
      <c r="BD1005" s="63" t="s">
        <v>2218</v>
      </c>
      <c r="BE1005" s="183"/>
      <c r="BF1005" s="230">
        <v>1407335</v>
      </c>
      <c r="BG1005" s="233"/>
      <c r="BH1005" s="599">
        <v>2</v>
      </c>
      <c r="BI1005" s="365"/>
      <c r="BJ1005" s="365"/>
      <c r="BK1005" s="365"/>
      <c r="BL1005" s="365"/>
      <c r="BM1005" s="365"/>
      <c r="BN1005" s="365"/>
      <c r="BO1005" s="365"/>
      <c r="BP1005" s="365"/>
      <c r="BQ1005" s="365"/>
      <c r="BR1005" s="365"/>
      <c r="BS1005" s="365"/>
      <c r="BT1005" s="365"/>
      <c r="BU1005" s="365"/>
      <c r="BV1005" s="365"/>
      <c r="BW1005" s="365"/>
      <c r="BX1005" s="369"/>
      <c r="BY1005" s="369"/>
      <c r="BZ1005" s="369"/>
      <c r="CA1005" s="78"/>
      <c r="CB1005" s="63"/>
    </row>
    <row r="1006" spans="1:80" s="67" customFormat="1" ht="14.1" customHeight="1" x14ac:dyDescent="0.3">
      <c r="A1006" s="86" t="s">
        <v>3275</v>
      </c>
      <c r="B1006" s="155" t="s">
        <v>2640</v>
      </c>
      <c r="C1006" s="458" t="s">
        <v>2637</v>
      </c>
      <c r="D1006" s="225"/>
      <c r="E1006" s="600"/>
      <c r="F1006" s="237" t="s">
        <v>5470</v>
      </c>
      <c r="G1006" s="188" t="s">
        <v>2207</v>
      </c>
      <c r="H1006" s="190"/>
      <c r="I1006" s="196" t="s">
        <v>5470</v>
      </c>
      <c r="J1006" s="197"/>
      <c r="K1006" s="204"/>
      <c r="L1006" s="209">
        <v>42655</v>
      </c>
      <c r="M1006" s="289"/>
      <c r="N1006" s="435"/>
      <c r="O1006" s="442"/>
      <c r="P1006" s="215"/>
      <c r="Q1006" s="174" t="s">
        <v>2938</v>
      </c>
      <c r="R1006" s="174" t="s">
        <v>994</v>
      </c>
      <c r="S1006" s="80" t="s">
        <v>454</v>
      </c>
      <c r="T1006" s="252">
        <v>8.5000000000000006E-2</v>
      </c>
      <c r="U1006" s="252">
        <v>8.7499999999999994E-2</v>
      </c>
      <c r="V1006" s="151" t="s">
        <v>895</v>
      </c>
      <c r="W1006" s="64" t="s">
        <v>51</v>
      </c>
      <c r="X1006" s="64" t="s">
        <v>3618</v>
      </c>
      <c r="Y1006" s="174" t="s">
        <v>4971</v>
      </c>
      <c r="Z1006" s="256">
        <v>94109</v>
      </c>
      <c r="AA1006" s="294"/>
      <c r="AB1006" s="542"/>
      <c r="AC1006" s="542"/>
      <c r="AD1006" s="233" t="s">
        <v>52</v>
      </c>
      <c r="AE1006" s="261"/>
      <c r="AF1006" s="265"/>
      <c r="AG1006" s="233"/>
      <c r="AH1006" s="174"/>
      <c r="AI1006" s="174"/>
      <c r="AJ1006" s="174"/>
      <c r="AK1006" s="174"/>
      <c r="AL1006" s="261" t="s">
        <v>3247</v>
      </c>
      <c r="AM1006" s="260" t="s">
        <v>449</v>
      </c>
      <c r="AN1006" s="80"/>
      <c r="AO1006" s="280"/>
      <c r="AP1006" s="285"/>
      <c r="AQ1006" s="285"/>
      <c r="AR1006" s="285"/>
      <c r="AS1006" s="285"/>
      <c r="AT1006" s="285"/>
      <c r="AU1006" s="285"/>
      <c r="AV1006" s="84"/>
      <c r="AW1006" s="396" t="s">
        <v>3244</v>
      </c>
      <c r="AX1006" s="278" t="s">
        <v>4081</v>
      </c>
      <c r="AY1006" s="64" t="s">
        <v>51</v>
      </c>
      <c r="AZ1006" s="67" t="s">
        <v>455</v>
      </c>
      <c r="BA1006" s="64" t="s">
        <v>3618</v>
      </c>
      <c r="BB1006" s="174" t="s">
        <v>4971</v>
      </c>
      <c r="BC1006" s="256">
        <v>94109</v>
      </c>
      <c r="BD1006" s="63" t="s">
        <v>994</v>
      </c>
      <c r="BE1006" s="65"/>
      <c r="BF1006" s="230"/>
      <c r="BG1006" s="233"/>
      <c r="BH1006" s="599">
        <v>1</v>
      </c>
      <c r="BI1006" s="365"/>
      <c r="BJ1006" s="365"/>
      <c r="BK1006" s="365"/>
      <c r="BL1006" s="365"/>
      <c r="BM1006" s="365"/>
      <c r="BN1006" s="365"/>
      <c r="BO1006" s="365"/>
      <c r="BP1006" s="365"/>
      <c r="BQ1006" s="365"/>
      <c r="BR1006" s="365"/>
      <c r="BS1006" s="365"/>
      <c r="BT1006" s="365"/>
      <c r="BU1006" s="365"/>
      <c r="BV1006" s="365"/>
      <c r="BW1006" s="365"/>
      <c r="BX1006" s="369"/>
      <c r="BY1006" s="369"/>
      <c r="BZ1006" s="369"/>
      <c r="CA1006" s="78"/>
      <c r="CB1006" s="64"/>
    </row>
    <row r="1007" spans="1:80" s="67" customFormat="1" ht="14.1" customHeight="1" x14ac:dyDescent="0.3">
      <c r="A1007" s="86" t="s">
        <v>4926</v>
      </c>
      <c r="B1007" s="64" t="s">
        <v>2640</v>
      </c>
      <c r="C1007" s="458" t="s">
        <v>8780</v>
      </c>
      <c r="D1007" s="225"/>
      <c r="E1007" s="600"/>
      <c r="F1007" s="237" t="s">
        <v>5470</v>
      </c>
      <c r="G1007" s="188"/>
      <c r="H1007" s="190"/>
      <c r="I1007" s="196" t="s">
        <v>5470</v>
      </c>
      <c r="J1007" s="197"/>
      <c r="K1007" s="204"/>
      <c r="L1007" s="209">
        <v>43810</v>
      </c>
      <c r="M1007" s="289"/>
      <c r="N1007" s="435"/>
      <c r="O1007" s="442"/>
      <c r="P1007" s="215"/>
      <c r="Q1007" s="174" t="s">
        <v>4927</v>
      </c>
      <c r="R1007" s="174" t="s">
        <v>4739</v>
      </c>
      <c r="S1007" s="80"/>
      <c r="T1007" s="252">
        <v>9.2499999999999999E-2</v>
      </c>
      <c r="U1007" s="252">
        <v>9.5000000000000001E-2</v>
      </c>
      <c r="V1007" s="151" t="s">
        <v>2787</v>
      </c>
      <c r="W1007" s="64" t="s">
        <v>1737</v>
      </c>
      <c r="X1007" s="64" t="s">
        <v>4000</v>
      </c>
      <c r="Y1007" s="174" t="s">
        <v>4971</v>
      </c>
      <c r="Z1007" s="256">
        <v>94702</v>
      </c>
      <c r="AA1007" s="294"/>
      <c r="AB1007" s="542"/>
      <c r="AC1007" s="542"/>
      <c r="AD1007" s="233"/>
      <c r="AE1007" s="261"/>
      <c r="AF1007" s="265"/>
      <c r="AG1007" s="233"/>
      <c r="AH1007" s="174"/>
      <c r="AI1007" s="174"/>
      <c r="AJ1007" s="174"/>
      <c r="AK1007" s="174"/>
      <c r="AL1007" s="261" t="s">
        <v>3247</v>
      </c>
      <c r="AM1007" s="260" t="s">
        <v>449</v>
      </c>
      <c r="AN1007" s="80"/>
      <c r="AO1007" s="280" t="s">
        <v>1568</v>
      </c>
      <c r="AP1007" s="285"/>
      <c r="AQ1007" s="285"/>
      <c r="AR1007" s="285"/>
      <c r="AS1007" s="285"/>
      <c r="AT1007" s="285" t="s">
        <v>9039</v>
      </c>
      <c r="AU1007" s="285"/>
      <c r="AV1007" s="84" t="s">
        <v>368</v>
      </c>
      <c r="AW1007" s="396" t="s">
        <v>3244</v>
      </c>
      <c r="AX1007" s="278" t="s">
        <v>4081</v>
      </c>
      <c r="AY1007" s="64" t="s">
        <v>1737</v>
      </c>
      <c r="BA1007" s="64" t="s">
        <v>4000</v>
      </c>
      <c r="BB1007" s="174" t="s">
        <v>4971</v>
      </c>
      <c r="BC1007" s="256">
        <v>94702</v>
      </c>
      <c r="BD1007" s="63" t="s">
        <v>4739</v>
      </c>
      <c r="BE1007" s="65"/>
      <c r="BF1007" s="230"/>
      <c r="BG1007" s="233"/>
      <c r="BH1007" s="599"/>
      <c r="BI1007" s="365"/>
      <c r="BJ1007" s="365"/>
      <c r="BK1007" s="365"/>
      <c r="BL1007" s="365"/>
      <c r="BM1007" s="365"/>
      <c r="BN1007" s="365"/>
      <c r="BO1007" s="365"/>
      <c r="BP1007" s="365"/>
      <c r="BQ1007" s="365"/>
      <c r="BR1007" s="365"/>
      <c r="BS1007" s="365"/>
      <c r="BT1007" s="365"/>
      <c r="BU1007" s="365"/>
      <c r="BV1007" s="365"/>
      <c r="BW1007" s="365"/>
      <c r="BX1007" s="369"/>
      <c r="BY1007" s="369"/>
      <c r="BZ1007" s="369"/>
      <c r="CA1007" s="368"/>
      <c r="CB1007" s="64"/>
    </row>
    <row r="1008" spans="1:80" s="67" customFormat="1" ht="14.1" customHeight="1" x14ac:dyDescent="0.3">
      <c r="A1008" s="86" t="s">
        <v>12097</v>
      </c>
      <c r="B1008" s="155" t="s">
        <v>1900</v>
      </c>
      <c r="C1008" s="458" t="s">
        <v>12652</v>
      </c>
      <c r="D1008" s="227"/>
      <c r="E1008" s="648"/>
      <c r="F1008" s="237" t="s">
        <v>5470</v>
      </c>
      <c r="G1008" s="188"/>
      <c r="H1008" s="190"/>
      <c r="I1008" s="196" t="s">
        <v>5470</v>
      </c>
      <c r="J1008" s="197"/>
      <c r="K1008" s="204"/>
      <c r="L1008" s="209">
        <v>43846</v>
      </c>
      <c r="M1008" s="289"/>
      <c r="N1008" s="435"/>
      <c r="O1008" s="442"/>
      <c r="P1008" s="215">
        <v>43867</v>
      </c>
      <c r="Q1008" s="225" t="s">
        <v>12098</v>
      </c>
      <c r="R1008" s="185" t="s">
        <v>12101</v>
      </c>
      <c r="S1008" s="385" t="s">
        <v>12099</v>
      </c>
      <c r="T1008" s="252">
        <v>9.2499999999999999E-2</v>
      </c>
      <c r="U1008" s="252"/>
      <c r="V1008" s="151" t="s">
        <v>2787</v>
      </c>
      <c r="W1008" s="155" t="s">
        <v>12100</v>
      </c>
      <c r="X1008" s="155" t="s">
        <v>11</v>
      </c>
      <c r="Y1008" s="225" t="s">
        <v>4971</v>
      </c>
      <c r="Z1008" s="256">
        <v>94546</v>
      </c>
      <c r="AA1008" s="273"/>
      <c r="AB1008" s="542"/>
      <c r="AC1008" s="542"/>
      <c r="AD1008" s="233"/>
      <c r="AE1008" s="261"/>
      <c r="AF1008" s="265"/>
      <c r="AG1008" s="233"/>
      <c r="AH1008" s="174"/>
      <c r="AI1008" s="174"/>
      <c r="AJ1008" s="174"/>
      <c r="AK1008" s="174"/>
      <c r="AL1008" s="261"/>
      <c r="AM1008" s="260"/>
      <c r="AN1008" s="80"/>
      <c r="AO1008" s="280" t="s">
        <v>9816</v>
      </c>
      <c r="AP1008" s="285" t="s">
        <v>10070</v>
      </c>
      <c r="AQ1008" s="285"/>
      <c r="AR1008" s="285"/>
      <c r="AS1008" s="285"/>
      <c r="AT1008" s="285"/>
      <c r="AU1008" s="285"/>
      <c r="AV1008" s="84" t="s">
        <v>5470</v>
      </c>
      <c r="AW1008" s="396" t="s">
        <v>3244</v>
      </c>
      <c r="AX1008" s="278" t="s">
        <v>4081</v>
      </c>
      <c r="AY1008" s="155" t="s">
        <v>12100</v>
      </c>
      <c r="BA1008" s="155" t="s">
        <v>11</v>
      </c>
      <c r="BB1008" s="225" t="s">
        <v>4971</v>
      </c>
      <c r="BC1008" s="256">
        <v>94546</v>
      </c>
      <c r="BD1008" s="385" t="s">
        <v>12101</v>
      </c>
      <c r="BE1008" s="183"/>
      <c r="BF1008" s="230"/>
      <c r="BG1008" s="233"/>
      <c r="BH1008" s="599"/>
      <c r="BI1008" s="365"/>
      <c r="BJ1008" s="365"/>
      <c r="BK1008" s="365"/>
      <c r="BL1008" s="365"/>
      <c r="BM1008" s="365"/>
      <c r="BN1008" s="365"/>
      <c r="BO1008" s="365"/>
      <c r="BP1008" s="365"/>
      <c r="BQ1008" s="365"/>
      <c r="BR1008" s="365"/>
      <c r="BS1008" s="365"/>
      <c r="BT1008" s="365"/>
      <c r="BU1008" s="365"/>
      <c r="BV1008" s="365"/>
      <c r="BW1008" s="365"/>
      <c r="BX1008" s="369"/>
      <c r="BY1008" s="369"/>
      <c r="BZ1008" s="369"/>
      <c r="CA1008" s="155"/>
      <c r="CB1008" s="155"/>
    </row>
    <row r="1009" spans="1:80" ht="14.1" customHeight="1" x14ac:dyDescent="0.3">
      <c r="A1009" s="86" t="s">
        <v>8461</v>
      </c>
      <c r="B1009" s="64" t="s">
        <v>2632</v>
      </c>
      <c r="C1009" s="458" t="s">
        <v>8780</v>
      </c>
      <c r="D1009" s="225"/>
      <c r="F1009" s="237" t="s">
        <v>5470</v>
      </c>
      <c r="G1009" s="188"/>
      <c r="H1009" s="190"/>
      <c r="I1009" s="196" t="s">
        <v>5470</v>
      </c>
      <c r="J1009" s="197"/>
      <c r="K1009" s="204"/>
      <c r="L1009" s="209"/>
      <c r="M1009" s="289"/>
      <c r="N1009" s="435"/>
      <c r="O1009" s="442"/>
      <c r="P1009" s="215">
        <v>42761</v>
      </c>
      <c r="Q1009" s="174" t="s">
        <v>8636</v>
      </c>
      <c r="R1009" s="174" t="s">
        <v>8462</v>
      </c>
      <c r="S1009" s="121"/>
      <c r="T1009" s="252">
        <v>9.2499999999999999E-2</v>
      </c>
      <c r="U1009" s="252">
        <v>9.5000000000000001E-2</v>
      </c>
      <c r="V1009" s="151" t="s">
        <v>2787</v>
      </c>
      <c r="W1009" s="64" t="s">
        <v>10913</v>
      </c>
      <c r="X1009" s="64" t="s">
        <v>5074</v>
      </c>
      <c r="Y1009" s="174" t="s">
        <v>4971</v>
      </c>
      <c r="Z1009" s="256">
        <v>94607</v>
      </c>
      <c r="AA1009" s="273" t="s">
        <v>8637</v>
      </c>
      <c r="AB1009" s="542"/>
      <c r="AC1009" s="542"/>
      <c r="AD1009" s="233"/>
      <c r="AE1009" s="261"/>
      <c r="AF1009" s="265"/>
      <c r="AG1009" s="233"/>
      <c r="AH1009" s="174"/>
      <c r="AI1009" s="174"/>
      <c r="AJ1009" s="174"/>
      <c r="AK1009" s="174"/>
      <c r="AL1009" s="261"/>
      <c r="AN1009" s="80"/>
      <c r="AW1009" s="396" t="s">
        <v>3244</v>
      </c>
      <c r="AX1009" s="278" t="s">
        <v>4081</v>
      </c>
      <c r="AY1009" s="64" t="s">
        <v>10913</v>
      </c>
      <c r="AZ1009" s="67"/>
      <c r="BA1009" s="64" t="s">
        <v>5074</v>
      </c>
      <c r="BB1009" s="174" t="s">
        <v>4971</v>
      </c>
      <c r="BC1009" s="256">
        <v>94607</v>
      </c>
      <c r="BD1009" s="63" t="s">
        <v>8462</v>
      </c>
      <c r="BF1009" s="230"/>
      <c r="BG1009" s="233"/>
      <c r="BH1009" s="599"/>
      <c r="BI1009" s="365"/>
      <c r="BJ1009" s="365"/>
      <c r="BK1009" s="365"/>
      <c r="BL1009" s="365"/>
      <c r="BM1009" s="365"/>
      <c r="BN1009" s="365"/>
      <c r="BO1009" s="365"/>
      <c r="BP1009" s="365"/>
      <c r="BQ1009" s="365"/>
      <c r="BR1009" s="365"/>
      <c r="BS1009" s="365"/>
      <c r="BT1009" s="365"/>
      <c r="BU1009" s="365"/>
      <c r="BV1009" s="365"/>
      <c r="BW1009" s="365"/>
      <c r="BX1009" s="369"/>
      <c r="BY1009" s="369"/>
      <c r="BZ1009" s="369"/>
      <c r="CA1009" s="64"/>
      <c r="CB1009" s="64"/>
    </row>
    <row r="1010" spans="1:80" s="67" customFormat="1" ht="14.1" customHeight="1" x14ac:dyDescent="0.3">
      <c r="A1010" s="86" t="s">
        <v>12789</v>
      </c>
      <c r="B1010" s="155" t="s">
        <v>2640</v>
      </c>
      <c r="C1010" s="458" t="s">
        <v>8780</v>
      </c>
      <c r="D1010" s="227"/>
      <c r="E1010" s="648"/>
      <c r="F1010" s="237" t="s">
        <v>5470</v>
      </c>
      <c r="G1010" s="188"/>
      <c r="H1010" s="190"/>
      <c r="I1010" s="196" t="s">
        <v>5470</v>
      </c>
      <c r="J1010" s="197"/>
      <c r="K1010" s="204"/>
      <c r="L1010" s="209">
        <v>43885</v>
      </c>
      <c r="M1010" s="289"/>
      <c r="N1010" s="435"/>
      <c r="O1010" s="442"/>
      <c r="P1010" s="215">
        <v>44011</v>
      </c>
      <c r="Q1010" s="225" t="s">
        <v>12788</v>
      </c>
      <c r="R1010" s="225" t="s">
        <v>12791</v>
      </c>
      <c r="S1010" s="121" t="s">
        <v>13209</v>
      </c>
      <c r="T1010" s="252">
        <v>9.2499999999999999E-2</v>
      </c>
      <c r="U1010" s="252"/>
      <c r="V1010" s="151" t="s">
        <v>2787</v>
      </c>
      <c r="W1010" s="155" t="s">
        <v>12790</v>
      </c>
      <c r="X1010" s="155" t="s">
        <v>5074</v>
      </c>
      <c r="Y1010" s="225" t="s">
        <v>4971</v>
      </c>
      <c r="Z1010" s="256">
        <v>94610</v>
      </c>
      <c r="AA1010" s="273"/>
      <c r="AB1010" s="542"/>
      <c r="AC1010" s="542"/>
      <c r="AD1010" s="233"/>
      <c r="AE1010" s="261"/>
      <c r="AF1010" s="265"/>
      <c r="AG1010" s="233"/>
      <c r="AH1010" s="174"/>
      <c r="AI1010" s="174"/>
      <c r="AJ1010" s="174"/>
      <c r="AK1010" s="174"/>
      <c r="AL1010" s="261"/>
      <c r="AM1010" s="260"/>
      <c r="AN1010" s="80"/>
      <c r="AO1010" s="280" t="s">
        <v>9816</v>
      </c>
      <c r="AP1010" s="285"/>
      <c r="AQ1010" s="285"/>
      <c r="AR1010" s="285"/>
      <c r="AS1010" s="285"/>
      <c r="AT1010" s="285"/>
      <c r="AU1010" s="285"/>
      <c r="AV1010" s="84" t="s">
        <v>5470</v>
      </c>
      <c r="AW1010" s="396"/>
      <c r="AX1010" s="278"/>
      <c r="AY1010" s="155" t="s">
        <v>12790</v>
      </c>
      <c r="BA1010" s="155" t="s">
        <v>5074</v>
      </c>
      <c r="BB1010" s="225" t="s">
        <v>4971</v>
      </c>
      <c r="BC1010" s="256">
        <v>94610</v>
      </c>
      <c r="BD1010" s="385" t="s">
        <v>12791</v>
      </c>
      <c r="BE1010" s="183"/>
      <c r="BF1010" s="230"/>
      <c r="BG1010" s="233"/>
      <c r="BH1010" s="599"/>
      <c r="BI1010" s="365"/>
      <c r="BJ1010" s="365"/>
      <c r="BK1010" s="365"/>
      <c r="BL1010" s="365"/>
      <c r="BM1010" s="365"/>
      <c r="BN1010" s="365"/>
      <c r="BO1010" s="365"/>
      <c r="BP1010" s="365"/>
      <c r="BQ1010" s="365"/>
      <c r="BR1010" s="365"/>
      <c r="BS1010" s="365"/>
      <c r="BT1010" s="365"/>
      <c r="BU1010" s="365"/>
      <c r="BV1010" s="365"/>
      <c r="BW1010" s="365"/>
      <c r="BX1010" s="369"/>
      <c r="BY1010" s="369"/>
      <c r="BZ1010" s="369"/>
      <c r="CA1010" s="155"/>
      <c r="CB1010" s="155"/>
    </row>
    <row r="1011" spans="1:80" s="67" customFormat="1" ht="14.1" customHeight="1" x14ac:dyDescent="0.3">
      <c r="A1011" s="86" t="s">
        <v>9348</v>
      </c>
      <c r="B1011" s="155" t="s">
        <v>2634</v>
      </c>
      <c r="C1011" s="459" t="s">
        <v>6614</v>
      </c>
      <c r="D1011" s="225" t="s">
        <v>9349</v>
      </c>
      <c r="E1011" s="600"/>
      <c r="F1011" s="237" t="s">
        <v>5470</v>
      </c>
      <c r="G1011" s="188"/>
      <c r="H1011" s="190"/>
      <c r="I1011" s="196" t="s">
        <v>5470</v>
      </c>
      <c r="J1011" s="197"/>
      <c r="K1011" s="204"/>
      <c r="L1011" s="209">
        <v>43500</v>
      </c>
      <c r="M1011" s="289"/>
      <c r="N1011" s="435"/>
      <c r="O1011" s="442"/>
      <c r="P1011" s="215"/>
      <c r="Q1011" s="225" t="s">
        <v>1157</v>
      </c>
      <c r="R1011" s="225" t="s">
        <v>6726</v>
      </c>
      <c r="S1011" s="121"/>
      <c r="T1011" s="252">
        <v>9.2499999999999999E-2</v>
      </c>
      <c r="U1011" s="252"/>
      <c r="V1011" s="151" t="s">
        <v>2787</v>
      </c>
      <c r="W1011" s="155" t="s">
        <v>10152</v>
      </c>
      <c r="X1011" s="155" t="s">
        <v>5074</v>
      </c>
      <c r="Y1011" s="225" t="s">
        <v>4971</v>
      </c>
      <c r="Z1011" s="256">
        <v>94601</v>
      </c>
      <c r="AA1011" s="273"/>
      <c r="AB1011" s="542"/>
      <c r="AC1011" s="542"/>
      <c r="AD1011" s="233"/>
      <c r="AE1011" s="261"/>
      <c r="AF1011" s="265"/>
      <c r="AG1011" s="233"/>
      <c r="AH1011" s="174"/>
      <c r="AI1011" s="174"/>
      <c r="AJ1011" s="174"/>
      <c r="AK1011" s="174"/>
      <c r="AL1011" s="261"/>
      <c r="AM1011" s="260"/>
      <c r="AN1011" s="80"/>
      <c r="AO1011" s="280" t="s">
        <v>11616</v>
      </c>
      <c r="AP1011" s="285"/>
      <c r="AQ1011" s="285"/>
      <c r="AR1011" s="285"/>
      <c r="AS1011" s="285"/>
      <c r="AT1011" s="285"/>
      <c r="AU1011" s="285"/>
      <c r="AV1011" s="84" t="s">
        <v>368</v>
      </c>
      <c r="AW1011" s="396" t="s">
        <v>3244</v>
      </c>
      <c r="AX1011" s="278" t="s">
        <v>9350</v>
      </c>
      <c r="AY1011" s="155" t="s">
        <v>10152</v>
      </c>
      <c r="BA1011" s="155" t="s">
        <v>5074</v>
      </c>
      <c r="BB1011" s="225" t="s">
        <v>4971</v>
      </c>
      <c r="BC1011" s="256">
        <v>94601</v>
      </c>
      <c r="BD1011" s="385" t="s">
        <v>6726</v>
      </c>
      <c r="BE1011" s="65"/>
      <c r="BF1011" s="230"/>
      <c r="BG1011" s="233"/>
      <c r="BH1011" s="599"/>
      <c r="BI1011" s="365"/>
      <c r="BJ1011" s="365"/>
      <c r="BK1011" s="365"/>
      <c r="BL1011" s="365"/>
      <c r="BM1011" s="365"/>
      <c r="BN1011" s="365"/>
      <c r="BO1011" s="365"/>
      <c r="BP1011" s="365"/>
      <c r="BQ1011" s="365"/>
      <c r="BR1011" s="365"/>
      <c r="BS1011" s="365"/>
      <c r="BT1011" s="365"/>
      <c r="BU1011" s="365"/>
      <c r="BV1011" s="365"/>
      <c r="BW1011" s="365"/>
      <c r="BX1011" s="369"/>
      <c r="BY1011" s="369"/>
      <c r="BZ1011" s="369"/>
      <c r="CA1011" s="64"/>
      <c r="CB1011" s="64"/>
    </row>
    <row r="1012" spans="1:80" s="67" customFormat="1" ht="14.1" customHeight="1" x14ac:dyDescent="0.3">
      <c r="A1012" s="86" t="s">
        <v>6390</v>
      </c>
      <c r="B1012" s="64"/>
      <c r="C1012" s="460" t="s">
        <v>2638</v>
      </c>
      <c r="D1012" s="224"/>
      <c r="E1012" s="649"/>
      <c r="F1012" s="236" t="s">
        <v>5470</v>
      </c>
      <c r="G1012" s="189"/>
      <c r="H1012" s="399"/>
      <c r="I1012" s="194" t="s">
        <v>5470</v>
      </c>
      <c r="J1012" s="195"/>
      <c r="K1012" s="205"/>
      <c r="L1012" s="208"/>
      <c r="M1012" s="211"/>
      <c r="N1012" s="436"/>
      <c r="O1012" s="443"/>
      <c r="P1012" s="214"/>
      <c r="Q1012" s="246" t="s">
        <v>5493</v>
      </c>
      <c r="R1012" s="246" t="s">
        <v>659</v>
      </c>
      <c r="S1012" s="76" t="s">
        <v>995</v>
      </c>
      <c r="T1012" s="252">
        <v>7.2499999999999995E-2</v>
      </c>
      <c r="U1012" s="252">
        <v>7.4999999999999997E-2</v>
      </c>
      <c r="V1012" s="151" t="s">
        <v>8829</v>
      </c>
      <c r="W1012" s="76" t="s">
        <v>4373</v>
      </c>
      <c r="X1012" s="76" t="s">
        <v>2625</v>
      </c>
      <c r="Y1012" s="246" t="s">
        <v>4971</v>
      </c>
      <c r="Z1012" s="120">
        <v>93023</v>
      </c>
      <c r="AA1012" s="273" t="s">
        <v>8583</v>
      </c>
      <c r="AB1012" s="120"/>
      <c r="AC1012" s="120"/>
      <c r="AD1012" s="249"/>
      <c r="AE1012" s="120"/>
      <c r="AF1012" s="264"/>
      <c r="AG1012" s="249"/>
      <c r="AH1012" s="120"/>
      <c r="AI1012" s="120"/>
      <c r="AJ1012" s="120"/>
      <c r="AK1012" s="120"/>
      <c r="AL1012" s="120" t="s">
        <v>3247</v>
      </c>
      <c r="AM1012" s="260" t="s">
        <v>449</v>
      </c>
      <c r="AN1012" s="81"/>
      <c r="AO1012" s="280"/>
      <c r="AP1012" s="285"/>
      <c r="AQ1012" s="285"/>
      <c r="AR1012" s="285"/>
      <c r="AS1012" s="285"/>
      <c r="AT1012" s="285"/>
      <c r="AU1012" s="285"/>
      <c r="AV1012" s="84"/>
      <c r="AW1012" s="396" t="s">
        <v>3244</v>
      </c>
      <c r="AX1012" s="278" t="s">
        <v>822</v>
      </c>
      <c r="AY1012" s="76" t="s">
        <v>4373</v>
      </c>
      <c r="AZ1012" s="74"/>
      <c r="BA1012" s="76" t="s">
        <v>2625</v>
      </c>
      <c r="BB1012" s="246" t="s">
        <v>4971</v>
      </c>
      <c r="BC1012" s="120">
        <v>93023</v>
      </c>
      <c r="BD1012" s="76" t="s">
        <v>995</v>
      </c>
      <c r="BE1012" s="65"/>
      <c r="BF1012" s="229"/>
      <c r="BG1012" s="232"/>
      <c r="BH1012" s="364"/>
      <c r="BI1012" s="364"/>
      <c r="BJ1012" s="364"/>
      <c r="BK1012" s="364"/>
      <c r="BL1012" s="364"/>
      <c r="BM1012" s="364"/>
      <c r="BN1012" s="364"/>
      <c r="BO1012" s="364"/>
      <c r="BP1012" s="364"/>
      <c r="BQ1012" s="364"/>
      <c r="BR1012" s="364"/>
      <c r="BS1012" s="364"/>
      <c r="BT1012" s="364"/>
      <c r="BU1012" s="364"/>
      <c r="BV1012" s="364"/>
      <c r="BW1012" s="364"/>
      <c r="BX1012" s="94"/>
      <c r="BY1012" s="94"/>
      <c r="BZ1012" s="94"/>
      <c r="CA1012" s="64"/>
      <c r="CB1012" s="63"/>
    </row>
    <row r="1013" spans="1:80" s="67" customFormat="1" ht="14.1" customHeight="1" x14ac:dyDescent="0.3">
      <c r="A1013" s="86" t="s">
        <v>660</v>
      </c>
      <c r="B1013" s="64" t="s">
        <v>2640</v>
      </c>
      <c r="C1013" s="460" t="s">
        <v>8780</v>
      </c>
      <c r="D1013" s="224"/>
      <c r="E1013" s="649"/>
      <c r="F1013" s="236" t="s">
        <v>5470</v>
      </c>
      <c r="G1013" s="189"/>
      <c r="H1013" s="399"/>
      <c r="I1013" s="194" t="s">
        <v>5470</v>
      </c>
      <c r="J1013" s="195"/>
      <c r="K1013" s="205"/>
      <c r="L1013" s="208">
        <v>44032</v>
      </c>
      <c r="M1013" s="211"/>
      <c r="N1013" s="436"/>
      <c r="O1013" s="443"/>
      <c r="P1013" s="214"/>
      <c r="Q1013" s="224" t="s">
        <v>542</v>
      </c>
      <c r="R1013" s="246" t="s">
        <v>661</v>
      </c>
      <c r="S1013" s="76"/>
      <c r="T1013" s="252">
        <v>8.2500000000000004E-2</v>
      </c>
      <c r="U1013" s="252">
        <v>8.2500000000000004E-2</v>
      </c>
      <c r="V1013" s="151" t="s">
        <v>1670</v>
      </c>
      <c r="W1013" s="76" t="s">
        <v>662</v>
      </c>
      <c r="X1013" s="76" t="s">
        <v>3742</v>
      </c>
      <c r="Y1013" s="246" t="s">
        <v>4971</v>
      </c>
      <c r="Z1013" s="120">
        <v>94952</v>
      </c>
      <c r="AA1013" s="273" t="s">
        <v>12037</v>
      </c>
      <c r="AB1013" s="270" t="s">
        <v>12467</v>
      </c>
      <c r="AC1013" s="120"/>
      <c r="AD1013" s="249"/>
      <c r="AE1013" s="120"/>
      <c r="AF1013" s="264"/>
      <c r="AG1013" s="249"/>
      <c r="AH1013" s="120"/>
      <c r="AI1013" s="120"/>
      <c r="AJ1013" s="120"/>
      <c r="AK1013" s="120"/>
      <c r="AL1013" s="120" t="s">
        <v>618</v>
      </c>
      <c r="AM1013" s="260" t="s">
        <v>449</v>
      </c>
      <c r="AN1013" s="81"/>
      <c r="AO1013" s="282" t="s">
        <v>10456</v>
      </c>
      <c r="AP1013" s="283" t="s">
        <v>11957</v>
      </c>
      <c r="AQ1013" s="282" t="s">
        <v>9850</v>
      </c>
      <c r="AR1013" s="282" t="s">
        <v>9987</v>
      </c>
      <c r="AS1013" s="282" t="s">
        <v>10398</v>
      </c>
      <c r="AT1013" s="282" t="s">
        <v>10761</v>
      </c>
      <c r="AU1013" s="282"/>
      <c r="AV1013" s="93" t="s">
        <v>368</v>
      </c>
      <c r="AW1013" s="396" t="s">
        <v>3244</v>
      </c>
      <c r="AX1013" s="278" t="s">
        <v>660</v>
      </c>
      <c r="AY1013" s="76" t="s">
        <v>662</v>
      </c>
      <c r="AZ1013" s="74"/>
      <c r="BA1013" s="76" t="s">
        <v>3742</v>
      </c>
      <c r="BB1013" s="246" t="s">
        <v>4971</v>
      </c>
      <c r="BC1013" s="120">
        <v>94952</v>
      </c>
      <c r="BD1013" s="76" t="s">
        <v>661</v>
      </c>
      <c r="BE1013" s="183"/>
      <c r="BF1013" s="229"/>
      <c r="BG1013" s="232"/>
      <c r="BH1013" s="364"/>
      <c r="BI1013" s="364"/>
      <c r="BJ1013" s="364"/>
      <c r="BK1013" s="364"/>
      <c r="BL1013" s="364"/>
      <c r="BM1013" s="364"/>
      <c r="BN1013" s="364"/>
      <c r="BO1013" s="364"/>
      <c r="BP1013" s="364"/>
      <c r="BQ1013" s="364"/>
      <c r="BR1013" s="364"/>
      <c r="BS1013" s="364"/>
      <c r="BT1013" s="364"/>
      <c r="BU1013" s="364"/>
      <c r="BV1013" s="364"/>
      <c r="BW1013" s="364"/>
      <c r="BX1013" s="94"/>
      <c r="BY1013" s="94"/>
      <c r="BZ1013" s="94"/>
      <c r="CA1013" s="64"/>
      <c r="CB1013" s="63"/>
    </row>
    <row r="1014" spans="1:80" s="67" customFormat="1" ht="14.1" customHeight="1" x14ac:dyDescent="0.3">
      <c r="A1014" s="86" t="s">
        <v>9694</v>
      </c>
      <c r="B1014" s="64" t="s">
        <v>2640</v>
      </c>
      <c r="C1014" s="460" t="s">
        <v>8780</v>
      </c>
      <c r="D1014" s="224"/>
      <c r="E1014" s="649"/>
      <c r="F1014" s="236" t="s">
        <v>5470</v>
      </c>
      <c r="G1014" s="189"/>
      <c r="H1014" s="399"/>
      <c r="I1014" s="194" t="s">
        <v>5470</v>
      </c>
      <c r="J1014" s="195"/>
      <c r="K1014" s="205"/>
      <c r="L1014" s="208">
        <v>42845</v>
      </c>
      <c r="M1014" s="211"/>
      <c r="N1014" s="436"/>
      <c r="O1014" s="443"/>
      <c r="P1014" s="214"/>
      <c r="Q1014" s="246" t="s">
        <v>1845</v>
      </c>
      <c r="R1014" s="246" t="s">
        <v>661</v>
      </c>
      <c r="S1014" s="76"/>
      <c r="T1014" s="252">
        <v>8.2500000000000004E-2</v>
      </c>
      <c r="U1014" s="252">
        <v>8.2500000000000004E-2</v>
      </c>
      <c r="V1014" s="151" t="s">
        <v>1670</v>
      </c>
      <c r="W1014" s="76" t="s">
        <v>595</v>
      </c>
      <c r="X1014" s="76" t="s">
        <v>3742</v>
      </c>
      <c r="Y1014" s="246" t="s">
        <v>4971</v>
      </c>
      <c r="Z1014" s="120">
        <v>94954</v>
      </c>
      <c r="AA1014" s="274"/>
      <c r="AB1014" s="120"/>
      <c r="AC1014" s="120"/>
      <c r="AD1014" s="249"/>
      <c r="AE1014" s="120"/>
      <c r="AF1014" s="264"/>
      <c r="AG1014" s="249"/>
      <c r="AH1014" s="120"/>
      <c r="AI1014" s="120"/>
      <c r="AJ1014" s="120"/>
      <c r="AK1014" s="120"/>
      <c r="AL1014" s="120" t="s">
        <v>618</v>
      </c>
      <c r="AM1014" s="260" t="s">
        <v>449</v>
      </c>
      <c r="AN1014" s="81"/>
      <c r="AO1014" s="282" t="s">
        <v>9540</v>
      </c>
      <c r="AP1014" s="283" t="s">
        <v>8954</v>
      </c>
      <c r="AQ1014" s="282"/>
      <c r="AR1014" s="282" t="s">
        <v>3652</v>
      </c>
      <c r="AS1014" s="282"/>
      <c r="AT1014" s="282"/>
      <c r="AU1014" s="282"/>
      <c r="AV1014" s="93" t="s">
        <v>5470</v>
      </c>
      <c r="AW1014" s="396" t="s">
        <v>3244</v>
      </c>
      <c r="AX1014" s="278" t="s">
        <v>660</v>
      </c>
      <c r="AY1014" s="384" t="s">
        <v>595</v>
      </c>
      <c r="AZ1014" s="74"/>
      <c r="BA1014" s="76" t="s">
        <v>3742</v>
      </c>
      <c r="BB1014" s="246" t="s">
        <v>4971</v>
      </c>
      <c r="BC1014" s="120">
        <v>94954</v>
      </c>
      <c r="BD1014" s="76" t="s">
        <v>661</v>
      </c>
      <c r="BE1014" s="159"/>
      <c r="BF1014" s="229"/>
      <c r="BG1014" s="232"/>
      <c r="BH1014" s="364"/>
      <c r="BI1014" s="364"/>
      <c r="BJ1014" s="364"/>
      <c r="BK1014" s="364"/>
      <c r="BL1014" s="364"/>
      <c r="BM1014" s="364"/>
      <c r="BN1014" s="364"/>
      <c r="BO1014" s="364"/>
      <c r="BP1014" s="364"/>
      <c r="BQ1014" s="364"/>
      <c r="BR1014" s="364"/>
      <c r="BS1014" s="364"/>
      <c r="BT1014" s="364"/>
      <c r="BU1014" s="364"/>
      <c r="BV1014" s="364"/>
      <c r="BW1014" s="364"/>
      <c r="BX1014" s="94"/>
      <c r="BY1014" s="94"/>
      <c r="BZ1014" s="94"/>
      <c r="CA1014" s="64"/>
      <c r="CB1014" s="63"/>
    </row>
    <row r="1015" spans="1:80" s="67" customFormat="1" ht="14.1" customHeight="1" x14ac:dyDescent="0.2">
      <c r="A1015" s="86" t="s">
        <v>7870</v>
      </c>
      <c r="B1015" s="155" t="s">
        <v>2634</v>
      </c>
      <c r="C1015" s="459" t="s">
        <v>6614</v>
      </c>
      <c r="D1015" s="185"/>
      <c r="E1015" s="600"/>
      <c r="F1015" s="235" t="s">
        <v>5470</v>
      </c>
      <c r="G1015" s="186"/>
      <c r="H1015" s="187"/>
      <c r="I1015" s="198" t="s">
        <v>5470</v>
      </c>
      <c r="J1015" s="192"/>
      <c r="K1015" s="203"/>
      <c r="L1015" s="207"/>
      <c r="M1015" s="288"/>
      <c r="N1015" s="437"/>
      <c r="O1015" s="444"/>
      <c r="P1015" s="213">
        <v>42702</v>
      </c>
      <c r="Q1015" s="247" t="s">
        <v>7871</v>
      </c>
      <c r="R1015" s="247" t="s">
        <v>7379</v>
      </c>
      <c r="S1015" s="123"/>
      <c r="T1015" s="252">
        <v>9.2499999999999999E-2</v>
      </c>
      <c r="U1015" s="253">
        <v>9.5000000000000001E-2</v>
      </c>
      <c r="V1015" s="151" t="s">
        <v>2787</v>
      </c>
      <c r="W1015" s="155" t="s">
        <v>7380</v>
      </c>
      <c r="X1015" s="155" t="s">
        <v>5074</v>
      </c>
      <c r="Y1015" s="185" t="s">
        <v>4971</v>
      </c>
      <c r="Z1015" s="181">
        <v>94612</v>
      </c>
      <c r="AA1015" s="291"/>
      <c r="AB1015" s="544"/>
      <c r="AC1015" s="544"/>
      <c r="AD1015" s="185"/>
      <c r="AE1015" s="262"/>
      <c r="AF1015" s="266"/>
      <c r="AG1015" s="185"/>
      <c r="AH1015" s="247"/>
      <c r="AI1015" s="247"/>
      <c r="AJ1015" s="247"/>
      <c r="AK1015" s="247"/>
      <c r="AL1015" s="262"/>
      <c r="AM1015" s="262"/>
      <c r="AN1015" s="122"/>
      <c r="AO1015" s="284"/>
      <c r="AP1015" s="284"/>
      <c r="AQ1015" s="284"/>
      <c r="AR1015" s="284"/>
      <c r="AS1015" s="284"/>
      <c r="AT1015" s="284"/>
      <c r="AU1015" s="284"/>
      <c r="AV1015" s="95"/>
      <c r="AW1015" s="396" t="s">
        <v>3244</v>
      </c>
      <c r="AX1015" s="278" t="s">
        <v>822</v>
      </c>
      <c r="AY1015" s="155" t="s">
        <v>7380</v>
      </c>
      <c r="AZ1015" s="154"/>
      <c r="BA1015" s="155" t="s">
        <v>5074</v>
      </c>
      <c r="BB1015" s="185" t="s">
        <v>4971</v>
      </c>
      <c r="BC1015" s="181">
        <v>94612</v>
      </c>
      <c r="BD1015" s="182" t="s">
        <v>7379</v>
      </c>
      <c r="BE1015" s="184"/>
      <c r="BF1015" s="228"/>
      <c r="BG1015" s="185"/>
      <c r="BH1015" s="598"/>
      <c r="BI1015" s="333"/>
      <c r="BJ1015" s="333"/>
      <c r="BK1015" s="333"/>
      <c r="BL1015" s="333"/>
      <c r="BM1015" s="333"/>
      <c r="BN1015" s="333"/>
      <c r="BO1015" s="333"/>
      <c r="BP1015" s="333"/>
      <c r="BQ1015" s="333"/>
      <c r="BR1015" s="333"/>
      <c r="BS1015" s="333"/>
      <c r="BT1015" s="333"/>
      <c r="BU1015" s="333"/>
      <c r="BV1015" s="333"/>
      <c r="BW1015" s="333"/>
      <c r="BX1015" s="155"/>
      <c r="BY1015" s="155"/>
      <c r="BZ1015" s="155"/>
      <c r="CA1015" s="64"/>
      <c r="CB1015" s="63"/>
    </row>
    <row r="1016" spans="1:80" s="67" customFormat="1" ht="14.1" customHeight="1" x14ac:dyDescent="0.3">
      <c r="A1016" s="86" t="s">
        <v>6265</v>
      </c>
      <c r="B1016" s="64" t="s">
        <v>6266</v>
      </c>
      <c r="C1016" s="458" t="s">
        <v>2637</v>
      </c>
      <c r="D1016" s="225"/>
      <c r="E1016" s="600"/>
      <c r="F1016" s="237" t="s">
        <v>5470</v>
      </c>
      <c r="G1016" s="188"/>
      <c r="H1016" s="190"/>
      <c r="I1016" s="196" t="s">
        <v>5470</v>
      </c>
      <c r="J1016" s="197"/>
      <c r="K1016" s="204"/>
      <c r="L1016" s="209"/>
      <c r="M1016" s="289"/>
      <c r="N1016" s="435"/>
      <c r="O1016" s="442"/>
      <c r="P1016" s="215"/>
      <c r="Q1016" s="174" t="s">
        <v>6267</v>
      </c>
      <c r="R1016" s="174" t="s">
        <v>6268</v>
      </c>
      <c r="S1016" s="80"/>
      <c r="T1016" s="252">
        <v>8.2500000000000004E-2</v>
      </c>
      <c r="U1016" s="252">
        <v>8.5000000000000006E-2</v>
      </c>
      <c r="V1016" s="151" t="s">
        <v>1530</v>
      </c>
      <c r="W1016" s="64" t="s">
        <v>6269</v>
      </c>
      <c r="X1016" s="64" t="s">
        <v>2204</v>
      </c>
      <c r="Y1016" s="174" t="s">
        <v>4971</v>
      </c>
      <c r="Z1016" s="256">
        <v>94950</v>
      </c>
      <c r="AA1016" s="273"/>
      <c r="AB1016" s="542"/>
      <c r="AC1016" s="542"/>
      <c r="AD1016" s="233"/>
      <c r="AE1016" s="261"/>
      <c r="AF1016" s="265"/>
      <c r="AG1016" s="233"/>
      <c r="AH1016" s="174"/>
      <c r="AI1016" s="174"/>
      <c r="AJ1016" s="174"/>
      <c r="AK1016" s="174"/>
      <c r="AL1016" s="261"/>
      <c r="AM1016" s="260"/>
      <c r="AN1016" s="80"/>
      <c r="AO1016" s="284"/>
      <c r="AP1016" s="284"/>
      <c r="AQ1016" s="284"/>
      <c r="AR1016" s="284"/>
      <c r="AS1016" s="284"/>
      <c r="AT1016" s="284"/>
      <c r="AU1016" s="284"/>
      <c r="AV1016" s="95"/>
      <c r="AW1016" s="396" t="s">
        <v>3244</v>
      </c>
      <c r="AX1016" s="278" t="s">
        <v>2217</v>
      </c>
      <c r="AY1016" s="64" t="s">
        <v>6270</v>
      </c>
      <c r="BA1016" s="64" t="s">
        <v>2204</v>
      </c>
      <c r="BB1016" s="174" t="s">
        <v>4971</v>
      </c>
      <c r="BC1016" s="256">
        <v>94950</v>
      </c>
      <c r="BD1016" s="63" t="s">
        <v>6268</v>
      </c>
      <c r="BE1016" s="184"/>
      <c r="BF1016" s="230"/>
      <c r="BG1016" s="233"/>
      <c r="BH1016" s="599"/>
      <c r="BI1016" s="365"/>
      <c r="BJ1016" s="365"/>
      <c r="BK1016" s="365"/>
      <c r="BL1016" s="365"/>
      <c r="BM1016" s="365"/>
      <c r="BN1016" s="365"/>
      <c r="BO1016" s="365"/>
      <c r="BP1016" s="365"/>
      <c r="BQ1016" s="365"/>
      <c r="BR1016" s="365"/>
      <c r="BS1016" s="365"/>
      <c r="BT1016" s="365"/>
      <c r="BU1016" s="365"/>
      <c r="BV1016" s="365"/>
      <c r="BW1016" s="365"/>
      <c r="BX1016" s="369"/>
      <c r="BY1016" s="369"/>
      <c r="BZ1016" s="369"/>
      <c r="CA1016" s="78"/>
      <c r="CB1016" s="63"/>
    </row>
    <row r="1017" spans="1:80" s="67" customFormat="1" ht="14.1" customHeight="1" x14ac:dyDescent="0.2">
      <c r="A1017" s="86" t="s">
        <v>7879</v>
      </c>
      <c r="B1017" s="64" t="s">
        <v>2634</v>
      </c>
      <c r="C1017" s="459" t="s">
        <v>6614</v>
      </c>
      <c r="D1017" s="185"/>
      <c r="E1017" s="600"/>
      <c r="F1017" s="235" t="s">
        <v>5470</v>
      </c>
      <c r="G1017" s="186"/>
      <c r="H1017" s="187"/>
      <c r="I1017" s="198" t="s">
        <v>5470</v>
      </c>
      <c r="J1017" s="192"/>
      <c r="K1017" s="203"/>
      <c r="L1017" s="207"/>
      <c r="M1017" s="288"/>
      <c r="N1017" s="437"/>
      <c r="O1017" s="444"/>
      <c r="P1017" s="213">
        <v>43399</v>
      </c>
      <c r="Q1017" s="247" t="s">
        <v>7880</v>
      </c>
      <c r="R1017" s="247" t="s">
        <v>7881</v>
      </c>
      <c r="S1017" s="123"/>
      <c r="T1017" s="252">
        <v>8.2500000000000004E-2</v>
      </c>
      <c r="U1017" s="253">
        <v>8.5000000000000006E-2</v>
      </c>
      <c r="V1017" s="151" t="s">
        <v>5014</v>
      </c>
      <c r="W1017" s="155" t="s">
        <v>7882</v>
      </c>
      <c r="X1017" s="155" t="s">
        <v>2721</v>
      </c>
      <c r="Y1017" s="185" t="s">
        <v>4971</v>
      </c>
      <c r="Z1017" s="181">
        <v>94553</v>
      </c>
      <c r="AA1017" s="291"/>
      <c r="AB1017" s="544"/>
      <c r="AC1017" s="544"/>
      <c r="AD1017" s="185"/>
      <c r="AE1017" s="262"/>
      <c r="AF1017" s="266"/>
      <c r="AG1017" s="185"/>
      <c r="AH1017" s="247"/>
      <c r="AI1017" s="247"/>
      <c r="AJ1017" s="247"/>
      <c r="AK1017" s="247"/>
      <c r="AL1017" s="262"/>
      <c r="AM1017" s="262"/>
      <c r="AN1017" s="122"/>
      <c r="AO1017" s="284"/>
      <c r="AP1017" s="284"/>
      <c r="AQ1017" s="284"/>
      <c r="AR1017" s="284"/>
      <c r="AS1017" s="284"/>
      <c r="AT1017" s="284"/>
      <c r="AU1017" s="284"/>
      <c r="AV1017" s="95"/>
      <c r="AW1017" s="396" t="s">
        <v>3244</v>
      </c>
      <c r="AX1017" s="278" t="s">
        <v>2217</v>
      </c>
      <c r="AY1017" s="155" t="s">
        <v>7882</v>
      </c>
      <c r="AZ1017" s="154"/>
      <c r="BA1017" s="155" t="s">
        <v>2721</v>
      </c>
      <c r="BB1017" s="185" t="s">
        <v>4971</v>
      </c>
      <c r="BC1017" s="181">
        <v>94553</v>
      </c>
      <c r="BD1017" s="182" t="s">
        <v>7881</v>
      </c>
      <c r="BE1017" s="184"/>
      <c r="BF1017" s="228"/>
      <c r="BG1017" s="185"/>
      <c r="BH1017" s="598"/>
      <c r="BI1017" s="333"/>
      <c r="BJ1017" s="333"/>
      <c r="BK1017" s="333"/>
      <c r="BL1017" s="333"/>
      <c r="BM1017" s="333"/>
      <c r="BN1017" s="333"/>
      <c r="BO1017" s="333"/>
      <c r="BP1017" s="333"/>
      <c r="BQ1017" s="333"/>
      <c r="BR1017" s="333"/>
      <c r="BS1017" s="333"/>
      <c r="BT1017" s="333"/>
      <c r="BU1017" s="333"/>
      <c r="BV1017" s="333"/>
      <c r="BW1017" s="333"/>
      <c r="BX1017" s="155"/>
      <c r="BY1017" s="155"/>
      <c r="BZ1017" s="155"/>
      <c r="CA1017" s="78"/>
      <c r="CB1017" s="63"/>
    </row>
    <row r="1018" spans="1:80" s="67" customFormat="1" ht="14.1" customHeight="1" x14ac:dyDescent="0.2">
      <c r="A1018" s="86" t="s">
        <v>7872</v>
      </c>
      <c r="B1018" s="155" t="s">
        <v>2634</v>
      </c>
      <c r="C1018" s="459" t="s">
        <v>6614</v>
      </c>
      <c r="D1018" s="185"/>
      <c r="E1018" s="600"/>
      <c r="F1018" s="235" t="s">
        <v>5470</v>
      </c>
      <c r="G1018" s="186"/>
      <c r="H1018" s="187"/>
      <c r="I1018" s="198" t="s">
        <v>5470</v>
      </c>
      <c r="J1018" s="192"/>
      <c r="K1018" s="203"/>
      <c r="L1018" s="207"/>
      <c r="M1018" s="288"/>
      <c r="N1018" s="437"/>
      <c r="O1018" s="444"/>
      <c r="P1018" s="213"/>
      <c r="Q1018" s="247" t="s">
        <v>8606</v>
      </c>
      <c r="R1018" s="247" t="s">
        <v>7873</v>
      </c>
      <c r="S1018" s="123" t="s">
        <v>7881</v>
      </c>
      <c r="T1018" s="252">
        <v>8.1250000000000003E-2</v>
      </c>
      <c r="U1018" s="252">
        <v>7.8750000000000001E-2</v>
      </c>
      <c r="V1018" s="151" t="s">
        <v>11178</v>
      </c>
      <c r="W1018" s="155" t="s">
        <v>7874</v>
      </c>
      <c r="X1018" s="155" t="s">
        <v>2077</v>
      </c>
      <c r="Y1018" s="185" t="s">
        <v>4971</v>
      </c>
      <c r="Z1018" s="181">
        <v>95688</v>
      </c>
      <c r="AA1018" s="291"/>
      <c r="AB1018" s="544"/>
      <c r="AC1018" s="544"/>
      <c r="AD1018" s="185"/>
      <c r="AE1018" s="262"/>
      <c r="AF1018" s="266"/>
      <c r="AG1018" s="185"/>
      <c r="AH1018" s="247"/>
      <c r="AI1018" s="247"/>
      <c r="AJ1018" s="247"/>
      <c r="AK1018" s="247"/>
      <c r="AL1018" s="262"/>
      <c r="AM1018" s="262"/>
      <c r="AN1018" s="122"/>
      <c r="AO1018" s="284"/>
      <c r="AP1018" s="284"/>
      <c r="AQ1018" s="284"/>
      <c r="AR1018" s="284"/>
      <c r="AS1018" s="284"/>
      <c r="AT1018" s="284"/>
      <c r="AU1018" s="284"/>
      <c r="AV1018" s="95"/>
      <c r="AW1018" s="396" t="s">
        <v>3244</v>
      </c>
      <c r="AX1018" s="278" t="s">
        <v>2217</v>
      </c>
      <c r="AY1018" s="155" t="s">
        <v>7874</v>
      </c>
      <c r="AZ1018" s="154"/>
      <c r="BA1018" s="155" t="s">
        <v>2077</v>
      </c>
      <c r="BB1018" s="185" t="s">
        <v>4971</v>
      </c>
      <c r="BC1018" s="181">
        <v>95688</v>
      </c>
      <c r="BD1018" s="182" t="s">
        <v>7873</v>
      </c>
      <c r="BE1018" s="183"/>
      <c r="BF1018" s="228"/>
      <c r="BG1018" s="185"/>
      <c r="BH1018" s="598"/>
      <c r="BI1018" s="333"/>
      <c r="BJ1018" s="333"/>
      <c r="BK1018" s="333"/>
      <c r="BL1018" s="333"/>
      <c r="BM1018" s="333"/>
      <c r="BN1018" s="333"/>
      <c r="BO1018" s="333"/>
      <c r="BP1018" s="333"/>
      <c r="BQ1018" s="333"/>
      <c r="BR1018" s="333"/>
      <c r="BS1018" s="333"/>
      <c r="BT1018" s="333"/>
      <c r="BU1018" s="333"/>
      <c r="BV1018" s="333"/>
      <c r="BW1018" s="333"/>
      <c r="BX1018" s="155"/>
      <c r="BY1018" s="155"/>
      <c r="BZ1018" s="155"/>
      <c r="CA1018" s="78"/>
      <c r="CB1018" s="63"/>
    </row>
    <row r="1019" spans="1:80" s="67" customFormat="1" ht="14.1" customHeight="1" x14ac:dyDescent="0.2">
      <c r="A1019" s="86" t="s">
        <v>8607</v>
      </c>
      <c r="B1019" s="64" t="s">
        <v>2634</v>
      </c>
      <c r="C1019" s="459" t="s">
        <v>6614</v>
      </c>
      <c r="D1019" s="185" t="s">
        <v>8612</v>
      </c>
      <c r="E1019" s="600"/>
      <c r="F1019" s="235" t="s">
        <v>5470</v>
      </c>
      <c r="G1019" s="186" t="s">
        <v>3247</v>
      </c>
      <c r="H1019" s="187" t="s">
        <v>3247</v>
      </c>
      <c r="I1019" s="198" t="s">
        <v>5470</v>
      </c>
      <c r="J1019" s="192" t="s">
        <v>3247</v>
      </c>
      <c r="K1019" s="203" t="s">
        <v>3247</v>
      </c>
      <c r="L1019" s="207"/>
      <c r="M1019" s="288"/>
      <c r="N1019" s="437"/>
      <c r="O1019" s="444"/>
      <c r="P1019" s="213"/>
      <c r="Q1019" s="247" t="s">
        <v>8606</v>
      </c>
      <c r="R1019" s="308" t="s">
        <v>7881</v>
      </c>
      <c r="S1019" s="123"/>
      <c r="T1019" s="252">
        <v>8.2500000000000004E-2</v>
      </c>
      <c r="U1019" s="253">
        <v>8.5000000000000006E-2</v>
      </c>
      <c r="V1019" s="151" t="s">
        <v>5014</v>
      </c>
      <c r="W1019" s="155" t="s">
        <v>7882</v>
      </c>
      <c r="X1019" s="155" t="s">
        <v>2721</v>
      </c>
      <c r="Y1019" s="185" t="s">
        <v>4971</v>
      </c>
      <c r="Z1019" s="181">
        <v>94553</v>
      </c>
      <c r="AA1019" s="291"/>
      <c r="AB1019" s="544"/>
      <c r="AC1019" s="544"/>
      <c r="AD1019" s="185"/>
      <c r="AE1019" s="262"/>
      <c r="AF1019" s="266"/>
      <c r="AG1019" s="185"/>
      <c r="AH1019" s="247"/>
      <c r="AI1019" s="247"/>
      <c r="AJ1019" s="247"/>
      <c r="AK1019" s="247"/>
      <c r="AL1019" s="262"/>
      <c r="AM1019" s="262"/>
      <c r="AN1019" s="122"/>
      <c r="AO1019" s="282"/>
      <c r="AP1019" s="283"/>
      <c r="AQ1019" s="282"/>
      <c r="AR1019" s="282"/>
      <c r="AS1019" s="282"/>
      <c r="AT1019" s="282"/>
      <c r="AU1019" s="282"/>
      <c r="AV1019" s="93"/>
      <c r="AW1019" s="396" t="s">
        <v>3244</v>
      </c>
      <c r="AX1019" s="278" t="s">
        <v>2217</v>
      </c>
      <c r="AY1019" s="155" t="s">
        <v>7882</v>
      </c>
      <c r="AZ1019" s="154"/>
      <c r="BA1019" s="155" t="s">
        <v>2721</v>
      </c>
      <c r="BB1019" s="185" t="s">
        <v>4971</v>
      </c>
      <c r="BC1019" s="181">
        <v>94553</v>
      </c>
      <c r="BD1019" s="182" t="s">
        <v>7881</v>
      </c>
      <c r="BE1019" s="183"/>
      <c r="BF1019" s="228"/>
      <c r="BG1019" s="185"/>
      <c r="BH1019" s="598">
        <v>2</v>
      </c>
      <c r="BI1019" s="333"/>
      <c r="BJ1019" s="333"/>
      <c r="BK1019" s="333"/>
      <c r="BL1019" s="333"/>
      <c r="BM1019" s="333"/>
      <c r="BN1019" s="333"/>
      <c r="BO1019" s="333"/>
      <c r="BP1019" s="333"/>
      <c r="BQ1019" s="333"/>
      <c r="BR1019" s="333"/>
      <c r="BS1019" s="333"/>
      <c r="BT1019" s="333"/>
      <c r="BU1019" s="333"/>
      <c r="BV1019" s="333"/>
      <c r="BW1019" s="333"/>
      <c r="BX1019" s="155"/>
      <c r="BY1019" s="155"/>
      <c r="BZ1019" s="155"/>
      <c r="CA1019" s="78"/>
      <c r="CB1019" s="63"/>
    </row>
    <row r="1020" spans="1:80" s="67" customFormat="1" ht="14.1" customHeight="1" x14ac:dyDescent="0.2">
      <c r="A1020" s="86" t="s">
        <v>7875</v>
      </c>
      <c r="B1020" s="155" t="s">
        <v>2634</v>
      </c>
      <c r="C1020" s="459" t="s">
        <v>6614</v>
      </c>
      <c r="D1020" s="185"/>
      <c r="E1020" s="600"/>
      <c r="F1020" s="235" t="s">
        <v>5470</v>
      </c>
      <c r="G1020" s="186"/>
      <c r="H1020" s="187"/>
      <c r="I1020" s="198" t="s">
        <v>5470</v>
      </c>
      <c r="J1020" s="192"/>
      <c r="K1020" s="203"/>
      <c r="L1020" s="207"/>
      <c r="M1020" s="288"/>
      <c r="N1020" s="437"/>
      <c r="O1020" s="444"/>
      <c r="P1020" s="213"/>
      <c r="Q1020" s="247" t="s">
        <v>7876</v>
      </c>
      <c r="R1020" s="247" t="s">
        <v>7877</v>
      </c>
      <c r="S1020" s="123"/>
      <c r="T1020" s="252">
        <v>9.2499999999999999E-2</v>
      </c>
      <c r="U1020" s="253">
        <v>9.5000000000000001E-2</v>
      </c>
      <c r="V1020" s="151" t="s">
        <v>2787</v>
      </c>
      <c r="W1020" s="155" t="s">
        <v>7878</v>
      </c>
      <c r="X1020" s="155" t="s">
        <v>5074</v>
      </c>
      <c r="Y1020" s="185" t="s">
        <v>4971</v>
      </c>
      <c r="Z1020" s="181">
        <v>94621</v>
      </c>
      <c r="AA1020" s="291"/>
      <c r="AB1020" s="544"/>
      <c r="AC1020" s="544"/>
      <c r="AD1020" s="185"/>
      <c r="AE1020" s="262"/>
      <c r="AF1020" s="266"/>
      <c r="AG1020" s="185"/>
      <c r="AH1020" s="247"/>
      <c r="AI1020" s="247"/>
      <c r="AJ1020" s="247"/>
      <c r="AK1020" s="247"/>
      <c r="AL1020" s="262"/>
      <c r="AM1020" s="262"/>
      <c r="AN1020" s="122"/>
      <c r="AO1020" s="282"/>
      <c r="AP1020" s="283"/>
      <c r="AQ1020" s="282"/>
      <c r="AR1020" s="282"/>
      <c r="AS1020" s="282"/>
      <c r="AT1020" s="282"/>
      <c r="AU1020" s="282"/>
      <c r="AV1020" s="93"/>
      <c r="AW1020" s="396" t="s">
        <v>3244</v>
      </c>
      <c r="AX1020" s="278" t="s">
        <v>2217</v>
      </c>
      <c r="AY1020" s="155" t="s">
        <v>7878</v>
      </c>
      <c r="AZ1020" s="154"/>
      <c r="BA1020" s="155" t="s">
        <v>5074</v>
      </c>
      <c r="BB1020" s="185" t="s">
        <v>4971</v>
      </c>
      <c r="BC1020" s="181">
        <v>94621</v>
      </c>
      <c r="BD1020" s="182" t="s">
        <v>7877</v>
      </c>
      <c r="BE1020" s="183"/>
      <c r="BF1020" s="228"/>
      <c r="BG1020" s="185"/>
      <c r="BH1020" s="598"/>
      <c r="BI1020" s="333"/>
      <c r="BJ1020" s="333"/>
      <c r="BK1020" s="333"/>
      <c r="BL1020" s="333"/>
      <c r="BM1020" s="333"/>
      <c r="BN1020" s="333"/>
      <c r="BO1020" s="333"/>
      <c r="BP1020" s="333"/>
      <c r="BQ1020" s="333"/>
      <c r="BR1020" s="333"/>
      <c r="BS1020" s="333"/>
      <c r="BT1020" s="333"/>
      <c r="BU1020" s="333"/>
      <c r="BV1020" s="333"/>
      <c r="BW1020" s="333"/>
      <c r="BX1020" s="155"/>
      <c r="BY1020" s="155"/>
      <c r="BZ1020" s="155"/>
      <c r="CA1020" s="78"/>
      <c r="CB1020" s="177"/>
    </row>
    <row r="1021" spans="1:80" s="67" customFormat="1" ht="14.1" customHeight="1" x14ac:dyDescent="0.3">
      <c r="A1021" s="86" t="s">
        <v>5850</v>
      </c>
      <c r="B1021" s="155" t="s">
        <v>1814</v>
      </c>
      <c r="C1021" s="460" t="s">
        <v>1880</v>
      </c>
      <c r="D1021" s="224"/>
      <c r="E1021" s="649"/>
      <c r="F1021" s="236" t="s">
        <v>5470</v>
      </c>
      <c r="G1021" s="189"/>
      <c r="H1021" s="399"/>
      <c r="I1021" s="194" t="s">
        <v>5470</v>
      </c>
      <c r="J1021" s="195"/>
      <c r="K1021" s="205"/>
      <c r="L1021" s="208"/>
      <c r="M1021" s="211"/>
      <c r="N1021" s="436"/>
      <c r="O1021" s="443"/>
      <c r="P1021" s="214"/>
      <c r="Q1021" s="246" t="s">
        <v>1403</v>
      </c>
      <c r="R1021" s="246" t="s">
        <v>2457</v>
      </c>
      <c r="S1021" s="76"/>
      <c r="T1021" s="252">
        <v>7.7499999999999999E-2</v>
      </c>
      <c r="U1021" s="252">
        <v>0.08</v>
      </c>
      <c r="V1021" s="151" t="s">
        <v>11184</v>
      </c>
      <c r="W1021" s="76" t="s">
        <v>5386</v>
      </c>
      <c r="X1021" s="76" t="s">
        <v>1958</v>
      </c>
      <c r="Y1021" s="246" t="s">
        <v>4971</v>
      </c>
      <c r="Z1021" s="120">
        <v>93433</v>
      </c>
      <c r="AA1021" s="274"/>
      <c r="AB1021" s="120"/>
      <c r="AC1021" s="120"/>
      <c r="AD1021" s="249"/>
      <c r="AE1021" s="120"/>
      <c r="AF1021" s="264"/>
      <c r="AG1021" s="249"/>
      <c r="AH1021" s="120"/>
      <c r="AI1021" s="120"/>
      <c r="AJ1021" s="120"/>
      <c r="AK1021" s="120"/>
      <c r="AL1021" s="120" t="s">
        <v>3247</v>
      </c>
      <c r="AM1021" s="260" t="s">
        <v>449</v>
      </c>
      <c r="AN1021" s="81"/>
      <c r="AO1021" s="282"/>
      <c r="AP1021" s="283"/>
      <c r="AQ1021" s="282"/>
      <c r="AR1021" s="282"/>
      <c r="AS1021" s="282"/>
      <c r="AT1021" s="282"/>
      <c r="AU1021" s="282"/>
      <c r="AV1021" s="93"/>
      <c r="AW1021" s="396" t="s">
        <v>3244</v>
      </c>
      <c r="AX1021" s="278" t="s">
        <v>2217</v>
      </c>
      <c r="AY1021" s="76" t="s">
        <v>5386</v>
      </c>
      <c r="AZ1021" s="74"/>
      <c r="BA1021" s="76" t="s">
        <v>1958</v>
      </c>
      <c r="BB1021" s="246" t="s">
        <v>4971</v>
      </c>
      <c r="BC1021" s="120">
        <v>93433</v>
      </c>
      <c r="BD1021" s="76" t="s">
        <v>2457</v>
      </c>
      <c r="BE1021" s="183"/>
      <c r="BF1021" s="229">
        <v>1412324</v>
      </c>
      <c r="BG1021" s="232" t="s">
        <v>3796</v>
      </c>
      <c r="BH1021" s="364">
        <v>4</v>
      </c>
      <c r="BI1021" s="364"/>
      <c r="BJ1021" s="364"/>
      <c r="BK1021" s="364"/>
      <c r="BL1021" s="364"/>
      <c r="BM1021" s="364"/>
      <c r="BN1021" s="364"/>
      <c r="BO1021" s="364"/>
      <c r="BP1021" s="364"/>
      <c r="BQ1021" s="364"/>
      <c r="BR1021" s="364"/>
      <c r="BS1021" s="364"/>
      <c r="BT1021" s="364"/>
      <c r="BU1021" s="364"/>
      <c r="BV1021" s="364"/>
      <c r="BW1021" s="364"/>
      <c r="BX1021" s="94"/>
      <c r="BY1021" s="94"/>
      <c r="BZ1021" s="94"/>
      <c r="CA1021" s="78"/>
      <c r="CB1021" s="63"/>
    </row>
    <row r="1022" spans="1:80" s="67" customFormat="1" ht="14.1" customHeight="1" x14ac:dyDescent="0.3">
      <c r="A1022" s="86" t="s">
        <v>1818</v>
      </c>
      <c r="B1022" s="155" t="s">
        <v>1814</v>
      </c>
      <c r="C1022" s="460" t="s">
        <v>1880</v>
      </c>
      <c r="D1022" s="224"/>
      <c r="E1022" s="649"/>
      <c r="F1022" s="236" t="s">
        <v>5470</v>
      </c>
      <c r="G1022" s="189"/>
      <c r="H1022" s="399"/>
      <c r="I1022" s="194" t="s">
        <v>5470</v>
      </c>
      <c r="J1022" s="195"/>
      <c r="K1022" s="205"/>
      <c r="L1022" s="208">
        <v>42823</v>
      </c>
      <c r="M1022" s="211"/>
      <c r="N1022" s="436"/>
      <c r="O1022" s="443"/>
      <c r="P1022" s="214"/>
      <c r="Q1022" s="246" t="s">
        <v>1403</v>
      </c>
      <c r="R1022" s="246" t="s">
        <v>1402</v>
      </c>
      <c r="S1022" s="76" t="s">
        <v>2805</v>
      </c>
      <c r="T1022" s="252">
        <v>8.2500000000000004E-2</v>
      </c>
      <c r="U1022" s="252">
        <v>0.08</v>
      </c>
      <c r="V1022" s="151" t="s">
        <v>12186</v>
      </c>
      <c r="W1022" s="76" t="s">
        <v>1002</v>
      </c>
      <c r="X1022" s="76" t="s">
        <v>1651</v>
      </c>
      <c r="Y1022" s="246" t="s">
        <v>4971</v>
      </c>
      <c r="Z1022" s="120">
        <v>93455</v>
      </c>
      <c r="AA1022" s="272" t="s">
        <v>2456</v>
      </c>
      <c r="AB1022" s="270" t="s">
        <v>941</v>
      </c>
      <c r="AC1022" s="120"/>
      <c r="AD1022" s="249"/>
      <c r="AE1022" s="120"/>
      <c r="AF1022" s="264"/>
      <c r="AG1022" s="249"/>
      <c r="AH1022" s="120"/>
      <c r="AI1022" s="120"/>
      <c r="AJ1022" s="120"/>
      <c r="AK1022" s="120"/>
      <c r="AL1022" s="120" t="s">
        <v>3247</v>
      </c>
      <c r="AM1022" s="260" t="s">
        <v>449</v>
      </c>
      <c r="AN1022" s="81"/>
      <c r="AO1022" s="282"/>
      <c r="AP1022" s="283"/>
      <c r="AQ1022" s="282"/>
      <c r="AR1022" s="282" t="s">
        <v>9326</v>
      </c>
      <c r="AS1022" s="282"/>
      <c r="AT1022" s="282"/>
      <c r="AU1022" s="282"/>
      <c r="AV1022" s="93" t="s">
        <v>9310</v>
      </c>
      <c r="AW1022" s="396" t="s">
        <v>3244</v>
      </c>
      <c r="AX1022" s="278" t="s">
        <v>2217</v>
      </c>
      <c r="AY1022" s="76" t="s">
        <v>1002</v>
      </c>
      <c r="AZ1022" s="74"/>
      <c r="BA1022" s="76" t="s">
        <v>1651</v>
      </c>
      <c r="BB1022" s="246" t="s">
        <v>4971</v>
      </c>
      <c r="BC1022" s="120">
        <v>93455</v>
      </c>
      <c r="BD1022" s="76" t="s">
        <v>1402</v>
      </c>
      <c r="BE1022" s="183"/>
      <c r="BF1022" s="229">
        <v>1412323</v>
      </c>
      <c r="BG1022" s="232" t="s">
        <v>766</v>
      </c>
      <c r="BH1022" s="364">
        <v>4</v>
      </c>
      <c r="BI1022" s="364"/>
      <c r="BJ1022" s="364"/>
      <c r="BK1022" s="364"/>
      <c r="BL1022" s="364"/>
      <c r="BM1022" s="364"/>
      <c r="BN1022" s="364"/>
      <c r="BO1022" s="364"/>
      <c r="BP1022" s="364"/>
      <c r="BQ1022" s="364"/>
      <c r="BR1022" s="364"/>
      <c r="BS1022" s="364"/>
      <c r="BT1022" s="364"/>
      <c r="BU1022" s="364"/>
      <c r="BV1022" s="364"/>
      <c r="BW1022" s="364"/>
      <c r="BX1022" s="94"/>
      <c r="BY1022" s="94"/>
      <c r="BZ1022" s="94"/>
      <c r="CA1022" s="78"/>
      <c r="CB1022" s="64"/>
    </row>
    <row r="1023" spans="1:80" s="67" customFormat="1" ht="14.1" customHeight="1" x14ac:dyDescent="0.2">
      <c r="A1023" s="86" t="s">
        <v>9902</v>
      </c>
      <c r="B1023" s="64" t="s">
        <v>2632</v>
      </c>
      <c r="C1023" s="459" t="s">
        <v>8780</v>
      </c>
      <c r="D1023" s="185" t="s">
        <v>4799</v>
      </c>
      <c r="E1023" s="600"/>
      <c r="F1023" s="235" t="s">
        <v>5470</v>
      </c>
      <c r="G1023" s="186"/>
      <c r="H1023" s="187"/>
      <c r="I1023" s="193" t="s">
        <v>5470</v>
      </c>
      <c r="J1023" s="192"/>
      <c r="K1023" s="203"/>
      <c r="L1023" s="207"/>
      <c r="M1023" s="288"/>
      <c r="N1023" s="437"/>
      <c r="O1023" s="444"/>
      <c r="P1023" s="213">
        <v>44057</v>
      </c>
      <c r="Q1023" s="245" t="s">
        <v>4632</v>
      </c>
      <c r="R1023" s="245" t="s">
        <v>3228</v>
      </c>
      <c r="S1023" s="123" t="s">
        <v>13293</v>
      </c>
      <c r="T1023" s="252">
        <v>8.2500000000000004E-2</v>
      </c>
      <c r="U1023" s="252">
        <v>8.2500000000000004E-2</v>
      </c>
      <c r="V1023" s="151" t="s">
        <v>1670</v>
      </c>
      <c r="W1023" s="64" t="s">
        <v>8368</v>
      </c>
      <c r="X1023" s="64" t="s">
        <v>3742</v>
      </c>
      <c r="Y1023" s="173" t="s">
        <v>4971</v>
      </c>
      <c r="Z1023" s="119">
        <v>94952</v>
      </c>
      <c r="AA1023" s="290"/>
      <c r="AB1023" s="541"/>
      <c r="AC1023" s="541"/>
      <c r="AD1023" s="173" t="s">
        <v>11008</v>
      </c>
      <c r="AE1023" s="260"/>
      <c r="AF1023" s="263"/>
      <c r="AG1023" s="173"/>
      <c r="AH1023" s="245"/>
      <c r="AI1023" s="245"/>
      <c r="AJ1023" s="245"/>
      <c r="AK1023" s="245"/>
      <c r="AL1023" s="260" t="s">
        <v>3247</v>
      </c>
      <c r="AM1023" s="260" t="s">
        <v>449</v>
      </c>
      <c r="AN1023" s="79"/>
      <c r="AO1023" s="282"/>
      <c r="AP1023" s="283"/>
      <c r="AQ1023" s="282"/>
      <c r="AR1023" s="282"/>
      <c r="AS1023" s="282"/>
      <c r="AT1023" s="282"/>
      <c r="AU1023" s="282"/>
      <c r="AV1023" s="93"/>
      <c r="AW1023" s="396" t="s">
        <v>3244</v>
      </c>
      <c r="AX1023" s="278" t="s">
        <v>2217</v>
      </c>
      <c r="AY1023" s="64" t="str">
        <f>PROPER(AZ1023)</f>
        <v>707 East Washington</v>
      </c>
      <c r="AZ1023" s="47" t="s">
        <v>2445</v>
      </c>
      <c r="BA1023" s="64" t="s">
        <v>3742</v>
      </c>
      <c r="BB1023" s="173" t="s">
        <v>4971</v>
      </c>
      <c r="BC1023" s="119">
        <v>94952</v>
      </c>
      <c r="BD1023" s="66" t="s">
        <v>3228</v>
      </c>
      <c r="BE1023" s="183"/>
      <c r="BF1023" s="228" t="s">
        <v>4063</v>
      </c>
      <c r="BG1023" s="173" t="s">
        <v>4063</v>
      </c>
      <c r="BH1023" s="598">
        <v>1</v>
      </c>
      <c r="BI1023" s="366"/>
      <c r="BJ1023" s="366"/>
      <c r="BK1023" s="366"/>
      <c r="BL1023" s="366"/>
      <c r="BM1023" s="366"/>
      <c r="BN1023" s="366"/>
      <c r="BO1023" s="366"/>
      <c r="BP1023" s="366"/>
      <c r="BQ1023" s="366"/>
      <c r="BR1023" s="366"/>
      <c r="BS1023" s="366"/>
      <c r="BT1023" s="366"/>
      <c r="BU1023" s="366"/>
      <c r="BV1023" s="366"/>
      <c r="BW1023" s="366"/>
      <c r="BX1023" s="64"/>
      <c r="BY1023" s="64"/>
      <c r="BZ1023" s="64"/>
      <c r="CA1023" s="78"/>
      <c r="CB1023" s="64"/>
    </row>
    <row r="1024" spans="1:80" s="67" customFormat="1" ht="14.1" customHeight="1" x14ac:dyDescent="0.2">
      <c r="A1024" s="86" t="s">
        <v>9901</v>
      </c>
      <c r="B1024" s="64" t="s">
        <v>2632</v>
      </c>
      <c r="C1024" s="459" t="s">
        <v>8780</v>
      </c>
      <c r="D1024" s="185" t="s">
        <v>4799</v>
      </c>
      <c r="E1024" s="600"/>
      <c r="F1024" s="235" t="s">
        <v>5470</v>
      </c>
      <c r="G1024" s="186"/>
      <c r="H1024" s="187"/>
      <c r="I1024" s="193" t="s">
        <v>5470</v>
      </c>
      <c r="J1024" s="192"/>
      <c r="K1024" s="203"/>
      <c r="L1024" s="207"/>
      <c r="M1024" s="288"/>
      <c r="N1024" s="437"/>
      <c r="O1024" s="444"/>
      <c r="P1024" s="213"/>
      <c r="Q1024" s="245" t="s">
        <v>4630</v>
      </c>
      <c r="R1024" s="245" t="s">
        <v>3148</v>
      </c>
      <c r="S1024" s="87" t="s">
        <v>2458</v>
      </c>
      <c r="T1024" s="252">
        <v>0.09</v>
      </c>
      <c r="U1024" s="252">
        <v>9.2499999999999999E-2</v>
      </c>
      <c r="V1024" s="151" t="s">
        <v>11169</v>
      </c>
      <c r="W1024" s="64" t="s">
        <v>8369</v>
      </c>
      <c r="X1024" s="64" t="s">
        <v>2907</v>
      </c>
      <c r="Y1024" s="173" t="s">
        <v>4971</v>
      </c>
      <c r="Z1024" s="119">
        <v>94901</v>
      </c>
      <c r="AA1024" s="290"/>
      <c r="AB1024" s="541"/>
      <c r="AC1024" s="541"/>
      <c r="AD1024" s="173"/>
      <c r="AE1024" s="260"/>
      <c r="AF1024" s="263"/>
      <c r="AG1024" s="173"/>
      <c r="AH1024" s="245"/>
      <c r="AI1024" s="245"/>
      <c r="AJ1024" s="245"/>
      <c r="AK1024" s="245"/>
      <c r="AL1024" s="260" t="s">
        <v>3247</v>
      </c>
      <c r="AM1024" s="260" t="s">
        <v>449</v>
      </c>
      <c r="AN1024" s="79"/>
      <c r="AO1024" s="282"/>
      <c r="AP1024" s="283"/>
      <c r="AQ1024" s="282"/>
      <c r="AR1024" s="282"/>
      <c r="AS1024" s="282"/>
      <c r="AT1024" s="282"/>
      <c r="AU1024" s="282"/>
      <c r="AV1024" s="93"/>
      <c r="AW1024" s="396" t="s">
        <v>3244</v>
      </c>
      <c r="AX1024" s="278" t="s">
        <v>2217</v>
      </c>
      <c r="AY1024" s="64" t="str">
        <f>PROPER(AZ1024)</f>
        <v>1119 Fourth St</v>
      </c>
      <c r="AZ1024" s="47" t="s">
        <v>1048</v>
      </c>
      <c r="BA1024" s="64" t="s">
        <v>2907</v>
      </c>
      <c r="BB1024" s="173" t="s">
        <v>4971</v>
      </c>
      <c r="BC1024" s="119">
        <v>94901</v>
      </c>
      <c r="BD1024" s="66" t="s">
        <v>3148</v>
      </c>
      <c r="BE1024" s="183"/>
      <c r="BF1024" s="228"/>
      <c r="BG1024" s="173"/>
      <c r="BH1024" s="598">
        <v>1</v>
      </c>
      <c r="BI1024" s="366"/>
      <c r="BJ1024" s="366"/>
      <c r="BK1024" s="366"/>
      <c r="BL1024" s="366"/>
      <c r="BM1024" s="366"/>
      <c r="BN1024" s="366"/>
      <c r="BO1024" s="366"/>
      <c r="BP1024" s="366"/>
      <c r="BQ1024" s="366"/>
      <c r="BR1024" s="366"/>
      <c r="BS1024" s="366"/>
      <c r="BT1024" s="366"/>
      <c r="BU1024" s="366"/>
      <c r="BV1024" s="366"/>
      <c r="BW1024" s="366"/>
      <c r="BX1024" s="64"/>
      <c r="BY1024" s="64"/>
      <c r="BZ1024" s="64"/>
      <c r="CA1024" s="78"/>
      <c r="CB1024" s="177"/>
    </row>
    <row r="1025" spans="1:80" s="67" customFormat="1" ht="14.1" customHeight="1" x14ac:dyDescent="0.2">
      <c r="A1025" s="86" t="s">
        <v>9900</v>
      </c>
      <c r="B1025" s="64" t="s">
        <v>2632</v>
      </c>
      <c r="C1025" s="459" t="s">
        <v>8780</v>
      </c>
      <c r="D1025" s="185"/>
      <c r="E1025" s="600"/>
      <c r="F1025" s="235" t="s">
        <v>5470</v>
      </c>
      <c r="G1025" s="186"/>
      <c r="H1025" s="187"/>
      <c r="I1025" s="193" t="s">
        <v>5470</v>
      </c>
      <c r="J1025" s="192"/>
      <c r="K1025" s="203"/>
      <c r="L1025" s="207"/>
      <c r="M1025" s="288"/>
      <c r="N1025" s="437"/>
      <c r="O1025" s="444"/>
      <c r="P1025" s="213"/>
      <c r="Q1025" s="245" t="s">
        <v>4630</v>
      </c>
      <c r="R1025" s="245" t="s">
        <v>4010</v>
      </c>
      <c r="S1025" s="87"/>
      <c r="T1025" s="252">
        <v>8.5000000000000006E-2</v>
      </c>
      <c r="U1025" s="252">
        <v>8.7499999999999994E-2</v>
      </c>
      <c r="V1025" s="151" t="s">
        <v>895</v>
      </c>
      <c r="W1025" s="64" t="s">
        <v>393</v>
      </c>
      <c r="X1025" s="64" t="s">
        <v>3618</v>
      </c>
      <c r="Y1025" s="173" t="s">
        <v>4971</v>
      </c>
      <c r="Z1025" s="119">
        <v>94123</v>
      </c>
      <c r="AA1025" s="290"/>
      <c r="AB1025" s="541"/>
      <c r="AC1025" s="541"/>
      <c r="AD1025" s="173"/>
      <c r="AE1025" s="260"/>
      <c r="AF1025" s="263"/>
      <c r="AG1025" s="173"/>
      <c r="AH1025" s="245"/>
      <c r="AI1025" s="245"/>
      <c r="AJ1025" s="245"/>
      <c r="AK1025" s="245"/>
      <c r="AL1025" s="260" t="s">
        <v>394</v>
      </c>
      <c r="AM1025" s="260"/>
      <c r="AN1025" s="79"/>
      <c r="AO1025" s="282"/>
      <c r="AP1025" s="282"/>
      <c r="AQ1025" s="282"/>
      <c r="AR1025" s="282"/>
      <c r="AS1025" s="282"/>
      <c r="AT1025" s="282"/>
      <c r="AU1025" s="282"/>
      <c r="AV1025" s="93"/>
      <c r="AW1025" s="396" t="s">
        <v>3244</v>
      </c>
      <c r="AX1025" s="278" t="s">
        <v>2217</v>
      </c>
      <c r="AY1025" s="64" t="s">
        <v>393</v>
      </c>
      <c r="AZ1025" s="47"/>
      <c r="BA1025" s="64" t="s">
        <v>3618</v>
      </c>
      <c r="BB1025" s="173" t="s">
        <v>4971</v>
      </c>
      <c r="BC1025" s="119">
        <v>94123</v>
      </c>
      <c r="BD1025" s="66" t="s">
        <v>4010</v>
      </c>
      <c r="BE1025" s="183"/>
      <c r="BF1025" s="228"/>
      <c r="BG1025" s="173"/>
      <c r="BH1025" s="598"/>
      <c r="BI1025" s="366"/>
      <c r="BJ1025" s="366"/>
      <c r="BK1025" s="366"/>
      <c r="BL1025" s="366"/>
      <c r="BM1025" s="366"/>
      <c r="BN1025" s="366"/>
      <c r="BO1025" s="366"/>
      <c r="BP1025" s="366"/>
      <c r="BQ1025" s="366"/>
      <c r="BR1025" s="366"/>
      <c r="BS1025" s="366"/>
      <c r="BT1025" s="366"/>
      <c r="BU1025" s="366"/>
      <c r="BV1025" s="366"/>
      <c r="BW1025" s="366"/>
      <c r="BX1025" s="64"/>
      <c r="BY1025" s="64"/>
      <c r="BZ1025" s="64"/>
      <c r="CA1025" s="78"/>
      <c r="CB1025" s="177"/>
    </row>
    <row r="1026" spans="1:80" s="67" customFormat="1" ht="14.1" customHeight="1" x14ac:dyDescent="0.2">
      <c r="A1026" s="86" t="s">
        <v>7455</v>
      </c>
      <c r="B1026" s="64" t="s">
        <v>2634</v>
      </c>
      <c r="C1026" s="459" t="s">
        <v>6614</v>
      </c>
      <c r="D1026" s="185" t="s">
        <v>6860</v>
      </c>
      <c r="E1026" s="600"/>
      <c r="F1026" s="235" t="s">
        <v>5470</v>
      </c>
      <c r="G1026" s="186"/>
      <c r="H1026" s="187"/>
      <c r="I1026" s="193" t="s">
        <v>5470</v>
      </c>
      <c r="J1026" s="192"/>
      <c r="K1026" s="203"/>
      <c r="L1026" s="207">
        <v>43879</v>
      </c>
      <c r="M1026" s="288"/>
      <c r="N1026" s="437"/>
      <c r="O1026" s="444"/>
      <c r="P1026" s="213">
        <v>43563</v>
      </c>
      <c r="Q1026" s="245" t="s">
        <v>147</v>
      </c>
      <c r="R1026" s="245" t="s">
        <v>10818</v>
      </c>
      <c r="S1026" s="123" t="s">
        <v>10817</v>
      </c>
      <c r="T1026" s="252">
        <v>9.7500000000000003E-2</v>
      </c>
      <c r="U1026" s="255">
        <v>9.5000000000000001E-2</v>
      </c>
      <c r="V1026" s="151" t="s">
        <v>12183</v>
      </c>
      <c r="W1026" s="155" t="s">
        <v>12586</v>
      </c>
      <c r="X1026" s="64" t="s">
        <v>4751</v>
      </c>
      <c r="Y1026" s="173" t="s">
        <v>4971</v>
      </c>
      <c r="Z1026" s="119">
        <v>94502</v>
      </c>
      <c r="AA1026" s="295" t="s">
        <v>13356</v>
      </c>
      <c r="AB1026" s="496" t="s">
        <v>13356</v>
      </c>
      <c r="AC1026" s="496" t="s">
        <v>13356</v>
      </c>
      <c r="AD1026" s="173"/>
      <c r="AE1026" s="260"/>
      <c r="AF1026" s="263"/>
      <c r="AG1026" s="173"/>
      <c r="AH1026" s="245"/>
      <c r="AI1026" s="245"/>
      <c r="AJ1026" s="245"/>
      <c r="AK1026" s="245"/>
      <c r="AL1026" s="260"/>
      <c r="AM1026" s="260"/>
      <c r="AN1026" s="79"/>
      <c r="AO1026" s="282" t="s">
        <v>1568</v>
      </c>
      <c r="AP1026" s="283" t="s">
        <v>3924</v>
      </c>
      <c r="AQ1026" s="282"/>
      <c r="AR1026" s="282" t="s">
        <v>9987</v>
      </c>
      <c r="AS1026" s="282"/>
      <c r="AT1026" s="282"/>
      <c r="AU1026" s="282"/>
      <c r="AV1026" s="93" t="s">
        <v>368</v>
      </c>
      <c r="AW1026" s="396" t="s">
        <v>3244</v>
      </c>
      <c r="AX1026" s="278" t="s">
        <v>2217</v>
      </c>
      <c r="AY1026" s="64" t="s">
        <v>11677</v>
      </c>
      <c r="AZ1026" s="47"/>
      <c r="BA1026" s="64" t="s">
        <v>4751</v>
      </c>
      <c r="BB1026" s="173" t="s">
        <v>4971</v>
      </c>
      <c r="BC1026" s="119">
        <v>94502</v>
      </c>
      <c r="BD1026" s="66" t="s">
        <v>10818</v>
      </c>
      <c r="BE1026" s="183"/>
      <c r="BF1026" s="228"/>
      <c r="BG1026" s="173"/>
      <c r="BH1026" s="598"/>
      <c r="BI1026" s="366"/>
      <c r="BJ1026" s="366"/>
      <c r="BK1026" s="366"/>
      <c r="BL1026" s="366"/>
      <c r="BM1026" s="366"/>
      <c r="BN1026" s="366"/>
      <c r="BO1026" s="366"/>
      <c r="BP1026" s="366"/>
      <c r="BQ1026" s="366"/>
      <c r="BR1026" s="366"/>
      <c r="BS1026" s="366"/>
      <c r="BT1026" s="366"/>
      <c r="BU1026" s="366"/>
      <c r="BV1026" s="366"/>
      <c r="BW1026" s="366"/>
      <c r="BX1026" s="64"/>
      <c r="BY1026" s="64"/>
      <c r="BZ1026" s="64"/>
      <c r="CA1026" s="368"/>
      <c r="CB1026" s="177"/>
    </row>
    <row r="1027" spans="1:80" s="67" customFormat="1" ht="13.5" customHeight="1" x14ac:dyDescent="0.2">
      <c r="A1027" s="86" t="s">
        <v>12012</v>
      </c>
      <c r="B1027" s="64" t="s">
        <v>1900</v>
      </c>
      <c r="C1027" s="459" t="s">
        <v>12652</v>
      </c>
      <c r="D1027" s="173" t="s">
        <v>4826</v>
      </c>
      <c r="E1027" s="600"/>
      <c r="F1027" s="235" t="s">
        <v>5470</v>
      </c>
      <c r="G1027" s="186"/>
      <c r="H1027" s="187"/>
      <c r="I1027" s="193" t="s">
        <v>5470</v>
      </c>
      <c r="J1027" s="192"/>
      <c r="K1027" s="203"/>
      <c r="L1027" s="207">
        <v>43571</v>
      </c>
      <c r="M1027" s="288"/>
      <c r="N1027" s="437"/>
      <c r="O1027" s="444"/>
      <c r="P1027" s="213"/>
      <c r="Q1027" s="245" t="s">
        <v>4631</v>
      </c>
      <c r="R1027" s="245" t="s">
        <v>1415</v>
      </c>
      <c r="S1027" s="123" t="s">
        <v>12009</v>
      </c>
      <c r="T1027" s="252">
        <v>8.5000000000000006E-2</v>
      </c>
      <c r="U1027" s="252">
        <v>8.7499999999999994E-2</v>
      </c>
      <c r="V1027" s="151" t="s">
        <v>895</v>
      </c>
      <c r="W1027" s="64" t="s">
        <v>1416</v>
      </c>
      <c r="X1027" s="64" t="s">
        <v>3618</v>
      </c>
      <c r="Y1027" s="173" t="s">
        <v>4971</v>
      </c>
      <c r="Z1027" s="119">
        <v>94102</v>
      </c>
      <c r="AA1027" s="290"/>
      <c r="AB1027" s="541"/>
      <c r="AC1027" s="541"/>
      <c r="AD1027" s="173"/>
      <c r="AE1027" s="260"/>
      <c r="AF1027" s="263"/>
      <c r="AG1027" s="173"/>
      <c r="AH1027" s="245"/>
      <c r="AI1027" s="245"/>
      <c r="AJ1027" s="245"/>
      <c r="AK1027" s="245"/>
      <c r="AL1027" s="260"/>
      <c r="AM1027" s="260"/>
      <c r="AN1027" s="79"/>
      <c r="AO1027" s="282" t="s">
        <v>8979</v>
      </c>
      <c r="AP1027" s="283"/>
      <c r="AQ1027" s="282"/>
      <c r="AR1027" s="282"/>
      <c r="AS1027" s="282"/>
      <c r="AT1027" s="282"/>
      <c r="AU1027" s="282"/>
      <c r="AV1027" s="93" t="s">
        <v>5470</v>
      </c>
      <c r="AW1027" s="396" t="s">
        <v>3244</v>
      </c>
      <c r="AX1027" s="278" t="s">
        <v>2217</v>
      </c>
      <c r="AY1027" s="64" t="s">
        <v>1416</v>
      </c>
      <c r="AZ1027" s="47"/>
      <c r="BA1027" s="64" t="s">
        <v>3618</v>
      </c>
      <c r="BB1027" s="173" t="s">
        <v>4971</v>
      </c>
      <c r="BC1027" s="119">
        <v>94102</v>
      </c>
      <c r="BD1027" s="66" t="s">
        <v>1415</v>
      </c>
      <c r="BE1027" s="183"/>
      <c r="BF1027" s="228"/>
      <c r="BG1027" s="173"/>
      <c r="BH1027" s="598"/>
      <c r="BI1027" s="366"/>
      <c r="BJ1027" s="366"/>
      <c r="BK1027" s="366"/>
      <c r="BL1027" s="366"/>
      <c r="BM1027" s="366"/>
      <c r="BN1027" s="366"/>
      <c r="BO1027" s="366"/>
      <c r="BP1027" s="366"/>
      <c r="BQ1027" s="366"/>
      <c r="BR1027" s="366"/>
      <c r="BS1027" s="366"/>
      <c r="BT1027" s="366"/>
      <c r="BU1027" s="366"/>
      <c r="BV1027" s="366"/>
      <c r="BW1027" s="366"/>
      <c r="BX1027" s="64"/>
      <c r="BY1027" s="64"/>
      <c r="BZ1027" s="64"/>
      <c r="CA1027" s="64"/>
      <c r="CB1027" s="177"/>
    </row>
    <row r="1028" spans="1:80" s="67" customFormat="1" ht="13.5" customHeight="1" x14ac:dyDescent="0.3">
      <c r="A1028" s="86" t="s">
        <v>8248</v>
      </c>
      <c r="B1028" s="64" t="s">
        <v>2640</v>
      </c>
      <c r="C1028" s="458" t="s">
        <v>8780</v>
      </c>
      <c r="D1028" s="225"/>
      <c r="E1028" s="600"/>
      <c r="F1028" s="237" t="s">
        <v>5470</v>
      </c>
      <c r="G1028" s="188"/>
      <c r="H1028" s="190"/>
      <c r="I1028" s="196" t="s">
        <v>5470</v>
      </c>
      <c r="J1028" s="197"/>
      <c r="K1028" s="204"/>
      <c r="L1028" s="209"/>
      <c r="M1028" s="289"/>
      <c r="N1028" s="435"/>
      <c r="O1028" s="442"/>
      <c r="P1028" s="215"/>
      <c r="Q1028" s="174" t="s">
        <v>4813</v>
      </c>
      <c r="R1028" s="174" t="s">
        <v>5003</v>
      </c>
      <c r="S1028" s="80" t="s">
        <v>4237</v>
      </c>
      <c r="T1028" s="252">
        <v>7.7499999999999999E-2</v>
      </c>
      <c r="U1028" s="253">
        <v>0.08</v>
      </c>
      <c r="V1028" s="151" t="s">
        <v>4983</v>
      </c>
      <c r="W1028" s="64" t="s">
        <v>8370</v>
      </c>
      <c r="X1028" s="64" t="s">
        <v>6223</v>
      </c>
      <c r="Y1028" s="174" t="s">
        <v>4971</v>
      </c>
      <c r="Z1028" s="256">
        <v>94503</v>
      </c>
      <c r="AA1028" s="273" t="s">
        <v>12010</v>
      </c>
      <c r="AB1028" s="542"/>
      <c r="AC1028" s="542"/>
      <c r="AD1028" s="233" t="s">
        <v>5004</v>
      </c>
      <c r="AE1028" s="174" t="s">
        <v>1179</v>
      </c>
      <c r="AF1028" s="265"/>
      <c r="AG1028" s="233"/>
      <c r="AH1028" s="174"/>
      <c r="AI1028" s="174"/>
      <c r="AJ1028" s="174"/>
      <c r="AK1028" s="174"/>
      <c r="AL1028" s="261" t="s">
        <v>1180</v>
      </c>
      <c r="AM1028" s="260" t="s">
        <v>449</v>
      </c>
      <c r="AN1028" s="80"/>
      <c r="AO1028" s="282"/>
      <c r="AP1028" s="283"/>
      <c r="AQ1028" s="282"/>
      <c r="AR1028" s="282"/>
      <c r="AS1028" s="282"/>
      <c r="AT1028" s="282"/>
      <c r="AU1028" s="282"/>
      <c r="AV1028" s="93"/>
      <c r="AW1028" s="396" t="s">
        <v>3244</v>
      </c>
      <c r="AX1028" s="278" t="s">
        <v>2217</v>
      </c>
      <c r="AY1028" s="64" t="str">
        <f>PROPER(AZ1028)</f>
        <v>5075 Main Street, #122</v>
      </c>
      <c r="AZ1028" s="67" t="s">
        <v>1391</v>
      </c>
      <c r="BA1028" s="64" t="s">
        <v>6223</v>
      </c>
      <c r="BB1028" s="174" t="s">
        <v>4971</v>
      </c>
      <c r="BC1028" s="256">
        <v>94503</v>
      </c>
      <c r="BD1028" s="63" t="s">
        <v>5003</v>
      </c>
      <c r="BE1028" s="183"/>
      <c r="BF1028" s="230">
        <v>1411203</v>
      </c>
      <c r="BG1028" s="233" t="s">
        <v>771</v>
      </c>
      <c r="BH1028" s="599">
        <v>2</v>
      </c>
      <c r="BI1028" s="365"/>
      <c r="BJ1028" s="365"/>
      <c r="BK1028" s="365"/>
      <c r="BL1028" s="365"/>
      <c r="BM1028" s="365"/>
      <c r="BN1028" s="365"/>
      <c r="BO1028" s="365"/>
      <c r="BP1028" s="365"/>
      <c r="BQ1028" s="365"/>
      <c r="BR1028" s="365"/>
      <c r="BS1028" s="365"/>
      <c r="BT1028" s="365"/>
      <c r="BU1028" s="365"/>
      <c r="BV1028" s="365"/>
      <c r="BW1028" s="365"/>
      <c r="BX1028" s="369"/>
      <c r="BY1028" s="369"/>
      <c r="BZ1028" s="369"/>
      <c r="CA1028" s="78"/>
      <c r="CB1028" s="177"/>
    </row>
    <row r="1029" spans="1:80" s="67" customFormat="1" ht="14.1" customHeight="1" x14ac:dyDescent="0.3">
      <c r="A1029" s="86" t="s">
        <v>9131</v>
      </c>
      <c r="B1029" s="64" t="s">
        <v>2640</v>
      </c>
      <c r="C1029" s="458" t="s">
        <v>8780</v>
      </c>
      <c r="D1029" s="225"/>
      <c r="E1029" s="600"/>
      <c r="F1029" s="237" t="s">
        <v>5470</v>
      </c>
      <c r="G1029" s="188"/>
      <c r="H1029" s="190"/>
      <c r="I1029" s="196" t="s">
        <v>5470</v>
      </c>
      <c r="J1029" s="197"/>
      <c r="K1029" s="204"/>
      <c r="L1029" s="209">
        <v>44036</v>
      </c>
      <c r="M1029" s="289"/>
      <c r="N1029" s="435"/>
      <c r="O1029" s="442"/>
      <c r="P1029" s="215"/>
      <c r="Q1029" s="225" t="s">
        <v>5494</v>
      </c>
      <c r="R1029" s="174" t="s">
        <v>43</v>
      </c>
      <c r="S1029" s="121"/>
      <c r="T1029" s="252">
        <v>7.7499999999999999E-2</v>
      </c>
      <c r="U1029" s="252">
        <v>0.08</v>
      </c>
      <c r="V1029" s="151" t="s">
        <v>4983</v>
      </c>
      <c r="W1029" s="64" t="s">
        <v>9132</v>
      </c>
      <c r="X1029" s="64" t="s">
        <v>4658</v>
      </c>
      <c r="Y1029" s="174" t="s">
        <v>4971</v>
      </c>
      <c r="Z1029" s="256">
        <v>94515</v>
      </c>
      <c r="AA1029" s="273" t="s">
        <v>12153</v>
      </c>
      <c r="AB1029" s="542"/>
      <c r="AC1029" s="542"/>
      <c r="AD1029" s="233"/>
      <c r="AE1029" s="250"/>
      <c r="AF1029" s="265"/>
      <c r="AG1029" s="233"/>
      <c r="AH1029" s="174"/>
      <c r="AI1029" s="174"/>
      <c r="AJ1029" s="174"/>
      <c r="AK1029" s="174"/>
      <c r="AL1029" s="261"/>
      <c r="AM1029" s="260"/>
      <c r="AN1029" s="80"/>
      <c r="AO1029" s="282" t="s">
        <v>8867</v>
      </c>
      <c r="AP1029" s="283" t="s">
        <v>8879</v>
      </c>
      <c r="AQ1029" s="282" t="s">
        <v>9712</v>
      </c>
      <c r="AR1029" s="282" t="s">
        <v>8851</v>
      </c>
      <c r="AS1029" s="282"/>
      <c r="AT1029" s="282"/>
      <c r="AU1029" s="282"/>
      <c r="AV1029" s="93" t="s">
        <v>368</v>
      </c>
      <c r="AW1029" s="396" t="s">
        <v>3244</v>
      </c>
      <c r="AX1029" s="278" t="s">
        <v>2217</v>
      </c>
      <c r="AY1029" s="64" t="str">
        <f>W1029</f>
        <v>1237 Lincoln Ave</v>
      </c>
      <c r="BA1029" s="64" t="s">
        <v>4658</v>
      </c>
      <c r="BB1029" s="174" t="s">
        <v>4971</v>
      </c>
      <c r="BC1029" s="256">
        <v>94515</v>
      </c>
      <c r="BD1029" s="63" t="str">
        <f>R1029</f>
        <v>707-942-4400</v>
      </c>
      <c r="BE1029" s="183"/>
      <c r="BF1029" s="230"/>
      <c r="BG1029" s="233"/>
      <c r="BH1029" s="599"/>
      <c r="BI1029" s="365"/>
      <c r="BJ1029" s="365"/>
      <c r="BK1029" s="365"/>
      <c r="BL1029" s="365"/>
      <c r="BM1029" s="365"/>
      <c r="BN1029" s="365"/>
      <c r="BO1029" s="365"/>
      <c r="BP1029" s="365"/>
      <c r="BQ1029" s="365"/>
      <c r="BR1029" s="365"/>
      <c r="BS1029" s="365"/>
      <c r="BT1029" s="365"/>
      <c r="BU1029" s="365"/>
      <c r="BV1029" s="365"/>
      <c r="BW1029" s="365"/>
      <c r="BX1029" s="369"/>
      <c r="BY1029" s="369"/>
      <c r="BZ1029" s="369"/>
      <c r="CA1029" s="368"/>
      <c r="CB1029" s="177"/>
    </row>
    <row r="1030" spans="1:80" s="67" customFormat="1" ht="14.1" customHeight="1" x14ac:dyDescent="0.3">
      <c r="A1030" s="86" t="s">
        <v>6866</v>
      </c>
      <c r="B1030" s="64" t="s">
        <v>2632</v>
      </c>
      <c r="C1030" s="458" t="s">
        <v>6614</v>
      </c>
      <c r="D1030" s="225"/>
      <c r="E1030" s="600"/>
      <c r="F1030" s="237" t="s">
        <v>5470</v>
      </c>
      <c r="G1030" s="188"/>
      <c r="H1030" s="190"/>
      <c r="I1030" s="196" t="s">
        <v>5470</v>
      </c>
      <c r="J1030" s="197"/>
      <c r="K1030" s="204"/>
      <c r="L1030" s="209">
        <v>43692</v>
      </c>
      <c r="M1030" s="289"/>
      <c r="N1030" s="435"/>
      <c r="O1030" s="442"/>
      <c r="P1030" s="215">
        <v>43692</v>
      </c>
      <c r="Q1030" s="174" t="s">
        <v>6867</v>
      </c>
      <c r="R1030" s="174" t="s">
        <v>6868</v>
      </c>
      <c r="S1030" s="80"/>
      <c r="T1030" s="252">
        <v>9.2499999999999999E-2</v>
      </c>
      <c r="U1030" s="252">
        <v>0.09</v>
      </c>
      <c r="V1030" s="151" t="s">
        <v>12191</v>
      </c>
      <c r="W1030" s="64" t="s">
        <v>6869</v>
      </c>
      <c r="X1030" s="64" t="s">
        <v>3568</v>
      </c>
      <c r="Y1030" s="174" t="s">
        <v>4971</v>
      </c>
      <c r="Z1030" s="256">
        <v>94063</v>
      </c>
      <c r="AA1030" s="294"/>
      <c r="AB1030" s="542"/>
      <c r="AC1030" s="542"/>
      <c r="AD1030" s="233"/>
      <c r="AE1030" s="261"/>
      <c r="AF1030" s="265"/>
      <c r="AG1030" s="233"/>
      <c r="AH1030" s="174"/>
      <c r="AI1030" s="174"/>
      <c r="AJ1030" s="174"/>
      <c r="AK1030" s="174"/>
      <c r="AL1030" s="261"/>
      <c r="AM1030" s="260"/>
      <c r="AN1030" s="80"/>
      <c r="AO1030" s="282" t="s">
        <v>11616</v>
      </c>
      <c r="AP1030" s="283"/>
      <c r="AQ1030" s="282"/>
      <c r="AR1030" s="282"/>
      <c r="AS1030" s="282"/>
      <c r="AT1030" s="282"/>
      <c r="AU1030" s="282"/>
      <c r="AV1030" s="93" t="s">
        <v>368</v>
      </c>
      <c r="AW1030" s="396" t="s">
        <v>3244</v>
      </c>
      <c r="AX1030" s="278" t="s">
        <v>2217</v>
      </c>
      <c r="AY1030" s="64" t="s">
        <v>6869</v>
      </c>
      <c r="BA1030" s="64" t="s">
        <v>3568</v>
      </c>
      <c r="BB1030" s="174" t="s">
        <v>4971</v>
      </c>
      <c r="BC1030" s="256">
        <v>94063</v>
      </c>
      <c r="BD1030" s="63" t="s">
        <v>6870</v>
      </c>
      <c r="BE1030" s="183"/>
      <c r="BF1030" s="230"/>
      <c r="BG1030" s="233"/>
      <c r="BH1030" s="599"/>
      <c r="BI1030" s="365"/>
      <c r="BJ1030" s="365"/>
      <c r="BK1030" s="365"/>
      <c r="BL1030" s="365"/>
      <c r="BM1030" s="365"/>
      <c r="BN1030" s="365"/>
      <c r="BO1030" s="365"/>
      <c r="BP1030" s="365"/>
      <c r="BQ1030" s="365"/>
      <c r="BR1030" s="365"/>
      <c r="BS1030" s="365"/>
      <c r="BT1030" s="365"/>
      <c r="BU1030" s="365"/>
      <c r="BV1030" s="365"/>
      <c r="BW1030" s="365"/>
      <c r="BX1030" s="369"/>
      <c r="BY1030" s="369"/>
      <c r="BZ1030" s="369"/>
      <c r="CA1030" s="368"/>
      <c r="CB1030" s="177"/>
    </row>
    <row r="1031" spans="1:80" s="67" customFormat="1" ht="14.1" customHeight="1" x14ac:dyDescent="0.3">
      <c r="A1031" s="86" t="s">
        <v>6949</v>
      </c>
      <c r="B1031" s="64" t="s">
        <v>2634</v>
      </c>
      <c r="C1031" s="459" t="s">
        <v>6614</v>
      </c>
      <c r="D1031" s="225" t="s">
        <v>6663</v>
      </c>
      <c r="E1031" s="600"/>
      <c r="F1031" s="237" t="s">
        <v>5470</v>
      </c>
      <c r="G1031" s="188"/>
      <c r="H1031" s="190"/>
      <c r="I1031" s="196" t="s">
        <v>5470</v>
      </c>
      <c r="J1031" s="197"/>
      <c r="K1031" s="204"/>
      <c r="L1031" s="209"/>
      <c r="M1031" s="289"/>
      <c r="N1031" s="435"/>
      <c r="O1031" s="442"/>
      <c r="P1031" s="215"/>
      <c r="Q1031" s="174" t="s">
        <v>4726</v>
      </c>
      <c r="R1031" s="174" t="s">
        <v>6950</v>
      </c>
      <c r="S1031" s="80"/>
      <c r="T1031" s="252">
        <v>8.7499999999999994E-2</v>
      </c>
      <c r="U1031" s="252">
        <v>0.09</v>
      </c>
      <c r="V1031" s="151" t="s">
        <v>5015</v>
      </c>
      <c r="W1031" s="64" t="s">
        <v>6951</v>
      </c>
      <c r="X1031" s="64" t="s">
        <v>5658</v>
      </c>
      <c r="Y1031" s="174" t="s">
        <v>4971</v>
      </c>
      <c r="Z1031" s="256">
        <v>94044</v>
      </c>
      <c r="AA1031" s="294"/>
      <c r="AB1031" s="542"/>
      <c r="AC1031" s="542"/>
      <c r="AD1031" s="233"/>
      <c r="AE1031" s="261"/>
      <c r="AF1031" s="265"/>
      <c r="AG1031" s="233"/>
      <c r="AH1031" s="174"/>
      <c r="AI1031" s="174"/>
      <c r="AJ1031" s="174"/>
      <c r="AK1031" s="174"/>
      <c r="AL1031" s="261"/>
      <c r="AM1031" s="260"/>
      <c r="AN1031" s="80"/>
      <c r="AO1031" s="282"/>
      <c r="AP1031" s="283"/>
      <c r="AQ1031" s="282"/>
      <c r="AR1031" s="282"/>
      <c r="AS1031" s="282"/>
      <c r="AT1031" s="282"/>
      <c r="AU1031" s="282"/>
      <c r="AV1031" s="93"/>
      <c r="AW1031" s="396" t="s">
        <v>3244</v>
      </c>
      <c r="AX1031" s="278" t="s">
        <v>2217</v>
      </c>
      <c r="AY1031" s="64" t="s">
        <v>6951</v>
      </c>
      <c r="BA1031" s="64" t="s">
        <v>5658</v>
      </c>
      <c r="BB1031" s="174" t="s">
        <v>4971</v>
      </c>
      <c r="BC1031" s="256">
        <v>94044</v>
      </c>
      <c r="BD1031" s="63" t="s">
        <v>6950</v>
      </c>
      <c r="BE1031" s="183"/>
      <c r="BF1031" s="230"/>
      <c r="BG1031" s="233"/>
      <c r="BH1031" s="599"/>
      <c r="BI1031" s="365"/>
      <c r="BJ1031" s="365"/>
      <c r="BK1031" s="365"/>
      <c r="BL1031" s="365"/>
      <c r="BM1031" s="365"/>
      <c r="BN1031" s="365"/>
      <c r="BO1031" s="365"/>
      <c r="BP1031" s="365"/>
      <c r="BQ1031" s="365"/>
      <c r="BR1031" s="365"/>
      <c r="BS1031" s="365"/>
      <c r="BT1031" s="365"/>
      <c r="BU1031" s="365"/>
      <c r="BV1031" s="365"/>
      <c r="BW1031" s="365"/>
      <c r="BX1031" s="369"/>
      <c r="BY1031" s="369"/>
      <c r="BZ1031" s="369"/>
      <c r="CA1031" s="368"/>
      <c r="CB1031" s="177"/>
    </row>
    <row r="1032" spans="1:80" s="67" customFormat="1" ht="14.1" customHeight="1" x14ac:dyDescent="0.3">
      <c r="A1032" s="86" t="s">
        <v>8132</v>
      </c>
      <c r="B1032" s="64" t="s">
        <v>2634</v>
      </c>
      <c r="C1032" s="459" t="s">
        <v>6614</v>
      </c>
      <c r="D1032" s="225" t="s">
        <v>8133</v>
      </c>
      <c r="E1032" s="600"/>
      <c r="F1032" s="237" t="s">
        <v>5470</v>
      </c>
      <c r="G1032" s="188"/>
      <c r="H1032" s="190"/>
      <c r="I1032" s="196" t="s">
        <v>5470</v>
      </c>
      <c r="J1032" s="197"/>
      <c r="K1032" s="204"/>
      <c r="L1032" s="209"/>
      <c r="M1032" s="289"/>
      <c r="N1032" s="435"/>
      <c r="O1032" s="442"/>
      <c r="P1032" s="215"/>
      <c r="Q1032" s="174" t="s">
        <v>1817</v>
      </c>
      <c r="R1032" s="174" t="s">
        <v>8134</v>
      </c>
      <c r="S1032" s="80"/>
      <c r="T1032" s="252">
        <v>8.7499999999999994E-2</v>
      </c>
      <c r="U1032" s="252">
        <v>8.5000000000000006E-2</v>
      </c>
      <c r="V1032" s="151" t="s">
        <v>175</v>
      </c>
      <c r="W1032" s="64" t="s">
        <v>7786</v>
      </c>
      <c r="X1032" s="64" t="s">
        <v>175</v>
      </c>
      <c r="Y1032" s="174" t="s">
        <v>4971</v>
      </c>
      <c r="Z1032" s="256">
        <v>94520</v>
      </c>
      <c r="AA1032" s="294"/>
      <c r="AB1032" s="542"/>
      <c r="AC1032" s="542"/>
      <c r="AD1032" s="233"/>
      <c r="AE1032" s="261"/>
      <c r="AF1032" s="265"/>
      <c r="AG1032" s="233"/>
      <c r="AH1032" s="174"/>
      <c r="AI1032" s="174"/>
      <c r="AJ1032" s="174"/>
      <c r="AK1032" s="174"/>
      <c r="AL1032" s="261"/>
      <c r="AM1032" s="260"/>
      <c r="AN1032" s="80"/>
      <c r="AO1032" s="282"/>
      <c r="AP1032" s="283"/>
      <c r="AQ1032" s="282"/>
      <c r="AR1032" s="282"/>
      <c r="AS1032" s="282"/>
      <c r="AT1032" s="282"/>
      <c r="AU1032" s="282"/>
      <c r="AV1032" s="93"/>
      <c r="AW1032" s="396" t="s">
        <v>3244</v>
      </c>
      <c r="AX1032" s="278" t="s">
        <v>2217</v>
      </c>
      <c r="AY1032" s="64" t="s">
        <v>7786</v>
      </c>
      <c r="BA1032" s="64" t="s">
        <v>175</v>
      </c>
      <c r="BB1032" s="174" t="s">
        <v>4971</v>
      </c>
      <c r="BC1032" s="256">
        <v>94520</v>
      </c>
      <c r="BD1032" s="63" t="s">
        <v>8134</v>
      </c>
      <c r="BE1032" s="183"/>
      <c r="BF1032" s="230"/>
      <c r="BG1032" s="233"/>
      <c r="BH1032" s="599"/>
      <c r="BI1032" s="365"/>
      <c r="BJ1032" s="365"/>
      <c r="BK1032" s="365"/>
      <c r="BL1032" s="365"/>
      <c r="BM1032" s="365"/>
      <c r="BN1032" s="365"/>
      <c r="BO1032" s="365"/>
      <c r="BP1032" s="365"/>
      <c r="BQ1032" s="365"/>
      <c r="BR1032" s="365"/>
      <c r="BS1032" s="365"/>
      <c r="BT1032" s="365"/>
      <c r="BU1032" s="365"/>
      <c r="BV1032" s="365"/>
      <c r="BW1032" s="365"/>
      <c r="BX1032" s="369"/>
      <c r="BY1032" s="369"/>
      <c r="BZ1032" s="369"/>
      <c r="CA1032" s="368"/>
      <c r="CB1032" s="177"/>
    </row>
    <row r="1033" spans="1:80" s="67" customFormat="1" ht="14.1" customHeight="1" x14ac:dyDescent="0.3">
      <c r="A1033" s="86" t="s">
        <v>2764</v>
      </c>
      <c r="B1033" s="155" t="s">
        <v>1900</v>
      </c>
      <c r="C1033" s="180" t="s">
        <v>12652</v>
      </c>
      <c r="D1033" s="225"/>
      <c r="E1033" s="600"/>
      <c r="F1033" s="237" t="s">
        <v>5470</v>
      </c>
      <c r="G1033" s="188"/>
      <c r="H1033" s="190"/>
      <c r="I1033" s="196" t="s">
        <v>5470</v>
      </c>
      <c r="J1033" s="197"/>
      <c r="K1033" s="204"/>
      <c r="L1033" s="209"/>
      <c r="M1033" s="289" t="s">
        <v>11774</v>
      </c>
      <c r="N1033" s="435"/>
      <c r="O1033" s="442"/>
      <c r="P1033" s="215">
        <v>43524</v>
      </c>
      <c r="Q1033" s="225" t="s">
        <v>10473</v>
      </c>
      <c r="R1033" s="225" t="s">
        <v>10474</v>
      </c>
      <c r="S1033" s="80"/>
      <c r="T1033" s="252">
        <v>9.2499999999999999E-2</v>
      </c>
      <c r="U1033" s="252"/>
      <c r="V1033" s="151" t="s">
        <v>9505</v>
      </c>
      <c r="W1033" s="155" t="s">
        <v>10475</v>
      </c>
      <c r="X1033" s="155" t="s">
        <v>5130</v>
      </c>
      <c r="Y1033" s="225" t="s">
        <v>4971</v>
      </c>
      <c r="Z1033" s="256">
        <v>95126</v>
      </c>
      <c r="AA1033" s="294"/>
      <c r="AB1033" s="542"/>
      <c r="AC1033" s="542"/>
      <c r="AD1033" s="233"/>
      <c r="AE1033" s="261"/>
      <c r="AF1033" s="265"/>
      <c r="AG1033" s="233"/>
      <c r="AH1033" s="174"/>
      <c r="AI1033" s="174"/>
      <c r="AJ1033" s="174"/>
      <c r="AK1033" s="174"/>
      <c r="AL1033" s="261"/>
      <c r="AM1033" s="260"/>
      <c r="AN1033" s="80"/>
      <c r="AO1033" s="282"/>
      <c r="AP1033" s="283"/>
      <c r="AQ1033" s="282"/>
      <c r="AR1033" s="282"/>
      <c r="AS1033" s="282"/>
      <c r="AT1033" s="282"/>
      <c r="AU1033" s="282"/>
      <c r="AV1033" s="93"/>
      <c r="AW1033" s="396" t="s">
        <v>3244</v>
      </c>
      <c r="AX1033" s="278" t="s">
        <v>2217</v>
      </c>
      <c r="AY1033" s="155" t="s">
        <v>10475</v>
      </c>
      <c r="BA1033" s="155" t="s">
        <v>5130</v>
      </c>
      <c r="BB1033" s="225" t="s">
        <v>4971</v>
      </c>
      <c r="BC1033" s="256">
        <v>95126</v>
      </c>
      <c r="BD1033" s="385" t="s">
        <v>10474</v>
      </c>
      <c r="BE1033" s="183"/>
      <c r="BF1033" s="230"/>
      <c r="BG1033" s="233"/>
      <c r="BH1033" s="599"/>
      <c r="BI1033" s="365"/>
      <c r="BJ1033" s="365"/>
      <c r="BK1033" s="365"/>
      <c r="BL1033" s="365"/>
      <c r="BM1033" s="365"/>
      <c r="BN1033" s="365"/>
      <c r="BO1033" s="365"/>
      <c r="BP1033" s="365"/>
      <c r="BQ1033" s="365"/>
      <c r="BR1033" s="365"/>
      <c r="BS1033" s="365"/>
      <c r="BT1033" s="365"/>
      <c r="BU1033" s="365"/>
      <c r="BV1033" s="365"/>
      <c r="BW1033" s="365"/>
      <c r="BX1033" s="369"/>
      <c r="BY1033" s="369"/>
      <c r="BZ1033" s="369"/>
      <c r="CA1033" s="368"/>
      <c r="CB1033" s="398" t="s">
        <v>10472</v>
      </c>
    </row>
    <row r="1034" spans="1:80" s="67" customFormat="1" ht="14.1" customHeight="1" x14ac:dyDescent="0.3">
      <c r="A1034" s="86" t="s">
        <v>12614</v>
      </c>
      <c r="B1034" s="155" t="s">
        <v>1794</v>
      </c>
      <c r="C1034" s="458" t="s">
        <v>1880</v>
      </c>
      <c r="D1034" s="227"/>
      <c r="E1034" s="648"/>
      <c r="F1034" s="237" t="s">
        <v>5470</v>
      </c>
      <c r="G1034" s="188"/>
      <c r="H1034" s="190"/>
      <c r="I1034" s="196" t="s">
        <v>5470</v>
      </c>
      <c r="J1034" s="197"/>
      <c r="K1034" s="204"/>
      <c r="L1034" s="209"/>
      <c r="M1034" s="289"/>
      <c r="N1034" s="435"/>
      <c r="O1034" s="442"/>
      <c r="P1034" s="215">
        <v>43753</v>
      </c>
      <c r="Q1034" s="225" t="s">
        <v>12561</v>
      </c>
      <c r="R1034" s="225" t="s">
        <v>12562</v>
      </c>
      <c r="S1034" s="121"/>
      <c r="T1034" s="252">
        <v>8.5000000000000006E-2</v>
      </c>
      <c r="U1034" s="252"/>
      <c r="V1034" s="151" t="s">
        <v>895</v>
      </c>
      <c r="W1034" s="155" t="s">
        <v>12563</v>
      </c>
      <c r="X1034" s="155" t="s">
        <v>3618</v>
      </c>
      <c r="Y1034" s="225" t="s">
        <v>4971</v>
      </c>
      <c r="Z1034" s="256">
        <v>94111</v>
      </c>
      <c r="AA1034" s="273"/>
      <c r="AB1034" s="542"/>
      <c r="AC1034" s="542"/>
      <c r="AD1034" s="233"/>
      <c r="AE1034" s="261"/>
      <c r="AF1034" s="265"/>
      <c r="AG1034" s="233"/>
      <c r="AH1034" s="174"/>
      <c r="AI1034" s="174"/>
      <c r="AJ1034" s="174"/>
      <c r="AK1034" s="174"/>
      <c r="AL1034" s="261"/>
      <c r="AM1034" s="260"/>
      <c r="AN1034" s="80"/>
      <c r="AO1034" s="280"/>
      <c r="AP1034" s="285"/>
      <c r="AQ1034" s="285"/>
      <c r="AR1034" s="285"/>
      <c r="AS1034" s="285"/>
      <c r="AT1034" s="285"/>
      <c r="AU1034" s="285"/>
      <c r="AV1034" s="84"/>
      <c r="AW1034" s="396"/>
      <c r="AX1034" s="278"/>
      <c r="AY1034" s="155" t="s">
        <v>12564</v>
      </c>
      <c r="BA1034" s="155" t="s">
        <v>3618</v>
      </c>
      <c r="BB1034" s="225" t="s">
        <v>4971</v>
      </c>
      <c r="BC1034" s="256">
        <v>94111</v>
      </c>
      <c r="BD1034" s="385" t="s">
        <v>12562</v>
      </c>
      <c r="BE1034" s="183"/>
      <c r="BF1034" s="230"/>
      <c r="BG1034" s="233"/>
      <c r="BH1034" s="599"/>
      <c r="BI1034" s="365"/>
      <c r="BJ1034" s="365"/>
      <c r="BK1034" s="365"/>
      <c r="BL1034" s="365"/>
      <c r="BM1034" s="365"/>
      <c r="BN1034" s="365"/>
      <c r="BO1034" s="365"/>
      <c r="BP1034" s="365"/>
      <c r="BQ1034" s="365"/>
      <c r="BR1034" s="365"/>
      <c r="BS1034" s="365"/>
      <c r="BT1034" s="365"/>
      <c r="BU1034" s="365"/>
      <c r="BV1034" s="365"/>
      <c r="BW1034" s="365"/>
      <c r="BX1034" s="369"/>
      <c r="BY1034" s="369"/>
      <c r="BZ1034" s="369"/>
      <c r="CA1034" s="155"/>
      <c r="CB1034" s="155"/>
    </row>
    <row r="1035" spans="1:80" s="67" customFormat="1" ht="14.1" customHeight="1" x14ac:dyDescent="0.3">
      <c r="A1035" s="86" t="s">
        <v>12615</v>
      </c>
      <c r="B1035" s="64" t="s">
        <v>2640</v>
      </c>
      <c r="C1035" s="180" t="s">
        <v>8780</v>
      </c>
      <c r="D1035" s="227"/>
      <c r="E1035" s="648"/>
      <c r="F1035" s="237" t="s">
        <v>5470</v>
      </c>
      <c r="G1035" s="188"/>
      <c r="H1035" s="190"/>
      <c r="I1035" s="196" t="s">
        <v>5470</v>
      </c>
      <c r="J1035" s="197"/>
      <c r="K1035" s="204"/>
      <c r="L1035" s="209"/>
      <c r="M1035" s="289"/>
      <c r="N1035" s="435"/>
      <c r="O1035" s="442"/>
      <c r="P1035" s="215">
        <v>43591</v>
      </c>
      <c r="Q1035" s="174" t="s">
        <v>3149</v>
      </c>
      <c r="R1035" s="174" t="s">
        <v>3633</v>
      </c>
      <c r="S1035" s="80"/>
      <c r="T1035" s="252">
        <v>8.5000000000000006E-2</v>
      </c>
      <c r="U1035" s="252">
        <v>8.7499999999999994E-2</v>
      </c>
      <c r="V1035" s="151" t="s">
        <v>895</v>
      </c>
      <c r="W1035" s="64" t="s">
        <v>8285</v>
      </c>
      <c r="X1035" s="64" t="s">
        <v>3618</v>
      </c>
      <c r="Y1035" s="174" t="s">
        <v>4971</v>
      </c>
      <c r="Z1035" s="256">
        <v>94143</v>
      </c>
      <c r="AA1035" s="294"/>
      <c r="AB1035" s="542"/>
      <c r="AC1035" s="542"/>
      <c r="AD1035" s="233" t="s">
        <v>5162</v>
      </c>
      <c r="AE1035" s="261" t="s">
        <v>2715</v>
      </c>
      <c r="AF1035" s="265" t="s">
        <v>3551</v>
      </c>
      <c r="AG1035" s="233" t="s">
        <v>5591</v>
      </c>
      <c r="AH1035" s="174"/>
      <c r="AI1035" s="174"/>
      <c r="AJ1035" s="174"/>
      <c r="AK1035" s="174"/>
      <c r="AL1035" s="261" t="s">
        <v>1966</v>
      </c>
      <c r="AM1035" s="260" t="s">
        <v>449</v>
      </c>
      <c r="AN1035" s="80"/>
      <c r="AO1035" s="282"/>
      <c r="AP1035" s="283"/>
      <c r="AQ1035" s="282"/>
      <c r="AR1035" s="282"/>
      <c r="AS1035" s="282"/>
      <c r="AT1035" s="282"/>
      <c r="AU1035" s="282"/>
      <c r="AV1035" s="93"/>
      <c r="AW1035" s="396" t="s">
        <v>3244</v>
      </c>
      <c r="AX1035" s="278" t="s">
        <v>2217</v>
      </c>
      <c r="AY1035" s="64" t="str">
        <f>PROPER(AZ1035)</f>
        <v>500 Parnasus</v>
      </c>
      <c r="AZ1035" s="67" t="s">
        <v>1965</v>
      </c>
      <c r="BA1035" s="64" t="s">
        <v>3618</v>
      </c>
      <c r="BB1035" s="174" t="s">
        <v>4971</v>
      </c>
      <c r="BC1035" s="256">
        <v>94143</v>
      </c>
      <c r="BD1035" s="63" t="s">
        <v>3633</v>
      </c>
      <c r="BE1035" s="183"/>
      <c r="BF1035" s="230">
        <v>1414263</v>
      </c>
      <c r="BG1035" s="233" t="s">
        <v>2955</v>
      </c>
      <c r="BH1035" s="599">
        <v>4</v>
      </c>
      <c r="BI1035" s="365"/>
      <c r="BJ1035" s="365"/>
      <c r="BK1035" s="365"/>
      <c r="BL1035" s="365"/>
      <c r="BM1035" s="365"/>
      <c r="BN1035" s="365"/>
      <c r="BO1035" s="365"/>
      <c r="BP1035" s="365"/>
      <c r="BQ1035" s="365"/>
      <c r="BR1035" s="365"/>
      <c r="BS1035" s="365"/>
      <c r="BT1035" s="365"/>
      <c r="BU1035" s="365"/>
      <c r="BV1035" s="365"/>
      <c r="BW1035" s="365"/>
      <c r="BX1035" s="369"/>
      <c r="BY1035" s="369"/>
      <c r="BZ1035" s="369"/>
      <c r="CA1035" s="368"/>
      <c r="CB1035" s="177"/>
    </row>
    <row r="1036" spans="1:80" s="67" customFormat="1" ht="14.1" customHeight="1" x14ac:dyDescent="0.3">
      <c r="A1036" s="86" t="s">
        <v>8249</v>
      </c>
      <c r="B1036" s="64" t="s">
        <v>2640</v>
      </c>
      <c r="C1036" s="458" t="s">
        <v>8780</v>
      </c>
      <c r="D1036" s="225"/>
      <c r="E1036" s="600"/>
      <c r="F1036" s="237" t="s">
        <v>5470</v>
      </c>
      <c r="G1036" s="188" t="s">
        <v>2207</v>
      </c>
      <c r="H1036" s="190"/>
      <c r="I1036" s="196" t="s">
        <v>5470</v>
      </c>
      <c r="J1036" s="197"/>
      <c r="K1036" s="204"/>
      <c r="L1036" s="209">
        <v>43599</v>
      </c>
      <c r="M1036" s="289"/>
      <c r="N1036" s="435"/>
      <c r="O1036" s="442"/>
      <c r="P1036" s="215"/>
      <c r="Q1036" s="225" t="s">
        <v>4898</v>
      </c>
      <c r="R1036" s="174" t="s">
        <v>1541</v>
      </c>
      <c r="S1036" s="80"/>
      <c r="T1036" s="252">
        <v>7.7499999999999999E-2</v>
      </c>
      <c r="U1036" s="252">
        <v>0.08</v>
      </c>
      <c r="V1036" s="151" t="s">
        <v>4983</v>
      </c>
      <c r="W1036" s="64" t="s">
        <v>8371</v>
      </c>
      <c r="X1036" s="64" t="s">
        <v>4658</v>
      </c>
      <c r="Y1036" s="174" t="s">
        <v>4971</v>
      </c>
      <c r="Z1036" s="256">
        <v>94515</v>
      </c>
      <c r="AA1036" s="294"/>
      <c r="AB1036" s="542"/>
      <c r="AC1036" s="542"/>
      <c r="AD1036" s="233" t="s">
        <v>4898</v>
      </c>
      <c r="AE1036" s="261" t="s">
        <v>1541</v>
      </c>
      <c r="AF1036" s="265"/>
      <c r="AG1036" s="233"/>
      <c r="AH1036" s="174"/>
      <c r="AI1036" s="174"/>
      <c r="AJ1036" s="174"/>
      <c r="AK1036" s="174"/>
      <c r="AL1036" s="250" t="s">
        <v>1735</v>
      </c>
      <c r="AM1036" s="260" t="s">
        <v>449</v>
      </c>
      <c r="AN1036" s="80"/>
      <c r="AO1036" s="282" t="s">
        <v>8932</v>
      </c>
      <c r="AP1036" s="283"/>
      <c r="AQ1036" s="282"/>
      <c r="AR1036" s="282"/>
      <c r="AS1036" s="282"/>
      <c r="AT1036" s="282"/>
      <c r="AU1036" s="282"/>
      <c r="AV1036" s="93" t="s">
        <v>5470</v>
      </c>
      <c r="AW1036" s="396" t="s">
        <v>3244</v>
      </c>
      <c r="AX1036" s="278" t="s">
        <v>2217</v>
      </c>
      <c r="AY1036" s="64" t="str">
        <f>PROPER(AZ1036)</f>
        <v>1458 Lincoln Ave #1</v>
      </c>
      <c r="AZ1036" s="67" t="s">
        <v>3204</v>
      </c>
      <c r="BA1036" s="64" t="s">
        <v>4658</v>
      </c>
      <c r="BB1036" s="174" t="s">
        <v>4971</v>
      </c>
      <c r="BC1036" s="256">
        <v>94515</v>
      </c>
      <c r="BD1036" s="63" t="s">
        <v>1541</v>
      </c>
      <c r="BE1036" s="183"/>
      <c r="BF1036" s="230"/>
      <c r="BG1036" s="233"/>
      <c r="BH1036" s="599">
        <v>2</v>
      </c>
      <c r="BI1036" s="365"/>
      <c r="BJ1036" s="365"/>
      <c r="BK1036" s="365"/>
      <c r="BL1036" s="365"/>
      <c r="BM1036" s="365"/>
      <c r="BN1036" s="365"/>
      <c r="BO1036" s="365"/>
      <c r="BP1036" s="365"/>
      <c r="BQ1036" s="365"/>
      <c r="BR1036" s="365"/>
      <c r="BS1036" s="365"/>
      <c r="BT1036" s="365"/>
      <c r="BU1036" s="365"/>
      <c r="BV1036" s="365"/>
      <c r="BW1036" s="365"/>
      <c r="BX1036" s="369"/>
      <c r="BY1036" s="369"/>
      <c r="BZ1036" s="369"/>
      <c r="CA1036" s="368"/>
      <c r="CB1036" s="177"/>
    </row>
    <row r="1037" spans="1:80" s="67" customFormat="1" ht="14.1" customHeight="1" x14ac:dyDescent="0.3">
      <c r="A1037" s="86" t="s">
        <v>8252</v>
      </c>
      <c r="B1037" s="155" t="s">
        <v>2640</v>
      </c>
      <c r="C1037" s="458" t="s">
        <v>8780</v>
      </c>
      <c r="D1037" s="225" t="s">
        <v>11745</v>
      </c>
      <c r="E1037" s="600"/>
      <c r="F1037" s="237" t="s">
        <v>5470</v>
      </c>
      <c r="G1037" s="188" t="s">
        <v>2207</v>
      </c>
      <c r="H1037" s="190"/>
      <c r="I1037" s="196" t="s">
        <v>5470</v>
      </c>
      <c r="J1037" s="197"/>
      <c r="K1037" s="204"/>
      <c r="L1037" s="209"/>
      <c r="M1037" s="289"/>
      <c r="N1037" s="435"/>
      <c r="O1037" s="442"/>
      <c r="P1037" s="215"/>
      <c r="Q1037" s="174" t="s">
        <v>4633</v>
      </c>
      <c r="R1037" s="174" t="s">
        <v>2023</v>
      </c>
      <c r="S1037" s="80" t="s">
        <v>4069</v>
      </c>
      <c r="T1037" s="252">
        <v>0.09</v>
      </c>
      <c r="U1037" s="252">
        <v>8.7499999999999994E-2</v>
      </c>
      <c r="V1037" s="151" t="s">
        <v>9508</v>
      </c>
      <c r="W1037" s="64" t="s">
        <v>8372</v>
      </c>
      <c r="X1037" s="64" t="s">
        <v>3349</v>
      </c>
      <c r="Y1037" s="174" t="s">
        <v>4971</v>
      </c>
      <c r="Z1037" s="256">
        <v>95409</v>
      </c>
      <c r="AA1037" s="272" t="s">
        <v>4441</v>
      </c>
      <c r="AB1037" s="542"/>
      <c r="AC1037" s="542"/>
      <c r="AD1037" s="233" t="s">
        <v>4070</v>
      </c>
      <c r="AE1037" s="261" t="s">
        <v>4437</v>
      </c>
      <c r="AF1037" s="265" t="s">
        <v>4439</v>
      </c>
      <c r="AG1037" s="233" t="s">
        <v>4440</v>
      </c>
      <c r="AH1037" s="174"/>
      <c r="AI1037" s="174"/>
      <c r="AJ1037" s="174"/>
      <c r="AK1037" s="174"/>
      <c r="AL1037" s="261" t="s">
        <v>4438</v>
      </c>
      <c r="AM1037" s="260" t="s">
        <v>449</v>
      </c>
      <c r="AN1037" s="80"/>
      <c r="AO1037" s="282"/>
      <c r="AP1037" s="283"/>
      <c r="AQ1037" s="282"/>
      <c r="AR1037" s="282"/>
      <c r="AS1037" s="282"/>
      <c r="AT1037" s="282"/>
      <c r="AU1037" s="282"/>
      <c r="AV1037" s="93"/>
      <c r="AW1037" s="396" t="s">
        <v>3244</v>
      </c>
      <c r="AX1037" s="278" t="s">
        <v>4079</v>
      </c>
      <c r="AY1037" s="64" t="s">
        <v>4078</v>
      </c>
      <c r="AZ1037" s="67" t="s">
        <v>2024</v>
      </c>
      <c r="BA1037" s="64" t="s">
        <v>3349</v>
      </c>
      <c r="BB1037" s="174" t="s">
        <v>4971</v>
      </c>
      <c r="BC1037" s="256">
        <v>95403</v>
      </c>
      <c r="BD1037" s="63" t="s">
        <v>2023</v>
      </c>
      <c r="BE1037" s="183"/>
      <c r="BF1037" s="230">
        <v>1414459</v>
      </c>
      <c r="BG1037" s="233" t="s">
        <v>2955</v>
      </c>
      <c r="BH1037" s="599">
        <v>2</v>
      </c>
      <c r="BI1037" s="365"/>
      <c r="BJ1037" s="365"/>
      <c r="BK1037" s="365"/>
      <c r="BL1037" s="365"/>
      <c r="BM1037" s="365"/>
      <c r="BN1037" s="365"/>
      <c r="BO1037" s="365"/>
      <c r="BP1037" s="365"/>
      <c r="BQ1037" s="365"/>
      <c r="BR1037" s="365"/>
      <c r="BS1037" s="365"/>
      <c r="BT1037" s="365"/>
      <c r="BU1037" s="365"/>
      <c r="BV1037" s="365"/>
      <c r="BW1037" s="365"/>
      <c r="BX1037" s="369"/>
      <c r="BY1037" s="369"/>
      <c r="BZ1037" s="369"/>
      <c r="CA1037" s="368"/>
      <c r="CB1037" s="177"/>
    </row>
    <row r="1038" spans="1:80" s="67" customFormat="1" ht="14.1" customHeight="1" x14ac:dyDescent="0.2">
      <c r="A1038" s="86" t="s">
        <v>12510</v>
      </c>
      <c r="B1038" s="155" t="s">
        <v>6581</v>
      </c>
      <c r="C1038" s="459" t="s">
        <v>2637</v>
      </c>
      <c r="D1038" s="185"/>
      <c r="E1038" s="600"/>
      <c r="F1038" s="235" t="s">
        <v>5470</v>
      </c>
      <c r="G1038" s="186"/>
      <c r="H1038" s="187"/>
      <c r="I1038" s="193" t="s">
        <v>5470</v>
      </c>
      <c r="J1038" s="192"/>
      <c r="K1038" s="203"/>
      <c r="L1038" s="207"/>
      <c r="M1038" s="288"/>
      <c r="N1038" s="437"/>
      <c r="O1038" s="444"/>
      <c r="P1038" s="213">
        <v>43721</v>
      </c>
      <c r="Q1038" s="247" t="s">
        <v>12511</v>
      </c>
      <c r="R1038" s="247" t="s">
        <v>12512</v>
      </c>
      <c r="S1038" s="123" t="s">
        <v>12513</v>
      </c>
      <c r="T1038" s="252">
        <v>0.09</v>
      </c>
      <c r="U1038" s="252"/>
      <c r="V1038" s="151" t="s">
        <v>11169</v>
      </c>
      <c r="W1038" s="155" t="s">
        <v>12514</v>
      </c>
      <c r="X1038" s="155" t="s">
        <v>2907</v>
      </c>
      <c r="Y1038" s="185" t="s">
        <v>4971</v>
      </c>
      <c r="Z1038" s="119">
        <v>94901</v>
      </c>
      <c r="AA1038" s="295"/>
      <c r="AB1038" s="496"/>
      <c r="AC1038" s="496"/>
      <c r="AD1038" s="173"/>
      <c r="AE1038" s="260"/>
      <c r="AF1038" s="263"/>
      <c r="AG1038" s="173"/>
      <c r="AH1038" s="245"/>
      <c r="AI1038" s="245"/>
      <c r="AJ1038" s="245"/>
      <c r="AK1038" s="245"/>
      <c r="AL1038" s="260"/>
      <c r="AM1038" s="260"/>
      <c r="AN1038" s="79"/>
      <c r="AO1038" s="282"/>
      <c r="AP1038" s="283"/>
      <c r="AQ1038" s="282"/>
      <c r="AR1038" s="282"/>
      <c r="AS1038" s="282"/>
      <c r="AT1038" s="282"/>
      <c r="AU1038" s="282"/>
      <c r="AV1038" s="93"/>
      <c r="AW1038" s="396"/>
      <c r="AX1038" s="278"/>
      <c r="AY1038" s="155" t="s">
        <v>12514</v>
      </c>
      <c r="AZ1038" s="47"/>
      <c r="BA1038" s="155" t="s">
        <v>2907</v>
      </c>
      <c r="BB1038" s="185" t="s">
        <v>4971</v>
      </c>
      <c r="BC1038" s="119">
        <v>94901</v>
      </c>
      <c r="BD1038" s="182" t="s">
        <v>12512</v>
      </c>
      <c r="BE1038" s="159"/>
      <c r="BF1038" s="228"/>
      <c r="BG1038" s="173"/>
      <c r="BH1038" s="598"/>
      <c r="BI1038" s="366"/>
      <c r="BJ1038" s="366"/>
      <c r="BK1038" s="366"/>
      <c r="BL1038" s="366"/>
      <c r="BM1038" s="366"/>
      <c r="BN1038" s="366"/>
      <c r="BO1038" s="366"/>
      <c r="BP1038" s="366"/>
      <c r="BQ1038" s="366"/>
      <c r="BR1038" s="366"/>
      <c r="BS1038" s="366"/>
      <c r="BT1038" s="366"/>
      <c r="BU1038" s="366"/>
      <c r="BV1038" s="366"/>
      <c r="BW1038" s="366"/>
      <c r="BX1038" s="64"/>
      <c r="BY1038" s="64"/>
      <c r="BZ1038" s="64"/>
      <c r="CA1038" s="78"/>
      <c r="CB1038" s="385"/>
    </row>
    <row r="1039" spans="1:80" s="67" customFormat="1" ht="14.1" customHeight="1" x14ac:dyDescent="0.2">
      <c r="A1039" s="86" t="s">
        <v>9833</v>
      </c>
      <c r="B1039" s="155" t="s">
        <v>2640</v>
      </c>
      <c r="C1039" s="459" t="s">
        <v>8780</v>
      </c>
      <c r="D1039" s="185"/>
      <c r="E1039" s="600"/>
      <c r="F1039" s="235" t="s">
        <v>5470</v>
      </c>
      <c r="G1039" s="186"/>
      <c r="H1039" s="187"/>
      <c r="I1039" s="193" t="s">
        <v>5470</v>
      </c>
      <c r="J1039" s="192"/>
      <c r="K1039" s="203"/>
      <c r="L1039" s="207">
        <v>43180</v>
      </c>
      <c r="M1039" s="288"/>
      <c r="N1039" s="437"/>
      <c r="O1039" s="444"/>
      <c r="P1039" s="213"/>
      <c r="Q1039" s="247" t="s">
        <v>4370</v>
      </c>
      <c r="R1039" s="247" t="s">
        <v>9639</v>
      </c>
      <c r="S1039" s="123"/>
      <c r="T1039" s="252">
        <v>0.09</v>
      </c>
      <c r="U1039" s="252">
        <v>9.2499999999999999E-2</v>
      </c>
      <c r="V1039" s="151" t="s">
        <v>11176</v>
      </c>
      <c r="W1039" s="155" t="s">
        <v>9640</v>
      </c>
      <c r="X1039" s="155" t="s">
        <v>1350</v>
      </c>
      <c r="Y1039" s="185" t="s">
        <v>4971</v>
      </c>
      <c r="Z1039" s="119">
        <v>94401</v>
      </c>
      <c r="AA1039" s="295" t="s">
        <v>12728</v>
      </c>
      <c r="AB1039" s="295" t="s">
        <v>12728</v>
      </c>
      <c r="AC1039" s="541"/>
      <c r="AD1039" s="173"/>
      <c r="AE1039" s="260"/>
      <c r="AF1039" s="263"/>
      <c r="AG1039" s="173"/>
      <c r="AH1039" s="245"/>
      <c r="AI1039" s="245"/>
      <c r="AJ1039" s="245"/>
      <c r="AK1039" s="245"/>
      <c r="AL1039" s="262"/>
      <c r="AM1039" s="260"/>
      <c r="AN1039" s="79"/>
      <c r="AO1039" s="282" t="s">
        <v>9426</v>
      </c>
      <c r="AP1039" s="283" t="s">
        <v>8844</v>
      </c>
      <c r="AQ1039" s="282"/>
      <c r="AR1039" s="282" t="s">
        <v>8851</v>
      </c>
      <c r="AS1039" s="282"/>
      <c r="AT1039" s="282"/>
      <c r="AU1039" s="282"/>
      <c r="AV1039" s="93" t="s">
        <v>5470</v>
      </c>
      <c r="AW1039" s="396" t="s">
        <v>3244</v>
      </c>
      <c r="AX1039" s="278" t="s">
        <v>1199</v>
      </c>
      <c r="AY1039" s="155" t="s">
        <v>9640</v>
      </c>
      <c r="AZ1039" s="47"/>
      <c r="BA1039" s="155" t="s">
        <v>1350</v>
      </c>
      <c r="BB1039" s="185" t="s">
        <v>4971</v>
      </c>
      <c r="BC1039" s="119">
        <v>94401</v>
      </c>
      <c r="BD1039" s="182" t="s">
        <v>9639</v>
      </c>
      <c r="BE1039" s="183"/>
      <c r="BF1039" s="228"/>
      <c r="BG1039" s="173"/>
      <c r="BH1039" s="598"/>
      <c r="BI1039" s="366"/>
      <c r="BJ1039" s="366"/>
      <c r="BK1039" s="366"/>
      <c r="BL1039" s="366"/>
      <c r="BM1039" s="366"/>
      <c r="BN1039" s="366"/>
      <c r="BO1039" s="366"/>
      <c r="BP1039" s="366"/>
      <c r="BQ1039" s="366"/>
      <c r="BR1039" s="366"/>
      <c r="BS1039" s="366"/>
      <c r="BT1039" s="366"/>
      <c r="BU1039" s="366"/>
      <c r="BV1039" s="366"/>
      <c r="BW1039" s="366"/>
      <c r="BX1039" s="64"/>
      <c r="BY1039" s="64"/>
      <c r="BZ1039" s="64"/>
      <c r="CA1039" s="368"/>
      <c r="CB1039" s="177"/>
    </row>
    <row r="1040" spans="1:80" s="67" customFormat="1" ht="14.1" customHeight="1" x14ac:dyDescent="0.2">
      <c r="A1040" s="86" t="s">
        <v>9834</v>
      </c>
      <c r="B1040" s="155" t="s">
        <v>2640</v>
      </c>
      <c r="C1040" s="459" t="s">
        <v>8780</v>
      </c>
      <c r="D1040" s="185"/>
      <c r="E1040" s="600"/>
      <c r="F1040" s="235" t="s">
        <v>5470</v>
      </c>
      <c r="G1040" s="186"/>
      <c r="H1040" s="187"/>
      <c r="I1040" s="193" t="s">
        <v>5470</v>
      </c>
      <c r="J1040" s="192"/>
      <c r="K1040" s="203"/>
      <c r="L1040" s="207">
        <v>44026</v>
      </c>
      <c r="M1040" s="288"/>
      <c r="N1040" s="437"/>
      <c r="O1040" s="444"/>
      <c r="P1040" s="213"/>
      <c r="Q1040" s="247" t="s">
        <v>4370</v>
      </c>
      <c r="R1040" s="247" t="s">
        <v>9641</v>
      </c>
      <c r="S1040" s="123"/>
      <c r="T1040" s="252">
        <v>8.5000000000000006E-2</v>
      </c>
      <c r="U1040" s="252"/>
      <c r="V1040" s="151" t="s">
        <v>895</v>
      </c>
      <c r="W1040" s="155" t="s">
        <v>9642</v>
      </c>
      <c r="X1040" s="155" t="s">
        <v>3618</v>
      </c>
      <c r="Y1040" s="185" t="s">
        <v>4971</v>
      </c>
      <c r="Z1040" s="119">
        <v>94103</v>
      </c>
      <c r="AA1040" s="295" t="s">
        <v>12728</v>
      </c>
      <c r="AB1040" s="295" t="s">
        <v>12728</v>
      </c>
      <c r="AC1040" s="541"/>
      <c r="AD1040" s="173"/>
      <c r="AE1040" s="260"/>
      <c r="AF1040" s="263"/>
      <c r="AG1040" s="173"/>
      <c r="AH1040" s="245"/>
      <c r="AI1040" s="245"/>
      <c r="AJ1040" s="245"/>
      <c r="AK1040" s="245"/>
      <c r="AL1040" s="262"/>
      <c r="AM1040" s="260"/>
      <c r="AN1040" s="79"/>
      <c r="AO1040" s="282" t="s">
        <v>8867</v>
      </c>
      <c r="AP1040" s="283" t="s">
        <v>8844</v>
      </c>
      <c r="AQ1040" s="282"/>
      <c r="AR1040" s="282" t="s">
        <v>8851</v>
      </c>
      <c r="AS1040" s="282"/>
      <c r="AT1040" s="282"/>
      <c r="AU1040" s="282" t="s">
        <v>11688</v>
      </c>
      <c r="AV1040" s="93" t="s">
        <v>5470</v>
      </c>
      <c r="AW1040" s="396" t="s">
        <v>3244</v>
      </c>
      <c r="AX1040" s="278" t="s">
        <v>1199</v>
      </c>
      <c r="AY1040" s="155" t="s">
        <v>9642</v>
      </c>
      <c r="AZ1040" s="47"/>
      <c r="BA1040" s="155" t="s">
        <v>3618</v>
      </c>
      <c r="BB1040" s="185" t="s">
        <v>4971</v>
      </c>
      <c r="BC1040" s="119">
        <v>94103</v>
      </c>
      <c r="BD1040" s="182" t="s">
        <v>9641</v>
      </c>
      <c r="BE1040" s="183"/>
      <c r="BF1040" s="228"/>
      <c r="BG1040" s="173"/>
      <c r="BH1040" s="598"/>
      <c r="BI1040" s="366"/>
      <c r="BJ1040" s="366"/>
      <c r="BK1040" s="366"/>
      <c r="BL1040" s="366"/>
      <c r="BM1040" s="366"/>
      <c r="BN1040" s="366"/>
      <c r="BO1040" s="366"/>
      <c r="BP1040" s="366"/>
      <c r="BQ1040" s="366"/>
      <c r="BR1040" s="366"/>
      <c r="BS1040" s="366"/>
      <c r="BT1040" s="366"/>
      <c r="BU1040" s="366"/>
      <c r="BV1040" s="366"/>
      <c r="BW1040" s="366"/>
      <c r="BX1040" s="64"/>
      <c r="BY1040" s="64"/>
      <c r="BZ1040" s="64"/>
      <c r="CA1040" s="368"/>
      <c r="CB1040" s="177"/>
    </row>
    <row r="1041" spans="1:80" s="67" customFormat="1" ht="14.1" customHeight="1" x14ac:dyDescent="0.2">
      <c r="A1041" s="86" t="s">
        <v>53</v>
      </c>
      <c r="B1041" s="64" t="s">
        <v>7023</v>
      </c>
      <c r="C1041" s="459" t="s">
        <v>2637</v>
      </c>
      <c r="D1041" s="185" t="s">
        <v>2473</v>
      </c>
      <c r="E1041" s="600"/>
      <c r="F1041" s="235" t="s">
        <v>5470</v>
      </c>
      <c r="G1041" s="186"/>
      <c r="H1041" s="187"/>
      <c r="I1041" s="193" t="s">
        <v>5470</v>
      </c>
      <c r="J1041" s="192"/>
      <c r="K1041" s="203"/>
      <c r="L1041" s="207"/>
      <c r="M1041" s="288"/>
      <c r="N1041" s="437"/>
      <c r="O1041" s="444"/>
      <c r="P1041" s="213">
        <v>44032</v>
      </c>
      <c r="Q1041" s="245" t="s">
        <v>6529</v>
      </c>
      <c r="R1041" s="245" t="s">
        <v>5419</v>
      </c>
      <c r="S1041" s="87"/>
      <c r="T1041" s="252">
        <v>9.5000000000000001E-2</v>
      </c>
      <c r="U1041" s="252">
        <v>0.09</v>
      </c>
      <c r="V1041" s="151" t="s">
        <v>1859</v>
      </c>
      <c r="W1041" s="64" t="s">
        <v>54</v>
      </c>
      <c r="X1041" s="64" t="s">
        <v>5583</v>
      </c>
      <c r="Y1041" s="173" t="s">
        <v>4971</v>
      </c>
      <c r="Z1041" s="119">
        <v>91770</v>
      </c>
      <c r="AA1041" s="295" t="s">
        <v>4192</v>
      </c>
      <c r="AB1041" s="541"/>
      <c r="AC1041" s="541"/>
      <c r="AD1041" s="173" t="s">
        <v>2800</v>
      </c>
      <c r="AE1041" s="260" t="s">
        <v>2799</v>
      </c>
      <c r="AF1041" s="263" t="s">
        <v>6529</v>
      </c>
      <c r="AG1041" s="173"/>
      <c r="AH1041" s="245"/>
      <c r="AI1041" s="245"/>
      <c r="AJ1041" s="245"/>
      <c r="AK1041" s="245"/>
      <c r="AL1041" s="260" t="s">
        <v>2630</v>
      </c>
      <c r="AM1041" s="260" t="s">
        <v>4674</v>
      </c>
      <c r="AN1041" s="79"/>
      <c r="AO1041" s="282"/>
      <c r="AP1041" s="283"/>
      <c r="AQ1041" s="282"/>
      <c r="AR1041" s="282"/>
      <c r="AS1041" s="282"/>
      <c r="AT1041" s="282"/>
      <c r="AU1041" s="282"/>
      <c r="AV1041" s="93"/>
      <c r="AW1041" s="396" t="s">
        <v>3244</v>
      </c>
      <c r="AX1041" s="278" t="s">
        <v>1199</v>
      </c>
      <c r="AY1041" s="64" t="s">
        <v>54</v>
      </c>
      <c r="AZ1041" s="47"/>
      <c r="BA1041" s="64" t="s">
        <v>5583</v>
      </c>
      <c r="BB1041" s="173" t="s">
        <v>4971</v>
      </c>
      <c r="BC1041" s="119">
        <v>91770</v>
      </c>
      <c r="BD1041" s="66" t="s">
        <v>5419</v>
      </c>
      <c r="BE1041" s="183"/>
      <c r="BF1041" s="228"/>
      <c r="BG1041" s="173"/>
      <c r="BH1041" s="598"/>
      <c r="BI1041" s="366"/>
      <c r="BJ1041" s="366"/>
      <c r="BK1041" s="366"/>
      <c r="BL1041" s="366"/>
      <c r="BM1041" s="366"/>
      <c r="BN1041" s="366"/>
      <c r="BO1041" s="366"/>
      <c r="BP1041" s="366"/>
      <c r="BQ1041" s="366"/>
      <c r="BR1041" s="366"/>
      <c r="BS1041" s="366"/>
      <c r="BT1041" s="366"/>
      <c r="BU1041" s="366"/>
      <c r="BV1041" s="366"/>
      <c r="BW1041" s="366"/>
      <c r="BX1041" s="64"/>
      <c r="BY1041" s="64"/>
      <c r="BZ1041" s="64"/>
      <c r="CA1041" s="368"/>
      <c r="CB1041" s="177"/>
    </row>
    <row r="1042" spans="1:80" s="67" customFormat="1" ht="14.1" customHeight="1" x14ac:dyDescent="0.2">
      <c r="A1042" s="86" t="s">
        <v>11582</v>
      </c>
      <c r="B1042" s="64" t="s">
        <v>2632</v>
      </c>
      <c r="C1042" s="459" t="s">
        <v>11351</v>
      </c>
      <c r="D1042" s="185" t="s">
        <v>10166</v>
      </c>
      <c r="E1042" s="600"/>
      <c r="F1042" s="235" t="s">
        <v>5470</v>
      </c>
      <c r="G1042" s="186"/>
      <c r="H1042" s="187"/>
      <c r="I1042" s="193" t="s">
        <v>5470</v>
      </c>
      <c r="J1042" s="192"/>
      <c r="K1042" s="203"/>
      <c r="L1042" s="207"/>
      <c r="M1042" s="288"/>
      <c r="N1042" s="437"/>
      <c r="O1042" s="444"/>
      <c r="P1042" s="213">
        <v>43287</v>
      </c>
      <c r="Q1042" s="245" t="s">
        <v>11583</v>
      </c>
      <c r="R1042" s="245" t="s">
        <v>11584</v>
      </c>
      <c r="S1042" s="87"/>
      <c r="T1042" s="252">
        <v>0.09</v>
      </c>
      <c r="U1042" s="252"/>
      <c r="V1042" s="151" t="s">
        <v>11585</v>
      </c>
      <c r="W1042" s="64" t="s">
        <v>11586</v>
      </c>
      <c r="X1042" s="64" t="s">
        <v>7645</v>
      </c>
      <c r="Y1042" s="173" t="s">
        <v>4971</v>
      </c>
      <c r="Z1042" s="119">
        <v>95076</v>
      </c>
      <c r="AA1042" s="295"/>
      <c r="AB1042" s="541"/>
      <c r="AC1042" s="541"/>
      <c r="AD1042" s="173"/>
      <c r="AE1042" s="260"/>
      <c r="AF1042" s="263"/>
      <c r="AG1042" s="173"/>
      <c r="AH1042" s="245"/>
      <c r="AI1042" s="245"/>
      <c r="AJ1042" s="245"/>
      <c r="AK1042" s="245"/>
      <c r="AL1042" s="260"/>
      <c r="AM1042" s="260"/>
      <c r="AN1042" s="79"/>
      <c r="AO1042" s="282"/>
      <c r="AP1042" s="283"/>
      <c r="AQ1042" s="282"/>
      <c r="AR1042" s="282"/>
      <c r="AS1042" s="282"/>
      <c r="AT1042" s="282"/>
      <c r="AU1042" s="282"/>
      <c r="AV1042" s="93"/>
      <c r="AW1042" s="396" t="s">
        <v>3244</v>
      </c>
      <c r="AX1042" s="278" t="s">
        <v>1199</v>
      </c>
      <c r="AY1042" s="64" t="s">
        <v>11586</v>
      </c>
      <c r="AZ1042" s="47"/>
      <c r="BA1042" s="64" t="s">
        <v>7645</v>
      </c>
      <c r="BB1042" s="173" t="s">
        <v>4971</v>
      </c>
      <c r="BC1042" s="119">
        <v>95076</v>
      </c>
      <c r="BD1042" s="66" t="s">
        <v>11584</v>
      </c>
      <c r="BE1042" s="183"/>
      <c r="BF1042" s="228"/>
      <c r="BG1042" s="173"/>
      <c r="BH1042" s="598">
        <v>1</v>
      </c>
      <c r="BI1042" s="366" t="s">
        <v>9349</v>
      </c>
      <c r="BJ1042" s="366"/>
      <c r="BK1042" s="366"/>
      <c r="BL1042" s="366"/>
      <c r="BM1042" s="366"/>
      <c r="BN1042" s="366"/>
      <c r="BO1042" s="366"/>
      <c r="BP1042" s="366"/>
      <c r="BQ1042" s="366"/>
      <c r="BR1042" s="366"/>
      <c r="BS1042" s="366"/>
      <c r="BT1042" s="366"/>
      <c r="BU1042" s="366"/>
      <c r="BV1042" s="366"/>
      <c r="BW1042" s="366"/>
      <c r="BX1042" s="64"/>
      <c r="BY1042" s="64"/>
      <c r="BZ1042" s="64"/>
      <c r="CA1042" s="368"/>
      <c r="CB1042" s="177"/>
    </row>
    <row r="1043" spans="1:80" s="67" customFormat="1" ht="14.1" customHeight="1" x14ac:dyDescent="0.3">
      <c r="A1043" s="86" t="s">
        <v>9489</v>
      </c>
      <c r="B1043" s="64" t="s">
        <v>2632</v>
      </c>
      <c r="C1043" s="458" t="s">
        <v>8780</v>
      </c>
      <c r="D1043" s="173" t="s">
        <v>4933</v>
      </c>
      <c r="E1043" s="600"/>
      <c r="F1043" s="237" t="s">
        <v>5470</v>
      </c>
      <c r="G1043" s="188"/>
      <c r="H1043" s="190"/>
      <c r="I1043" s="196" t="s">
        <v>5470</v>
      </c>
      <c r="J1043" s="197"/>
      <c r="K1043" s="204"/>
      <c r="L1043" s="209">
        <v>43836</v>
      </c>
      <c r="M1043" s="289"/>
      <c r="N1043" s="435"/>
      <c r="O1043" s="442"/>
      <c r="P1043" s="215"/>
      <c r="Q1043" s="174" t="s">
        <v>3912</v>
      </c>
      <c r="R1043" s="174" t="s">
        <v>5535</v>
      </c>
      <c r="S1043" s="80"/>
      <c r="T1043" s="252">
        <v>8.5000000000000006E-2</v>
      </c>
      <c r="U1043" s="252">
        <v>8.7499999999999994E-2</v>
      </c>
      <c r="V1043" s="151" t="s">
        <v>895</v>
      </c>
      <c r="W1043" s="64" t="s">
        <v>5536</v>
      </c>
      <c r="X1043" s="64" t="s">
        <v>3618</v>
      </c>
      <c r="Y1043" s="174" t="s">
        <v>4971</v>
      </c>
      <c r="Z1043" s="256">
        <v>94105</v>
      </c>
      <c r="AA1043" s="273" t="s">
        <v>12898</v>
      </c>
      <c r="AB1043" s="270" t="s">
        <v>12898</v>
      </c>
      <c r="AC1043" s="542"/>
      <c r="AD1043" s="233"/>
      <c r="AE1043" s="261"/>
      <c r="AF1043" s="265"/>
      <c r="AG1043" s="233"/>
      <c r="AH1043" s="174"/>
      <c r="AI1043" s="174"/>
      <c r="AJ1043" s="174"/>
      <c r="AK1043" s="174"/>
      <c r="AL1043" s="261" t="s">
        <v>2019</v>
      </c>
      <c r="AM1043" s="260" t="s">
        <v>449</v>
      </c>
      <c r="AN1043" s="80"/>
      <c r="AO1043" s="280" t="s">
        <v>9774</v>
      </c>
      <c r="AP1043" s="285" t="s">
        <v>12031</v>
      </c>
      <c r="AQ1043" s="285"/>
      <c r="AR1043" s="285"/>
      <c r="AS1043" s="285"/>
      <c r="AT1043" s="285"/>
      <c r="AU1043" s="285"/>
      <c r="AV1043" s="84" t="s">
        <v>5470</v>
      </c>
      <c r="AW1043" s="396" t="s">
        <v>3244</v>
      </c>
      <c r="AX1043" s="278" t="s">
        <v>1199</v>
      </c>
      <c r="AY1043" s="64" t="s">
        <v>5536</v>
      </c>
      <c r="BA1043" s="64" t="s">
        <v>3618</v>
      </c>
      <c r="BB1043" s="174" t="s">
        <v>4971</v>
      </c>
      <c r="BC1043" s="256">
        <v>94105</v>
      </c>
      <c r="BD1043" s="63" t="s">
        <v>5535</v>
      </c>
      <c r="BE1043" s="65"/>
      <c r="BF1043" s="230"/>
      <c r="BG1043" s="233"/>
      <c r="BH1043" s="599">
        <v>2</v>
      </c>
      <c r="BI1043" s="365"/>
      <c r="BJ1043" s="365"/>
      <c r="BK1043" s="365"/>
      <c r="BL1043" s="365"/>
      <c r="BM1043" s="365"/>
      <c r="BN1043" s="365"/>
      <c r="BO1043" s="365"/>
      <c r="BP1043" s="365"/>
      <c r="BQ1043" s="365"/>
      <c r="BR1043" s="365"/>
      <c r="BS1043" s="365"/>
      <c r="BT1043" s="365"/>
      <c r="BU1043" s="365"/>
      <c r="BV1043" s="365"/>
      <c r="BW1043" s="365"/>
      <c r="BX1043" s="369"/>
      <c r="BY1043" s="369"/>
      <c r="BZ1043" s="369"/>
      <c r="CA1043" s="64"/>
      <c r="CB1043" s="64"/>
    </row>
    <row r="1044" spans="1:80" s="67" customFormat="1" ht="14.1" customHeight="1" x14ac:dyDescent="0.2">
      <c r="A1044" s="86" t="s">
        <v>8990</v>
      </c>
      <c r="B1044" s="64" t="s">
        <v>2632</v>
      </c>
      <c r="C1044" s="459" t="s">
        <v>2637</v>
      </c>
      <c r="D1044" s="185" t="s">
        <v>8981</v>
      </c>
      <c r="E1044" s="600"/>
      <c r="F1044" s="235" t="s">
        <v>5470</v>
      </c>
      <c r="G1044" s="186"/>
      <c r="H1044" s="187"/>
      <c r="I1044" s="193" t="s">
        <v>5470</v>
      </c>
      <c r="J1044" s="192"/>
      <c r="K1044" s="203"/>
      <c r="L1044" s="207">
        <v>43405</v>
      </c>
      <c r="M1044" s="288"/>
      <c r="N1044" s="437"/>
      <c r="O1044" s="444"/>
      <c r="P1044" s="213">
        <v>43763</v>
      </c>
      <c r="Q1044" s="245" t="s">
        <v>8991</v>
      </c>
      <c r="R1044" s="245" t="s">
        <v>8992</v>
      </c>
      <c r="S1044" s="87"/>
      <c r="T1044" s="252">
        <v>8.2500000000000004E-2</v>
      </c>
      <c r="U1044" s="252">
        <v>8.5000000000000006E-2</v>
      </c>
      <c r="V1044" s="151" t="s">
        <v>1530</v>
      </c>
      <c r="W1044" s="64" t="s">
        <v>8993</v>
      </c>
      <c r="X1044" s="64" t="s">
        <v>277</v>
      </c>
      <c r="Y1044" s="173" t="s">
        <v>4971</v>
      </c>
      <c r="Z1044" s="119">
        <v>94933</v>
      </c>
      <c r="AA1044" s="295"/>
      <c r="AB1044" s="541"/>
      <c r="AC1044" s="541"/>
      <c r="AD1044" s="173" t="s">
        <v>8994</v>
      </c>
      <c r="AE1044" s="260"/>
      <c r="AF1044" s="263"/>
      <c r="AG1044" s="173"/>
      <c r="AH1044" s="245"/>
      <c r="AI1044" s="245"/>
      <c r="AJ1044" s="245"/>
      <c r="AK1044" s="245"/>
      <c r="AL1044" s="260"/>
      <c r="AM1044" s="260"/>
      <c r="AN1044" s="79"/>
      <c r="AO1044" s="282" t="s">
        <v>8838</v>
      </c>
      <c r="AP1044" s="283"/>
      <c r="AQ1044" s="282"/>
      <c r="AR1044" s="282"/>
      <c r="AS1044" s="282"/>
      <c r="AT1044" s="282"/>
      <c r="AU1044" s="282"/>
      <c r="AV1044" s="93" t="s">
        <v>368</v>
      </c>
      <c r="AW1044" s="396" t="s">
        <v>3244</v>
      </c>
      <c r="AX1044" s="278" t="s">
        <v>1199</v>
      </c>
      <c r="AY1044" s="64" t="str">
        <f>W1044</f>
        <v>1 Castro Avenue</v>
      </c>
      <c r="AZ1044" s="47"/>
      <c r="BA1044" s="64" t="s">
        <v>277</v>
      </c>
      <c r="BB1044" s="173" t="s">
        <v>4971</v>
      </c>
      <c r="BC1044" s="119">
        <v>94933</v>
      </c>
      <c r="BD1044" s="66" t="s">
        <v>8992</v>
      </c>
      <c r="BE1044" s="183"/>
      <c r="BF1044" s="228"/>
      <c r="BG1044" s="173"/>
      <c r="BH1044" s="598">
        <v>1</v>
      </c>
      <c r="BI1044" s="366" t="s">
        <v>8988</v>
      </c>
      <c r="BJ1044" s="366"/>
      <c r="BK1044" s="366"/>
      <c r="BL1044" s="366"/>
      <c r="BM1044" s="366"/>
      <c r="BN1044" s="366"/>
      <c r="BO1044" s="366"/>
      <c r="BP1044" s="366"/>
      <c r="BQ1044" s="366"/>
      <c r="BR1044" s="366"/>
      <c r="BS1044" s="366"/>
      <c r="BT1044" s="366"/>
      <c r="BU1044" s="366"/>
      <c r="BV1044" s="366"/>
      <c r="BW1044" s="366"/>
      <c r="BX1044" s="64"/>
      <c r="BY1044" s="64"/>
      <c r="BZ1044" s="64"/>
      <c r="CA1044" s="368"/>
      <c r="CB1044" s="177"/>
    </row>
    <row r="1045" spans="1:80" s="67" customFormat="1" ht="14.1" customHeight="1" x14ac:dyDescent="0.2">
      <c r="A1045" s="86" t="s">
        <v>6871</v>
      </c>
      <c r="B1045" s="64" t="s">
        <v>2632</v>
      </c>
      <c r="C1045" s="459" t="s">
        <v>8780</v>
      </c>
      <c r="D1045" s="185" t="s">
        <v>6875</v>
      </c>
      <c r="E1045" s="600"/>
      <c r="F1045" s="235" t="s">
        <v>5470</v>
      </c>
      <c r="G1045" s="186"/>
      <c r="H1045" s="187"/>
      <c r="I1045" s="193" t="s">
        <v>5470</v>
      </c>
      <c r="J1045" s="192"/>
      <c r="K1045" s="203"/>
      <c r="L1045" s="207"/>
      <c r="M1045" s="288"/>
      <c r="N1045" s="437"/>
      <c r="O1045" s="444"/>
      <c r="P1045" s="213"/>
      <c r="Q1045" s="245" t="s">
        <v>2420</v>
      </c>
      <c r="R1045" s="245" t="s">
        <v>6872</v>
      </c>
      <c r="S1045" s="87"/>
      <c r="T1045" s="252">
        <v>8.2500000000000004E-2</v>
      </c>
      <c r="U1045" s="252">
        <v>8.5000000000000006E-2</v>
      </c>
      <c r="V1045" s="151" t="s">
        <v>5014</v>
      </c>
      <c r="W1045" s="64" t="s">
        <v>6873</v>
      </c>
      <c r="X1045" s="64" t="s">
        <v>6874</v>
      </c>
      <c r="Y1045" s="173" t="s">
        <v>4971</v>
      </c>
      <c r="Z1045" s="119">
        <v>94549</v>
      </c>
      <c r="AA1045" s="295"/>
      <c r="AB1045" s="541"/>
      <c r="AC1045" s="541"/>
      <c r="AD1045" s="173"/>
      <c r="AE1045" s="260"/>
      <c r="AF1045" s="263"/>
      <c r="AG1045" s="173"/>
      <c r="AH1045" s="245"/>
      <c r="AI1045" s="245"/>
      <c r="AJ1045" s="245"/>
      <c r="AK1045" s="245"/>
      <c r="AL1045" s="260"/>
      <c r="AM1045" s="260"/>
      <c r="AN1045" s="79"/>
      <c r="AO1045" s="280"/>
      <c r="AP1045" s="285"/>
      <c r="AQ1045" s="285"/>
      <c r="AR1045" s="285"/>
      <c r="AS1045" s="285"/>
      <c r="AT1045" s="285"/>
      <c r="AU1045" s="285"/>
      <c r="AV1045" s="84"/>
      <c r="AW1045" s="396" t="s">
        <v>3244</v>
      </c>
      <c r="AX1045" s="278" t="s">
        <v>1199</v>
      </c>
      <c r="AY1045" s="64" t="s">
        <v>6873</v>
      </c>
      <c r="AZ1045" s="47"/>
      <c r="BA1045" s="64" t="s">
        <v>6874</v>
      </c>
      <c r="BB1045" s="173" t="s">
        <v>4971</v>
      </c>
      <c r="BC1045" s="119">
        <v>94549</v>
      </c>
      <c r="BD1045" s="66" t="s">
        <v>6872</v>
      </c>
      <c r="BE1045" s="183"/>
      <c r="BF1045" s="228"/>
      <c r="BG1045" s="173"/>
      <c r="BH1045" s="598"/>
      <c r="BI1045" s="366"/>
      <c r="BJ1045" s="366"/>
      <c r="BK1045" s="366"/>
      <c r="BL1045" s="366"/>
      <c r="BM1045" s="366"/>
      <c r="BN1045" s="366"/>
      <c r="BO1045" s="366"/>
      <c r="BP1045" s="366"/>
      <c r="BQ1045" s="366"/>
      <c r="BR1045" s="366"/>
      <c r="BS1045" s="366"/>
      <c r="BT1045" s="366"/>
      <c r="BU1045" s="366"/>
      <c r="BV1045" s="366"/>
      <c r="BW1045" s="366"/>
      <c r="BX1045" s="64"/>
      <c r="BY1045" s="64"/>
      <c r="BZ1045" s="64"/>
      <c r="CA1045" s="368"/>
      <c r="CB1045" s="177"/>
    </row>
    <row r="1046" spans="1:80" s="67" customFormat="1" ht="14.1" customHeight="1" x14ac:dyDescent="0.3">
      <c r="A1046" s="86" t="s">
        <v>11828</v>
      </c>
      <c r="B1046" s="155" t="s">
        <v>2640</v>
      </c>
      <c r="C1046" s="458" t="s">
        <v>8780</v>
      </c>
      <c r="D1046" s="227"/>
      <c r="E1046" s="648"/>
      <c r="F1046" s="237" t="s">
        <v>5470</v>
      </c>
      <c r="G1046" s="188"/>
      <c r="H1046" s="190"/>
      <c r="I1046" s="196" t="s">
        <v>5470</v>
      </c>
      <c r="J1046" s="197"/>
      <c r="K1046" s="204"/>
      <c r="L1046" s="209">
        <v>43395</v>
      </c>
      <c r="M1046" s="289"/>
      <c r="N1046" s="435"/>
      <c r="O1046" s="442"/>
      <c r="P1046" s="215"/>
      <c r="Q1046" s="225" t="s">
        <v>5171</v>
      </c>
      <c r="R1046" s="225" t="s">
        <v>11829</v>
      </c>
      <c r="S1046" s="121"/>
      <c r="T1046" s="252">
        <v>8.5000000000000006E-2</v>
      </c>
      <c r="U1046" s="252"/>
      <c r="V1046" s="151" t="s">
        <v>895</v>
      </c>
      <c r="W1046" s="155" t="s">
        <v>11830</v>
      </c>
      <c r="X1046" s="155" t="s">
        <v>3618</v>
      </c>
      <c r="Y1046" s="225" t="s">
        <v>4971</v>
      </c>
      <c r="Z1046" s="256">
        <v>94117</v>
      </c>
      <c r="AA1046" s="273"/>
      <c r="AB1046" s="542"/>
      <c r="AC1046" s="542"/>
      <c r="AD1046" s="233"/>
      <c r="AE1046" s="261"/>
      <c r="AF1046" s="265"/>
      <c r="AG1046" s="233"/>
      <c r="AH1046" s="174"/>
      <c r="AI1046" s="174"/>
      <c r="AJ1046" s="174"/>
      <c r="AK1046" s="174"/>
      <c r="AL1046" s="261"/>
      <c r="AM1046" s="260"/>
      <c r="AN1046" s="80"/>
      <c r="AO1046" s="280" t="s">
        <v>8867</v>
      </c>
      <c r="AP1046" s="285"/>
      <c r="AQ1046" s="285"/>
      <c r="AR1046" s="285"/>
      <c r="AS1046" s="285"/>
      <c r="AT1046" s="285"/>
      <c r="AU1046" s="285"/>
      <c r="AV1046" s="84" t="s">
        <v>8852</v>
      </c>
      <c r="AW1046" s="396" t="s">
        <v>3244</v>
      </c>
      <c r="AX1046" s="278" t="s">
        <v>1199</v>
      </c>
      <c r="AY1046" s="155" t="s">
        <v>11831</v>
      </c>
      <c r="BA1046" s="155" t="s">
        <v>3618</v>
      </c>
      <c r="BB1046" s="225" t="s">
        <v>4971</v>
      </c>
      <c r="BC1046" s="256">
        <v>94117</v>
      </c>
      <c r="BD1046" s="385" t="s">
        <v>11829</v>
      </c>
      <c r="BE1046" s="183"/>
      <c r="BF1046" s="230"/>
      <c r="BG1046" s="233"/>
      <c r="BH1046" s="599"/>
      <c r="BI1046" s="365"/>
      <c r="BJ1046" s="365"/>
      <c r="BK1046" s="365"/>
      <c r="BL1046" s="365"/>
      <c r="BM1046" s="365"/>
      <c r="BN1046" s="365"/>
      <c r="BO1046" s="365"/>
      <c r="BP1046" s="365"/>
      <c r="BQ1046" s="365"/>
      <c r="BR1046" s="365"/>
      <c r="BS1046" s="365"/>
      <c r="BT1046" s="365"/>
      <c r="BU1046" s="365"/>
      <c r="BV1046" s="365"/>
      <c r="BW1046" s="365"/>
      <c r="BX1046" s="369"/>
      <c r="BY1046" s="369"/>
      <c r="BZ1046" s="369"/>
      <c r="CA1046" s="155"/>
      <c r="CB1046" s="155"/>
    </row>
    <row r="1047" spans="1:80" s="67" customFormat="1" ht="14.1" customHeight="1" x14ac:dyDescent="0.2">
      <c r="A1047" s="86" t="s">
        <v>11488</v>
      </c>
      <c r="B1047" s="64" t="s">
        <v>2640</v>
      </c>
      <c r="C1047" s="459" t="s">
        <v>2637</v>
      </c>
      <c r="D1047" s="185"/>
      <c r="E1047" s="600"/>
      <c r="F1047" s="235" t="s">
        <v>5470</v>
      </c>
      <c r="G1047" s="186"/>
      <c r="H1047" s="187"/>
      <c r="I1047" s="193" t="s">
        <v>5470</v>
      </c>
      <c r="J1047" s="192"/>
      <c r="K1047" s="203"/>
      <c r="L1047" s="207">
        <v>43851</v>
      </c>
      <c r="M1047" s="288"/>
      <c r="N1047" s="437"/>
      <c r="O1047" s="444"/>
      <c r="P1047" s="213"/>
      <c r="Q1047" s="245" t="s">
        <v>7160</v>
      </c>
      <c r="R1047" s="245" t="s">
        <v>11489</v>
      </c>
      <c r="S1047" s="87"/>
      <c r="T1047" s="255">
        <v>9.2499999999999999E-2</v>
      </c>
      <c r="U1047" s="252"/>
      <c r="V1047" s="151" t="s">
        <v>2787</v>
      </c>
      <c r="W1047" s="64" t="s">
        <v>11490</v>
      </c>
      <c r="X1047" s="64" t="s">
        <v>5074</v>
      </c>
      <c r="Y1047" s="173" t="s">
        <v>4971</v>
      </c>
      <c r="Z1047" s="119">
        <v>94608</v>
      </c>
      <c r="AA1047" s="295" t="s">
        <v>12904</v>
      </c>
      <c r="AB1047" s="496" t="s">
        <v>12904</v>
      </c>
      <c r="AC1047" s="541"/>
      <c r="AD1047" s="173"/>
      <c r="AE1047" s="260"/>
      <c r="AF1047" s="263"/>
      <c r="AG1047" s="173"/>
      <c r="AH1047" s="245"/>
      <c r="AI1047" s="245"/>
      <c r="AJ1047" s="245"/>
      <c r="AK1047" s="245"/>
      <c r="AL1047" s="260"/>
      <c r="AM1047" s="260"/>
      <c r="AN1047" s="79"/>
      <c r="AO1047" s="280" t="s">
        <v>10128</v>
      </c>
      <c r="AP1047" s="285" t="s">
        <v>10130</v>
      </c>
      <c r="AQ1047" s="285"/>
      <c r="AR1047" s="285" t="s">
        <v>9716</v>
      </c>
      <c r="AS1047" s="285"/>
      <c r="AT1047" s="285"/>
      <c r="AU1047" s="285"/>
      <c r="AV1047" s="84" t="s">
        <v>5470</v>
      </c>
      <c r="AW1047" s="396" t="s">
        <v>3244</v>
      </c>
      <c r="AX1047" s="278" t="s">
        <v>1199</v>
      </c>
      <c r="AY1047" s="64" t="s">
        <v>11490</v>
      </c>
      <c r="AZ1047" s="47"/>
      <c r="BA1047" s="64" t="s">
        <v>5074</v>
      </c>
      <c r="BB1047" s="173" t="s">
        <v>4971</v>
      </c>
      <c r="BC1047" s="119">
        <v>94608</v>
      </c>
      <c r="BD1047" s="66" t="s">
        <v>11489</v>
      </c>
      <c r="BE1047" s="183"/>
      <c r="BF1047" s="228"/>
      <c r="BG1047" s="173"/>
      <c r="BH1047" s="598"/>
      <c r="BI1047" s="366"/>
      <c r="BJ1047" s="366"/>
      <c r="BK1047" s="366"/>
      <c r="BL1047" s="366"/>
      <c r="BM1047" s="366"/>
      <c r="BN1047" s="366"/>
      <c r="BO1047" s="366"/>
      <c r="BP1047" s="366"/>
      <c r="BQ1047" s="366"/>
      <c r="BR1047" s="366"/>
      <c r="BS1047" s="366"/>
      <c r="BT1047" s="366"/>
      <c r="BU1047" s="366"/>
      <c r="BV1047" s="366"/>
      <c r="BW1047" s="366"/>
      <c r="BX1047" s="64"/>
      <c r="BY1047" s="64"/>
      <c r="BZ1047" s="64"/>
      <c r="CA1047" s="368"/>
      <c r="CB1047" s="177"/>
    </row>
    <row r="1048" spans="1:80" s="67" customFormat="1" ht="14.1" customHeight="1" x14ac:dyDescent="0.2">
      <c r="A1048" s="86" t="s">
        <v>10767</v>
      </c>
      <c r="B1048" s="155" t="s">
        <v>2640</v>
      </c>
      <c r="C1048" s="459" t="s">
        <v>8780</v>
      </c>
      <c r="D1048" s="185"/>
      <c r="E1048" s="600"/>
      <c r="F1048" s="235" t="s">
        <v>5470</v>
      </c>
      <c r="G1048" s="186"/>
      <c r="H1048" s="629"/>
      <c r="I1048" s="193" t="s">
        <v>5470</v>
      </c>
      <c r="J1048" s="192"/>
      <c r="K1048" s="203"/>
      <c r="L1048" s="207"/>
      <c r="M1048" s="288"/>
      <c r="N1048" s="437"/>
      <c r="O1048" s="444"/>
      <c r="P1048" s="213"/>
      <c r="Q1048" s="245" t="s">
        <v>10764</v>
      </c>
      <c r="R1048" s="245" t="s">
        <v>10765</v>
      </c>
      <c r="S1048" s="123" t="s">
        <v>10766</v>
      </c>
      <c r="T1048" s="252">
        <v>8.2500000000000004E-2</v>
      </c>
      <c r="U1048" s="252"/>
      <c r="V1048" s="151" t="s">
        <v>1670</v>
      </c>
      <c r="W1048" s="64" t="s">
        <v>10770</v>
      </c>
      <c r="X1048" s="64" t="s">
        <v>3742</v>
      </c>
      <c r="Y1048" s="173" t="s">
        <v>4971</v>
      </c>
      <c r="Z1048" s="119">
        <v>94952</v>
      </c>
      <c r="AA1048" s="295"/>
      <c r="AB1048" s="541"/>
      <c r="AC1048" s="541"/>
      <c r="AD1048" s="173"/>
      <c r="AE1048" s="260"/>
      <c r="AF1048" s="263"/>
      <c r="AG1048" s="173"/>
      <c r="AH1048" s="245"/>
      <c r="AI1048" s="245"/>
      <c r="AJ1048" s="245"/>
      <c r="AK1048" s="245"/>
      <c r="AL1048" s="260"/>
      <c r="AM1048" s="260"/>
      <c r="AN1048" s="79"/>
      <c r="AO1048" s="280"/>
      <c r="AP1048" s="285"/>
      <c r="AQ1048" s="285"/>
      <c r="AR1048" s="285"/>
      <c r="AS1048" s="285"/>
      <c r="AT1048" s="285"/>
      <c r="AU1048" s="285"/>
      <c r="AV1048" s="84"/>
      <c r="AW1048" s="396" t="s">
        <v>3244</v>
      </c>
      <c r="AX1048" s="278" t="s">
        <v>1199</v>
      </c>
      <c r="AY1048" s="64" t="s">
        <v>10770</v>
      </c>
      <c r="AZ1048" s="47"/>
      <c r="BA1048" s="64" t="s">
        <v>3742</v>
      </c>
      <c r="BB1048" s="173" t="s">
        <v>4971</v>
      </c>
      <c r="BC1048" s="119">
        <v>94952</v>
      </c>
      <c r="BD1048" s="66" t="s">
        <v>10765</v>
      </c>
      <c r="BE1048" s="183"/>
      <c r="BF1048" s="228"/>
      <c r="BG1048" s="173"/>
      <c r="BH1048" s="598">
        <v>2</v>
      </c>
      <c r="BI1048" s="366" t="s">
        <v>6688</v>
      </c>
      <c r="BJ1048" s="366" t="s">
        <v>10772</v>
      </c>
      <c r="BK1048" s="366" t="s">
        <v>10772</v>
      </c>
      <c r="BL1048" s="366" t="s">
        <v>10772</v>
      </c>
      <c r="BM1048" s="366"/>
      <c r="BN1048" s="366"/>
      <c r="BO1048" s="366" t="s">
        <v>9074</v>
      </c>
      <c r="BP1048" s="366" t="s">
        <v>10773</v>
      </c>
      <c r="BQ1048" s="366"/>
      <c r="BR1048" s="366"/>
      <c r="BS1048" s="366"/>
      <c r="BT1048" s="366"/>
      <c r="BU1048" s="366"/>
      <c r="BV1048" s="366"/>
      <c r="BW1048" s="366"/>
      <c r="BX1048" s="64"/>
      <c r="BY1048" s="64"/>
      <c r="BZ1048" s="64" t="s">
        <v>10425</v>
      </c>
      <c r="CA1048" s="368"/>
      <c r="CB1048" s="177"/>
    </row>
    <row r="1049" spans="1:80" s="67" customFormat="1" ht="14.1" customHeight="1" x14ac:dyDescent="0.2">
      <c r="A1049" s="86" t="s">
        <v>10768</v>
      </c>
      <c r="B1049" s="155" t="s">
        <v>2640</v>
      </c>
      <c r="C1049" s="459" t="s">
        <v>8780</v>
      </c>
      <c r="D1049" s="185"/>
      <c r="E1049" s="600"/>
      <c r="F1049" s="235" t="s">
        <v>5470</v>
      </c>
      <c r="G1049" s="186"/>
      <c r="H1049" s="187"/>
      <c r="I1049" s="193" t="s">
        <v>5470</v>
      </c>
      <c r="J1049" s="192"/>
      <c r="K1049" s="203"/>
      <c r="L1049" s="207"/>
      <c r="M1049" s="288"/>
      <c r="N1049" s="437"/>
      <c r="O1049" s="444"/>
      <c r="P1049" s="213"/>
      <c r="Q1049" s="245" t="s">
        <v>10764</v>
      </c>
      <c r="R1049" s="245" t="s">
        <v>10769</v>
      </c>
      <c r="S1049" s="123" t="s">
        <v>10766</v>
      </c>
      <c r="T1049" s="252">
        <v>8.7499999999999994E-2</v>
      </c>
      <c r="U1049" s="252"/>
      <c r="V1049" s="151" t="s">
        <v>9507</v>
      </c>
      <c r="W1049" s="64" t="s">
        <v>10771</v>
      </c>
      <c r="X1049" s="64" t="s">
        <v>4718</v>
      </c>
      <c r="Y1049" s="173" t="s">
        <v>4971</v>
      </c>
      <c r="Z1049" s="119">
        <v>94928</v>
      </c>
      <c r="AA1049" s="295"/>
      <c r="AB1049" s="541"/>
      <c r="AC1049" s="541"/>
      <c r="AD1049" s="173"/>
      <c r="AE1049" s="260"/>
      <c r="AF1049" s="263"/>
      <c r="AG1049" s="173"/>
      <c r="AH1049" s="245"/>
      <c r="AI1049" s="245"/>
      <c r="AJ1049" s="245"/>
      <c r="AK1049" s="245"/>
      <c r="AL1049" s="260"/>
      <c r="AM1049" s="260"/>
      <c r="AN1049" s="79"/>
      <c r="AO1049" s="280"/>
      <c r="AP1049" s="285"/>
      <c r="AQ1049" s="285"/>
      <c r="AR1049" s="285"/>
      <c r="AS1049" s="285"/>
      <c r="AT1049" s="285"/>
      <c r="AU1049" s="285"/>
      <c r="AV1049" s="84"/>
      <c r="AW1049" s="396" t="s">
        <v>3244</v>
      </c>
      <c r="AX1049" s="278" t="s">
        <v>1199</v>
      </c>
      <c r="AY1049" s="64" t="s">
        <v>10771</v>
      </c>
      <c r="AZ1049" s="47"/>
      <c r="BA1049" s="64" t="s">
        <v>4718</v>
      </c>
      <c r="BB1049" s="173" t="s">
        <v>4971</v>
      </c>
      <c r="BC1049" s="119">
        <v>94928</v>
      </c>
      <c r="BD1049" s="66" t="s">
        <v>10769</v>
      </c>
      <c r="BE1049" s="183"/>
      <c r="BF1049" s="228"/>
      <c r="BG1049" s="173"/>
      <c r="BH1049" s="598">
        <v>2</v>
      </c>
      <c r="BI1049" s="366" t="s">
        <v>6688</v>
      </c>
      <c r="BJ1049" s="366" t="s">
        <v>10772</v>
      </c>
      <c r="BK1049" s="366" t="s">
        <v>10772</v>
      </c>
      <c r="BL1049" s="366" t="s">
        <v>10772</v>
      </c>
      <c r="BM1049" s="366"/>
      <c r="BN1049" s="366"/>
      <c r="BO1049" s="366" t="s">
        <v>9074</v>
      </c>
      <c r="BP1049" s="366" t="s">
        <v>10773</v>
      </c>
      <c r="BQ1049" s="366"/>
      <c r="BR1049" s="366"/>
      <c r="BS1049" s="366"/>
      <c r="BT1049" s="366"/>
      <c r="BU1049" s="366"/>
      <c r="BV1049" s="366"/>
      <c r="BW1049" s="366"/>
      <c r="BX1049" s="64"/>
      <c r="BY1049" s="64"/>
      <c r="BZ1049" s="64" t="s">
        <v>10425</v>
      </c>
      <c r="CA1049" s="368"/>
      <c r="CB1049" s="177"/>
    </row>
    <row r="1050" spans="1:80" s="67" customFormat="1" ht="14.1" customHeight="1" x14ac:dyDescent="0.3">
      <c r="A1050" s="86" t="s">
        <v>9663</v>
      </c>
      <c r="B1050" s="155" t="s">
        <v>2632</v>
      </c>
      <c r="C1050" s="458" t="s">
        <v>2637</v>
      </c>
      <c r="D1050" s="225"/>
      <c r="E1050" s="600"/>
      <c r="F1050" s="237" t="s">
        <v>5470</v>
      </c>
      <c r="G1050" s="188"/>
      <c r="H1050" s="190"/>
      <c r="I1050" s="196" t="s">
        <v>5470</v>
      </c>
      <c r="J1050" s="197"/>
      <c r="K1050" s="204"/>
      <c r="L1050" s="209"/>
      <c r="M1050" s="289"/>
      <c r="N1050" s="435"/>
      <c r="O1050" s="442"/>
      <c r="P1050" s="215">
        <v>42913</v>
      </c>
      <c r="Q1050" s="225" t="s">
        <v>9664</v>
      </c>
      <c r="R1050" s="225" t="s">
        <v>9665</v>
      </c>
      <c r="S1050" s="80"/>
      <c r="T1050" s="252">
        <v>0.09</v>
      </c>
      <c r="U1050" s="252"/>
      <c r="V1050" s="151" t="s">
        <v>9741</v>
      </c>
      <c r="W1050" s="155" t="s">
        <v>9666</v>
      </c>
      <c r="X1050" s="155" t="s">
        <v>1117</v>
      </c>
      <c r="Y1050" s="225" t="s">
        <v>4971</v>
      </c>
      <c r="Z1050" s="256">
        <v>94925</v>
      </c>
      <c r="AA1050" s="294"/>
      <c r="AB1050" s="542"/>
      <c r="AC1050" s="542"/>
      <c r="AD1050" s="233"/>
      <c r="AE1050" s="261"/>
      <c r="AF1050" s="265"/>
      <c r="AG1050" s="233"/>
      <c r="AH1050" s="174"/>
      <c r="AI1050" s="174"/>
      <c r="AJ1050" s="174"/>
      <c r="AK1050" s="174"/>
      <c r="AL1050" s="261"/>
      <c r="AM1050" s="260"/>
      <c r="AN1050" s="80"/>
      <c r="AO1050" s="282">
        <v>15157</v>
      </c>
      <c r="AP1050" s="283"/>
      <c r="AQ1050" s="282"/>
      <c r="AR1050" s="282"/>
      <c r="AS1050" s="282"/>
      <c r="AT1050" s="282"/>
      <c r="AU1050" s="282"/>
      <c r="AV1050" s="93"/>
      <c r="AW1050" s="396" t="s">
        <v>3244</v>
      </c>
      <c r="AX1050" s="278" t="s">
        <v>1199</v>
      </c>
      <c r="AY1050" s="155" t="s">
        <v>9667</v>
      </c>
      <c r="BA1050" s="155" t="s">
        <v>1117</v>
      </c>
      <c r="BB1050" s="225" t="s">
        <v>4971</v>
      </c>
      <c r="BC1050" s="256">
        <v>94925</v>
      </c>
      <c r="BD1050" s="385" t="s">
        <v>9665</v>
      </c>
      <c r="BE1050" s="183"/>
      <c r="BF1050" s="230"/>
      <c r="BG1050" s="233"/>
      <c r="BH1050" s="599"/>
      <c r="BI1050" s="365"/>
      <c r="BJ1050" s="365"/>
      <c r="BK1050" s="365"/>
      <c r="BL1050" s="365"/>
      <c r="BM1050" s="365"/>
      <c r="BN1050" s="365"/>
      <c r="BO1050" s="365"/>
      <c r="BP1050" s="365"/>
      <c r="BQ1050" s="365"/>
      <c r="BR1050" s="365"/>
      <c r="BS1050" s="365"/>
      <c r="BT1050" s="365"/>
      <c r="BU1050" s="365"/>
      <c r="BV1050" s="365"/>
      <c r="BW1050" s="365"/>
      <c r="BX1050" s="369"/>
      <c r="BY1050" s="369"/>
      <c r="BZ1050" s="369"/>
      <c r="CA1050" s="155"/>
      <c r="CB1050" s="155"/>
    </row>
    <row r="1051" spans="1:80" s="67" customFormat="1" ht="14.1" customHeight="1" x14ac:dyDescent="0.2">
      <c r="A1051" s="86" t="s">
        <v>9027</v>
      </c>
      <c r="B1051" s="64" t="s">
        <v>2632</v>
      </c>
      <c r="C1051" s="459" t="s">
        <v>8780</v>
      </c>
      <c r="D1051" s="185" t="s">
        <v>8833</v>
      </c>
      <c r="E1051" s="600"/>
      <c r="F1051" s="235" t="s">
        <v>5470</v>
      </c>
      <c r="G1051" s="186"/>
      <c r="H1051" s="187"/>
      <c r="I1051" s="193" t="s">
        <v>5470</v>
      </c>
      <c r="J1051" s="192"/>
      <c r="K1051" s="203"/>
      <c r="L1051" s="207"/>
      <c r="M1051" s="288"/>
      <c r="N1051" s="437"/>
      <c r="O1051" s="444"/>
      <c r="P1051" s="213">
        <v>42696</v>
      </c>
      <c r="Q1051" s="245" t="s">
        <v>6997</v>
      </c>
      <c r="R1051" s="245" t="s">
        <v>9133</v>
      </c>
      <c r="S1051" s="87"/>
      <c r="T1051" s="252">
        <v>8.2500000000000004E-2</v>
      </c>
      <c r="U1051" s="252">
        <v>8.2500000000000004E-2</v>
      </c>
      <c r="V1051" s="151" t="s">
        <v>1670</v>
      </c>
      <c r="W1051" s="64" t="s">
        <v>9134</v>
      </c>
      <c r="X1051" s="64" t="s">
        <v>5811</v>
      </c>
      <c r="Y1051" s="173" t="s">
        <v>4971</v>
      </c>
      <c r="Z1051" s="119">
        <v>95416</v>
      </c>
      <c r="AA1051" s="295" t="s">
        <v>9135</v>
      </c>
      <c r="AB1051" s="541"/>
      <c r="AC1051" s="541"/>
      <c r="AD1051" s="173"/>
      <c r="AE1051" s="260"/>
      <c r="AF1051" s="263"/>
      <c r="AG1051" s="173"/>
      <c r="AH1051" s="245"/>
      <c r="AI1051" s="245"/>
      <c r="AJ1051" s="245"/>
      <c r="AK1051" s="245"/>
      <c r="AL1051" s="260"/>
      <c r="AM1051" s="260"/>
      <c r="AN1051" s="79"/>
      <c r="AO1051" s="280">
        <v>15157</v>
      </c>
      <c r="AP1051" s="285"/>
      <c r="AQ1051" s="285"/>
      <c r="AR1051" s="285"/>
      <c r="AS1051" s="285"/>
      <c r="AT1051" s="285"/>
      <c r="AU1051" s="285"/>
      <c r="AV1051" s="84"/>
      <c r="AW1051" s="396" t="s">
        <v>3244</v>
      </c>
      <c r="AX1051" s="278" t="s">
        <v>1199</v>
      </c>
      <c r="AY1051" s="64" t="str">
        <f>W1051</f>
        <v>17800 Sonoma Hwy</v>
      </c>
      <c r="AZ1051" s="47"/>
      <c r="BA1051" s="64" t="s">
        <v>5811</v>
      </c>
      <c r="BB1051" s="173" t="s">
        <v>4971</v>
      </c>
      <c r="BC1051" s="119">
        <v>95416</v>
      </c>
      <c r="BD1051" s="66" t="str">
        <f>R1051</f>
        <v>707-996-1008</v>
      </c>
      <c r="BE1051" s="183"/>
      <c r="BF1051" s="228"/>
      <c r="BG1051" s="173"/>
      <c r="BH1051" s="598">
        <v>3</v>
      </c>
      <c r="BI1051" s="366" t="s">
        <v>8833</v>
      </c>
      <c r="BJ1051" s="366"/>
      <c r="BK1051" s="366"/>
      <c r="BL1051" s="366"/>
      <c r="BM1051" s="366"/>
      <c r="BN1051" s="366"/>
      <c r="BO1051" s="366"/>
      <c r="BP1051" s="366"/>
      <c r="BQ1051" s="366"/>
      <c r="BR1051" s="366"/>
      <c r="BS1051" s="366"/>
      <c r="BT1051" s="366"/>
      <c r="BU1051" s="366"/>
      <c r="BV1051" s="366"/>
      <c r="BW1051" s="366"/>
      <c r="BX1051" s="64"/>
      <c r="BY1051" s="64"/>
      <c r="BZ1051" s="64"/>
      <c r="CA1051" s="368"/>
      <c r="CB1051" s="177"/>
    </row>
    <row r="1052" spans="1:80" s="67" customFormat="1" ht="14.1" customHeight="1" x14ac:dyDescent="0.2">
      <c r="A1052" s="86" t="s">
        <v>11573</v>
      </c>
      <c r="B1052" s="64" t="s">
        <v>2632</v>
      </c>
      <c r="C1052" s="459" t="s">
        <v>8780</v>
      </c>
      <c r="D1052" s="185" t="s">
        <v>11751</v>
      </c>
      <c r="E1052" s="600"/>
      <c r="F1052" s="235" t="s">
        <v>5470</v>
      </c>
      <c r="G1052" s="186"/>
      <c r="H1052" s="187"/>
      <c r="I1052" s="193" t="s">
        <v>5470</v>
      </c>
      <c r="J1052" s="192"/>
      <c r="K1052" s="203"/>
      <c r="L1052" s="207"/>
      <c r="M1052" s="288"/>
      <c r="N1052" s="437"/>
      <c r="O1052" s="444"/>
      <c r="P1052" s="213">
        <v>43286</v>
      </c>
      <c r="Q1052" s="245" t="s">
        <v>11574</v>
      </c>
      <c r="R1052" s="245" t="s">
        <v>11575</v>
      </c>
      <c r="S1052" s="87"/>
      <c r="T1052" s="252">
        <v>9.2499999999999999E-2</v>
      </c>
      <c r="U1052" s="252"/>
      <c r="V1052" s="151" t="s">
        <v>12191</v>
      </c>
      <c r="W1052" s="64" t="s">
        <v>11576</v>
      </c>
      <c r="X1052" s="64" t="s">
        <v>3568</v>
      </c>
      <c r="Y1052" s="173" t="s">
        <v>4971</v>
      </c>
      <c r="Z1052" s="119">
        <v>94065</v>
      </c>
      <c r="AA1052" s="295"/>
      <c r="AB1052" s="541"/>
      <c r="AC1052" s="541"/>
      <c r="AD1052" s="173"/>
      <c r="AE1052" s="260"/>
      <c r="AF1052" s="263"/>
      <c r="AG1052" s="173"/>
      <c r="AH1052" s="245"/>
      <c r="AI1052" s="245"/>
      <c r="AJ1052" s="245"/>
      <c r="AK1052" s="245"/>
      <c r="AL1052" s="260"/>
      <c r="AM1052" s="260"/>
      <c r="AN1052" s="79"/>
      <c r="AO1052" s="280"/>
      <c r="AP1052" s="285"/>
      <c r="AQ1052" s="285"/>
      <c r="AR1052" s="285"/>
      <c r="AS1052" s="285"/>
      <c r="AT1052" s="285"/>
      <c r="AU1052" s="285"/>
      <c r="AV1052" s="84"/>
      <c r="AW1052" s="396" t="s">
        <v>3244</v>
      </c>
      <c r="AX1052" s="278" t="s">
        <v>1199</v>
      </c>
      <c r="AY1052" s="64" t="s">
        <v>11576</v>
      </c>
      <c r="AZ1052" s="47"/>
      <c r="BA1052" s="64" t="s">
        <v>3568</v>
      </c>
      <c r="BB1052" s="173" t="s">
        <v>4971</v>
      </c>
      <c r="BC1052" s="119">
        <v>94065</v>
      </c>
      <c r="BD1052" s="66" t="s">
        <v>11575</v>
      </c>
      <c r="BE1052" s="183"/>
      <c r="BF1052" s="228"/>
      <c r="BG1052" s="173"/>
      <c r="BH1052" s="598"/>
      <c r="BI1052" s="366"/>
      <c r="BJ1052" s="366"/>
      <c r="BK1052" s="366"/>
      <c r="BL1052" s="366"/>
      <c r="BM1052" s="366"/>
      <c r="BN1052" s="366"/>
      <c r="BO1052" s="366"/>
      <c r="BP1052" s="366"/>
      <c r="BQ1052" s="366"/>
      <c r="BR1052" s="366"/>
      <c r="BS1052" s="366"/>
      <c r="BT1052" s="366"/>
      <c r="BU1052" s="366"/>
      <c r="BV1052" s="366"/>
      <c r="BW1052" s="366"/>
      <c r="BX1052" s="64"/>
      <c r="BY1052" s="64"/>
      <c r="BZ1052" s="64"/>
      <c r="CA1052" s="368"/>
      <c r="CB1052" s="177"/>
    </row>
    <row r="1053" spans="1:80" s="67" customFormat="1" ht="14.1" customHeight="1" x14ac:dyDescent="0.3">
      <c r="A1053" s="86" t="s">
        <v>8033</v>
      </c>
      <c r="B1053" s="64" t="s">
        <v>1900</v>
      </c>
      <c r="C1053" s="458" t="s">
        <v>12652</v>
      </c>
      <c r="D1053" s="225" t="s">
        <v>8586</v>
      </c>
      <c r="E1053" s="600"/>
      <c r="F1053" s="237" t="s">
        <v>4261</v>
      </c>
      <c r="G1053" s="188">
        <v>44316</v>
      </c>
      <c r="H1053" s="190">
        <v>468</v>
      </c>
      <c r="I1053" s="196" t="s">
        <v>5470</v>
      </c>
      <c r="J1053" s="197"/>
      <c r="K1053" s="204"/>
      <c r="L1053" s="209"/>
      <c r="M1053" s="289"/>
      <c r="N1053" s="435" t="s">
        <v>10425</v>
      </c>
      <c r="O1053" s="442" t="s">
        <v>10425</v>
      </c>
      <c r="P1053" s="215">
        <v>43623</v>
      </c>
      <c r="Q1053" s="174" t="s">
        <v>8034</v>
      </c>
      <c r="R1053" s="174" t="s">
        <v>8035</v>
      </c>
      <c r="S1053" s="80"/>
      <c r="T1053" s="252">
        <v>8.5000000000000006E-2</v>
      </c>
      <c r="U1053" s="252">
        <v>8.7499999999999994E-2</v>
      </c>
      <c r="V1053" s="151" t="s">
        <v>895</v>
      </c>
      <c r="W1053" s="64" t="s">
        <v>8036</v>
      </c>
      <c r="X1053" s="64" t="s">
        <v>3618</v>
      </c>
      <c r="Y1053" s="174" t="s">
        <v>4971</v>
      </c>
      <c r="Z1053" s="256">
        <v>94112</v>
      </c>
      <c r="AA1053" s="273" t="s">
        <v>8037</v>
      </c>
      <c r="AB1053" s="270"/>
      <c r="AC1053" s="270"/>
      <c r="AD1053" s="233"/>
      <c r="AE1053" s="174"/>
      <c r="AF1053" s="174"/>
      <c r="AG1053" s="261"/>
      <c r="AH1053" s="174"/>
      <c r="AI1053" s="174"/>
      <c r="AJ1053" s="174"/>
      <c r="AK1053" s="174"/>
      <c r="AL1053" s="261"/>
      <c r="AM1053" s="261"/>
      <c r="AN1053" s="80"/>
      <c r="AO1053" s="281"/>
      <c r="AP1053" s="281"/>
      <c r="AQ1053" s="281"/>
      <c r="AR1053" s="281"/>
      <c r="AS1053" s="281"/>
      <c r="AT1053" s="281"/>
      <c r="AU1053" s="281"/>
      <c r="AV1053" s="94"/>
      <c r="AW1053" s="396" t="s">
        <v>3244</v>
      </c>
      <c r="AX1053" s="278" t="s">
        <v>1199</v>
      </c>
      <c r="AY1053" s="64" t="s">
        <v>8036</v>
      </c>
      <c r="BA1053" s="64" t="s">
        <v>3618</v>
      </c>
      <c r="BB1053" s="174" t="s">
        <v>4971</v>
      </c>
      <c r="BC1053" s="256">
        <v>94112</v>
      </c>
      <c r="BD1053" s="63" t="s">
        <v>8035</v>
      </c>
      <c r="BE1053" s="178"/>
      <c r="BF1053" s="230"/>
      <c r="BG1053" s="233"/>
      <c r="BH1053" s="599">
        <v>4</v>
      </c>
      <c r="BI1053" s="365"/>
      <c r="BJ1053" s="365"/>
      <c r="BK1053" s="365"/>
      <c r="BL1053" s="365"/>
      <c r="BM1053" s="365"/>
      <c r="BN1053" s="365"/>
      <c r="BO1053" s="365"/>
      <c r="BP1053" s="365"/>
      <c r="BQ1053" s="365"/>
      <c r="BR1053" s="365"/>
      <c r="BS1053" s="365"/>
      <c r="BT1053" s="365"/>
      <c r="BU1053" s="365"/>
      <c r="BV1053" s="365"/>
      <c r="BW1053" s="365"/>
      <c r="BX1053" s="369"/>
      <c r="BY1053" s="369"/>
      <c r="BZ1053" s="369"/>
      <c r="CA1053" s="368"/>
      <c r="CB1053" s="63"/>
    </row>
    <row r="1054" spans="1:80" s="67" customFormat="1" ht="14.1" customHeight="1" x14ac:dyDescent="0.3">
      <c r="A1054" s="86" t="s">
        <v>7214</v>
      </c>
      <c r="B1054" s="155" t="s">
        <v>2640</v>
      </c>
      <c r="C1054" s="180" t="s">
        <v>8780</v>
      </c>
      <c r="D1054" s="225"/>
      <c r="E1054" s="600"/>
      <c r="F1054" s="237" t="s">
        <v>5470</v>
      </c>
      <c r="G1054" s="188"/>
      <c r="H1054" s="190"/>
      <c r="I1054" s="196" t="s">
        <v>5470</v>
      </c>
      <c r="J1054" s="197"/>
      <c r="K1054" s="204"/>
      <c r="L1054" s="209"/>
      <c r="M1054" s="289"/>
      <c r="N1054" s="435"/>
      <c r="O1054" s="442"/>
      <c r="P1054" s="215"/>
      <c r="Q1054" s="174" t="s">
        <v>7215</v>
      </c>
      <c r="R1054" s="174" t="s">
        <v>7216</v>
      </c>
      <c r="S1054" s="80"/>
      <c r="T1054" s="252">
        <v>8.5000000000000006E-2</v>
      </c>
      <c r="U1054" s="252">
        <v>8.7499999999999994E-2</v>
      </c>
      <c r="V1054" s="151" t="s">
        <v>895</v>
      </c>
      <c r="W1054" s="64" t="s">
        <v>2730</v>
      </c>
      <c r="X1054" s="64" t="s">
        <v>3618</v>
      </c>
      <c r="Y1054" s="174" t="s">
        <v>4971</v>
      </c>
      <c r="Z1054" s="256">
        <v>94111</v>
      </c>
      <c r="AA1054" s="273"/>
      <c r="AB1054" s="270"/>
      <c r="AC1054" s="270"/>
      <c r="AD1054" s="233"/>
      <c r="AE1054" s="174"/>
      <c r="AF1054" s="174"/>
      <c r="AG1054" s="261"/>
      <c r="AH1054" s="174"/>
      <c r="AI1054" s="174"/>
      <c r="AJ1054" s="174"/>
      <c r="AK1054" s="174"/>
      <c r="AL1054" s="261"/>
      <c r="AM1054" s="261"/>
      <c r="AN1054" s="80"/>
      <c r="AO1054" s="282"/>
      <c r="AP1054" s="283"/>
      <c r="AQ1054" s="282"/>
      <c r="AR1054" s="282"/>
      <c r="AS1054" s="282"/>
      <c r="AT1054" s="282"/>
      <c r="AU1054" s="282"/>
      <c r="AV1054" s="93"/>
      <c r="AW1054" s="396" t="s">
        <v>3244</v>
      </c>
      <c r="AX1054" s="278" t="s">
        <v>1199</v>
      </c>
      <c r="AY1054" s="64" t="s">
        <v>7217</v>
      </c>
      <c r="BA1054" s="64" t="s">
        <v>3618</v>
      </c>
      <c r="BB1054" s="174" t="s">
        <v>4971</v>
      </c>
      <c r="BC1054" s="256">
        <v>94111</v>
      </c>
      <c r="BD1054" s="63" t="s">
        <v>7216</v>
      </c>
      <c r="BE1054" s="183"/>
      <c r="BF1054" s="230"/>
      <c r="BG1054" s="233"/>
      <c r="BH1054" s="599"/>
      <c r="BI1054" s="365"/>
      <c r="BJ1054" s="365"/>
      <c r="BK1054" s="365"/>
      <c r="BL1054" s="365"/>
      <c r="BM1054" s="365"/>
      <c r="BN1054" s="365"/>
      <c r="BO1054" s="365"/>
      <c r="BP1054" s="365"/>
      <c r="BQ1054" s="365"/>
      <c r="BR1054" s="365"/>
      <c r="BS1054" s="365"/>
      <c r="BT1054" s="365"/>
      <c r="BU1054" s="365"/>
      <c r="BV1054" s="365"/>
      <c r="BW1054" s="365"/>
      <c r="BX1054" s="369"/>
      <c r="BY1054" s="369"/>
      <c r="BZ1054" s="369"/>
      <c r="CA1054" s="368"/>
      <c r="CB1054" s="63"/>
    </row>
    <row r="1055" spans="1:80" s="67" customFormat="1" ht="14.1" customHeight="1" x14ac:dyDescent="0.3">
      <c r="A1055" s="86" t="s">
        <v>8178</v>
      </c>
      <c r="B1055" s="64" t="s">
        <v>1900</v>
      </c>
      <c r="C1055" s="458" t="s">
        <v>29</v>
      </c>
      <c r="D1055" s="225"/>
      <c r="E1055" s="600"/>
      <c r="F1055" s="237" t="s">
        <v>5470</v>
      </c>
      <c r="G1055" s="188" t="s">
        <v>3247</v>
      </c>
      <c r="H1055" s="190" t="s">
        <v>3247</v>
      </c>
      <c r="I1055" s="196" t="s">
        <v>8625</v>
      </c>
      <c r="J1055" s="197" t="s">
        <v>3247</v>
      </c>
      <c r="K1055" s="204" t="s">
        <v>3247</v>
      </c>
      <c r="L1055" s="209">
        <v>43252</v>
      </c>
      <c r="M1055" s="289" t="s">
        <v>2644</v>
      </c>
      <c r="N1055" s="435"/>
      <c r="O1055" s="442"/>
      <c r="P1055" s="215">
        <v>43231</v>
      </c>
      <c r="Q1055" s="174" t="s">
        <v>8179</v>
      </c>
      <c r="R1055" s="174" t="s">
        <v>8180</v>
      </c>
      <c r="S1055" s="80"/>
      <c r="T1055" s="252">
        <v>8.5000000000000006E-2</v>
      </c>
      <c r="U1055" s="252">
        <v>8.7499999999999994E-2</v>
      </c>
      <c r="V1055" s="151" t="s">
        <v>895</v>
      </c>
      <c r="W1055" s="64" t="s">
        <v>8181</v>
      </c>
      <c r="X1055" s="64" t="s">
        <v>3618</v>
      </c>
      <c r="Y1055" s="174" t="s">
        <v>4971</v>
      </c>
      <c r="Z1055" s="256">
        <v>94110</v>
      </c>
      <c r="AA1055" s="294"/>
      <c r="AB1055" s="542"/>
      <c r="AC1055" s="542"/>
      <c r="AD1055" s="233"/>
      <c r="AE1055" s="261"/>
      <c r="AF1055" s="265"/>
      <c r="AG1055" s="233"/>
      <c r="AH1055" s="174"/>
      <c r="AI1055" s="174"/>
      <c r="AJ1055" s="174"/>
      <c r="AK1055" s="174"/>
      <c r="AL1055" s="261"/>
      <c r="AM1055" s="260"/>
      <c r="AN1055" s="80"/>
      <c r="AO1055" s="280" t="s">
        <v>8975</v>
      </c>
      <c r="AP1055" s="285"/>
      <c r="AQ1055" s="285"/>
      <c r="AR1055" s="285"/>
      <c r="AS1055" s="285"/>
      <c r="AT1055" s="285"/>
      <c r="AU1055" s="285"/>
      <c r="AV1055" s="84" t="s">
        <v>5470</v>
      </c>
      <c r="AW1055" s="396" t="s">
        <v>3244</v>
      </c>
      <c r="AX1055" s="278" t="s">
        <v>1199</v>
      </c>
      <c r="AY1055" s="64" t="s">
        <v>8181</v>
      </c>
      <c r="BA1055" s="64" t="s">
        <v>3618</v>
      </c>
      <c r="BB1055" s="174" t="s">
        <v>4971</v>
      </c>
      <c r="BC1055" s="256">
        <v>94110</v>
      </c>
      <c r="BD1055" s="63" t="s">
        <v>8180</v>
      </c>
      <c r="BE1055" s="65"/>
      <c r="BF1055" s="230"/>
      <c r="BG1055" s="233"/>
      <c r="BH1055" s="599"/>
      <c r="BI1055" s="365"/>
      <c r="BJ1055" s="365" t="s">
        <v>10089</v>
      </c>
      <c r="BK1055" s="365"/>
      <c r="BL1055" s="365"/>
      <c r="BM1055" s="365" t="s">
        <v>11009</v>
      </c>
      <c r="BN1055" s="365"/>
      <c r="BO1055" s="365"/>
      <c r="BP1055" s="365"/>
      <c r="BQ1055" s="365"/>
      <c r="BR1055" s="365"/>
      <c r="BS1055" s="365"/>
      <c r="BT1055" s="365"/>
      <c r="BU1055" s="365"/>
      <c r="BV1055" s="365"/>
      <c r="BW1055" s="365"/>
      <c r="BX1055" s="369"/>
      <c r="BY1055" s="369"/>
      <c r="BZ1055" s="369"/>
      <c r="CA1055" s="368"/>
      <c r="CB1055" s="63"/>
    </row>
    <row r="1056" spans="1:80" s="67" customFormat="1" ht="14.1" customHeight="1" x14ac:dyDescent="0.3">
      <c r="A1056" s="86" t="s">
        <v>9347</v>
      </c>
      <c r="B1056" s="64" t="s">
        <v>2640</v>
      </c>
      <c r="C1056" s="458" t="s">
        <v>2637</v>
      </c>
      <c r="D1056" s="225"/>
      <c r="E1056" s="600"/>
      <c r="F1056" s="237" t="s">
        <v>5470</v>
      </c>
      <c r="G1056" s="188"/>
      <c r="H1056" s="190"/>
      <c r="I1056" s="196" t="s">
        <v>5470</v>
      </c>
      <c r="J1056" s="197"/>
      <c r="K1056" s="204"/>
      <c r="L1056" s="209">
        <v>44070</v>
      </c>
      <c r="M1056" s="289"/>
      <c r="N1056" s="435"/>
      <c r="O1056" s="442"/>
      <c r="P1056" s="215"/>
      <c r="Q1056" s="225" t="s">
        <v>9165</v>
      </c>
      <c r="R1056" s="174" t="s">
        <v>5037</v>
      </c>
      <c r="S1056" s="80"/>
      <c r="T1056" s="252">
        <v>0.09</v>
      </c>
      <c r="U1056" s="252">
        <v>9.2499999999999999E-2</v>
      </c>
      <c r="V1056" s="151" t="s">
        <v>11169</v>
      </c>
      <c r="W1056" s="64" t="s">
        <v>5038</v>
      </c>
      <c r="X1056" s="64" t="s">
        <v>2907</v>
      </c>
      <c r="Y1056" s="174" t="s">
        <v>4971</v>
      </c>
      <c r="Z1056" s="256">
        <v>94901</v>
      </c>
      <c r="AA1056" s="273" t="s">
        <v>8111</v>
      </c>
      <c r="AB1056" s="542"/>
      <c r="AC1056" s="270" t="s">
        <v>8112</v>
      </c>
      <c r="AD1056" s="233"/>
      <c r="AE1056" s="261"/>
      <c r="AF1056" s="265"/>
      <c r="AG1056" s="233"/>
      <c r="AH1056" s="174"/>
      <c r="AI1056" s="174"/>
      <c r="AJ1056" s="174"/>
      <c r="AK1056" s="174"/>
      <c r="AL1056" s="261"/>
      <c r="AM1056" s="260"/>
      <c r="AN1056" s="80"/>
      <c r="AO1056" s="280" t="s">
        <v>9779</v>
      </c>
      <c r="AP1056" s="285" t="s">
        <v>9712</v>
      </c>
      <c r="AQ1056" s="285" t="s">
        <v>10134</v>
      </c>
      <c r="AR1056" s="285" t="s">
        <v>10135</v>
      </c>
      <c r="AS1056" s="285"/>
      <c r="AT1056" s="285"/>
      <c r="AU1056" s="285"/>
      <c r="AV1056" s="84" t="s">
        <v>5470</v>
      </c>
      <c r="AW1056" s="396" t="s">
        <v>12286</v>
      </c>
      <c r="AX1056" s="278" t="s">
        <v>9342</v>
      </c>
      <c r="AY1056" s="155" t="s">
        <v>9343</v>
      </c>
      <c r="BA1056" s="155" t="s">
        <v>9344</v>
      </c>
      <c r="BB1056" s="225" t="s">
        <v>9345</v>
      </c>
      <c r="BC1056" s="256">
        <v>46242</v>
      </c>
      <c r="BD1056" s="63" t="s">
        <v>5037</v>
      </c>
      <c r="BE1056" s="65"/>
      <c r="BF1056" s="230"/>
      <c r="BG1056" s="233"/>
      <c r="BH1056" s="599"/>
      <c r="BI1056" s="365"/>
      <c r="BJ1056" s="365"/>
      <c r="BK1056" s="365"/>
      <c r="BL1056" s="365"/>
      <c r="BM1056" s="365"/>
      <c r="BN1056" s="365"/>
      <c r="BO1056" s="365"/>
      <c r="BP1056" s="365"/>
      <c r="BQ1056" s="365"/>
      <c r="BR1056" s="365"/>
      <c r="BS1056" s="365"/>
      <c r="BT1056" s="365"/>
      <c r="BU1056" s="365"/>
      <c r="BV1056" s="365"/>
      <c r="BW1056" s="365"/>
      <c r="BX1056" s="369"/>
      <c r="BY1056" s="369"/>
      <c r="BZ1056" s="369"/>
      <c r="CA1056" s="368"/>
      <c r="CB1056" s="63"/>
    </row>
    <row r="1057" spans="1:80" s="67" customFormat="1" ht="14.1" customHeight="1" x14ac:dyDescent="0.3">
      <c r="A1057" s="86" t="s">
        <v>5699</v>
      </c>
      <c r="B1057" s="64" t="s">
        <v>1900</v>
      </c>
      <c r="C1057" s="180" t="s">
        <v>12652</v>
      </c>
      <c r="D1057" s="225"/>
      <c r="E1057" s="600"/>
      <c r="F1057" s="237" t="s">
        <v>5470</v>
      </c>
      <c r="G1057" s="188"/>
      <c r="H1057" s="190"/>
      <c r="I1057" s="196" t="s">
        <v>5470</v>
      </c>
      <c r="J1057" s="197"/>
      <c r="K1057" s="204"/>
      <c r="L1057" s="209"/>
      <c r="M1057" s="289"/>
      <c r="N1057" s="435"/>
      <c r="O1057" s="442"/>
      <c r="P1057" s="215">
        <v>43320</v>
      </c>
      <c r="Q1057" s="174" t="s">
        <v>4276</v>
      </c>
      <c r="R1057" s="174" t="s">
        <v>17</v>
      </c>
      <c r="S1057" s="80" t="s">
        <v>4277</v>
      </c>
      <c r="T1057" s="252">
        <v>8.5000000000000006E-2</v>
      </c>
      <c r="U1057" s="252">
        <v>8.7499999999999994E-2</v>
      </c>
      <c r="V1057" s="151" t="s">
        <v>895</v>
      </c>
      <c r="W1057" s="64" t="s">
        <v>8373</v>
      </c>
      <c r="X1057" s="64" t="s">
        <v>3618</v>
      </c>
      <c r="Y1057" s="174" t="s">
        <v>4971</v>
      </c>
      <c r="Z1057" s="256">
        <v>94109</v>
      </c>
      <c r="AA1057" s="273" t="s">
        <v>5893</v>
      </c>
      <c r="AB1057" s="542"/>
      <c r="AC1057" s="542"/>
      <c r="AD1057" s="233" t="s">
        <v>550</v>
      </c>
      <c r="AE1057" s="261" t="s">
        <v>19</v>
      </c>
      <c r="AF1057" s="265"/>
      <c r="AG1057" s="233"/>
      <c r="AH1057" s="174"/>
      <c r="AI1057" s="174"/>
      <c r="AJ1057" s="174"/>
      <c r="AK1057" s="174"/>
      <c r="AL1057" s="261" t="s">
        <v>5623</v>
      </c>
      <c r="AM1057" s="260" t="s">
        <v>20</v>
      </c>
      <c r="AN1057" s="80"/>
      <c r="AO1057" s="282"/>
      <c r="AP1057" s="283"/>
      <c r="AQ1057" s="282"/>
      <c r="AR1057" s="282"/>
      <c r="AS1057" s="282"/>
      <c r="AT1057" s="282"/>
      <c r="AU1057" s="282"/>
      <c r="AV1057" s="93"/>
      <c r="AW1057" s="396" t="s">
        <v>3244</v>
      </c>
      <c r="AX1057" s="278" t="s">
        <v>3244</v>
      </c>
      <c r="AY1057" s="64" t="str">
        <f>PROPER(AZ1057)</f>
        <v>708 Post St</v>
      </c>
      <c r="AZ1057" s="67" t="s">
        <v>3765</v>
      </c>
      <c r="BA1057" s="64" t="s">
        <v>3618</v>
      </c>
      <c r="BB1057" s="174" t="s">
        <v>4971</v>
      </c>
      <c r="BC1057" s="256">
        <v>94109</v>
      </c>
      <c r="BD1057" s="63" t="s">
        <v>3957</v>
      </c>
      <c r="BE1057" s="183"/>
      <c r="BF1057" s="230"/>
      <c r="BG1057" s="233"/>
      <c r="BH1057" s="599">
        <v>1</v>
      </c>
      <c r="BI1057" s="365"/>
      <c r="BJ1057" s="365"/>
      <c r="BK1057" s="365"/>
      <c r="BL1057" s="365"/>
      <c r="BM1057" s="365"/>
      <c r="BN1057" s="365"/>
      <c r="BO1057" s="365"/>
      <c r="BP1057" s="365"/>
      <c r="BQ1057" s="365"/>
      <c r="BR1057" s="365"/>
      <c r="BS1057" s="365"/>
      <c r="BT1057" s="365"/>
      <c r="BU1057" s="365"/>
      <c r="BV1057" s="365"/>
      <c r="BW1057" s="365"/>
      <c r="BX1057" s="369"/>
      <c r="BY1057" s="369"/>
      <c r="BZ1057" s="369"/>
      <c r="CA1057" s="78"/>
      <c r="CB1057" s="63"/>
    </row>
    <row r="1058" spans="1:80" s="67" customFormat="1" ht="14.1" customHeight="1" x14ac:dyDescent="0.3">
      <c r="A1058" s="86" t="s">
        <v>12292</v>
      </c>
      <c r="B1058" s="155" t="s">
        <v>2632</v>
      </c>
      <c r="C1058" s="458" t="s">
        <v>2637</v>
      </c>
      <c r="D1058" s="227" t="s">
        <v>453</v>
      </c>
      <c r="E1058" s="648"/>
      <c r="F1058" s="237" t="s">
        <v>5470</v>
      </c>
      <c r="G1058" s="188"/>
      <c r="H1058" s="190"/>
      <c r="I1058" s="196" t="s">
        <v>5470</v>
      </c>
      <c r="J1058" s="197"/>
      <c r="K1058" s="204"/>
      <c r="L1058" s="209"/>
      <c r="M1058" s="289"/>
      <c r="N1058" s="435"/>
      <c r="O1058" s="442"/>
      <c r="P1058" s="215">
        <v>43593</v>
      </c>
      <c r="Q1058" s="225" t="s">
        <v>12293</v>
      </c>
      <c r="R1058" s="225" t="s">
        <v>12294</v>
      </c>
      <c r="S1058" s="121"/>
      <c r="T1058" s="252">
        <v>9.2499999999999999E-2</v>
      </c>
      <c r="U1058" s="252"/>
      <c r="V1058" s="151" t="s">
        <v>1879</v>
      </c>
      <c r="W1058" s="155" t="s">
        <v>12295</v>
      </c>
      <c r="X1058" s="155" t="s">
        <v>5130</v>
      </c>
      <c r="Y1058" s="225" t="s">
        <v>4971</v>
      </c>
      <c r="Z1058" s="256">
        <v>95113</v>
      </c>
      <c r="AA1058" s="273"/>
      <c r="AB1058" s="270" t="s">
        <v>12883</v>
      </c>
      <c r="AC1058" s="542"/>
      <c r="AD1058" s="233"/>
      <c r="AE1058" s="261"/>
      <c r="AF1058" s="265"/>
      <c r="AG1058" s="233"/>
      <c r="AH1058" s="174"/>
      <c r="AI1058" s="174"/>
      <c r="AJ1058" s="174"/>
      <c r="AK1058" s="174"/>
      <c r="AL1058" s="261"/>
      <c r="AM1058" s="260"/>
      <c r="AN1058" s="80"/>
      <c r="AO1058" s="280"/>
      <c r="AP1058" s="285"/>
      <c r="AQ1058" s="285"/>
      <c r="AR1058" s="285"/>
      <c r="AS1058" s="285"/>
      <c r="AT1058" s="285"/>
      <c r="AU1058" s="285"/>
      <c r="AV1058" s="84"/>
      <c r="AW1058" s="396" t="s">
        <v>3244</v>
      </c>
      <c r="AX1058" s="278"/>
      <c r="AY1058" s="155" t="s">
        <v>12295</v>
      </c>
      <c r="BA1058" s="155" t="s">
        <v>5130</v>
      </c>
      <c r="BB1058" s="225" t="s">
        <v>4971</v>
      </c>
      <c r="BC1058" s="256">
        <v>95113</v>
      </c>
      <c r="BD1058" s="385" t="s">
        <v>12294</v>
      </c>
      <c r="BE1058" s="183"/>
      <c r="BF1058" s="230"/>
      <c r="BG1058" s="233"/>
      <c r="BH1058" s="599"/>
      <c r="BI1058" s="365"/>
      <c r="BJ1058" s="365"/>
      <c r="BK1058" s="365"/>
      <c r="BL1058" s="365"/>
      <c r="BM1058" s="365"/>
      <c r="BN1058" s="365"/>
      <c r="BO1058" s="365"/>
      <c r="BP1058" s="365"/>
      <c r="BQ1058" s="365"/>
      <c r="BR1058" s="365"/>
      <c r="BS1058" s="365"/>
      <c r="BT1058" s="365"/>
      <c r="BU1058" s="365"/>
      <c r="BV1058" s="365"/>
      <c r="BW1058" s="365"/>
      <c r="BX1058" s="369"/>
      <c r="BY1058" s="369"/>
      <c r="BZ1058" s="369"/>
      <c r="CA1058" s="155"/>
      <c r="CB1058" s="155"/>
    </row>
    <row r="1059" spans="1:80" s="67" customFormat="1" ht="14.1" customHeight="1" x14ac:dyDescent="0.3">
      <c r="A1059" s="86" t="s">
        <v>8619</v>
      </c>
      <c r="B1059" s="64" t="s">
        <v>1900</v>
      </c>
      <c r="C1059" s="458" t="s">
        <v>12652</v>
      </c>
      <c r="D1059" s="225" t="s">
        <v>8586</v>
      </c>
      <c r="E1059" s="600"/>
      <c r="F1059" s="237" t="s">
        <v>5470</v>
      </c>
      <c r="G1059" s="188"/>
      <c r="H1059" s="190"/>
      <c r="I1059" s="196" t="s">
        <v>5470</v>
      </c>
      <c r="J1059" s="197" t="s">
        <v>3247</v>
      </c>
      <c r="K1059" s="204" t="s">
        <v>3247</v>
      </c>
      <c r="L1059" s="209"/>
      <c r="M1059" s="289" t="s">
        <v>2644</v>
      </c>
      <c r="N1059" s="435"/>
      <c r="O1059" s="442"/>
      <c r="P1059" s="215">
        <v>43678</v>
      </c>
      <c r="Q1059" s="174" t="s">
        <v>8620</v>
      </c>
      <c r="R1059" s="174" t="s">
        <v>8621</v>
      </c>
      <c r="S1059" s="121" t="s">
        <v>8622</v>
      </c>
      <c r="T1059" s="252">
        <v>9.7500000000000003E-2</v>
      </c>
      <c r="U1059" s="252">
        <v>0.1</v>
      </c>
      <c r="V1059" s="151" t="s">
        <v>11172</v>
      </c>
      <c r="W1059" s="64" t="s">
        <v>8623</v>
      </c>
      <c r="X1059" s="64" t="s">
        <v>6589</v>
      </c>
      <c r="Y1059" s="174" t="s">
        <v>4971</v>
      </c>
      <c r="Z1059" s="256">
        <v>94577</v>
      </c>
      <c r="AA1059" s="273" t="s">
        <v>8624</v>
      </c>
      <c r="AB1059" s="542"/>
      <c r="AC1059" s="542"/>
      <c r="AD1059" s="233" t="s">
        <v>4898</v>
      </c>
      <c r="AE1059" s="261"/>
      <c r="AF1059" s="265"/>
      <c r="AG1059" s="233"/>
      <c r="AH1059" s="174"/>
      <c r="AI1059" s="174"/>
      <c r="AJ1059" s="174"/>
      <c r="AK1059" s="174"/>
      <c r="AL1059" s="261"/>
      <c r="AM1059" s="260"/>
      <c r="AN1059" s="80"/>
      <c r="AO1059" s="282"/>
      <c r="AP1059" s="283"/>
      <c r="AQ1059" s="282"/>
      <c r="AR1059" s="282"/>
      <c r="AS1059" s="282"/>
      <c r="AT1059" s="282"/>
      <c r="AU1059" s="282"/>
      <c r="AV1059" s="93"/>
      <c r="AW1059" s="396" t="s">
        <v>3244</v>
      </c>
      <c r="AX1059" s="278" t="s">
        <v>3244</v>
      </c>
      <c r="AY1059" s="64" t="s">
        <v>8623</v>
      </c>
      <c r="BA1059" s="64" t="s">
        <v>6589</v>
      </c>
      <c r="BB1059" s="174" t="s">
        <v>4971</v>
      </c>
      <c r="BC1059" s="256">
        <v>94577</v>
      </c>
      <c r="BD1059" s="63" t="s">
        <v>8621</v>
      </c>
      <c r="BE1059" s="183"/>
      <c r="BF1059" s="230"/>
      <c r="BG1059" s="233"/>
      <c r="BH1059" s="599">
        <v>2</v>
      </c>
      <c r="BI1059" s="365"/>
      <c r="BJ1059" s="365"/>
      <c r="BK1059" s="365"/>
      <c r="BL1059" s="365"/>
      <c r="BM1059" s="365"/>
      <c r="BN1059" s="365"/>
      <c r="BO1059" s="365"/>
      <c r="BP1059" s="365"/>
      <c r="BQ1059" s="365"/>
      <c r="BR1059" s="365"/>
      <c r="BS1059" s="365"/>
      <c r="BT1059" s="365"/>
      <c r="BU1059" s="365"/>
      <c r="BV1059" s="365"/>
      <c r="BW1059" s="365"/>
      <c r="BX1059" s="369"/>
      <c r="BY1059" s="369"/>
      <c r="BZ1059" s="369"/>
      <c r="CA1059" s="78"/>
      <c r="CB1059" s="63"/>
    </row>
    <row r="1060" spans="1:80" s="67" customFormat="1" ht="14.1" customHeight="1" x14ac:dyDescent="0.3">
      <c r="A1060" s="86" t="s">
        <v>4729</v>
      </c>
      <c r="B1060" s="64" t="s">
        <v>2632</v>
      </c>
      <c r="C1060" s="458" t="s">
        <v>8780</v>
      </c>
      <c r="D1060" s="173" t="s">
        <v>4730</v>
      </c>
      <c r="E1060" s="600"/>
      <c r="F1060" s="237" t="s">
        <v>5470</v>
      </c>
      <c r="G1060" s="188"/>
      <c r="H1060" s="190"/>
      <c r="I1060" s="196" t="s">
        <v>5470</v>
      </c>
      <c r="J1060" s="197"/>
      <c r="K1060" s="204"/>
      <c r="L1060" s="209"/>
      <c r="M1060" s="289"/>
      <c r="N1060" s="435"/>
      <c r="O1060" s="442"/>
      <c r="P1060" s="215"/>
      <c r="Q1060" s="174" t="s">
        <v>4731</v>
      </c>
      <c r="R1060" s="174" t="s">
        <v>4977</v>
      </c>
      <c r="S1060" s="80"/>
      <c r="T1060" s="252">
        <v>0.09</v>
      </c>
      <c r="U1060" s="252">
        <v>8.7499999999999994E-2</v>
      </c>
      <c r="V1060" s="151" t="s">
        <v>1879</v>
      </c>
      <c r="W1060" s="64" t="s">
        <v>3391</v>
      </c>
      <c r="X1060" s="64" t="s">
        <v>1955</v>
      </c>
      <c r="Y1060" s="174" t="s">
        <v>4971</v>
      </c>
      <c r="Z1060" s="256">
        <v>94306</v>
      </c>
      <c r="AA1060" s="647"/>
      <c r="AB1060" s="548"/>
      <c r="AC1060" s="542"/>
      <c r="AD1060" s="233"/>
      <c r="AE1060" s="261"/>
      <c r="AF1060" s="265"/>
      <c r="AG1060" s="233"/>
      <c r="AH1060" s="174"/>
      <c r="AI1060" s="174"/>
      <c r="AJ1060" s="174"/>
      <c r="AK1060" s="174"/>
      <c r="AL1060" s="261" t="s">
        <v>3392</v>
      </c>
      <c r="AM1060" s="260"/>
      <c r="AN1060" s="80"/>
      <c r="AO1060" s="282"/>
      <c r="AP1060" s="283"/>
      <c r="AQ1060" s="282"/>
      <c r="AR1060" s="282"/>
      <c r="AS1060" s="282"/>
      <c r="AT1060" s="282"/>
      <c r="AU1060" s="282"/>
      <c r="AV1060" s="93"/>
      <c r="AW1060" s="396" t="s">
        <v>3244</v>
      </c>
      <c r="AX1060" s="278" t="s">
        <v>3244</v>
      </c>
      <c r="AY1060" s="64" t="s">
        <v>3391</v>
      </c>
      <c r="BA1060" s="64" t="s">
        <v>1955</v>
      </c>
      <c r="BB1060" s="174" t="s">
        <v>4971</v>
      </c>
      <c r="BC1060" s="256">
        <v>94306</v>
      </c>
      <c r="BD1060" s="63" t="s">
        <v>4977</v>
      </c>
      <c r="BE1060" s="183"/>
      <c r="BF1060" s="230"/>
      <c r="BG1060" s="233"/>
      <c r="BH1060" s="599"/>
      <c r="BI1060" s="365"/>
      <c r="BJ1060" s="365"/>
      <c r="BK1060" s="365"/>
      <c r="BL1060" s="365"/>
      <c r="BM1060" s="365"/>
      <c r="BN1060" s="365"/>
      <c r="BO1060" s="365"/>
      <c r="BP1060" s="365"/>
      <c r="BQ1060" s="365"/>
      <c r="BR1060" s="365"/>
      <c r="BS1060" s="365"/>
      <c r="BT1060" s="365"/>
      <c r="BU1060" s="365"/>
      <c r="BV1060" s="365"/>
      <c r="BW1060" s="365"/>
      <c r="BX1060" s="369"/>
      <c r="BY1060" s="369"/>
      <c r="BZ1060" s="369"/>
      <c r="CA1060" s="78"/>
      <c r="CB1060" s="63"/>
    </row>
    <row r="1061" spans="1:80" s="67" customFormat="1" ht="14.1" customHeight="1" x14ac:dyDescent="0.3">
      <c r="A1061" s="86" t="s">
        <v>11817</v>
      </c>
      <c r="B1061" s="155" t="s">
        <v>2632</v>
      </c>
      <c r="C1061" s="458" t="s">
        <v>6614</v>
      </c>
      <c r="D1061" s="227" t="s">
        <v>8148</v>
      </c>
      <c r="E1061" s="648"/>
      <c r="F1061" s="237" t="s">
        <v>5470</v>
      </c>
      <c r="G1061" s="188"/>
      <c r="H1061" s="190"/>
      <c r="I1061" s="196" t="s">
        <v>5470</v>
      </c>
      <c r="J1061" s="197"/>
      <c r="K1061" s="204"/>
      <c r="L1061" s="209"/>
      <c r="M1061" s="289"/>
      <c r="N1061" s="435"/>
      <c r="O1061" s="442"/>
      <c r="P1061" s="215">
        <v>43636</v>
      </c>
      <c r="Q1061" s="225" t="s">
        <v>11818</v>
      </c>
      <c r="R1061" s="225" t="s">
        <v>4977</v>
      </c>
      <c r="S1061" s="121"/>
      <c r="T1061" s="252">
        <v>8.7499999999999994E-2</v>
      </c>
      <c r="U1061" s="252"/>
      <c r="V1061" s="151" t="s">
        <v>5014</v>
      </c>
      <c r="W1061" s="155" t="s">
        <v>11819</v>
      </c>
      <c r="X1061" s="155" t="s">
        <v>7844</v>
      </c>
      <c r="Y1061" s="225" t="s">
        <v>4971</v>
      </c>
      <c r="Z1061" s="256">
        <v>94565</v>
      </c>
      <c r="AA1061" s="273"/>
      <c r="AB1061" s="542"/>
      <c r="AC1061" s="542"/>
      <c r="AD1061" s="233"/>
      <c r="AE1061" s="261"/>
      <c r="AF1061" s="265"/>
      <c r="AG1061" s="233"/>
      <c r="AH1061" s="174"/>
      <c r="AI1061" s="174"/>
      <c r="AJ1061" s="174"/>
      <c r="AK1061" s="174"/>
      <c r="AL1061" s="261"/>
      <c r="AM1061" s="260"/>
      <c r="AN1061" s="80"/>
      <c r="AO1061" s="280"/>
      <c r="AP1061" s="285"/>
      <c r="AQ1061" s="285"/>
      <c r="AR1061" s="285"/>
      <c r="AS1061" s="285"/>
      <c r="AT1061" s="285"/>
      <c r="AU1061" s="285"/>
      <c r="AV1061" s="84"/>
      <c r="AW1061" s="396" t="s">
        <v>3244</v>
      </c>
      <c r="AX1061" s="278" t="s">
        <v>3244</v>
      </c>
      <c r="AY1061" s="155" t="s">
        <v>11819</v>
      </c>
      <c r="BA1061" s="155" t="s">
        <v>7844</v>
      </c>
      <c r="BB1061" s="225" t="s">
        <v>4971</v>
      </c>
      <c r="BC1061" s="256">
        <v>94565</v>
      </c>
      <c r="BD1061" s="385" t="s">
        <v>4977</v>
      </c>
      <c r="BE1061" s="183"/>
      <c r="BF1061" s="230"/>
      <c r="BG1061" s="233"/>
      <c r="BH1061" s="599"/>
      <c r="BI1061" s="365"/>
      <c r="BJ1061" s="365"/>
      <c r="BK1061" s="365"/>
      <c r="BL1061" s="365"/>
      <c r="BM1061" s="365"/>
      <c r="BN1061" s="365"/>
      <c r="BO1061" s="365"/>
      <c r="BP1061" s="365"/>
      <c r="BQ1061" s="365"/>
      <c r="BR1061" s="365"/>
      <c r="BS1061" s="365"/>
      <c r="BT1061" s="365"/>
      <c r="BU1061" s="365"/>
      <c r="BV1061" s="365"/>
      <c r="BW1061" s="365"/>
      <c r="BX1061" s="369"/>
      <c r="BY1061" s="369"/>
      <c r="BZ1061" s="369"/>
      <c r="CA1061" s="155"/>
      <c r="CB1061" s="155"/>
    </row>
    <row r="1062" spans="1:80" s="67" customFormat="1" ht="14.1" customHeight="1" x14ac:dyDescent="0.3">
      <c r="A1062" s="86" t="s">
        <v>13292</v>
      </c>
      <c r="B1062" s="64" t="s">
        <v>1794</v>
      </c>
      <c r="C1062" s="458" t="s">
        <v>1880</v>
      </c>
      <c r="D1062" s="225"/>
      <c r="E1062" s="600"/>
      <c r="F1062" s="237" t="s">
        <v>5470</v>
      </c>
      <c r="G1062" s="188"/>
      <c r="H1062" s="190"/>
      <c r="I1062" s="196" t="s">
        <v>5470</v>
      </c>
      <c r="J1062" s="197"/>
      <c r="K1062" s="204"/>
      <c r="L1062" s="209">
        <v>44057</v>
      </c>
      <c r="M1062" s="289"/>
      <c r="N1062" s="435"/>
      <c r="O1062" s="442"/>
      <c r="P1062" s="215">
        <v>44083</v>
      </c>
      <c r="Q1062" s="225" t="s">
        <v>5683</v>
      </c>
      <c r="R1062" s="225" t="s">
        <v>6436</v>
      </c>
      <c r="S1062" s="121" t="s">
        <v>11658</v>
      </c>
      <c r="T1062" s="252">
        <v>8.7499999999999994E-2</v>
      </c>
      <c r="U1062" s="252"/>
      <c r="V1062" s="151" t="s">
        <v>11659</v>
      </c>
      <c r="W1062" s="155" t="s">
        <v>12613</v>
      </c>
      <c r="X1062" s="155" t="s">
        <v>1252</v>
      </c>
      <c r="Y1062" s="225" t="s">
        <v>4971</v>
      </c>
      <c r="Z1062" s="256">
        <v>92507</v>
      </c>
      <c r="AA1062" s="273" t="s">
        <v>12296</v>
      </c>
      <c r="AB1062" s="542"/>
      <c r="AC1062" s="542"/>
      <c r="AD1062" s="233"/>
      <c r="AE1062" s="261"/>
      <c r="AF1062" s="265"/>
      <c r="AG1062" s="233"/>
      <c r="AH1062" s="174"/>
      <c r="AI1062" s="174"/>
      <c r="AJ1062" s="174"/>
      <c r="AK1062" s="174"/>
      <c r="AL1062" s="261"/>
      <c r="AM1062" s="260"/>
      <c r="AN1062" s="80"/>
      <c r="AO1062" s="282" t="s">
        <v>8867</v>
      </c>
      <c r="AP1062" s="283" t="s">
        <v>10130</v>
      </c>
      <c r="AQ1062" s="282"/>
      <c r="AR1062" s="282" t="s">
        <v>9987</v>
      </c>
      <c r="AS1062" s="282"/>
      <c r="AT1062" s="282"/>
      <c r="AU1062" s="282"/>
      <c r="AV1062" s="93" t="s">
        <v>5470</v>
      </c>
      <c r="AW1062" s="396" t="s">
        <v>3244</v>
      </c>
      <c r="AX1062" s="278" t="s">
        <v>3244</v>
      </c>
      <c r="AY1062" s="155" t="s">
        <v>11660</v>
      </c>
      <c r="BA1062" s="155" t="s">
        <v>1252</v>
      </c>
      <c r="BB1062" s="225" t="s">
        <v>4971</v>
      </c>
      <c r="BC1062" s="256">
        <v>92507</v>
      </c>
      <c r="BD1062" s="385" t="s">
        <v>6436</v>
      </c>
      <c r="BE1062" s="183"/>
      <c r="BF1062" s="230"/>
      <c r="BG1062" s="233"/>
      <c r="BH1062" s="599"/>
      <c r="BI1062" s="365"/>
      <c r="BJ1062" s="365"/>
      <c r="BK1062" s="365"/>
      <c r="BL1062" s="365"/>
      <c r="BM1062" s="365"/>
      <c r="BN1062" s="365"/>
      <c r="BO1062" s="365"/>
      <c r="BP1062" s="365"/>
      <c r="BQ1062" s="365"/>
      <c r="BR1062" s="365"/>
      <c r="BS1062" s="365"/>
      <c r="BT1062" s="365"/>
      <c r="BU1062" s="365"/>
      <c r="BV1062" s="365"/>
      <c r="BW1062" s="365"/>
      <c r="BX1062" s="369"/>
      <c r="BY1062" s="369"/>
      <c r="BZ1062" s="369"/>
      <c r="CA1062" s="155"/>
      <c r="CB1062" s="155"/>
    </row>
    <row r="1063" spans="1:80" s="67" customFormat="1" ht="14.1" customHeight="1" x14ac:dyDescent="0.3">
      <c r="A1063" s="86" t="s">
        <v>10109</v>
      </c>
      <c r="B1063" s="64" t="s">
        <v>1794</v>
      </c>
      <c r="C1063" s="458" t="s">
        <v>1880</v>
      </c>
      <c r="D1063" s="173"/>
      <c r="E1063" s="600"/>
      <c r="F1063" s="237" t="s">
        <v>5470</v>
      </c>
      <c r="G1063" s="188"/>
      <c r="H1063" s="190"/>
      <c r="I1063" s="196" t="s">
        <v>5470</v>
      </c>
      <c r="J1063" s="197"/>
      <c r="K1063" s="204"/>
      <c r="L1063" s="209">
        <v>43979</v>
      </c>
      <c r="M1063" s="289"/>
      <c r="N1063" s="435"/>
      <c r="O1063" s="442"/>
      <c r="P1063" s="215">
        <v>43871</v>
      </c>
      <c r="Q1063" s="225" t="s">
        <v>10110</v>
      </c>
      <c r="R1063" s="174" t="s">
        <v>6436</v>
      </c>
      <c r="S1063" s="121" t="s">
        <v>10111</v>
      </c>
      <c r="T1063" s="252">
        <v>8.7499999999999994E-2</v>
      </c>
      <c r="U1063" s="252">
        <v>8.7499999999999994E-2</v>
      </c>
      <c r="V1063" s="151" t="s">
        <v>1252</v>
      </c>
      <c r="W1063" s="155" t="s">
        <v>6437</v>
      </c>
      <c r="X1063" s="64" t="s">
        <v>1252</v>
      </c>
      <c r="Y1063" s="174" t="s">
        <v>4971</v>
      </c>
      <c r="Z1063" s="256">
        <v>92506</v>
      </c>
      <c r="AA1063" s="273" t="s">
        <v>12296</v>
      </c>
      <c r="AB1063" s="542"/>
      <c r="AC1063" s="542"/>
      <c r="AD1063" s="386" t="s">
        <v>5261</v>
      </c>
      <c r="AE1063" s="261"/>
      <c r="AF1063" s="388" t="s">
        <v>5683</v>
      </c>
      <c r="AG1063" s="233"/>
      <c r="AH1063" s="174"/>
      <c r="AI1063" s="174"/>
      <c r="AJ1063" s="174"/>
      <c r="AK1063" s="174"/>
      <c r="AL1063" s="261"/>
      <c r="AM1063" s="260"/>
      <c r="AN1063" s="80"/>
      <c r="AO1063" s="281" t="s">
        <v>9779</v>
      </c>
      <c r="AP1063" s="281" t="s">
        <v>10130</v>
      </c>
      <c r="AQ1063" s="281" t="s">
        <v>10405</v>
      </c>
      <c r="AR1063" s="281" t="s">
        <v>9987</v>
      </c>
      <c r="AS1063" s="281"/>
      <c r="AT1063" s="281"/>
      <c r="AU1063" s="281"/>
      <c r="AV1063" s="94" t="s">
        <v>5470</v>
      </c>
      <c r="AW1063" s="396" t="s">
        <v>3244</v>
      </c>
      <c r="AX1063" s="278" t="s">
        <v>3244</v>
      </c>
      <c r="AY1063" s="64" t="s">
        <v>6437</v>
      </c>
      <c r="BA1063" s="64" t="s">
        <v>1252</v>
      </c>
      <c r="BB1063" s="174" t="s">
        <v>4971</v>
      </c>
      <c r="BC1063" s="256">
        <v>92506</v>
      </c>
      <c r="BD1063" s="63" t="s">
        <v>6436</v>
      </c>
      <c r="BE1063" s="159"/>
      <c r="BF1063" s="230">
        <v>1401179</v>
      </c>
      <c r="BG1063" s="233"/>
      <c r="BH1063" s="599"/>
      <c r="BI1063" s="365"/>
      <c r="BJ1063" s="365"/>
      <c r="BK1063" s="365"/>
      <c r="BL1063" s="365"/>
      <c r="BM1063" s="365"/>
      <c r="BN1063" s="365"/>
      <c r="BO1063" s="365"/>
      <c r="BP1063" s="365"/>
      <c r="BQ1063" s="365"/>
      <c r="BR1063" s="365"/>
      <c r="BS1063" s="365"/>
      <c r="BT1063" s="365"/>
      <c r="BU1063" s="365"/>
      <c r="BV1063" s="365"/>
      <c r="BW1063" s="365"/>
      <c r="BX1063" s="369"/>
      <c r="BY1063" s="369"/>
      <c r="BZ1063" s="369"/>
      <c r="CA1063" s="78"/>
      <c r="CB1063" s="63"/>
    </row>
    <row r="1064" spans="1:80" s="67" customFormat="1" ht="14.1" customHeight="1" x14ac:dyDescent="0.3">
      <c r="A1064" s="86" t="s">
        <v>11125</v>
      </c>
      <c r="B1064" s="64" t="s">
        <v>2640</v>
      </c>
      <c r="C1064" s="458" t="s">
        <v>8905</v>
      </c>
      <c r="D1064" s="173"/>
      <c r="E1064" s="600"/>
      <c r="F1064" s="237" t="s">
        <v>5470</v>
      </c>
      <c r="G1064" s="188"/>
      <c r="H1064" s="190"/>
      <c r="I1064" s="196" t="s">
        <v>5470</v>
      </c>
      <c r="J1064" s="197"/>
      <c r="K1064" s="204"/>
      <c r="L1064" s="209">
        <v>43874</v>
      </c>
      <c r="M1064" s="289"/>
      <c r="N1064" s="435"/>
      <c r="O1064" s="442"/>
      <c r="P1064" s="215"/>
      <c r="Q1064" s="225" t="s">
        <v>11126</v>
      </c>
      <c r="R1064" s="174" t="s">
        <v>11127</v>
      </c>
      <c r="S1064" s="121"/>
      <c r="T1064" s="252">
        <v>9.2499999999999999E-2</v>
      </c>
      <c r="U1064" s="252"/>
      <c r="V1064" s="151" t="s">
        <v>2787</v>
      </c>
      <c r="W1064" s="155" t="s">
        <v>11128</v>
      </c>
      <c r="X1064" s="64" t="s">
        <v>5074</v>
      </c>
      <c r="Y1064" s="174" t="s">
        <v>4971</v>
      </c>
      <c r="Z1064" s="256">
        <v>94611</v>
      </c>
      <c r="AA1064" s="272" t="s">
        <v>12675</v>
      </c>
      <c r="AB1064" s="542"/>
      <c r="AC1064" s="542"/>
      <c r="AD1064" s="386"/>
      <c r="AE1064" s="261"/>
      <c r="AF1064" s="388"/>
      <c r="AG1064" s="233"/>
      <c r="AH1064" s="174"/>
      <c r="AI1064" s="174"/>
      <c r="AJ1064" s="174"/>
      <c r="AK1064" s="174"/>
      <c r="AL1064" s="261"/>
      <c r="AM1064" s="260"/>
      <c r="AN1064" s="80"/>
      <c r="AO1064" s="281" t="s">
        <v>1419</v>
      </c>
      <c r="AP1064" s="281" t="s">
        <v>9822</v>
      </c>
      <c r="AQ1064" s="281" t="s">
        <v>9780</v>
      </c>
      <c r="AR1064" s="281" t="s">
        <v>10145</v>
      </c>
      <c r="AS1064" s="281" t="s">
        <v>12552</v>
      </c>
      <c r="AT1064" s="281" t="s">
        <v>12336</v>
      </c>
      <c r="AU1064" s="281" t="s">
        <v>12337</v>
      </c>
      <c r="AV1064" s="94" t="s">
        <v>368</v>
      </c>
      <c r="AW1064" s="396" t="s">
        <v>3244</v>
      </c>
      <c r="AX1064" s="278" t="s">
        <v>3244</v>
      </c>
      <c r="AY1064" s="64" t="s">
        <v>11128</v>
      </c>
      <c r="BA1064" s="64" t="s">
        <v>5074</v>
      </c>
      <c r="BB1064" s="174" t="s">
        <v>4971</v>
      </c>
      <c r="BC1064" s="256">
        <v>94611</v>
      </c>
      <c r="BD1064" s="63" t="s">
        <v>11129</v>
      </c>
      <c r="BE1064" s="159"/>
      <c r="BF1064" s="230"/>
      <c r="BG1064" s="233"/>
      <c r="BH1064" s="599"/>
      <c r="BI1064" s="365"/>
      <c r="BJ1064" s="365"/>
      <c r="BK1064" s="365"/>
      <c r="BL1064" s="365"/>
      <c r="BM1064" s="365"/>
      <c r="BN1064" s="365"/>
      <c r="BO1064" s="365"/>
      <c r="BP1064" s="365"/>
      <c r="BQ1064" s="365"/>
      <c r="BR1064" s="365"/>
      <c r="BS1064" s="365"/>
      <c r="BT1064" s="365"/>
      <c r="BU1064" s="365"/>
      <c r="BV1064" s="365"/>
      <c r="BW1064" s="365"/>
      <c r="BX1064" s="369"/>
      <c r="BY1064" s="369"/>
      <c r="BZ1064" s="369"/>
      <c r="CA1064" s="78"/>
      <c r="CB1064" s="63"/>
    </row>
    <row r="1065" spans="1:80" s="67" customFormat="1" ht="14.1" customHeight="1" x14ac:dyDescent="0.3">
      <c r="A1065" s="86" t="s">
        <v>10719</v>
      </c>
      <c r="B1065" s="64" t="s">
        <v>2632</v>
      </c>
      <c r="C1065" s="458" t="s">
        <v>8780</v>
      </c>
      <c r="D1065" s="173" t="s">
        <v>3175</v>
      </c>
      <c r="E1065" s="600"/>
      <c r="F1065" s="237" t="s">
        <v>5470</v>
      </c>
      <c r="G1065" s="188"/>
      <c r="H1065" s="190"/>
      <c r="I1065" s="196" t="s">
        <v>5470</v>
      </c>
      <c r="J1065" s="197"/>
      <c r="K1065" s="204"/>
      <c r="L1065" s="209"/>
      <c r="M1065" s="289"/>
      <c r="N1065" s="435"/>
      <c r="O1065" s="442"/>
      <c r="P1065" s="215">
        <v>43095</v>
      </c>
      <c r="Q1065" s="225" t="s">
        <v>3455</v>
      </c>
      <c r="R1065" s="174" t="s">
        <v>10720</v>
      </c>
      <c r="S1065" s="121"/>
      <c r="T1065" s="252">
        <v>8.5000000000000006E-2</v>
      </c>
      <c r="U1065" s="252"/>
      <c r="V1065" s="151" t="s">
        <v>895</v>
      </c>
      <c r="W1065" s="155" t="s">
        <v>10721</v>
      </c>
      <c r="X1065" s="64" t="s">
        <v>3618</v>
      </c>
      <c r="Y1065" s="174" t="s">
        <v>4971</v>
      </c>
      <c r="Z1065" s="256">
        <v>94109</v>
      </c>
      <c r="AA1065" s="272"/>
      <c r="AB1065" s="542"/>
      <c r="AC1065" s="542"/>
      <c r="AD1065" s="386"/>
      <c r="AE1065" s="261"/>
      <c r="AF1065" s="388"/>
      <c r="AG1065" s="233"/>
      <c r="AH1065" s="174"/>
      <c r="AI1065" s="174"/>
      <c r="AJ1065" s="174"/>
      <c r="AK1065" s="174"/>
      <c r="AL1065" s="250" t="s">
        <v>10724</v>
      </c>
      <c r="AM1065" s="260"/>
      <c r="AN1065" s="80"/>
      <c r="AO1065" s="281" t="s">
        <v>9807</v>
      </c>
      <c r="AP1065" s="281" t="s">
        <v>10723</v>
      </c>
      <c r="AQ1065" s="281"/>
      <c r="AR1065" s="281" t="s">
        <v>10092</v>
      </c>
      <c r="AS1065" s="281"/>
      <c r="AT1065" s="281"/>
      <c r="AU1065" s="281"/>
      <c r="AV1065" s="94" t="s">
        <v>368</v>
      </c>
      <c r="AW1065" s="396" t="s">
        <v>3244</v>
      </c>
      <c r="AX1065" s="278" t="s">
        <v>3244</v>
      </c>
      <c r="AY1065" s="64" t="s">
        <v>10721</v>
      </c>
      <c r="BA1065" s="64" t="s">
        <v>3618</v>
      </c>
      <c r="BB1065" s="174" t="s">
        <v>4971</v>
      </c>
      <c r="BC1065" s="256">
        <v>94109</v>
      </c>
      <c r="BD1065" s="63" t="s">
        <v>10720</v>
      </c>
      <c r="BE1065" s="159"/>
      <c r="BF1065" s="230"/>
      <c r="BG1065" s="233"/>
      <c r="BH1065" s="599"/>
      <c r="BI1065" s="365"/>
      <c r="BJ1065" s="365"/>
      <c r="BK1065" s="365"/>
      <c r="BL1065" s="365"/>
      <c r="BM1065" s="365"/>
      <c r="BN1065" s="365"/>
      <c r="BO1065" s="365"/>
      <c r="BP1065" s="365"/>
      <c r="BQ1065" s="365"/>
      <c r="BR1065" s="365"/>
      <c r="BS1065" s="365"/>
      <c r="BT1065" s="365"/>
      <c r="BU1065" s="365"/>
      <c r="BV1065" s="365" t="s">
        <v>10722</v>
      </c>
      <c r="BW1065" s="365"/>
      <c r="BX1065" s="369"/>
      <c r="BY1065" s="369"/>
      <c r="BZ1065" s="369"/>
      <c r="CA1065" s="78"/>
      <c r="CB1065" s="63"/>
    </row>
    <row r="1066" spans="1:80" s="67" customFormat="1" ht="14.1" customHeight="1" x14ac:dyDescent="0.3">
      <c r="A1066" s="86" t="s">
        <v>9899</v>
      </c>
      <c r="B1066" s="64" t="s">
        <v>8798</v>
      </c>
      <c r="C1066" s="460" t="s">
        <v>6614</v>
      </c>
      <c r="D1066" s="224" t="s">
        <v>12711</v>
      </c>
      <c r="E1066" s="649"/>
      <c r="F1066" s="236" t="s">
        <v>5470</v>
      </c>
      <c r="G1066" s="189"/>
      <c r="H1066" s="399"/>
      <c r="I1066" s="194" t="s">
        <v>5470</v>
      </c>
      <c r="J1066" s="195"/>
      <c r="K1066" s="205"/>
      <c r="L1066" s="208"/>
      <c r="M1066" s="211"/>
      <c r="N1066" s="436"/>
      <c r="O1066" s="443"/>
      <c r="P1066" s="214">
        <v>43818</v>
      </c>
      <c r="Q1066" s="246" t="s">
        <v>7135</v>
      </c>
      <c r="R1066" s="246" t="s">
        <v>7136</v>
      </c>
      <c r="S1066" s="384" t="s">
        <v>9629</v>
      </c>
      <c r="T1066" s="252">
        <v>9.2499999999999999E-2</v>
      </c>
      <c r="U1066" s="252">
        <v>9.5000000000000001E-2</v>
      </c>
      <c r="V1066" s="151" t="s">
        <v>2787</v>
      </c>
      <c r="W1066" s="76" t="s">
        <v>7138</v>
      </c>
      <c r="X1066" s="76" t="s">
        <v>5074</v>
      </c>
      <c r="Y1066" s="246" t="s">
        <v>4971</v>
      </c>
      <c r="Z1066" s="120">
        <v>94621</v>
      </c>
      <c r="AA1066" s="273" t="s">
        <v>11245</v>
      </c>
      <c r="AB1066" s="120"/>
      <c r="AC1066" s="120"/>
      <c r="AD1066" s="249"/>
      <c r="AE1066" s="120"/>
      <c r="AF1066" s="264"/>
      <c r="AG1066" s="249"/>
      <c r="AH1066" s="120"/>
      <c r="AI1066" s="120"/>
      <c r="AJ1066" s="120"/>
      <c r="AK1066" s="120"/>
      <c r="AL1066" s="120"/>
      <c r="AM1066" s="262" t="s">
        <v>7137</v>
      </c>
      <c r="AN1066" s="81"/>
      <c r="AO1066" s="282"/>
      <c r="AP1066" s="283"/>
      <c r="AQ1066" s="282"/>
      <c r="AR1066" s="282"/>
      <c r="AS1066" s="282"/>
      <c r="AT1066" s="282"/>
      <c r="AU1066" s="282"/>
      <c r="AV1066" s="93"/>
      <c r="AW1066" s="396" t="s">
        <v>3244</v>
      </c>
      <c r="AX1066" s="278" t="s">
        <v>3244</v>
      </c>
      <c r="AY1066" s="76" t="s">
        <v>7138</v>
      </c>
      <c r="AZ1066" s="74"/>
      <c r="BA1066" s="76" t="s">
        <v>5074</v>
      </c>
      <c r="BB1066" s="246" t="s">
        <v>4971</v>
      </c>
      <c r="BC1066" s="120">
        <v>94621</v>
      </c>
      <c r="BD1066" s="76" t="s">
        <v>7136</v>
      </c>
      <c r="BE1066" s="183"/>
      <c r="BF1066" s="229"/>
      <c r="BG1066" s="232"/>
      <c r="BH1066" s="364"/>
      <c r="BI1066" s="364"/>
      <c r="BJ1066" s="364"/>
      <c r="BK1066" s="364"/>
      <c r="BL1066" s="364"/>
      <c r="BM1066" s="364"/>
      <c r="BN1066" s="364"/>
      <c r="BO1066" s="364"/>
      <c r="BP1066" s="364"/>
      <c r="BQ1066" s="364"/>
      <c r="BR1066" s="364"/>
      <c r="BS1066" s="364"/>
      <c r="BT1066" s="364"/>
      <c r="BU1066" s="364"/>
      <c r="BV1066" s="364"/>
      <c r="BW1066" s="364"/>
      <c r="BX1066" s="94"/>
      <c r="BY1066" s="94"/>
      <c r="BZ1066" s="94"/>
      <c r="CA1066" s="78"/>
      <c r="CB1066" s="63"/>
    </row>
    <row r="1067" spans="1:80" s="67" customFormat="1" ht="14.1" customHeight="1" x14ac:dyDescent="0.3">
      <c r="A1067" s="86" t="s">
        <v>12358</v>
      </c>
      <c r="B1067" s="155" t="s">
        <v>2640</v>
      </c>
      <c r="C1067" s="458" t="s">
        <v>8780</v>
      </c>
      <c r="D1067" s="227"/>
      <c r="E1067" s="648"/>
      <c r="F1067" s="237" t="s">
        <v>5470</v>
      </c>
      <c r="G1067" s="188"/>
      <c r="H1067" s="190"/>
      <c r="I1067" s="196" t="s">
        <v>5470</v>
      </c>
      <c r="J1067" s="197"/>
      <c r="K1067" s="204"/>
      <c r="L1067" s="209">
        <v>43636</v>
      </c>
      <c r="M1067" s="289"/>
      <c r="N1067" s="435"/>
      <c r="O1067" s="442"/>
      <c r="P1067" s="215"/>
      <c r="Q1067" s="225" t="s">
        <v>648</v>
      </c>
      <c r="R1067" s="225" t="s">
        <v>12359</v>
      </c>
      <c r="S1067" s="121" t="s">
        <v>12346</v>
      </c>
      <c r="T1067" s="252">
        <v>0.09</v>
      </c>
      <c r="U1067" s="252"/>
      <c r="V1067" s="151" t="s">
        <v>1530</v>
      </c>
      <c r="W1067" s="155" t="s">
        <v>12360</v>
      </c>
      <c r="X1067" s="155" t="s">
        <v>2907</v>
      </c>
      <c r="Y1067" s="225" t="s">
        <v>4971</v>
      </c>
      <c r="Z1067" s="256">
        <v>94901</v>
      </c>
      <c r="AA1067" s="273"/>
      <c r="AB1067" s="542"/>
      <c r="AC1067" s="542"/>
      <c r="AD1067" s="233"/>
      <c r="AE1067" s="261"/>
      <c r="AF1067" s="265"/>
      <c r="AG1067" s="233"/>
      <c r="AH1067" s="174"/>
      <c r="AI1067" s="174"/>
      <c r="AJ1067" s="174"/>
      <c r="AK1067" s="174"/>
      <c r="AL1067" s="261"/>
      <c r="AM1067" s="260"/>
      <c r="AN1067" s="80"/>
      <c r="AO1067" s="280" t="s">
        <v>9779</v>
      </c>
      <c r="AP1067" s="285" t="s">
        <v>11889</v>
      </c>
      <c r="AQ1067" s="285"/>
      <c r="AR1067" s="285"/>
      <c r="AS1067" s="285"/>
      <c r="AT1067" s="285"/>
      <c r="AU1067" s="285"/>
      <c r="AV1067" s="84" t="s">
        <v>9286</v>
      </c>
      <c r="AW1067" s="396"/>
      <c r="AX1067" s="278"/>
      <c r="AY1067" s="155" t="s">
        <v>12360</v>
      </c>
      <c r="BA1067" s="155" t="s">
        <v>2907</v>
      </c>
      <c r="BB1067" s="225" t="s">
        <v>1040</v>
      </c>
      <c r="BC1067" s="256">
        <v>94901</v>
      </c>
      <c r="BD1067" s="385" t="s">
        <v>12346</v>
      </c>
      <c r="BE1067" s="183"/>
      <c r="BF1067" s="230"/>
      <c r="BG1067" s="233"/>
      <c r="BH1067" s="599"/>
      <c r="BI1067" s="365"/>
      <c r="BJ1067" s="365"/>
      <c r="BK1067" s="365"/>
      <c r="BL1067" s="365"/>
      <c r="BM1067" s="365"/>
      <c r="BN1067" s="365"/>
      <c r="BO1067" s="365"/>
      <c r="BP1067" s="365"/>
      <c r="BQ1067" s="365"/>
      <c r="BR1067" s="365"/>
      <c r="BS1067" s="365"/>
      <c r="BT1067" s="365"/>
      <c r="BU1067" s="365"/>
      <c r="BV1067" s="365"/>
      <c r="BW1067" s="365"/>
      <c r="BX1067" s="369"/>
      <c r="BY1067" s="369"/>
      <c r="BZ1067" s="369"/>
      <c r="CA1067" s="155"/>
      <c r="CB1067" s="155"/>
    </row>
    <row r="1068" spans="1:80" s="67" customFormat="1" ht="14.1" customHeight="1" x14ac:dyDescent="0.3">
      <c r="A1068" s="86" t="s">
        <v>3828</v>
      </c>
      <c r="B1068" s="64" t="s">
        <v>1900</v>
      </c>
      <c r="C1068" s="460" t="s">
        <v>12652</v>
      </c>
      <c r="D1068" s="224" t="s">
        <v>2647</v>
      </c>
      <c r="E1068" s="649"/>
      <c r="F1068" s="236" t="s">
        <v>5470</v>
      </c>
      <c r="G1068" s="189"/>
      <c r="H1068" s="399"/>
      <c r="I1068" s="194" t="s">
        <v>5470</v>
      </c>
      <c r="J1068" s="195"/>
      <c r="K1068" s="205"/>
      <c r="L1068" s="208">
        <v>43847</v>
      </c>
      <c r="M1068" s="211" t="s">
        <v>11774</v>
      </c>
      <c r="N1068" s="436"/>
      <c r="O1068" s="443"/>
      <c r="P1068" s="214">
        <v>44029</v>
      </c>
      <c r="Q1068" s="224" t="s">
        <v>3455</v>
      </c>
      <c r="R1068" s="246" t="s">
        <v>3829</v>
      </c>
      <c r="S1068" s="384" t="s">
        <v>12891</v>
      </c>
      <c r="T1068" s="252">
        <v>0.09</v>
      </c>
      <c r="U1068" s="252">
        <v>9.2499999999999999E-2</v>
      </c>
      <c r="V1068" s="151" t="s">
        <v>11169</v>
      </c>
      <c r="W1068" s="76" t="s">
        <v>2676</v>
      </c>
      <c r="X1068" s="76" t="s">
        <v>2907</v>
      </c>
      <c r="Y1068" s="246" t="s">
        <v>4971</v>
      </c>
      <c r="Z1068" s="120">
        <v>94901</v>
      </c>
      <c r="AA1068" s="273" t="s">
        <v>11261</v>
      </c>
      <c r="AB1068" s="120"/>
      <c r="AC1068" s="120"/>
      <c r="AD1068" s="249"/>
      <c r="AE1068" s="120"/>
      <c r="AF1068" s="264"/>
      <c r="AG1068" s="249"/>
      <c r="AH1068" s="120"/>
      <c r="AI1068" s="120"/>
      <c r="AJ1068" s="120"/>
      <c r="AK1068" s="120"/>
      <c r="AL1068" s="120"/>
      <c r="AM1068" s="260"/>
      <c r="AN1068" s="81"/>
      <c r="AO1068" s="282" t="s">
        <v>1419</v>
      </c>
      <c r="AP1068" s="283" t="s">
        <v>9825</v>
      </c>
      <c r="AQ1068" s="282"/>
      <c r="AR1068" s="282" t="s">
        <v>9828</v>
      </c>
      <c r="AS1068" s="282"/>
      <c r="AT1068" s="282" t="s">
        <v>11666</v>
      </c>
      <c r="AU1068" s="282" t="s">
        <v>12560</v>
      </c>
      <c r="AV1068" s="93" t="s">
        <v>368</v>
      </c>
      <c r="AW1068" s="396" t="s">
        <v>3244</v>
      </c>
      <c r="AX1068" s="278" t="s">
        <v>3244</v>
      </c>
      <c r="AY1068" s="76" t="s">
        <v>6357</v>
      </c>
      <c r="AZ1068" s="74"/>
      <c r="BA1068" s="76" t="s">
        <v>2907</v>
      </c>
      <c r="BB1068" s="246" t="s">
        <v>4971</v>
      </c>
      <c r="BC1068" s="120">
        <v>94901</v>
      </c>
      <c r="BD1068" s="76" t="s">
        <v>3829</v>
      </c>
      <c r="BE1068" s="183"/>
      <c r="BF1068" s="229"/>
      <c r="BG1068" s="232"/>
      <c r="BH1068" s="364"/>
      <c r="BI1068" s="364"/>
      <c r="BJ1068" s="364"/>
      <c r="BK1068" s="364"/>
      <c r="BL1068" s="364"/>
      <c r="BM1068" s="364"/>
      <c r="BN1068" s="364"/>
      <c r="BO1068" s="364"/>
      <c r="BP1068" s="364"/>
      <c r="BQ1068" s="364"/>
      <c r="BR1068" s="364"/>
      <c r="BS1068" s="364"/>
      <c r="BT1068" s="364"/>
      <c r="BU1068" s="364"/>
      <c r="BV1068" s="364"/>
      <c r="BW1068" s="364"/>
      <c r="BX1068" s="94"/>
      <c r="BY1068" s="94"/>
      <c r="BZ1068" s="94"/>
      <c r="CA1068" s="78"/>
      <c r="CB1068" s="63"/>
    </row>
    <row r="1069" spans="1:80" s="67" customFormat="1" ht="14.1" customHeight="1" x14ac:dyDescent="0.3">
      <c r="A1069" s="86" t="s">
        <v>8577</v>
      </c>
      <c r="B1069" s="64" t="s">
        <v>2634</v>
      </c>
      <c r="C1069" s="459" t="s">
        <v>6614</v>
      </c>
      <c r="D1069" s="224"/>
      <c r="E1069" s="649"/>
      <c r="F1069" s="236" t="s">
        <v>5470</v>
      </c>
      <c r="G1069" s="189"/>
      <c r="H1069" s="399"/>
      <c r="I1069" s="194" t="s">
        <v>5470</v>
      </c>
      <c r="J1069" s="195"/>
      <c r="K1069" s="205"/>
      <c r="L1069" s="208"/>
      <c r="M1069" s="211"/>
      <c r="N1069" s="436"/>
      <c r="O1069" s="443"/>
      <c r="P1069" s="214">
        <v>43420</v>
      </c>
      <c r="Q1069" s="246" t="s">
        <v>4889</v>
      </c>
      <c r="R1069" s="246" t="s">
        <v>8578</v>
      </c>
      <c r="S1069" s="76"/>
      <c r="T1069" s="252">
        <v>9.2499999999999999E-2</v>
      </c>
      <c r="U1069" s="252">
        <v>9.5000000000000001E-2</v>
      </c>
      <c r="V1069" s="151" t="s">
        <v>2787</v>
      </c>
      <c r="W1069" s="76" t="s">
        <v>8579</v>
      </c>
      <c r="X1069" s="76" t="s">
        <v>5074</v>
      </c>
      <c r="Y1069" s="246" t="s">
        <v>4971</v>
      </c>
      <c r="Z1069" s="120">
        <v>94605</v>
      </c>
      <c r="AA1069" s="274"/>
      <c r="AB1069" s="120"/>
      <c r="AC1069" s="120"/>
      <c r="AD1069" s="249"/>
      <c r="AE1069" s="120"/>
      <c r="AF1069" s="264"/>
      <c r="AG1069" s="249"/>
      <c r="AH1069" s="120"/>
      <c r="AI1069" s="120"/>
      <c r="AJ1069" s="120"/>
      <c r="AK1069" s="120"/>
      <c r="AL1069" s="120"/>
      <c r="AM1069" s="260"/>
      <c r="AN1069" s="81"/>
      <c r="AO1069" s="282"/>
      <c r="AP1069" s="283"/>
      <c r="AQ1069" s="282"/>
      <c r="AR1069" s="282"/>
      <c r="AS1069" s="282"/>
      <c r="AT1069" s="282"/>
      <c r="AU1069" s="282"/>
      <c r="AV1069" s="93"/>
      <c r="AW1069" s="396" t="s">
        <v>3244</v>
      </c>
      <c r="AX1069" s="278" t="s">
        <v>3244</v>
      </c>
      <c r="AY1069" s="76" t="s">
        <v>8579</v>
      </c>
      <c r="AZ1069" s="74"/>
      <c r="BA1069" s="76" t="s">
        <v>5074</v>
      </c>
      <c r="BB1069" s="246" t="s">
        <v>4971</v>
      </c>
      <c r="BC1069" s="120">
        <v>94605</v>
      </c>
      <c r="BD1069" s="76" t="s">
        <v>8578</v>
      </c>
      <c r="BE1069" s="183"/>
      <c r="BF1069" s="229"/>
      <c r="BG1069" s="232"/>
      <c r="BH1069" s="364"/>
      <c r="BI1069" s="364"/>
      <c r="BJ1069" s="364"/>
      <c r="BK1069" s="364"/>
      <c r="BL1069" s="364"/>
      <c r="BM1069" s="364"/>
      <c r="BN1069" s="364"/>
      <c r="BO1069" s="364"/>
      <c r="BP1069" s="364"/>
      <c r="BQ1069" s="364"/>
      <c r="BR1069" s="364"/>
      <c r="BS1069" s="364"/>
      <c r="BT1069" s="364"/>
      <c r="BU1069" s="364"/>
      <c r="BV1069" s="364"/>
      <c r="BW1069" s="364"/>
      <c r="BX1069" s="94"/>
      <c r="BY1069" s="94"/>
      <c r="BZ1069" s="94"/>
      <c r="CA1069" s="78"/>
      <c r="CB1069" s="63"/>
    </row>
    <row r="1070" spans="1:80" s="67" customFormat="1" ht="14.1" customHeight="1" x14ac:dyDescent="0.3">
      <c r="A1070" s="86" t="s">
        <v>9897</v>
      </c>
      <c r="B1070" s="64" t="s">
        <v>2640</v>
      </c>
      <c r="C1070" s="460" t="s">
        <v>8780</v>
      </c>
      <c r="D1070" s="224"/>
      <c r="E1070" s="649"/>
      <c r="F1070" s="236" t="s">
        <v>5470</v>
      </c>
      <c r="G1070" s="189"/>
      <c r="H1070" s="399"/>
      <c r="I1070" s="194" t="s">
        <v>5470</v>
      </c>
      <c r="J1070" s="195"/>
      <c r="K1070" s="205"/>
      <c r="L1070" s="208">
        <v>43791</v>
      </c>
      <c r="M1070" s="211"/>
      <c r="N1070" s="436"/>
      <c r="O1070" s="443"/>
      <c r="P1070" s="214"/>
      <c r="Q1070" s="246" t="s">
        <v>4571</v>
      </c>
      <c r="R1070" s="246" t="s">
        <v>2220</v>
      </c>
      <c r="S1070" s="76"/>
      <c r="T1070" s="252">
        <v>9.7500000000000003E-2</v>
      </c>
      <c r="U1070" s="253">
        <v>9.5000000000000001E-2</v>
      </c>
      <c r="V1070" s="151" t="s">
        <v>11160</v>
      </c>
      <c r="W1070" s="76" t="s">
        <v>11678</v>
      </c>
      <c r="X1070" s="76" t="s">
        <v>2533</v>
      </c>
      <c r="Y1070" s="246" t="s">
        <v>4971</v>
      </c>
      <c r="Z1070" s="120">
        <v>94544</v>
      </c>
      <c r="AA1070" s="274"/>
      <c r="AB1070" s="120"/>
      <c r="AC1070" s="120"/>
      <c r="AD1070" s="249"/>
      <c r="AE1070" s="120"/>
      <c r="AF1070" s="264"/>
      <c r="AG1070" s="249"/>
      <c r="AH1070" s="120"/>
      <c r="AI1070" s="120"/>
      <c r="AJ1070" s="120"/>
      <c r="AK1070" s="120"/>
      <c r="AL1070" s="120"/>
      <c r="AM1070" s="260"/>
      <c r="AN1070" s="81"/>
      <c r="AO1070" s="282" t="s">
        <v>1568</v>
      </c>
      <c r="AP1070" s="283" t="s">
        <v>9378</v>
      </c>
      <c r="AQ1070" s="282"/>
      <c r="AR1070" s="282"/>
      <c r="AS1070" s="282"/>
      <c r="AT1070" s="282"/>
      <c r="AU1070" s="282"/>
      <c r="AV1070" s="93" t="s">
        <v>9286</v>
      </c>
      <c r="AW1070" s="396" t="s">
        <v>3244</v>
      </c>
      <c r="AX1070" s="278" t="s">
        <v>3244</v>
      </c>
      <c r="AY1070" s="76" t="s">
        <v>11678</v>
      </c>
      <c r="AZ1070" s="74"/>
      <c r="BA1070" s="76" t="s">
        <v>2533</v>
      </c>
      <c r="BB1070" s="246" t="s">
        <v>4971</v>
      </c>
      <c r="BC1070" s="120">
        <v>94544</v>
      </c>
      <c r="BD1070" s="76" t="s">
        <v>2220</v>
      </c>
      <c r="BE1070" s="101"/>
      <c r="BF1070" s="229"/>
      <c r="BG1070" s="232"/>
      <c r="BH1070" s="364"/>
      <c r="BI1070" s="364"/>
      <c r="BJ1070" s="364"/>
      <c r="BK1070" s="364"/>
      <c r="BL1070" s="364"/>
      <c r="BM1070" s="364"/>
      <c r="BN1070" s="364"/>
      <c r="BO1070" s="364"/>
      <c r="BP1070" s="364"/>
      <c r="BQ1070" s="364"/>
      <c r="BR1070" s="364"/>
      <c r="BS1070" s="364"/>
      <c r="BT1070" s="364"/>
      <c r="BU1070" s="364"/>
      <c r="BV1070" s="364"/>
      <c r="BW1070" s="364"/>
      <c r="BX1070" s="94"/>
      <c r="BY1070" s="94"/>
      <c r="BZ1070" s="94"/>
      <c r="CA1070" s="78"/>
      <c r="CB1070" s="63"/>
    </row>
    <row r="1071" spans="1:80" s="67" customFormat="1" ht="14.1" customHeight="1" x14ac:dyDescent="0.3">
      <c r="A1071" s="86" t="s">
        <v>9898</v>
      </c>
      <c r="B1071" s="64" t="s">
        <v>2640</v>
      </c>
      <c r="C1071" s="460" t="s">
        <v>8780</v>
      </c>
      <c r="D1071" s="224"/>
      <c r="E1071" s="649"/>
      <c r="F1071" s="236" t="s">
        <v>5470</v>
      </c>
      <c r="G1071" s="189"/>
      <c r="H1071" s="399"/>
      <c r="I1071" s="194" t="s">
        <v>5470</v>
      </c>
      <c r="J1071" s="195"/>
      <c r="K1071" s="205"/>
      <c r="L1071" s="208">
        <v>44063</v>
      </c>
      <c r="M1071" s="211"/>
      <c r="N1071" s="436"/>
      <c r="O1071" s="443"/>
      <c r="P1071" s="214"/>
      <c r="Q1071" s="246" t="s">
        <v>4571</v>
      </c>
      <c r="R1071" s="246" t="s">
        <v>10745</v>
      </c>
      <c r="S1071" s="76"/>
      <c r="T1071" s="252">
        <v>8.2500000000000004E-2</v>
      </c>
      <c r="U1071" s="252">
        <v>8.5000000000000006E-2</v>
      </c>
      <c r="V1071" s="151" t="s">
        <v>5014</v>
      </c>
      <c r="W1071" s="76" t="s">
        <v>4552</v>
      </c>
      <c r="X1071" s="76" t="s">
        <v>1694</v>
      </c>
      <c r="Y1071" s="246" t="s">
        <v>4971</v>
      </c>
      <c r="Z1071" s="120">
        <v>94598</v>
      </c>
      <c r="AA1071" s="274"/>
      <c r="AB1071" s="120"/>
      <c r="AC1071" s="120"/>
      <c r="AD1071" s="249"/>
      <c r="AE1071" s="120"/>
      <c r="AF1071" s="264"/>
      <c r="AG1071" s="249"/>
      <c r="AH1071" s="120"/>
      <c r="AI1071" s="120"/>
      <c r="AJ1071" s="120"/>
      <c r="AK1071" s="120"/>
      <c r="AL1071" s="120"/>
      <c r="AM1071" s="260"/>
      <c r="AN1071" s="81"/>
      <c r="AO1071" s="285" t="s">
        <v>1568</v>
      </c>
      <c r="AP1071" s="280" t="s">
        <v>9378</v>
      </c>
      <c r="AQ1071" s="285"/>
      <c r="AR1071" s="285"/>
      <c r="AS1071" s="285"/>
      <c r="AT1071" s="285"/>
      <c r="AU1071" s="285"/>
      <c r="AV1071" s="84" t="s">
        <v>9286</v>
      </c>
      <c r="AW1071" s="396" t="s">
        <v>3244</v>
      </c>
      <c r="AX1071" s="278" t="s">
        <v>3244</v>
      </c>
      <c r="AY1071" s="76" t="s">
        <v>4552</v>
      </c>
      <c r="AZ1071" s="74"/>
      <c r="BA1071" s="76" t="s">
        <v>1694</v>
      </c>
      <c r="BB1071" s="246" t="s">
        <v>4971</v>
      </c>
      <c r="BC1071" s="120">
        <v>94598</v>
      </c>
      <c r="BD1071" s="76" t="s">
        <v>2220</v>
      </c>
      <c r="BE1071" s="101"/>
      <c r="BF1071" s="229"/>
      <c r="BG1071" s="232"/>
      <c r="BH1071" s="364"/>
      <c r="BI1071" s="364"/>
      <c r="BJ1071" s="364"/>
      <c r="BK1071" s="364"/>
      <c r="BL1071" s="364"/>
      <c r="BM1071" s="364"/>
      <c r="BN1071" s="364"/>
      <c r="BO1071" s="364"/>
      <c r="BP1071" s="364"/>
      <c r="BQ1071" s="364"/>
      <c r="BR1071" s="364"/>
      <c r="BS1071" s="364"/>
      <c r="BT1071" s="364"/>
      <c r="BU1071" s="364"/>
      <c r="BV1071" s="364"/>
      <c r="BW1071" s="364"/>
      <c r="BX1071" s="94"/>
      <c r="BY1071" s="94"/>
      <c r="BZ1071" s="94"/>
      <c r="CA1071" s="78"/>
      <c r="CB1071" s="63"/>
    </row>
    <row r="1072" spans="1:80" s="67" customFormat="1" ht="14.1" customHeight="1" x14ac:dyDescent="0.3">
      <c r="A1072" s="86" t="s">
        <v>13136</v>
      </c>
      <c r="B1072" s="155"/>
      <c r="C1072" s="458" t="s">
        <v>2637</v>
      </c>
      <c r="D1072" s="227"/>
      <c r="E1072" s="648"/>
      <c r="F1072" s="237" t="s">
        <v>5470</v>
      </c>
      <c r="G1072" s="188"/>
      <c r="H1072" s="190"/>
      <c r="I1072" s="196" t="s">
        <v>5470</v>
      </c>
      <c r="J1072" s="197"/>
      <c r="K1072" s="204"/>
      <c r="L1072" s="209"/>
      <c r="M1072" s="289"/>
      <c r="N1072" s="435"/>
      <c r="O1072" s="442"/>
      <c r="P1072" s="215">
        <v>44031</v>
      </c>
      <c r="Q1072" s="225" t="s">
        <v>2363</v>
      </c>
      <c r="R1072" s="225" t="s">
        <v>13137</v>
      </c>
      <c r="S1072" s="121" t="s">
        <v>13170</v>
      </c>
      <c r="T1072" s="252">
        <v>9.2499999999999999E-2</v>
      </c>
      <c r="U1072" s="252"/>
      <c r="V1072" s="151" t="s">
        <v>2787</v>
      </c>
      <c r="W1072" s="155" t="s">
        <v>13138</v>
      </c>
      <c r="X1072" s="155" t="s">
        <v>5074</v>
      </c>
      <c r="Y1072" s="225" t="s">
        <v>4971</v>
      </c>
      <c r="Z1072" s="256">
        <v>94621</v>
      </c>
      <c r="AA1072" s="270" t="s">
        <v>13139</v>
      </c>
      <c r="AB1072" s="270" t="s">
        <v>13139</v>
      </c>
      <c r="AC1072" s="542"/>
      <c r="AD1072" s="386" t="s">
        <v>13140</v>
      </c>
      <c r="AE1072" s="261"/>
      <c r="AF1072" s="265"/>
      <c r="AG1072" s="233"/>
      <c r="AH1072" s="174"/>
      <c r="AI1072" s="174"/>
      <c r="AJ1072" s="174"/>
      <c r="AK1072" s="174"/>
      <c r="AL1072" s="261"/>
      <c r="AM1072" s="260"/>
      <c r="AN1072" s="80"/>
      <c r="AO1072" s="280"/>
      <c r="AP1072" s="285"/>
      <c r="AQ1072" s="285"/>
      <c r="AR1072" s="285"/>
      <c r="AS1072" s="285"/>
      <c r="AT1072" s="285"/>
      <c r="AU1072" s="285"/>
      <c r="AV1072" s="84"/>
      <c r="AW1072" s="396"/>
      <c r="AX1072" s="278"/>
      <c r="AY1072" s="155" t="s">
        <v>13138</v>
      </c>
      <c r="BA1072" s="155" t="s">
        <v>5074</v>
      </c>
      <c r="BB1072" s="225" t="s">
        <v>4971</v>
      </c>
      <c r="BC1072" s="256">
        <v>94621</v>
      </c>
      <c r="BD1072" s="385" t="s">
        <v>13137</v>
      </c>
      <c r="BE1072" s="183"/>
      <c r="BF1072" s="230"/>
      <c r="BG1072" s="233"/>
      <c r="BH1072" s="599"/>
      <c r="BI1072" s="365"/>
      <c r="BJ1072" s="365"/>
      <c r="BK1072" s="365"/>
      <c r="BL1072" s="365"/>
      <c r="BM1072" s="365"/>
      <c r="BN1072" s="365"/>
      <c r="BO1072" s="365"/>
      <c r="BP1072" s="365"/>
      <c r="BQ1072" s="365"/>
      <c r="BR1072" s="365"/>
      <c r="BS1072" s="365"/>
      <c r="BT1072" s="365"/>
      <c r="BU1072" s="365"/>
      <c r="BV1072" s="365"/>
      <c r="BW1072" s="365"/>
      <c r="BX1072" s="369"/>
      <c r="BY1072" s="369"/>
      <c r="BZ1072" s="369"/>
      <c r="CA1072" s="155"/>
      <c r="CB1072" s="155"/>
    </row>
    <row r="1073" spans="1:80" s="67" customFormat="1" ht="14.1" customHeight="1" x14ac:dyDescent="0.3">
      <c r="A1073" s="86" t="s">
        <v>5224</v>
      </c>
      <c r="B1073" s="64" t="s">
        <v>2632</v>
      </c>
      <c r="C1073" s="460" t="s">
        <v>2637</v>
      </c>
      <c r="D1073" s="173" t="s">
        <v>883</v>
      </c>
      <c r="E1073" s="600"/>
      <c r="F1073" s="236" t="s">
        <v>5470</v>
      </c>
      <c r="G1073" s="189"/>
      <c r="H1073" s="399"/>
      <c r="I1073" s="194" t="s">
        <v>5470</v>
      </c>
      <c r="J1073" s="195"/>
      <c r="K1073" s="205"/>
      <c r="L1073" s="208"/>
      <c r="M1073" s="211"/>
      <c r="N1073" s="436"/>
      <c r="O1073" s="443"/>
      <c r="P1073" s="214"/>
      <c r="Q1073" s="246" t="s">
        <v>5225</v>
      </c>
      <c r="R1073" s="246" t="s">
        <v>3461</v>
      </c>
      <c r="S1073" s="76"/>
      <c r="T1073" s="252">
        <v>8.7499999999999994E-2</v>
      </c>
      <c r="U1073" s="252">
        <v>0.09</v>
      </c>
      <c r="V1073" s="151" t="s">
        <v>5015</v>
      </c>
      <c r="W1073" s="76" t="s">
        <v>3462</v>
      </c>
      <c r="X1073" s="76" t="s">
        <v>1761</v>
      </c>
      <c r="Y1073" s="246" t="s">
        <v>4971</v>
      </c>
      <c r="Z1073" s="120">
        <v>94060</v>
      </c>
      <c r="AA1073" s="274"/>
      <c r="AB1073" s="120"/>
      <c r="AC1073" s="120"/>
      <c r="AD1073" s="249"/>
      <c r="AE1073" s="120"/>
      <c r="AF1073" s="264"/>
      <c r="AG1073" s="249"/>
      <c r="AH1073" s="120"/>
      <c r="AI1073" s="120"/>
      <c r="AJ1073" s="120"/>
      <c r="AK1073" s="120"/>
      <c r="AL1073" s="120" t="s">
        <v>3247</v>
      </c>
      <c r="AM1073" s="260" t="s">
        <v>449</v>
      </c>
      <c r="AN1073" s="81"/>
      <c r="AO1073" s="285"/>
      <c r="AP1073" s="280"/>
      <c r="AQ1073" s="285"/>
      <c r="AR1073" s="285"/>
      <c r="AS1073" s="285"/>
      <c r="AT1073" s="285"/>
      <c r="AU1073" s="285"/>
      <c r="AV1073" s="84"/>
      <c r="AW1073" s="396" t="s">
        <v>3244</v>
      </c>
      <c r="AX1073" s="278" t="s">
        <v>3244</v>
      </c>
      <c r="AY1073" s="76" t="s">
        <v>3462</v>
      </c>
      <c r="AZ1073" s="74"/>
      <c r="BA1073" s="76" t="s">
        <v>1761</v>
      </c>
      <c r="BB1073" s="246" t="s">
        <v>4971</v>
      </c>
      <c r="BC1073" s="120">
        <v>94060</v>
      </c>
      <c r="BD1073" s="76" t="s">
        <v>3461</v>
      </c>
      <c r="BE1073" s="159"/>
      <c r="BF1073" s="229"/>
      <c r="BG1073" s="232"/>
      <c r="BH1073" s="364">
        <v>1</v>
      </c>
      <c r="BI1073" s="364"/>
      <c r="BJ1073" s="364"/>
      <c r="BK1073" s="364"/>
      <c r="BL1073" s="364"/>
      <c r="BM1073" s="364"/>
      <c r="BN1073" s="364"/>
      <c r="BO1073" s="364"/>
      <c r="BP1073" s="364"/>
      <c r="BQ1073" s="364"/>
      <c r="BR1073" s="364"/>
      <c r="BS1073" s="364"/>
      <c r="BT1073" s="364"/>
      <c r="BU1073" s="364"/>
      <c r="BV1073" s="364"/>
      <c r="BW1073" s="364"/>
      <c r="BX1073" s="94"/>
      <c r="BY1073" s="94"/>
      <c r="BZ1073" s="94"/>
      <c r="CA1073" s="78"/>
      <c r="CB1073" s="63"/>
    </row>
    <row r="1074" spans="1:80" ht="14.1" customHeight="1" x14ac:dyDescent="0.3">
      <c r="A1074" s="86" t="s">
        <v>9051</v>
      </c>
      <c r="B1074" s="64" t="s">
        <v>1794</v>
      </c>
      <c r="C1074" s="460" t="s">
        <v>1880</v>
      </c>
      <c r="D1074" s="173" t="s">
        <v>9052</v>
      </c>
      <c r="F1074" s="236" t="s">
        <v>5470</v>
      </c>
      <c r="G1074" s="189"/>
      <c r="H1074" s="399"/>
      <c r="I1074" s="194" t="s">
        <v>5470</v>
      </c>
      <c r="J1074" s="195"/>
      <c r="K1074" s="205"/>
      <c r="L1074" s="208"/>
      <c r="M1074" s="211"/>
      <c r="N1074" s="436"/>
      <c r="O1074" s="443"/>
      <c r="P1074" s="214">
        <v>43422</v>
      </c>
      <c r="Q1074" s="246" t="s">
        <v>9053</v>
      </c>
      <c r="R1074" s="246" t="s">
        <v>9054</v>
      </c>
      <c r="S1074" s="76" t="s">
        <v>9056</v>
      </c>
      <c r="T1074" s="252">
        <v>9.5000000000000001E-2</v>
      </c>
      <c r="U1074" s="252">
        <v>0.09</v>
      </c>
      <c r="V1074" s="151" t="s">
        <v>1859</v>
      </c>
      <c r="W1074" s="76" t="s">
        <v>9055</v>
      </c>
      <c r="X1074" s="76" t="s">
        <v>2522</v>
      </c>
      <c r="Y1074" s="246" t="s">
        <v>4971</v>
      </c>
      <c r="Z1074" s="120">
        <v>90601</v>
      </c>
      <c r="AA1074" s="274"/>
      <c r="AB1074" s="120"/>
      <c r="AC1074" s="120"/>
      <c r="AD1074" s="249"/>
      <c r="AE1074" s="120"/>
      <c r="AF1074" s="264"/>
      <c r="AG1074" s="249"/>
      <c r="AH1074" s="120"/>
      <c r="AI1074" s="120"/>
      <c r="AJ1074" s="120"/>
      <c r="AK1074" s="120"/>
      <c r="AL1074" s="120"/>
      <c r="AN1074" s="81"/>
      <c r="AO1074" s="285"/>
      <c r="AP1074" s="280"/>
      <c r="AW1074" s="396" t="s">
        <v>3244</v>
      </c>
      <c r="AX1074" s="278" t="s">
        <v>3244</v>
      </c>
      <c r="AY1074" s="76" t="s">
        <v>9055</v>
      </c>
      <c r="AZ1074" s="74"/>
      <c r="BA1074" s="76" t="s">
        <v>2522</v>
      </c>
      <c r="BB1074" s="246" t="s">
        <v>4971</v>
      </c>
      <c r="BC1074" s="120">
        <v>90601</v>
      </c>
      <c r="BD1074" s="76" t="s">
        <v>9054</v>
      </c>
      <c r="BE1074" s="159"/>
      <c r="BF1074" s="229"/>
      <c r="BG1074" s="232"/>
      <c r="BH1074" s="364">
        <v>1</v>
      </c>
      <c r="BI1074" s="364" t="s">
        <v>9057</v>
      </c>
      <c r="BJ1074" s="364"/>
      <c r="BK1074" s="364"/>
      <c r="BL1074" s="364"/>
      <c r="BM1074" s="364"/>
      <c r="BN1074" s="364"/>
      <c r="BO1074" s="364"/>
      <c r="BP1074" s="364"/>
      <c r="BQ1074" s="364"/>
      <c r="BR1074" s="364"/>
      <c r="BS1074" s="364"/>
      <c r="BT1074" s="364"/>
      <c r="BU1074" s="364"/>
      <c r="BV1074" s="364"/>
      <c r="BW1074" s="364"/>
      <c r="BX1074" s="94"/>
      <c r="BY1074" s="94"/>
      <c r="BZ1074" s="94"/>
      <c r="CA1074" s="78"/>
      <c r="CB1074" s="63"/>
    </row>
    <row r="1075" spans="1:80" ht="14.1" customHeight="1" x14ac:dyDescent="0.3">
      <c r="A1075" s="86" t="s">
        <v>8853</v>
      </c>
      <c r="B1075" s="64" t="s">
        <v>2640</v>
      </c>
      <c r="C1075" s="460" t="s">
        <v>2637</v>
      </c>
      <c r="D1075" s="173" t="s">
        <v>6970</v>
      </c>
      <c r="F1075" s="236" t="s">
        <v>5470</v>
      </c>
      <c r="G1075" s="189"/>
      <c r="H1075" s="399"/>
      <c r="I1075" s="194" t="s">
        <v>5470</v>
      </c>
      <c r="J1075" s="195"/>
      <c r="K1075" s="205"/>
      <c r="L1075" s="208">
        <v>43206</v>
      </c>
      <c r="M1075" s="211"/>
      <c r="N1075" s="436"/>
      <c r="O1075" s="443"/>
      <c r="P1075" s="214"/>
      <c r="Q1075" s="246" t="s">
        <v>8854</v>
      </c>
      <c r="R1075" s="246" t="s">
        <v>8855</v>
      </c>
      <c r="S1075" s="76"/>
      <c r="T1075" s="252">
        <v>8.5000000000000006E-2</v>
      </c>
      <c r="U1075" s="252">
        <v>8.7499999999999994E-2</v>
      </c>
      <c r="V1075" s="151" t="s">
        <v>895</v>
      </c>
      <c r="W1075" s="76" t="s">
        <v>8856</v>
      </c>
      <c r="X1075" s="76" t="s">
        <v>3618</v>
      </c>
      <c r="Y1075" s="246" t="s">
        <v>4971</v>
      </c>
      <c r="Z1075" s="120">
        <v>94109</v>
      </c>
      <c r="AA1075" s="273" t="s">
        <v>8857</v>
      </c>
      <c r="AB1075" s="120"/>
      <c r="AC1075" s="120"/>
      <c r="AD1075" s="249"/>
      <c r="AE1075" s="120"/>
      <c r="AF1075" s="264"/>
      <c r="AG1075" s="249"/>
      <c r="AH1075" s="120"/>
      <c r="AI1075" s="120"/>
      <c r="AJ1075" s="120"/>
      <c r="AK1075" s="120"/>
      <c r="AL1075" s="120"/>
      <c r="AN1075" s="81"/>
      <c r="AO1075" s="285" t="s">
        <v>1568</v>
      </c>
      <c r="AP1075" s="280" t="s">
        <v>8844</v>
      </c>
      <c r="AQ1075" s="285" t="s">
        <v>8847</v>
      </c>
      <c r="AR1075" s="285" t="s">
        <v>4023</v>
      </c>
      <c r="AV1075" s="84" t="s">
        <v>5470</v>
      </c>
      <c r="AW1075" s="396" t="s">
        <v>3244</v>
      </c>
      <c r="AX1075" s="278" t="s">
        <v>3244</v>
      </c>
      <c r="AY1075" s="76" t="str">
        <f>W1075</f>
        <v>1075 Sutter Street @ Carlton Hotel</v>
      </c>
      <c r="AZ1075" s="74"/>
      <c r="BA1075" s="76" t="s">
        <v>3618</v>
      </c>
      <c r="BB1075" s="246" t="s">
        <v>4971</v>
      </c>
      <c r="BC1075" s="120">
        <v>94109</v>
      </c>
      <c r="BD1075" s="76" t="s">
        <v>8855</v>
      </c>
      <c r="BE1075" s="159"/>
      <c r="BF1075" s="229"/>
      <c r="BG1075" s="232"/>
      <c r="BH1075" s="364"/>
      <c r="BI1075" s="364"/>
      <c r="BJ1075" s="364"/>
      <c r="BK1075" s="364"/>
      <c r="BL1075" s="364"/>
      <c r="BM1075" s="364"/>
      <c r="BN1075" s="364"/>
      <c r="BO1075" s="364"/>
      <c r="BP1075" s="364"/>
      <c r="BQ1075" s="364"/>
      <c r="BR1075" s="364"/>
      <c r="BS1075" s="364"/>
      <c r="BT1075" s="364"/>
      <c r="BU1075" s="364"/>
      <c r="BV1075" s="364"/>
      <c r="BW1075" s="364"/>
      <c r="BX1075" s="94"/>
      <c r="BY1075" s="94"/>
      <c r="BZ1075" s="94"/>
      <c r="CA1075" s="78"/>
      <c r="CB1075" s="63"/>
    </row>
    <row r="1076" spans="1:80" ht="14.1" customHeight="1" x14ac:dyDescent="0.3">
      <c r="A1076" s="86" t="s">
        <v>10697</v>
      </c>
      <c r="B1076" s="64" t="s">
        <v>1900</v>
      </c>
      <c r="C1076" s="458" t="s">
        <v>12652</v>
      </c>
      <c r="D1076" s="225"/>
      <c r="F1076" s="237" t="s">
        <v>5470</v>
      </c>
      <c r="G1076" s="188" t="s">
        <v>2207</v>
      </c>
      <c r="H1076" s="190"/>
      <c r="I1076" s="196" t="s">
        <v>5470</v>
      </c>
      <c r="J1076" s="197"/>
      <c r="K1076" s="204"/>
      <c r="L1076" s="209"/>
      <c r="M1076" s="289"/>
      <c r="N1076" s="435"/>
      <c r="O1076" s="442"/>
      <c r="P1076" s="215">
        <v>43768</v>
      </c>
      <c r="Q1076" s="174" t="s">
        <v>283</v>
      </c>
      <c r="R1076" s="174" t="s">
        <v>3957</v>
      </c>
      <c r="S1076" s="80"/>
      <c r="T1076" s="252">
        <v>8.2500000000000004E-2</v>
      </c>
      <c r="U1076" s="252">
        <v>8.5000000000000006E-2</v>
      </c>
      <c r="V1076" s="151" t="s">
        <v>1530</v>
      </c>
      <c r="W1076" s="64" t="s">
        <v>8374</v>
      </c>
      <c r="X1076" s="64" t="s">
        <v>2680</v>
      </c>
      <c r="Y1076" s="174" t="s">
        <v>4971</v>
      </c>
      <c r="Z1076" s="256">
        <v>94941</v>
      </c>
      <c r="AA1076" s="296"/>
      <c r="AB1076" s="542"/>
      <c r="AC1076" s="542"/>
      <c r="AD1076" s="233"/>
      <c r="AE1076" s="261"/>
      <c r="AF1076" s="265"/>
      <c r="AG1076" s="233"/>
      <c r="AH1076" s="174"/>
      <c r="AI1076" s="174"/>
      <c r="AJ1076" s="174"/>
      <c r="AK1076" s="174"/>
      <c r="AL1076" s="261" t="s">
        <v>3247</v>
      </c>
      <c r="AM1076" s="260" t="s">
        <v>449</v>
      </c>
      <c r="AN1076" s="80"/>
      <c r="AO1076" s="282"/>
      <c r="AP1076" s="283"/>
      <c r="AQ1076" s="282"/>
      <c r="AR1076" s="282"/>
      <c r="AS1076" s="282"/>
      <c r="AT1076" s="282"/>
      <c r="AU1076" s="282"/>
      <c r="AV1076" s="93"/>
      <c r="AW1076" s="396" t="s">
        <v>3244</v>
      </c>
      <c r="AX1076" s="278" t="s">
        <v>3244</v>
      </c>
      <c r="AY1076" s="64" t="str">
        <f>PROPER(AZ1076)</f>
        <v>8 E Blithedale Ave</v>
      </c>
      <c r="AZ1076" s="67" t="s">
        <v>3738</v>
      </c>
      <c r="BA1076" s="64" t="s">
        <v>2680</v>
      </c>
      <c r="BB1076" s="174" t="s">
        <v>4971</v>
      </c>
      <c r="BC1076" s="256">
        <v>94941</v>
      </c>
      <c r="BD1076" s="63" t="s">
        <v>3957</v>
      </c>
      <c r="BE1076" s="183"/>
      <c r="BF1076" s="230"/>
      <c r="BG1076" s="233"/>
      <c r="BH1076" s="599">
        <v>1</v>
      </c>
      <c r="BI1076" s="365"/>
      <c r="BJ1076" s="365"/>
      <c r="BK1076" s="365"/>
      <c r="BL1076" s="365"/>
      <c r="BM1076" s="365"/>
      <c r="BN1076" s="365"/>
      <c r="BO1076" s="365"/>
      <c r="BP1076" s="365"/>
      <c r="BQ1076" s="365"/>
      <c r="BR1076" s="365"/>
      <c r="BS1076" s="365"/>
      <c r="BT1076" s="365"/>
      <c r="BU1076" s="365"/>
      <c r="BV1076" s="365"/>
      <c r="BW1076" s="365"/>
      <c r="BX1076" s="369"/>
      <c r="BY1076" s="369"/>
      <c r="BZ1076" s="369"/>
      <c r="CA1076" s="78"/>
      <c r="CB1076" s="63"/>
    </row>
    <row r="1077" spans="1:80" ht="14.1" customHeight="1" x14ac:dyDescent="0.3">
      <c r="A1077" s="86" t="s">
        <v>13135</v>
      </c>
      <c r="B1077" s="155" t="s">
        <v>2640</v>
      </c>
      <c r="C1077" s="458" t="s">
        <v>8780</v>
      </c>
      <c r="D1077" s="227"/>
      <c r="E1077" s="648"/>
      <c r="F1077" s="237" t="s">
        <v>5470</v>
      </c>
      <c r="G1077" s="188"/>
      <c r="H1077" s="190"/>
      <c r="I1077" s="196" t="s">
        <v>5470</v>
      </c>
      <c r="J1077" s="197"/>
      <c r="K1077" s="204"/>
      <c r="L1077" s="209">
        <v>43830</v>
      </c>
      <c r="M1077" s="289"/>
      <c r="N1077" s="435"/>
      <c r="O1077" s="442"/>
      <c r="P1077" s="215"/>
      <c r="Q1077" s="225" t="s">
        <v>10896</v>
      </c>
      <c r="R1077" s="225" t="s">
        <v>12718</v>
      </c>
      <c r="S1077" s="121" t="s">
        <v>10893</v>
      </c>
      <c r="T1077" s="252">
        <v>0.09</v>
      </c>
      <c r="U1077" s="252"/>
      <c r="V1077" s="151" t="s">
        <v>1670</v>
      </c>
      <c r="W1077" s="155" t="s">
        <v>12719</v>
      </c>
      <c r="X1077" s="155" t="s">
        <v>3349</v>
      </c>
      <c r="Y1077" s="225" t="s">
        <v>4971</v>
      </c>
      <c r="Z1077" s="256">
        <v>95403</v>
      </c>
      <c r="AA1077" s="273"/>
      <c r="AB1077" s="542"/>
      <c r="AC1077" s="542"/>
      <c r="AD1077" s="233"/>
      <c r="AE1077" s="261"/>
      <c r="AF1077" s="265"/>
      <c r="AG1077" s="233"/>
      <c r="AH1077" s="174"/>
      <c r="AI1077" s="174"/>
      <c r="AJ1077" s="174"/>
      <c r="AK1077" s="174"/>
      <c r="AL1077" s="261"/>
      <c r="AN1077" s="80"/>
      <c r="AO1077" s="280" t="s">
        <v>9816</v>
      </c>
      <c r="AP1077" s="285" t="s">
        <v>9827</v>
      </c>
      <c r="AR1077" s="285" t="s">
        <v>10398</v>
      </c>
      <c r="AV1077" s="84" t="s">
        <v>368</v>
      </c>
      <c r="AW1077" s="396"/>
      <c r="AY1077" s="155" t="s">
        <v>12719</v>
      </c>
      <c r="AZ1077" s="67"/>
      <c r="BA1077" s="155" t="s">
        <v>3349</v>
      </c>
      <c r="BB1077" s="225" t="s">
        <v>4971</v>
      </c>
      <c r="BC1077" s="256">
        <v>95403</v>
      </c>
      <c r="BD1077" s="385" t="s">
        <v>12718</v>
      </c>
      <c r="BE1077" s="478"/>
      <c r="BF1077" s="230"/>
      <c r="BG1077" s="233"/>
      <c r="BH1077" s="599"/>
      <c r="BI1077" s="365"/>
      <c r="BJ1077" s="365"/>
      <c r="BK1077" s="365"/>
      <c r="BL1077" s="365"/>
      <c r="BM1077" s="365"/>
      <c r="BN1077" s="365"/>
      <c r="BO1077" s="365"/>
      <c r="BP1077" s="365"/>
      <c r="BQ1077" s="365"/>
      <c r="BR1077" s="365"/>
      <c r="BS1077" s="365"/>
      <c r="BT1077" s="365"/>
      <c r="BU1077" s="365"/>
      <c r="BV1077" s="365"/>
      <c r="BW1077" s="365"/>
      <c r="BX1077" s="369"/>
      <c r="BY1077" s="369"/>
      <c r="BZ1077" s="369"/>
      <c r="CA1077" s="155"/>
      <c r="CB1077" s="155"/>
    </row>
    <row r="1078" spans="1:80" ht="14.1" customHeight="1" x14ac:dyDescent="0.3">
      <c r="A1078" s="86" t="s">
        <v>12717</v>
      </c>
      <c r="B1078" s="155" t="s">
        <v>2640</v>
      </c>
      <c r="C1078" s="458" t="s">
        <v>2637</v>
      </c>
      <c r="D1078" s="225" t="s">
        <v>1981</v>
      </c>
      <c r="F1078" s="237" t="s">
        <v>5470</v>
      </c>
      <c r="G1078" s="188"/>
      <c r="H1078" s="190"/>
      <c r="I1078" s="196" t="s">
        <v>5470</v>
      </c>
      <c r="J1078" s="197"/>
      <c r="K1078" s="204"/>
      <c r="L1078" s="209">
        <v>43830</v>
      </c>
      <c r="M1078" s="289"/>
      <c r="N1078" s="435"/>
      <c r="O1078" s="442"/>
      <c r="P1078" s="215">
        <v>43116</v>
      </c>
      <c r="Q1078" s="225" t="s">
        <v>10896</v>
      </c>
      <c r="R1078" s="225" t="s">
        <v>10392</v>
      </c>
      <c r="S1078" s="121" t="s">
        <v>10893</v>
      </c>
      <c r="T1078" s="252">
        <v>0.09</v>
      </c>
      <c r="U1078" s="252"/>
      <c r="V1078" s="151" t="s">
        <v>10393</v>
      </c>
      <c r="W1078" s="155" t="s">
        <v>10394</v>
      </c>
      <c r="X1078" s="155" t="s">
        <v>3349</v>
      </c>
      <c r="Y1078" s="225" t="s">
        <v>4971</v>
      </c>
      <c r="Z1078" s="256">
        <v>95409</v>
      </c>
      <c r="AA1078" s="296"/>
      <c r="AB1078" s="542"/>
      <c r="AC1078" s="542"/>
      <c r="AD1078" s="233"/>
      <c r="AE1078" s="261"/>
      <c r="AF1078" s="265"/>
      <c r="AG1078" s="233"/>
      <c r="AH1078" s="174"/>
      <c r="AI1078" s="174"/>
      <c r="AJ1078" s="174"/>
      <c r="AK1078" s="174"/>
      <c r="AL1078" s="261"/>
      <c r="AN1078" s="80"/>
      <c r="AO1078" s="282" t="s">
        <v>9816</v>
      </c>
      <c r="AP1078" s="283" t="s">
        <v>9827</v>
      </c>
      <c r="AQ1078" s="282"/>
      <c r="AR1078" s="282"/>
      <c r="AS1078" s="282" t="s">
        <v>9987</v>
      </c>
      <c r="AT1078" s="282"/>
      <c r="AU1078" s="282"/>
      <c r="AV1078" s="93" t="s">
        <v>368</v>
      </c>
      <c r="AW1078" s="396" t="s">
        <v>3244</v>
      </c>
      <c r="AX1078" s="278" t="s">
        <v>3244</v>
      </c>
      <c r="AY1078" s="155" t="s">
        <v>10394</v>
      </c>
      <c r="AZ1078" s="67"/>
      <c r="BA1078" s="155" t="s">
        <v>3349</v>
      </c>
      <c r="BB1078" s="225" t="s">
        <v>4971</v>
      </c>
      <c r="BC1078" s="256">
        <v>95409</v>
      </c>
      <c r="BD1078" s="385" t="s">
        <v>10392</v>
      </c>
      <c r="BE1078" s="478"/>
      <c r="BF1078" s="230"/>
      <c r="BG1078" s="233"/>
      <c r="BH1078" s="599"/>
      <c r="BI1078" s="397" t="s">
        <v>10395</v>
      </c>
      <c r="BJ1078" s="365"/>
      <c r="BK1078" s="365"/>
      <c r="BL1078" s="365"/>
      <c r="BM1078" s="365"/>
      <c r="BN1078" s="365"/>
      <c r="BO1078" s="365"/>
      <c r="BP1078" s="365"/>
      <c r="BQ1078" s="365"/>
      <c r="BR1078" s="365"/>
      <c r="BS1078" s="365"/>
      <c r="BT1078" s="365"/>
      <c r="BU1078" s="365"/>
      <c r="BV1078" s="365"/>
      <c r="BW1078" s="365"/>
      <c r="BX1078" s="369"/>
      <c r="BY1078" s="369"/>
      <c r="BZ1078" s="369"/>
      <c r="CA1078" s="78"/>
      <c r="CB1078" s="63"/>
    </row>
    <row r="1079" spans="1:80" ht="14.1" customHeight="1" x14ac:dyDescent="0.3">
      <c r="A1079" s="86" t="s">
        <v>13122</v>
      </c>
      <c r="B1079" s="155" t="s">
        <v>2640</v>
      </c>
      <c r="C1079" s="458" t="s">
        <v>2637</v>
      </c>
      <c r="D1079" s="227"/>
      <c r="E1079" s="648"/>
      <c r="F1079" s="237" t="s">
        <v>5470</v>
      </c>
      <c r="G1079" s="188"/>
      <c r="H1079" s="190"/>
      <c r="I1079" s="196" t="s">
        <v>5470</v>
      </c>
      <c r="J1079" s="197"/>
      <c r="K1079" s="204"/>
      <c r="L1079" s="209">
        <v>43979</v>
      </c>
      <c r="M1079" s="289"/>
      <c r="N1079" s="435"/>
      <c r="O1079" s="442"/>
      <c r="P1079" s="215"/>
      <c r="Q1079" s="225" t="s">
        <v>2574</v>
      </c>
      <c r="R1079" s="225" t="s">
        <v>13124</v>
      </c>
      <c r="S1079" s="121"/>
      <c r="T1079" s="252">
        <v>9.2499999999999999E-2</v>
      </c>
      <c r="U1079" s="252"/>
      <c r="V1079" s="151" t="s">
        <v>1530</v>
      </c>
      <c r="W1079" s="155" t="s">
        <v>13123</v>
      </c>
      <c r="X1079" s="155" t="s">
        <v>2680</v>
      </c>
      <c r="Y1079" s="225" t="s">
        <v>4971</v>
      </c>
      <c r="Z1079" s="256">
        <v>94941</v>
      </c>
      <c r="AA1079" s="273" t="s">
        <v>13223</v>
      </c>
      <c r="AB1079" s="542"/>
      <c r="AC1079" s="542"/>
      <c r="AD1079" s="233"/>
      <c r="AE1079" s="261"/>
      <c r="AF1079" s="265"/>
      <c r="AG1079" s="233"/>
      <c r="AH1079" s="174"/>
      <c r="AI1079" s="174"/>
      <c r="AJ1079" s="174"/>
      <c r="AK1079" s="174"/>
      <c r="AL1079" s="261"/>
      <c r="AN1079" s="80"/>
      <c r="AO1079" s="280" t="s">
        <v>12133</v>
      </c>
      <c r="AV1079" s="84" t="s">
        <v>368</v>
      </c>
      <c r="AW1079" s="396"/>
      <c r="AY1079" s="155" t="s">
        <v>13123</v>
      </c>
      <c r="AZ1079" s="67"/>
      <c r="BA1079" s="155" t="s">
        <v>2680</v>
      </c>
      <c r="BB1079" s="225" t="s">
        <v>4971</v>
      </c>
      <c r="BC1079" s="256">
        <v>94941</v>
      </c>
      <c r="BD1079" s="385" t="s">
        <v>13124</v>
      </c>
      <c r="BE1079" s="183"/>
      <c r="BF1079" s="230"/>
      <c r="BG1079" s="233"/>
      <c r="BH1079" s="599"/>
      <c r="BI1079" s="365"/>
      <c r="BJ1079" s="365"/>
      <c r="BK1079" s="365"/>
      <c r="BL1079" s="365"/>
      <c r="BM1079" s="365"/>
      <c r="BN1079" s="365"/>
      <c r="BO1079" s="365"/>
      <c r="BP1079" s="365"/>
      <c r="BQ1079" s="365"/>
      <c r="BR1079" s="365"/>
      <c r="BS1079" s="365"/>
      <c r="BT1079" s="365"/>
      <c r="BU1079" s="365"/>
      <c r="BV1079" s="365"/>
      <c r="BW1079" s="365"/>
      <c r="BX1079" s="369"/>
      <c r="BY1079" s="369"/>
      <c r="BZ1079" s="369"/>
      <c r="CA1079" s="155"/>
      <c r="CB1079" s="155"/>
    </row>
    <row r="1080" spans="1:80" ht="14.1" customHeight="1" x14ac:dyDescent="0.3">
      <c r="A1080" s="86" t="s">
        <v>8253</v>
      </c>
      <c r="B1080" s="64" t="s">
        <v>1900</v>
      </c>
      <c r="C1080" s="458" t="s">
        <v>12652</v>
      </c>
      <c r="D1080" s="225" t="s">
        <v>5296</v>
      </c>
      <c r="F1080" s="237" t="s">
        <v>5470</v>
      </c>
      <c r="G1080" s="188"/>
      <c r="H1080" s="190"/>
      <c r="I1080" s="196" t="s">
        <v>5470</v>
      </c>
      <c r="J1080" s="197"/>
      <c r="K1080" s="204"/>
      <c r="L1080" s="209">
        <v>44026</v>
      </c>
      <c r="M1080" s="289"/>
      <c r="N1080" s="435" t="s">
        <v>11919</v>
      </c>
      <c r="O1080" s="442" t="s">
        <v>11919</v>
      </c>
      <c r="P1080" s="215">
        <v>43999</v>
      </c>
      <c r="Q1080" s="225" t="s">
        <v>12488</v>
      </c>
      <c r="R1080" s="174" t="s">
        <v>3739</v>
      </c>
      <c r="S1080" s="121" t="s">
        <v>12489</v>
      </c>
      <c r="T1080" s="252">
        <v>0.09</v>
      </c>
      <c r="U1080" s="252">
        <v>9.2499999999999999E-2</v>
      </c>
      <c r="V1080" s="151" t="s">
        <v>11169</v>
      </c>
      <c r="W1080" s="64" t="s">
        <v>8375</v>
      </c>
      <c r="X1080" s="64" t="s">
        <v>2907</v>
      </c>
      <c r="Y1080" s="174" t="s">
        <v>4971</v>
      </c>
      <c r="Z1080" s="256">
        <v>94901</v>
      </c>
      <c r="AA1080" s="294"/>
      <c r="AB1080" s="542"/>
      <c r="AC1080" s="542"/>
      <c r="AD1080" s="233"/>
      <c r="AE1080" s="250"/>
      <c r="AF1080" s="265"/>
      <c r="AG1080" s="233"/>
      <c r="AH1080" s="174"/>
      <c r="AI1080" s="174"/>
      <c r="AJ1080" s="174"/>
      <c r="AK1080" s="174"/>
      <c r="AL1080" s="261" t="s">
        <v>3247</v>
      </c>
      <c r="AM1080" s="260" t="s">
        <v>449</v>
      </c>
      <c r="AN1080" s="80"/>
      <c r="AO1080" s="282" t="s">
        <v>9774</v>
      </c>
      <c r="AP1080" s="283" t="s">
        <v>9827</v>
      </c>
      <c r="AQ1080" s="282" t="s">
        <v>11957</v>
      </c>
      <c r="AR1080" s="282" t="s">
        <v>9716</v>
      </c>
      <c r="AS1080" s="282"/>
      <c r="AT1080" s="282"/>
      <c r="AU1080" s="282"/>
      <c r="AV1080" s="93" t="s">
        <v>9286</v>
      </c>
      <c r="AW1080" s="396" t="s">
        <v>3244</v>
      </c>
      <c r="AX1080" s="278" t="s">
        <v>3244</v>
      </c>
      <c r="AY1080" s="64" t="str">
        <f>PROPER(AZ1080)</f>
        <v>340 Bellam Blvd</v>
      </c>
      <c r="AZ1080" s="67" t="s">
        <v>4840</v>
      </c>
      <c r="BA1080" s="64" t="s">
        <v>3618</v>
      </c>
      <c r="BB1080" s="174" t="s">
        <v>4971</v>
      </c>
      <c r="BC1080" s="256">
        <v>94901</v>
      </c>
      <c r="BD1080" s="63" t="s">
        <v>3739</v>
      </c>
      <c r="BE1080" s="183"/>
      <c r="BF1080" s="230"/>
      <c r="BG1080" s="233"/>
      <c r="BH1080" s="599">
        <v>2</v>
      </c>
      <c r="BI1080" s="365"/>
      <c r="BJ1080" s="365"/>
      <c r="BK1080" s="365"/>
      <c r="BL1080" s="365"/>
      <c r="BM1080" s="365"/>
      <c r="BN1080" s="365"/>
      <c r="BO1080" s="365"/>
      <c r="BP1080" s="365"/>
      <c r="BQ1080" s="365"/>
      <c r="BR1080" s="365"/>
      <c r="BS1080" s="365"/>
      <c r="BT1080" s="365"/>
      <c r="BU1080" s="365"/>
      <c r="BV1080" s="365"/>
      <c r="BW1080" s="365"/>
      <c r="BX1080" s="369"/>
      <c r="BY1080" s="369"/>
      <c r="BZ1080" s="369"/>
      <c r="CA1080" s="78"/>
      <c r="CB1080" s="63"/>
    </row>
    <row r="1081" spans="1:80" ht="14.1" customHeight="1" x14ac:dyDescent="0.3">
      <c r="A1081" s="86" t="s">
        <v>7067</v>
      </c>
      <c r="B1081" s="64" t="s">
        <v>6581</v>
      </c>
      <c r="C1081" s="458" t="s">
        <v>6614</v>
      </c>
      <c r="D1081" s="225" t="s">
        <v>7092</v>
      </c>
      <c r="F1081" s="237" t="s">
        <v>5470</v>
      </c>
      <c r="G1081" s="188"/>
      <c r="H1081" s="190"/>
      <c r="I1081" s="196" t="s">
        <v>5470</v>
      </c>
      <c r="J1081" s="197"/>
      <c r="K1081" s="204"/>
      <c r="L1081" s="209"/>
      <c r="M1081" s="289"/>
      <c r="N1081" s="435"/>
      <c r="O1081" s="442"/>
      <c r="P1081" s="215">
        <v>43041</v>
      </c>
      <c r="Q1081" s="174" t="s">
        <v>5677</v>
      </c>
      <c r="R1081" s="174" t="s">
        <v>7065</v>
      </c>
      <c r="S1081" s="121" t="s">
        <v>7064</v>
      </c>
      <c r="T1081" s="252">
        <v>8.5000000000000006E-2</v>
      </c>
      <c r="U1081" s="252">
        <v>8.7499999999999994E-2</v>
      </c>
      <c r="V1081" s="151" t="s">
        <v>895</v>
      </c>
      <c r="W1081" s="155" t="s">
        <v>7066</v>
      </c>
      <c r="X1081" s="64" t="s">
        <v>3618</v>
      </c>
      <c r="Y1081" s="174" t="s">
        <v>4971</v>
      </c>
      <c r="Z1081" s="256">
        <v>94103</v>
      </c>
      <c r="AA1081" s="294"/>
      <c r="AB1081" s="542"/>
      <c r="AC1081" s="542"/>
      <c r="AD1081" s="233"/>
      <c r="AE1081" s="250"/>
      <c r="AF1081" s="265"/>
      <c r="AG1081" s="233"/>
      <c r="AH1081" s="174"/>
      <c r="AI1081" s="174"/>
      <c r="AJ1081" s="174"/>
      <c r="AK1081" s="174"/>
      <c r="AL1081" s="261"/>
      <c r="AN1081" s="80"/>
      <c r="AO1081" s="282"/>
      <c r="AP1081" s="283"/>
      <c r="AQ1081" s="282"/>
      <c r="AR1081" s="282"/>
      <c r="AS1081" s="282"/>
      <c r="AT1081" s="282"/>
      <c r="AU1081" s="282"/>
      <c r="AV1081" s="93"/>
      <c r="AW1081" s="396" t="s">
        <v>3244</v>
      </c>
      <c r="AX1081" s="278" t="s">
        <v>3244</v>
      </c>
      <c r="AY1081" s="64" t="s">
        <v>7066</v>
      </c>
      <c r="AZ1081" s="67"/>
      <c r="BA1081" s="64" t="s">
        <v>3618</v>
      </c>
      <c r="BB1081" s="174" t="s">
        <v>4971</v>
      </c>
      <c r="BC1081" s="256">
        <v>94103</v>
      </c>
      <c r="BD1081" s="63" t="s">
        <v>7064</v>
      </c>
      <c r="BE1081" s="183"/>
      <c r="BF1081" s="230"/>
      <c r="BG1081" s="233"/>
      <c r="BH1081" s="599">
        <v>2</v>
      </c>
      <c r="BI1081" s="365"/>
      <c r="BJ1081" s="365"/>
      <c r="BK1081" s="365"/>
      <c r="BL1081" s="365"/>
      <c r="BM1081" s="365"/>
      <c r="BN1081" s="365"/>
      <c r="BO1081" s="365"/>
      <c r="BP1081" s="365"/>
      <c r="BQ1081" s="365"/>
      <c r="BR1081" s="365"/>
      <c r="BS1081" s="365"/>
      <c r="BT1081" s="365"/>
      <c r="BU1081" s="365"/>
      <c r="BV1081" s="365"/>
      <c r="BW1081" s="365"/>
      <c r="BX1081" s="369"/>
      <c r="BY1081" s="369"/>
      <c r="BZ1081" s="369"/>
      <c r="CA1081" s="78"/>
      <c r="CB1081" s="63"/>
    </row>
    <row r="1082" spans="1:80" ht="14.1" customHeight="1" x14ac:dyDescent="0.2">
      <c r="A1082" s="86" t="s">
        <v>11478</v>
      </c>
      <c r="B1082" s="155" t="s">
        <v>2632</v>
      </c>
      <c r="C1082" s="459" t="s">
        <v>8780</v>
      </c>
      <c r="D1082" s="185" t="s">
        <v>6496</v>
      </c>
      <c r="F1082" s="235" t="s">
        <v>5470</v>
      </c>
      <c r="G1082" s="186"/>
      <c r="H1082" s="187"/>
      <c r="I1082" s="198" t="s">
        <v>5470</v>
      </c>
      <c r="J1082" s="192"/>
      <c r="K1082" s="203"/>
      <c r="L1082" s="207"/>
      <c r="M1082" s="288"/>
      <c r="N1082" s="437"/>
      <c r="O1082" s="444"/>
      <c r="P1082" s="213">
        <v>43992</v>
      </c>
      <c r="Q1082" s="247" t="s">
        <v>648</v>
      </c>
      <c r="R1082" s="247" t="s">
        <v>11479</v>
      </c>
      <c r="S1082" s="123" t="s">
        <v>11481</v>
      </c>
      <c r="T1082" s="252">
        <v>8.2500000000000004E-2</v>
      </c>
      <c r="U1082" s="253"/>
      <c r="V1082" s="151" t="s">
        <v>1670</v>
      </c>
      <c r="W1082" s="155" t="s">
        <v>11480</v>
      </c>
      <c r="X1082" s="155" t="s">
        <v>3742</v>
      </c>
      <c r="Y1082" s="185" t="s">
        <v>4971</v>
      </c>
      <c r="Z1082" s="181">
        <v>94952</v>
      </c>
      <c r="AA1082" s="291"/>
      <c r="AB1082" s="544"/>
      <c r="AC1082" s="544"/>
      <c r="AD1082" s="185"/>
      <c r="AE1082" s="262"/>
      <c r="AF1082" s="266"/>
      <c r="AG1082" s="185"/>
      <c r="AH1082" s="247"/>
      <c r="AI1082" s="247"/>
      <c r="AJ1082" s="247"/>
      <c r="AK1082" s="247"/>
      <c r="AL1082" s="262"/>
      <c r="AM1082" s="262"/>
      <c r="AN1082" s="122"/>
      <c r="AO1082" s="282" t="s">
        <v>8953</v>
      </c>
      <c r="AP1082" s="283"/>
      <c r="AQ1082" s="282"/>
      <c r="AR1082" s="282"/>
      <c r="AS1082" s="282"/>
      <c r="AT1082" s="282"/>
      <c r="AU1082" s="282"/>
      <c r="AV1082" s="93" t="s">
        <v>368</v>
      </c>
      <c r="AW1082" s="396" t="s">
        <v>3244</v>
      </c>
      <c r="AX1082" s="278" t="s">
        <v>3244</v>
      </c>
      <c r="AY1082" s="155" t="s">
        <v>11480</v>
      </c>
      <c r="AZ1082" s="154"/>
      <c r="BA1082" s="155" t="s">
        <v>3742</v>
      </c>
      <c r="BB1082" s="185" t="s">
        <v>4971</v>
      </c>
      <c r="BC1082" s="181">
        <v>94952</v>
      </c>
      <c r="BD1082" s="182" t="s">
        <v>11479</v>
      </c>
      <c r="BE1082" s="183"/>
      <c r="BG1082" s="185"/>
      <c r="BH1082" s="598">
        <v>1</v>
      </c>
      <c r="BI1082" s="333" t="s">
        <v>9866</v>
      </c>
      <c r="BJ1082" s="333"/>
      <c r="BK1082" s="333"/>
      <c r="BL1082" s="333"/>
      <c r="BM1082" s="333"/>
      <c r="BN1082" s="333"/>
      <c r="BO1082" s="333"/>
      <c r="BP1082" s="333"/>
      <c r="BQ1082" s="333"/>
      <c r="BR1082" s="333"/>
      <c r="BS1082" s="333"/>
      <c r="BT1082" s="333"/>
      <c r="BU1082" s="333"/>
      <c r="BV1082" s="333"/>
      <c r="BW1082" s="333"/>
      <c r="BX1082" s="155"/>
      <c r="BY1082" s="155"/>
      <c r="BZ1082" s="155"/>
      <c r="CA1082" s="78"/>
      <c r="CB1082" s="63"/>
    </row>
    <row r="1083" spans="1:80" ht="14.1" customHeight="1" x14ac:dyDescent="0.3">
      <c r="A1083" s="86" t="s">
        <v>8254</v>
      </c>
      <c r="B1083" s="64" t="s">
        <v>1900</v>
      </c>
      <c r="C1083" s="458" t="s">
        <v>12652</v>
      </c>
      <c r="D1083" s="225" t="s">
        <v>2621</v>
      </c>
      <c r="F1083" s="237" t="s">
        <v>5470</v>
      </c>
      <c r="G1083" s="188"/>
      <c r="H1083" s="190"/>
      <c r="I1083" s="196" t="s">
        <v>5470</v>
      </c>
      <c r="J1083" s="197"/>
      <c r="K1083" s="204"/>
      <c r="L1083" s="209"/>
      <c r="M1083" s="289"/>
      <c r="N1083" s="435"/>
      <c r="O1083" s="442"/>
      <c r="P1083" s="215"/>
      <c r="Q1083" s="174" t="s">
        <v>1611</v>
      </c>
      <c r="R1083" s="174" t="s">
        <v>3003</v>
      </c>
      <c r="S1083" s="80"/>
      <c r="T1083" s="252">
        <v>9.2499999999999999E-2</v>
      </c>
      <c r="U1083" s="252">
        <v>9.5000000000000001E-2</v>
      </c>
      <c r="V1083" s="151" t="s">
        <v>2787</v>
      </c>
      <c r="W1083" s="64" t="s">
        <v>1612</v>
      </c>
      <c r="X1083" s="64" t="s">
        <v>1990</v>
      </c>
      <c r="Y1083" s="174" t="s">
        <v>4971</v>
      </c>
      <c r="Z1083" s="256">
        <v>94538</v>
      </c>
      <c r="AA1083" s="294"/>
      <c r="AB1083" s="542"/>
      <c r="AC1083" s="542"/>
      <c r="AD1083" s="233"/>
      <c r="AE1083" s="261"/>
      <c r="AF1083" s="265"/>
      <c r="AG1083" s="233"/>
      <c r="AH1083" s="174"/>
      <c r="AI1083" s="174"/>
      <c r="AJ1083" s="174"/>
      <c r="AK1083" s="174"/>
      <c r="AL1083" s="261" t="s">
        <v>3247</v>
      </c>
      <c r="AM1083" s="260" t="s">
        <v>449</v>
      </c>
      <c r="AN1083" s="80"/>
      <c r="AO1083" s="282"/>
      <c r="AP1083" s="283"/>
      <c r="AQ1083" s="282"/>
      <c r="AR1083" s="282"/>
      <c r="AS1083" s="282"/>
      <c r="AT1083" s="282"/>
      <c r="AU1083" s="282"/>
      <c r="AV1083" s="93"/>
      <c r="AW1083" s="396" t="s">
        <v>3244</v>
      </c>
      <c r="AX1083" s="278" t="s">
        <v>3244</v>
      </c>
      <c r="AY1083" s="64" t="s">
        <v>1612</v>
      </c>
      <c r="AZ1083" s="67"/>
      <c r="BA1083" s="64" t="s">
        <v>1990</v>
      </c>
      <c r="BB1083" s="174" t="s">
        <v>4971</v>
      </c>
      <c r="BC1083" s="256">
        <v>94538</v>
      </c>
      <c r="BD1083" s="63" t="s">
        <v>3003</v>
      </c>
      <c r="BE1083" s="183"/>
      <c r="BF1083" s="230"/>
      <c r="BG1083" s="233"/>
      <c r="BH1083" s="599">
        <v>1</v>
      </c>
      <c r="BI1083" s="365"/>
      <c r="BJ1083" s="365"/>
      <c r="BK1083" s="365"/>
      <c r="BL1083" s="365"/>
      <c r="BM1083" s="365"/>
      <c r="BN1083" s="365"/>
      <c r="BO1083" s="365"/>
      <c r="BP1083" s="365"/>
      <c r="BQ1083" s="365"/>
      <c r="BR1083" s="365"/>
      <c r="BS1083" s="365"/>
      <c r="BT1083" s="365"/>
      <c r="BU1083" s="365"/>
      <c r="BV1083" s="365"/>
      <c r="BW1083" s="365"/>
      <c r="BX1083" s="369"/>
      <c r="BY1083" s="369"/>
      <c r="BZ1083" s="369"/>
      <c r="CA1083" s="78"/>
      <c r="CB1083" s="63"/>
    </row>
    <row r="1084" spans="1:80" ht="14.1" customHeight="1" x14ac:dyDescent="0.2">
      <c r="A1084" s="86" t="s">
        <v>9988</v>
      </c>
      <c r="B1084" s="155" t="s">
        <v>2634</v>
      </c>
      <c r="C1084" s="459" t="s">
        <v>6614</v>
      </c>
      <c r="F1084" s="235" t="s">
        <v>5470</v>
      </c>
      <c r="G1084" s="186"/>
      <c r="H1084" s="187"/>
      <c r="I1084" s="198" t="s">
        <v>5470</v>
      </c>
      <c r="J1084" s="192"/>
      <c r="K1084" s="203"/>
      <c r="L1084" s="207"/>
      <c r="M1084" s="288"/>
      <c r="N1084" s="437"/>
      <c r="O1084" s="444"/>
      <c r="P1084" s="213">
        <v>43509</v>
      </c>
      <c r="Q1084" s="247" t="s">
        <v>7883</v>
      </c>
      <c r="R1084" s="247" t="s">
        <v>7884</v>
      </c>
      <c r="S1084" s="123"/>
      <c r="T1084" s="252">
        <v>8.7499999999999994E-2</v>
      </c>
      <c r="U1084" s="253">
        <v>8.5000000000000006E-2</v>
      </c>
      <c r="V1084" s="151" t="s">
        <v>175</v>
      </c>
      <c r="W1084" s="155" t="s">
        <v>10290</v>
      </c>
      <c r="X1084" s="155" t="s">
        <v>175</v>
      </c>
      <c r="Y1084" s="185" t="s">
        <v>4971</v>
      </c>
      <c r="Z1084" s="181">
        <v>94520</v>
      </c>
      <c r="AA1084" s="291"/>
      <c r="AB1084" s="544"/>
      <c r="AC1084" s="544"/>
      <c r="AD1084" s="185"/>
      <c r="AE1084" s="262"/>
      <c r="AF1084" s="266"/>
      <c r="AG1084" s="185"/>
      <c r="AH1084" s="247"/>
      <c r="AI1084" s="247"/>
      <c r="AJ1084" s="247"/>
      <c r="AK1084" s="247"/>
      <c r="AL1084" s="262"/>
      <c r="AM1084" s="262"/>
      <c r="AN1084" s="122"/>
      <c r="AO1084" s="282"/>
      <c r="AP1084" s="283"/>
      <c r="AQ1084" s="282"/>
      <c r="AR1084" s="282"/>
      <c r="AS1084" s="282"/>
      <c r="AT1084" s="282"/>
      <c r="AU1084" s="282"/>
      <c r="AV1084" s="93"/>
      <c r="AW1084" s="396" t="s">
        <v>3244</v>
      </c>
      <c r="AX1084" s="278" t="s">
        <v>3244</v>
      </c>
      <c r="AY1084" s="155" t="s">
        <v>10290</v>
      </c>
      <c r="AZ1084" s="154"/>
      <c r="BA1084" s="155" t="s">
        <v>175</v>
      </c>
      <c r="BB1084" s="185" t="s">
        <v>4971</v>
      </c>
      <c r="BC1084" s="181">
        <v>94520</v>
      </c>
      <c r="BD1084" s="182" t="s">
        <v>7884</v>
      </c>
      <c r="BE1084" s="183"/>
      <c r="BG1084" s="185"/>
      <c r="BH1084" s="598"/>
      <c r="BI1084" s="333"/>
      <c r="BJ1084" s="333"/>
      <c r="BK1084" s="333"/>
      <c r="BL1084" s="333"/>
      <c r="BM1084" s="333"/>
      <c r="BN1084" s="333"/>
      <c r="BO1084" s="333"/>
      <c r="BP1084" s="333"/>
      <c r="BQ1084" s="333"/>
      <c r="BR1084" s="333"/>
      <c r="BS1084" s="333"/>
      <c r="BT1084" s="333"/>
      <c r="BU1084" s="333"/>
      <c r="BV1084" s="333"/>
      <c r="BW1084" s="333"/>
      <c r="BX1084" s="155"/>
      <c r="BY1084" s="155"/>
      <c r="BZ1084" s="155"/>
      <c r="CA1084" s="78"/>
      <c r="CB1084" s="63"/>
    </row>
    <row r="1085" spans="1:80" ht="14.1" customHeight="1" x14ac:dyDescent="0.2">
      <c r="A1085" s="86" t="s">
        <v>7885</v>
      </c>
      <c r="B1085" s="155" t="s">
        <v>2634</v>
      </c>
      <c r="C1085" s="459" t="s">
        <v>6614</v>
      </c>
      <c r="F1085" s="235" t="s">
        <v>5470</v>
      </c>
      <c r="G1085" s="186"/>
      <c r="H1085" s="187"/>
      <c r="I1085" s="198" t="s">
        <v>5470</v>
      </c>
      <c r="J1085" s="192"/>
      <c r="K1085" s="203"/>
      <c r="L1085" s="207"/>
      <c r="M1085" s="288"/>
      <c r="N1085" s="437"/>
      <c r="O1085" s="444"/>
      <c r="P1085" s="213">
        <v>43504</v>
      </c>
      <c r="Q1085" s="247" t="s">
        <v>3951</v>
      </c>
      <c r="R1085" s="247" t="s">
        <v>7886</v>
      </c>
      <c r="S1085" s="123"/>
      <c r="T1085" s="252">
        <v>9.7500000000000003E-2</v>
      </c>
      <c r="U1085" s="253">
        <v>8.5000000000000006E-2</v>
      </c>
      <c r="V1085" s="151" t="s">
        <v>11161</v>
      </c>
      <c r="W1085" s="155" t="s">
        <v>10289</v>
      </c>
      <c r="X1085" s="155" t="s">
        <v>531</v>
      </c>
      <c r="Y1085" s="185" t="s">
        <v>4971</v>
      </c>
      <c r="Z1085" s="181">
        <v>94530</v>
      </c>
      <c r="AA1085" s="291"/>
      <c r="AB1085" s="544"/>
      <c r="AC1085" s="544"/>
      <c r="AD1085" s="185"/>
      <c r="AE1085" s="262"/>
      <c r="AF1085" s="266"/>
      <c r="AG1085" s="185"/>
      <c r="AH1085" s="247"/>
      <c r="AI1085" s="247"/>
      <c r="AJ1085" s="247"/>
      <c r="AK1085" s="247"/>
      <c r="AL1085" s="262"/>
      <c r="AM1085" s="262"/>
      <c r="AN1085" s="122"/>
      <c r="AO1085" s="282"/>
      <c r="AP1085" s="283"/>
      <c r="AQ1085" s="282"/>
      <c r="AR1085" s="282"/>
      <c r="AS1085" s="282"/>
      <c r="AT1085" s="282"/>
      <c r="AU1085" s="282"/>
      <c r="AV1085" s="93"/>
      <c r="AW1085" s="396" t="s">
        <v>3244</v>
      </c>
      <c r="AX1085" s="278" t="s">
        <v>3244</v>
      </c>
      <c r="AY1085" s="155" t="s">
        <v>10289</v>
      </c>
      <c r="AZ1085" s="154"/>
      <c r="BA1085" s="155" t="s">
        <v>531</v>
      </c>
      <c r="BB1085" s="185" t="s">
        <v>4971</v>
      </c>
      <c r="BC1085" s="181">
        <v>94530</v>
      </c>
      <c r="BD1085" s="182" t="s">
        <v>7886</v>
      </c>
      <c r="BE1085" s="183"/>
      <c r="BG1085" s="185"/>
      <c r="BH1085" s="598"/>
      <c r="BI1085" s="333"/>
      <c r="BJ1085" s="333"/>
      <c r="BK1085" s="333"/>
      <c r="BL1085" s="333"/>
      <c r="BM1085" s="333"/>
      <c r="BN1085" s="333"/>
      <c r="BO1085" s="333"/>
      <c r="BP1085" s="333"/>
      <c r="BQ1085" s="333"/>
      <c r="BR1085" s="333"/>
      <c r="BS1085" s="333"/>
      <c r="BT1085" s="333"/>
      <c r="BU1085" s="333"/>
      <c r="BV1085" s="333"/>
      <c r="BW1085" s="333"/>
      <c r="BX1085" s="155"/>
      <c r="BY1085" s="155"/>
      <c r="BZ1085" s="155"/>
      <c r="CA1085" s="78"/>
      <c r="CB1085" s="63"/>
    </row>
    <row r="1086" spans="1:80" s="67" customFormat="1" ht="14.1" customHeight="1" x14ac:dyDescent="0.2">
      <c r="A1086" s="86" t="s">
        <v>9230</v>
      </c>
      <c r="B1086" s="155" t="s">
        <v>1900</v>
      </c>
      <c r="C1086" s="459" t="s">
        <v>12652</v>
      </c>
      <c r="D1086" s="185" t="s">
        <v>6683</v>
      </c>
      <c r="E1086" s="600"/>
      <c r="F1086" s="235" t="s">
        <v>5470</v>
      </c>
      <c r="G1086" s="186"/>
      <c r="H1086" s="187"/>
      <c r="I1086" s="198" t="s">
        <v>5470</v>
      </c>
      <c r="J1086" s="192"/>
      <c r="K1086" s="203"/>
      <c r="L1086" s="207"/>
      <c r="M1086" s="288" t="s">
        <v>11837</v>
      </c>
      <c r="N1086" s="437" t="s">
        <v>10425</v>
      </c>
      <c r="O1086" s="444" t="s">
        <v>10425</v>
      </c>
      <c r="P1086" s="213">
        <v>43711</v>
      </c>
      <c r="Q1086" s="247" t="s">
        <v>11283</v>
      </c>
      <c r="R1086" s="247" t="s">
        <v>9234</v>
      </c>
      <c r="S1086" s="123" t="s">
        <v>9231</v>
      </c>
      <c r="T1086" s="252">
        <v>0.09</v>
      </c>
      <c r="U1086" s="253"/>
      <c r="V1086" s="151" t="s">
        <v>11169</v>
      </c>
      <c r="W1086" s="155" t="s">
        <v>9232</v>
      </c>
      <c r="X1086" s="155" t="s">
        <v>2907</v>
      </c>
      <c r="Y1086" s="185" t="s">
        <v>4971</v>
      </c>
      <c r="Z1086" s="181">
        <v>94901</v>
      </c>
      <c r="AA1086" s="295" t="s">
        <v>9233</v>
      </c>
      <c r="AB1086" s="544"/>
      <c r="AC1086" s="544"/>
      <c r="AD1086" s="185" t="s">
        <v>11284</v>
      </c>
      <c r="AE1086" s="262"/>
      <c r="AF1086" s="266"/>
      <c r="AG1086" s="185"/>
      <c r="AH1086" s="247"/>
      <c r="AI1086" s="247"/>
      <c r="AJ1086" s="247"/>
      <c r="AK1086" s="247"/>
      <c r="AL1086" s="262"/>
      <c r="AM1086" s="262"/>
      <c r="AN1086" s="122"/>
      <c r="AO1086" s="282"/>
      <c r="AP1086" s="283"/>
      <c r="AQ1086" s="282"/>
      <c r="AR1086" s="282"/>
      <c r="AS1086" s="282"/>
      <c r="AT1086" s="282"/>
      <c r="AU1086" s="282"/>
      <c r="AV1086" s="93"/>
      <c r="AW1086" s="396" t="s">
        <v>3244</v>
      </c>
      <c r="AX1086" s="278" t="s">
        <v>3244</v>
      </c>
      <c r="AY1086" s="155" t="s">
        <v>9232</v>
      </c>
      <c r="AZ1086" s="154"/>
      <c r="BA1086" s="155" t="s">
        <v>2907</v>
      </c>
      <c r="BB1086" s="185" t="s">
        <v>4971</v>
      </c>
      <c r="BC1086" s="181">
        <v>94901</v>
      </c>
      <c r="BD1086" s="182" t="s">
        <v>9234</v>
      </c>
      <c r="BE1086" s="183"/>
      <c r="BF1086" s="228"/>
      <c r="BG1086" s="185"/>
      <c r="BH1086" s="598">
        <v>3</v>
      </c>
      <c r="BI1086" s="333" t="s">
        <v>6683</v>
      </c>
      <c r="BJ1086" s="333" t="s">
        <v>9235</v>
      </c>
      <c r="BK1086" s="333" t="s">
        <v>9236</v>
      </c>
      <c r="BL1086" s="333" t="s">
        <v>9059</v>
      </c>
      <c r="BM1086" s="333" t="s">
        <v>8934</v>
      </c>
      <c r="BN1086" s="333" t="s">
        <v>8934</v>
      </c>
      <c r="BO1086" s="333" t="s">
        <v>8940</v>
      </c>
      <c r="BP1086" s="333" t="s">
        <v>9237</v>
      </c>
      <c r="BQ1086" s="333" t="s">
        <v>8941</v>
      </c>
      <c r="BR1086" s="333"/>
      <c r="BS1086" s="333"/>
      <c r="BT1086" s="333" t="s">
        <v>8934</v>
      </c>
      <c r="BU1086" s="333" t="s">
        <v>954</v>
      </c>
      <c r="BV1086" s="333"/>
      <c r="BW1086" s="333"/>
      <c r="BX1086" s="155"/>
      <c r="BY1086" s="155"/>
      <c r="BZ1086" s="155"/>
      <c r="CA1086" s="78"/>
      <c r="CB1086" s="63"/>
    </row>
    <row r="1087" spans="1:80" s="67" customFormat="1" ht="14.1" customHeight="1" x14ac:dyDescent="0.3">
      <c r="A1087" s="86" t="s">
        <v>9633</v>
      </c>
      <c r="B1087" s="155" t="s">
        <v>1900</v>
      </c>
      <c r="C1087" s="458" t="s">
        <v>285</v>
      </c>
      <c r="D1087" s="225"/>
      <c r="E1087" s="600"/>
      <c r="F1087" s="237" t="s">
        <v>4261</v>
      </c>
      <c r="G1087" s="188">
        <v>44089</v>
      </c>
      <c r="H1087" s="190">
        <v>40</v>
      </c>
      <c r="I1087" s="196" t="s">
        <v>4261</v>
      </c>
      <c r="J1087" s="197">
        <v>44089</v>
      </c>
      <c r="K1087" s="204">
        <v>20</v>
      </c>
      <c r="L1087" s="209">
        <v>43648</v>
      </c>
      <c r="M1087" s="289"/>
      <c r="N1087" s="435"/>
      <c r="O1087" s="442"/>
      <c r="P1087" s="215">
        <v>43656</v>
      </c>
      <c r="Q1087" s="174" t="s">
        <v>6648</v>
      </c>
      <c r="R1087" s="174" t="s">
        <v>6666</v>
      </c>
      <c r="S1087" s="80"/>
      <c r="T1087" s="252">
        <v>8.5000000000000006E-2</v>
      </c>
      <c r="U1087" s="252">
        <v>8.7499999999999994E-2</v>
      </c>
      <c r="V1087" s="151" t="s">
        <v>895</v>
      </c>
      <c r="W1087" s="64" t="s">
        <v>6667</v>
      </c>
      <c r="X1087" s="64" t="s">
        <v>3618</v>
      </c>
      <c r="Y1087" s="174" t="s">
        <v>4971</v>
      </c>
      <c r="Z1087" s="256">
        <v>94133</v>
      </c>
      <c r="AA1087" s="273" t="s">
        <v>12519</v>
      </c>
      <c r="AB1087" s="542"/>
      <c r="AC1087" s="542"/>
      <c r="AD1087" s="233"/>
      <c r="AE1087" s="261"/>
      <c r="AF1087" s="265"/>
      <c r="AG1087" s="233"/>
      <c r="AH1087" s="174"/>
      <c r="AI1087" s="174"/>
      <c r="AJ1087" s="174"/>
      <c r="AK1087" s="174"/>
      <c r="AL1087" s="261"/>
      <c r="AM1087" s="260"/>
      <c r="AN1087" s="80"/>
      <c r="AO1087" s="280" t="s">
        <v>9816</v>
      </c>
      <c r="AP1087" s="285"/>
      <c r="AQ1087" s="285"/>
      <c r="AR1087" s="285"/>
      <c r="AS1087" s="285"/>
      <c r="AT1087" s="285"/>
      <c r="AU1087" s="285"/>
      <c r="AV1087" s="84" t="s">
        <v>5470</v>
      </c>
      <c r="AW1087" s="396" t="s">
        <v>3244</v>
      </c>
      <c r="AX1087" s="278" t="s">
        <v>3244</v>
      </c>
      <c r="AY1087" s="64" t="s">
        <v>6667</v>
      </c>
      <c r="BA1087" s="64" t="s">
        <v>3618</v>
      </c>
      <c r="BB1087" s="174" t="s">
        <v>4971</v>
      </c>
      <c r="BC1087" s="256">
        <v>94133</v>
      </c>
      <c r="BD1087" s="63" t="s">
        <v>6668</v>
      </c>
      <c r="BE1087" s="183"/>
      <c r="BF1087" s="230"/>
      <c r="BG1087" s="233"/>
      <c r="BH1087" s="599"/>
      <c r="BI1087" s="365"/>
      <c r="BJ1087" s="365"/>
      <c r="BK1087" s="365"/>
      <c r="BL1087" s="365"/>
      <c r="BM1087" s="365"/>
      <c r="BN1087" s="365"/>
      <c r="BO1087" s="365"/>
      <c r="BP1087" s="365"/>
      <c r="BQ1087" s="365"/>
      <c r="BR1087" s="365"/>
      <c r="BS1087" s="365"/>
      <c r="BT1087" s="365"/>
      <c r="BU1087" s="365"/>
      <c r="BV1087" s="365"/>
      <c r="BW1087" s="365"/>
      <c r="BX1087" s="369"/>
      <c r="BY1087" s="369"/>
      <c r="BZ1087" s="369"/>
      <c r="CA1087" s="78"/>
      <c r="CB1087" s="177"/>
    </row>
    <row r="1088" spans="1:80" s="67" customFormat="1" ht="14.1" customHeight="1" x14ac:dyDescent="0.3">
      <c r="A1088" s="86" t="s">
        <v>3842</v>
      </c>
      <c r="B1088" s="64" t="s">
        <v>2640</v>
      </c>
      <c r="C1088" s="458" t="s">
        <v>8780</v>
      </c>
      <c r="D1088" s="225"/>
      <c r="E1088" s="600"/>
      <c r="F1088" s="237" t="s">
        <v>5470</v>
      </c>
      <c r="G1088" s="188"/>
      <c r="H1088" s="190"/>
      <c r="I1088" s="196" t="s">
        <v>5470</v>
      </c>
      <c r="J1088" s="197"/>
      <c r="K1088" s="204"/>
      <c r="L1088" s="209"/>
      <c r="M1088" s="289"/>
      <c r="N1088" s="435"/>
      <c r="O1088" s="442"/>
      <c r="P1088" s="215"/>
      <c r="Q1088" s="174" t="s">
        <v>3827</v>
      </c>
      <c r="R1088" s="174" t="s">
        <v>715</v>
      </c>
      <c r="S1088" s="80"/>
      <c r="T1088" s="252">
        <v>0.10249999999999999</v>
      </c>
      <c r="U1088" s="252">
        <v>0.09</v>
      </c>
      <c r="V1088" s="151" t="s">
        <v>11165</v>
      </c>
      <c r="W1088" s="64" t="s">
        <v>724</v>
      </c>
      <c r="X1088" s="64" t="s">
        <v>4129</v>
      </c>
      <c r="Y1088" s="174" t="s">
        <v>4971</v>
      </c>
      <c r="Z1088" s="256">
        <v>90250</v>
      </c>
      <c r="AA1088" s="294"/>
      <c r="AB1088" s="542"/>
      <c r="AC1088" s="542"/>
      <c r="AD1088" s="233"/>
      <c r="AE1088" s="261"/>
      <c r="AF1088" s="265"/>
      <c r="AG1088" s="233"/>
      <c r="AH1088" s="174"/>
      <c r="AI1088" s="174"/>
      <c r="AJ1088" s="174"/>
      <c r="AK1088" s="174"/>
      <c r="AL1088" s="261" t="s">
        <v>619</v>
      </c>
      <c r="AM1088" s="260"/>
      <c r="AN1088" s="80"/>
      <c r="AO1088" s="282"/>
      <c r="AP1088" s="283"/>
      <c r="AQ1088" s="282"/>
      <c r="AR1088" s="282"/>
      <c r="AS1088" s="282"/>
      <c r="AT1088" s="282"/>
      <c r="AU1088" s="282"/>
      <c r="AV1088" s="93"/>
      <c r="AW1088" s="396" t="s">
        <v>3244</v>
      </c>
      <c r="AX1088" s="278" t="s">
        <v>3244</v>
      </c>
      <c r="AY1088" s="64" t="s">
        <v>724</v>
      </c>
      <c r="BA1088" s="64" t="s">
        <v>4129</v>
      </c>
      <c r="BB1088" s="174" t="s">
        <v>4971</v>
      </c>
      <c r="BC1088" s="256">
        <v>90250</v>
      </c>
      <c r="BD1088" s="63" t="s">
        <v>715</v>
      </c>
      <c r="BE1088" s="178"/>
      <c r="BF1088" s="230"/>
      <c r="BG1088" s="233"/>
      <c r="BH1088" s="599"/>
      <c r="BI1088" s="365"/>
      <c r="BJ1088" s="365"/>
      <c r="BK1088" s="365"/>
      <c r="BL1088" s="365"/>
      <c r="BM1088" s="365"/>
      <c r="BN1088" s="365"/>
      <c r="BO1088" s="365"/>
      <c r="BP1088" s="365"/>
      <c r="BQ1088" s="365"/>
      <c r="BR1088" s="365"/>
      <c r="BS1088" s="365"/>
      <c r="BT1088" s="365"/>
      <c r="BU1088" s="365"/>
      <c r="BV1088" s="365"/>
      <c r="BW1088" s="365"/>
      <c r="BX1088" s="369"/>
      <c r="BY1088" s="369"/>
      <c r="BZ1088" s="369"/>
      <c r="CA1088" s="78"/>
      <c r="CB1088" s="177"/>
    </row>
    <row r="1089" spans="1:80" s="67" customFormat="1" ht="14.1" customHeight="1" x14ac:dyDescent="0.3">
      <c r="A1089" s="86" t="s">
        <v>3842</v>
      </c>
      <c r="B1089" s="64" t="s">
        <v>2640</v>
      </c>
      <c r="C1089" s="180" t="s">
        <v>8780</v>
      </c>
      <c r="D1089" s="225"/>
      <c r="E1089" s="600"/>
      <c r="F1089" s="237" t="s">
        <v>5470</v>
      </c>
      <c r="G1089" s="188"/>
      <c r="H1089" s="190"/>
      <c r="I1089" s="196" t="s">
        <v>5470</v>
      </c>
      <c r="J1089" s="197"/>
      <c r="K1089" s="204"/>
      <c r="L1089" s="209"/>
      <c r="M1089" s="289"/>
      <c r="N1089" s="435"/>
      <c r="O1089" s="442"/>
      <c r="P1089" s="215"/>
      <c r="Q1089" s="174" t="s">
        <v>3843</v>
      </c>
      <c r="R1089" s="174" t="s">
        <v>4738</v>
      </c>
      <c r="S1089" s="80"/>
      <c r="T1089" s="252">
        <v>0.1</v>
      </c>
      <c r="U1089" s="252">
        <v>9.5000000000000001E-2</v>
      </c>
      <c r="V1089" s="151" t="s">
        <v>11167</v>
      </c>
      <c r="W1089" s="64" t="s">
        <v>3580</v>
      </c>
      <c r="X1089" s="64" t="s">
        <v>4753</v>
      </c>
      <c r="Y1089" s="174" t="s">
        <v>4971</v>
      </c>
      <c r="Z1089" s="256">
        <v>91733</v>
      </c>
      <c r="AA1089" s="294"/>
      <c r="AB1089" s="542"/>
      <c r="AC1089" s="542"/>
      <c r="AD1089" s="233"/>
      <c r="AE1089" s="261"/>
      <c r="AF1089" s="265"/>
      <c r="AG1089" s="233"/>
      <c r="AH1089" s="174"/>
      <c r="AI1089" s="174"/>
      <c r="AJ1089" s="174"/>
      <c r="AK1089" s="174"/>
      <c r="AL1089" s="261" t="s">
        <v>3247</v>
      </c>
      <c r="AM1089" s="260" t="s">
        <v>449</v>
      </c>
      <c r="AN1089" s="80"/>
      <c r="AO1089" s="282"/>
      <c r="AP1089" s="283"/>
      <c r="AQ1089" s="282"/>
      <c r="AR1089" s="282"/>
      <c r="AS1089" s="282"/>
      <c r="AT1089" s="282"/>
      <c r="AU1089" s="282"/>
      <c r="AV1089" s="93"/>
      <c r="AW1089" s="396" t="s">
        <v>3244</v>
      </c>
      <c r="AX1089" s="278" t="s">
        <v>3244</v>
      </c>
      <c r="AY1089" s="64" t="s">
        <v>3580</v>
      </c>
      <c r="BA1089" s="64" t="s">
        <v>4753</v>
      </c>
      <c r="BB1089" s="174" t="s">
        <v>4971</v>
      </c>
      <c r="BC1089" s="256">
        <v>91733</v>
      </c>
      <c r="BD1089" s="63" t="s">
        <v>4738</v>
      </c>
      <c r="BE1089" s="183"/>
      <c r="BF1089" s="230"/>
      <c r="BG1089" s="233"/>
      <c r="BH1089" s="599"/>
      <c r="BI1089" s="365"/>
      <c r="BJ1089" s="365"/>
      <c r="BK1089" s="365"/>
      <c r="BL1089" s="365"/>
      <c r="BM1089" s="365"/>
      <c r="BN1089" s="365"/>
      <c r="BO1089" s="365"/>
      <c r="BP1089" s="365"/>
      <c r="BQ1089" s="365"/>
      <c r="BR1089" s="365"/>
      <c r="BS1089" s="365"/>
      <c r="BT1089" s="365"/>
      <c r="BU1089" s="365"/>
      <c r="BV1089" s="365"/>
      <c r="BW1089" s="365"/>
      <c r="BX1089" s="369"/>
      <c r="BY1089" s="369"/>
      <c r="BZ1089" s="369"/>
      <c r="CA1089" s="78"/>
      <c r="CB1089" s="177"/>
    </row>
    <row r="1090" spans="1:80" s="67" customFormat="1" ht="14.1" customHeight="1" x14ac:dyDescent="0.3">
      <c r="A1090" s="86" t="s">
        <v>11811</v>
      </c>
      <c r="B1090" s="155" t="s">
        <v>2634</v>
      </c>
      <c r="C1090" s="458" t="s">
        <v>6614</v>
      </c>
      <c r="D1090" s="227" t="s">
        <v>7503</v>
      </c>
      <c r="E1090" s="648"/>
      <c r="F1090" s="237" t="s">
        <v>5470</v>
      </c>
      <c r="G1090" s="188"/>
      <c r="H1090" s="190"/>
      <c r="I1090" s="196" t="s">
        <v>5470</v>
      </c>
      <c r="J1090" s="197"/>
      <c r="K1090" s="204"/>
      <c r="L1090" s="209"/>
      <c r="M1090" s="289"/>
      <c r="N1090" s="435"/>
      <c r="O1090" s="442"/>
      <c r="P1090" s="215">
        <v>43390</v>
      </c>
      <c r="Q1090" s="225" t="s">
        <v>5109</v>
      </c>
      <c r="R1090" s="225" t="s">
        <v>11812</v>
      </c>
      <c r="S1090" s="121"/>
      <c r="T1090" s="252">
        <v>8.5000000000000006E-2</v>
      </c>
      <c r="U1090" s="252"/>
      <c r="V1090" s="151" t="s">
        <v>895</v>
      </c>
      <c r="W1090" s="155" t="s">
        <v>11813</v>
      </c>
      <c r="X1090" s="155" t="s">
        <v>3618</v>
      </c>
      <c r="Y1090" s="225" t="s">
        <v>4971</v>
      </c>
      <c r="Z1090" s="256">
        <v>94108</v>
      </c>
      <c r="AA1090" s="273"/>
      <c r="AB1090" s="542"/>
      <c r="AC1090" s="542"/>
      <c r="AD1090" s="233"/>
      <c r="AE1090" s="261"/>
      <c r="AF1090" s="265"/>
      <c r="AG1090" s="233"/>
      <c r="AH1090" s="174"/>
      <c r="AI1090" s="174"/>
      <c r="AJ1090" s="174"/>
      <c r="AK1090" s="174"/>
      <c r="AL1090" s="261"/>
      <c r="AM1090" s="260"/>
      <c r="AN1090" s="80"/>
      <c r="AO1090" s="280"/>
      <c r="AP1090" s="285"/>
      <c r="AQ1090" s="285"/>
      <c r="AR1090" s="285"/>
      <c r="AS1090" s="285"/>
      <c r="AT1090" s="285"/>
      <c r="AU1090" s="285"/>
      <c r="AV1090" s="84"/>
      <c r="AW1090" s="396" t="s">
        <v>3244</v>
      </c>
      <c r="AX1090" s="278" t="s">
        <v>3244</v>
      </c>
      <c r="AY1090" s="155" t="s">
        <v>11813</v>
      </c>
      <c r="BA1090" s="155" t="s">
        <v>3618</v>
      </c>
      <c r="BB1090" s="225" t="s">
        <v>4971</v>
      </c>
      <c r="BC1090" s="256">
        <v>94108</v>
      </c>
      <c r="BD1090" s="385" t="s">
        <v>11812</v>
      </c>
      <c r="BE1090" s="183"/>
      <c r="BF1090" s="230"/>
      <c r="BG1090" s="233"/>
      <c r="BH1090" s="599"/>
      <c r="BI1090" s="365"/>
      <c r="BJ1090" s="365"/>
      <c r="BK1090" s="365"/>
      <c r="BL1090" s="365"/>
      <c r="BM1090" s="365"/>
      <c r="BN1090" s="365"/>
      <c r="BO1090" s="365"/>
      <c r="BP1090" s="365"/>
      <c r="BQ1090" s="365"/>
      <c r="BR1090" s="365"/>
      <c r="BS1090" s="365"/>
      <c r="BT1090" s="365"/>
      <c r="BU1090" s="365"/>
      <c r="BV1090" s="365"/>
      <c r="BW1090" s="365"/>
      <c r="BX1090" s="369"/>
      <c r="BY1090" s="369"/>
      <c r="BZ1090" s="369"/>
      <c r="CA1090" s="155"/>
      <c r="CB1090" s="155"/>
    </row>
    <row r="1091" spans="1:80" s="67" customFormat="1" ht="14.1" customHeight="1" x14ac:dyDescent="0.3">
      <c r="A1091" s="86" t="s">
        <v>6511</v>
      </c>
      <c r="B1091" s="155" t="s">
        <v>1900</v>
      </c>
      <c r="C1091" s="458" t="s">
        <v>12652</v>
      </c>
      <c r="D1091" s="225"/>
      <c r="E1091" s="600"/>
      <c r="F1091" s="237" t="s">
        <v>5470</v>
      </c>
      <c r="G1091" s="188"/>
      <c r="H1091" s="190"/>
      <c r="I1091" s="196" t="s">
        <v>5470</v>
      </c>
      <c r="J1091" s="197"/>
      <c r="K1091" s="204"/>
      <c r="L1091" s="209">
        <v>43087</v>
      </c>
      <c r="M1091" s="289" t="s">
        <v>11774</v>
      </c>
      <c r="N1091" s="435"/>
      <c r="O1091" s="442"/>
      <c r="P1091" s="215"/>
      <c r="Q1091" s="174" t="s">
        <v>6512</v>
      </c>
      <c r="R1091" s="174" t="s">
        <v>6536</v>
      </c>
      <c r="S1091" s="121" t="s">
        <v>6513</v>
      </c>
      <c r="T1091" s="252">
        <v>8.5000000000000006E-2</v>
      </c>
      <c r="U1091" s="252">
        <v>8.7499999999999994E-2</v>
      </c>
      <c r="V1091" s="151" t="s">
        <v>895</v>
      </c>
      <c r="W1091" s="64" t="s">
        <v>6514</v>
      </c>
      <c r="X1091" s="64" t="s">
        <v>3618</v>
      </c>
      <c r="Y1091" s="174" t="s">
        <v>4971</v>
      </c>
      <c r="Z1091" s="256">
        <v>91112</v>
      </c>
      <c r="AA1091" s="273" t="s">
        <v>6515</v>
      </c>
      <c r="AB1091" s="542"/>
      <c r="AC1091" s="542"/>
      <c r="AD1091" s="233" t="s">
        <v>3249</v>
      </c>
      <c r="AE1091" s="261"/>
      <c r="AF1091" s="265"/>
      <c r="AG1091" s="233"/>
      <c r="AH1091" s="174"/>
      <c r="AI1091" s="174"/>
      <c r="AJ1091" s="174"/>
      <c r="AK1091" s="174"/>
      <c r="AL1091" s="261"/>
      <c r="AM1091" s="260"/>
      <c r="AN1091" s="80"/>
      <c r="AO1091" s="282" t="s">
        <v>1419</v>
      </c>
      <c r="AP1091" s="283"/>
      <c r="AQ1091" s="282"/>
      <c r="AR1091" s="282"/>
      <c r="AS1091" s="282"/>
      <c r="AT1091" s="282"/>
      <c r="AU1091" s="282"/>
      <c r="AV1091" s="93" t="s">
        <v>368</v>
      </c>
      <c r="AW1091" s="396" t="s">
        <v>3244</v>
      </c>
      <c r="AX1091" s="278" t="s">
        <v>3244</v>
      </c>
      <c r="AY1091" s="155" t="s">
        <v>6514</v>
      </c>
      <c r="BA1091" s="64" t="s">
        <v>3618</v>
      </c>
      <c r="BB1091" s="174" t="s">
        <v>4971</v>
      </c>
      <c r="BC1091" s="256">
        <v>91112</v>
      </c>
      <c r="BD1091" s="63" t="s">
        <v>6536</v>
      </c>
      <c r="BE1091" s="183"/>
      <c r="BF1091" s="230"/>
      <c r="BG1091" s="233"/>
      <c r="BH1091" s="599"/>
      <c r="BI1091" s="365"/>
      <c r="BJ1091" s="365"/>
      <c r="BK1091" s="365"/>
      <c r="BL1091" s="365"/>
      <c r="BM1091" s="365"/>
      <c r="BN1091" s="365"/>
      <c r="BO1091" s="365"/>
      <c r="BP1091" s="365"/>
      <c r="BQ1091" s="365"/>
      <c r="BR1091" s="365"/>
      <c r="BS1091" s="365"/>
      <c r="BT1091" s="365"/>
      <c r="BU1091" s="365"/>
      <c r="BV1091" s="365"/>
      <c r="BW1091" s="365"/>
      <c r="BX1091" s="369"/>
      <c r="BY1091" s="369"/>
      <c r="BZ1091" s="369"/>
      <c r="CA1091" s="368"/>
      <c r="CB1091" s="64"/>
    </row>
    <row r="1092" spans="1:80" s="67" customFormat="1" ht="14.1" customHeight="1" x14ac:dyDescent="0.3">
      <c r="A1092" s="86" t="s">
        <v>2358</v>
      </c>
      <c r="B1092" s="64" t="s">
        <v>2632</v>
      </c>
      <c r="C1092" s="460" t="s">
        <v>8780</v>
      </c>
      <c r="D1092" s="224"/>
      <c r="E1092" s="649"/>
      <c r="F1092" s="236" t="s">
        <v>5470</v>
      </c>
      <c r="G1092" s="189"/>
      <c r="H1092" s="399"/>
      <c r="I1092" s="194" t="s">
        <v>5470</v>
      </c>
      <c r="J1092" s="195"/>
      <c r="K1092" s="205"/>
      <c r="L1092" s="208">
        <v>43895</v>
      </c>
      <c r="M1092" s="211"/>
      <c r="N1092" s="436"/>
      <c r="O1092" s="443"/>
      <c r="P1092" s="214">
        <v>42825</v>
      </c>
      <c r="Q1092" s="246" t="s">
        <v>1348</v>
      </c>
      <c r="R1092" s="246" t="s">
        <v>2359</v>
      </c>
      <c r="S1092" s="76"/>
      <c r="T1092" s="252">
        <v>8.2500000000000004E-2</v>
      </c>
      <c r="U1092" s="252">
        <v>0.08</v>
      </c>
      <c r="V1092" s="151" t="s">
        <v>1183</v>
      </c>
      <c r="W1092" s="384" t="s">
        <v>10288</v>
      </c>
      <c r="X1092" s="76" t="s">
        <v>1183</v>
      </c>
      <c r="Y1092" s="246" t="s">
        <v>226</v>
      </c>
      <c r="Z1092" s="120">
        <v>95667</v>
      </c>
      <c r="AA1092" s="273" t="s">
        <v>13116</v>
      </c>
      <c r="AB1092" s="120"/>
      <c r="AC1092" s="120"/>
      <c r="AD1092" s="249"/>
      <c r="AE1092" s="120"/>
      <c r="AF1092" s="264"/>
      <c r="AG1092" s="249"/>
      <c r="AH1092" s="120"/>
      <c r="AI1092" s="120"/>
      <c r="AJ1092" s="120"/>
      <c r="AK1092" s="120"/>
      <c r="AL1092" s="120" t="s">
        <v>3247</v>
      </c>
      <c r="AM1092" s="260" t="s">
        <v>449</v>
      </c>
      <c r="AN1092" s="81"/>
      <c r="AO1092" s="282" t="s">
        <v>12031</v>
      </c>
      <c r="AP1092" s="283"/>
      <c r="AQ1092" s="282"/>
      <c r="AR1092" s="282" t="s">
        <v>10092</v>
      </c>
      <c r="AS1092" s="282"/>
      <c r="AT1092" s="282"/>
      <c r="AU1092" s="282"/>
      <c r="AV1092" s="93" t="s">
        <v>368</v>
      </c>
      <c r="AW1092" s="396" t="s">
        <v>3244</v>
      </c>
      <c r="AX1092" s="278" t="s">
        <v>3244</v>
      </c>
      <c r="AY1092" s="384" t="s">
        <v>10288</v>
      </c>
      <c r="AZ1092" s="74"/>
      <c r="BA1092" s="76" t="s">
        <v>1183</v>
      </c>
      <c r="BB1092" s="246" t="s">
        <v>226</v>
      </c>
      <c r="BC1092" s="120">
        <v>95667</v>
      </c>
      <c r="BD1092" s="76" t="s">
        <v>2359</v>
      </c>
      <c r="BE1092" s="183"/>
      <c r="BF1092" s="229"/>
      <c r="BG1092" s="232"/>
      <c r="BH1092" s="364"/>
      <c r="BI1092" s="364"/>
      <c r="BJ1092" s="364"/>
      <c r="BK1092" s="364"/>
      <c r="BL1092" s="364"/>
      <c r="BM1092" s="364"/>
      <c r="BN1092" s="364"/>
      <c r="BO1092" s="364"/>
      <c r="BP1092" s="364"/>
      <c r="BQ1092" s="364"/>
      <c r="BR1092" s="364"/>
      <c r="BS1092" s="364"/>
      <c r="BT1092" s="364"/>
      <c r="BU1092" s="364"/>
      <c r="BV1092" s="364"/>
      <c r="BW1092" s="364"/>
      <c r="BX1092" s="94"/>
      <c r="BY1092" s="94"/>
      <c r="BZ1092" s="94"/>
      <c r="CA1092" s="64"/>
      <c r="CB1092" s="63"/>
    </row>
    <row r="1093" spans="1:80" s="67" customFormat="1" ht="14.1" customHeight="1" x14ac:dyDescent="0.3">
      <c r="A1093" s="86" t="s">
        <v>6905</v>
      </c>
      <c r="B1093" s="64" t="s">
        <v>2634</v>
      </c>
      <c r="C1093" s="459" t="s">
        <v>6614</v>
      </c>
      <c r="D1093" s="224" t="s">
        <v>6906</v>
      </c>
      <c r="E1093" s="649"/>
      <c r="F1093" s="236" t="s">
        <v>5470</v>
      </c>
      <c r="G1093" s="189"/>
      <c r="H1093" s="399"/>
      <c r="I1093" s="194" t="s">
        <v>5470</v>
      </c>
      <c r="J1093" s="195"/>
      <c r="K1093" s="205"/>
      <c r="L1093" s="208"/>
      <c r="M1093" s="211"/>
      <c r="N1093" s="436"/>
      <c r="O1093" s="443"/>
      <c r="P1093" s="214"/>
      <c r="Q1093" s="246" t="s">
        <v>1224</v>
      </c>
      <c r="R1093" s="246" t="s">
        <v>2359</v>
      </c>
      <c r="S1093" s="76"/>
      <c r="T1093" s="252">
        <v>9.2499999999999999E-2</v>
      </c>
      <c r="U1093" s="253">
        <v>8.2500000000000004E-2</v>
      </c>
      <c r="V1093" s="151" t="s">
        <v>11171</v>
      </c>
      <c r="W1093" s="76" t="s">
        <v>6907</v>
      </c>
      <c r="X1093" s="76" t="s">
        <v>4175</v>
      </c>
      <c r="Y1093" s="246" t="s">
        <v>4971</v>
      </c>
      <c r="Z1093" s="120">
        <v>95060</v>
      </c>
      <c r="AA1093" s="274"/>
      <c r="AB1093" s="120"/>
      <c r="AC1093" s="120"/>
      <c r="AD1093" s="249"/>
      <c r="AE1093" s="120"/>
      <c r="AF1093" s="264"/>
      <c r="AG1093" s="249"/>
      <c r="AH1093" s="120"/>
      <c r="AI1093" s="120"/>
      <c r="AJ1093" s="120"/>
      <c r="AK1093" s="120"/>
      <c r="AL1093" s="120"/>
      <c r="AM1093" s="260"/>
      <c r="AN1093" s="81"/>
      <c r="AO1093" s="282"/>
      <c r="AP1093" s="283"/>
      <c r="AQ1093" s="282"/>
      <c r="AR1093" s="282"/>
      <c r="AS1093" s="282"/>
      <c r="AT1093" s="282"/>
      <c r="AU1093" s="282"/>
      <c r="AV1093" s="93"/>
      <c r="AW1093" s="396" t="s">
        <v>3244</v>
      </c>
      <c r="AX1093" s="278" t="s">
        <v>3244</v>
      </c>
      <c r="AY1093" s="76" t="s">
        <v>6907</v>
      </c>
      <c r="AZ1093" s="74"/>
      <c r="BA1093" s="76" t="s">
        <v>4175</v>
      </c>
      <c r="BB1093" s="246" t="s">
        <v>4971</v>
      </c>
      <c r="BC1093" s="120">
        <v>95060</v>
      </c>
      <c r="BD1093" s="76" t="s">
        <v>2359</v>
      </c>
      <c r="BE1093" s="183"/>
      <c r="BF1093" s="229"/>
      <c r="BG1093" s="232"/>
      <c r="BH1093" s="364"/>
      <c r="BI1093" s="364"/>
      <c r="BJ1093" s="364"/>
      <c r="BK1093" s="364"/>
      <c r="BL1093" s="364"/>
      <c r="BM1093" s="364"/>
      <c r="BN1093" s="364"/>
      <c r="BO1093" s="364"/>
      <c r="BP1093" s="364"/>
      <c r="BQ1093" s="364"/>
      <c r="BR1093" s="364"/>
      <c r="BS1093" s="364"/>
      <c r="BT1093" s="364"/>
      <c r="BU1093" s="364"/>
      <c r="BV1093" s="364"/>
      <c r="BW1093" s="364"/>
      <c r="BX1093" s="94"/>
      <c r="BY1093" s="94"/>
      <c r="BZ1093" s="94"/>
      <c r="CA1093" s="64"/>
      <c r="CB1093" s="63"/>
    </row>
    <row r="1094" spans="1:80" s="67" customFormat="1" ht="14.1" customHeight="1" x14ac:dyDescent="0.3">
      <c r="A1094" s="86" t="s">
        <v>4563</v>
      </c>
      <c r="B1094" s="64" t="s">
        <v>2632</v>
      </c>
      <c r="C1094" s="458" t="s">
        <v>2637</v>
      </c>
      <c r="D1094" s="225"/>
      <c r="E1094" s="600"/>
      <c r="F1094" s="237" t="s">
        <v>5470</v>
      </c>
      <c r="G1094" s="188"/>
      <c r="H1094" s="190"/>
      <c r="I1094" s="196" t="s">
        <v>5470</v>
      </c>
      <c r="J1094" s="197"/>
      <c r="K1094" s="204"/>
      <c r="L1094" s="209"/>
      <c r="M1094" s="289"/>
      <c r="N1094" s="435"/>
      <c r="O1094" s="442"/>
      <c r="P1094" s="215">
        <v>43536</v>
      </c>
      <c r="Q1094" s="225" t="s">
        <v>10544</v>
      </c>
      <c r="R1094" s="174" t="s">
        <v>4564</v>
      </c>
      <c r="S1094" s="121" t="s">
        <v>11133</v>
      </c>
      <c r="T1094" s="252">
        <v>9.2499999999999999E-2</v>
      </c>
      <c r="U1094" s="252">
        <v>9.5000000000000001E-2</v>
      </c>
      <c r="V1094" s="151" t="s">
        <v>2787</v>
      </c>
      <c r="W1094" s="64" t="s">
        <v>4565</v>
      </c>
      <c r="X1094" s="64" t="s">
        <v>4000</v>
      </c>
      <c r="Y1094" s="174" t="s">
        <v>4971</v>
      </c>
      <c r="Z1094" s="256">
        <v>94704</v>
      </c>
      <c r="AA1094" s="294"/>
      <c r="AB1094" s="542"/>
      <c r="AC1094" s="542"/>
      <c r="AD1094" s="233"/>
      <c r="AE1094" s="261"/>
      <c r="AF1094" s="265"/>
      <c r="AG1094" s="233"/>
      <c r="AH1094" s="174"/>
      <c r="AI1094" s="174"/>
      <c r="AJ1094" s="174"/>
      <c r="AK1094" s="174"/>
      <c r="AL1094" s="261"/>
      <c r="AM1094" s="260"/>
      <c r="AN1094" s="80"/>
      <c r="AO1094" s="282"/>
      <c r="AP1094" s="283"/>
      <c r="AQ1094" s="282"/>
      <c r="AR1094" s="282"/>
      <c r="AS1094" s="282"/>
      <c r="AT1094" s="282"/>
      <c r="AU1094" s="282"/>
      <c r="AV1094" s="93"/>
      <c r="AW1094" s="396" t="s">
        <v>3244</v>
      </c>
      <c r="AX1094" s="278" t="s">
        <v>3244</v>
      </c>
      <c r="AY1094" s="64" t="s">
        <v>4565</v>
      </c>
      <c r="BA1094" s="64" t="s">
        <v>4000</v>
      </c>
      <c r="BB1094" s="174" t="s">
        <v>4971</v>
      </c>
      <c r="BC1094" s="256">
        <v>94704</v>
      </c>
      <c r="BD1094" s="63" t="s">
        <v>4564</v>
      </c>
      <c r="BE1094" s="183"/>
      <c r="BF1094" s="230"/>
      <c r="BG1094" s="233"/>
      <c r="BH1094" s="599"/>
      <c r="BI1094" s="365"/>
      <c r="BJ1094" s="365"/>
      <c r="BK1094" s="365"/>
      <c r="BL1094" s="365"/>
      <c r="BM1094" s="365"/>
      <c r="BN1094" s="365"/>
      <c r="BO1094" s="365"/>
      <c r="BP1094" s="365"/>
      <c r="BQ1094" s="365"/>
      <c r="BR1094" s="365"/>
      <c r="BS1094" s="365"/>
      <c r="BT1094" s="365"/>
      <c r="BU1094" s="365"/>
      <c r="BV1094" s="365"/>
      <c r="BW1094" s="365"/>
      <c r="BX1094" s="369"/>
      <c r="BY1094" s="369"/>
      <c r="BZ1094" s="369"/>
      <c r="CA1094" s="64"/>
      <c r="CB1094" s="63"/>
    </row>
    <row r="1095" spans="1:80" s="67" customFormat="1" ht="14.1" customHeight="1" x14ac:dyDescent="0.3">
      <c r="A1095" s="86" t="s">
        <v>8739</v>
      </c>
      <c r="B1095" s="64" t="s">
        <v>2640</v>
      </c>
      <c r="C1095" s="458" t="s">
        <v>2637</v>
      </c>
      <c r="D1095" s="225"/>
      <c r="E1095" s="600"/>
      <c r="F1095" s="237" t="s">
        <v>5470</v>
      </c>
      <c r="G1095" s="188"/>
      <c r="H1095" s="190"/>
      <c r="I1095" s="196" t="s">
        <v>5470</v>
      </c>
      <c r="J1095" s="197"/>
      <c r="K1095" s="204"/>
      <c r="L1095" s="209">
        <v>44034</v>
      </c>
      <c r="M1095" s="289"/>
      <c r="N1095" s="435"/>
      <c r="O1095" s="442"/>
      <c r="P1095" s="215"/>
      <c r="Q1095" s="225" t="s">
        <v>8191</v>
      </c>
      <c r="R1095" s="174" t="s">
        <v>9136</v>
      </c>
      <c r="S1095" s="121" t="s">
        <v>10616</v>
      </c>
      <c r="T1095" s="252">
        <v>8.2500000000000004E-2</v>
      </c>
      <c r="U1095" s="252">
        <v>8.5000000000000006E-2</v>
      </c>
      <c r="V1095" s="151" t="s">
        <v>1530</v>
      </c>
      <c r="W1095" s="155" t="s">
        <v>10287</v>
      </c>
      <c r="X1095" s="64" t="s">
        <v>2680</v>
      </c>
      <c r="Y1095" s="174" t="s">
        <v>4971</v>
      </c>
      <c r="Z1095" s="256">
        <v>94941</v>
      </c>
      <c r="AA1095" s="296"/>
      <c r="AB1095" s="542"/>
      <c r="AC1095" s="270" t="s">
        <v>8742</v>
      </c>
      <c r="AD1095" s="250" t="s">
        <v>3843</v>
      </c>
      <c r="AE1095" s="250" t="s">
        <v>10616</v>
      </c>
      <c r="AF1095" s="388" t="s">
        <v>8741</v>
      </c>
      <c r="AG1095" s="233"/>
      <c r="AH1095" s="174"/>
      <c r="AI1095" s="174"/>
      <c r="AJ1095" s="174"/>
      <c r="AK1095" s="174"/>
      <c r="AL1095" s="261"/>
      <c r="AM1095" s="260"/>
      <c r="AN1095" s="80"/>
      <c r="AO1095" s="280" t="s">
        <v>9774</v>
      </c>
      <c r="AP1095" s="285" t="s">
        <v>10070</v>
      </c>
      <c r="AQ1095" s="285" t="s">
        <v>9822</v>
      </c>
      <c r="AR1095" s="285" t="s">
        <v>9716</v>
      </c>
      <c r="AS1095" s="285"/>
      <c r="AT1095" s="285"/>
      <c r="AU1095" s="285"/>
      <c r="AV1095" s="84" t="s">
        <v>5470</v>
      </c>
      <c r="AW1095" s="396" t="s">
        <v>3244</v>
      </c>
      <c r="AX1095" s="278" t="s">
        <v>3244</v>
      </c>
      <c r="AY1095" s="155" t="s">
        <v>10287</v>
      </c>
      <c r="BA1095" s="64" t="s">
        <v>2680</v>
      </c>
      <c r="BB1095" s="174" t="s">
        <v>4971</v>
      </c>
      <c r="BC1095" s="256">
        <v>94941</v>
      </c>
      <c r="BD1095" s="385" t="s">
        <v>9136</v>
      </c>
      <c r="BE1095" s="65"/>
      <c r="BF1095" s="230"/>
      <c r="BG1095" s="233"/>
      <c r="BH1095" s="599"/>
      <c r="BI1095" s="365"/>
      <c r="BJ1095" s="365"/>
      <c r="BK1095" s="365"/>
      <c r="BL1095" s="365"/>
      <c r="BM1095" s="365"/>
      <c r="BN1095" s="365"/>
      <c r="BO1095" s="365"/>
      <c r="BP1095" s="365"/>
      <c r="BQ1095" s="365"/>
      <c r="BR1095" s="365"/>
      <c r="BS1095" s="365"/>
      <c r="BT1095" s="365"/>
      <c r="BU1095" s="365"/>
      <c r="BV1095" s="365"/>
      <c r="BW1095" s="365"/>
      <c r="BX1095" s="369"/>
      <c r="BY1095" s="369"/>
      <c r="BZ1095" s="369"/>
      <c r="CA1095" s="78"/>
      <c r="CB1095" s="177"/>
    </row>
    <row r="1096" spans="1:80" s="67" customFormat="1" ht="14.1" customHeight="1" x14ac:dyDescent="0.3">
      <c r="A1096" s="86" t="s">
        <v>9592</v>
      </c>
      <c r="B1096" s="155" t="s">
        <v>2640</v>
      </c>
      <c r="C1096" s="458" t="s">
        <v>11667</v>
      </c>
      <c r="D1096" s="225"/>
      <c r="E1096" s="600"/>
      <c r="F1096" s="237" t="s">
        <v>5470</v>
      </c>
      <c r="G1096" s="188"/>
      <c r="H1096" s="190"/>
      <c r="I1096" s="196" t="s">
        <v>5470</v>
      </c>
      <c r="J1096" s="197"/>
      <c r="K1096" s="204"/>
      <c r="L1096" s="209">
        <v>42874</v>
      </c>
      <c r="M1096" s="289"/>
      <c r="N1096" s="435"/>
      <c r="O1096" s="442"/>
      <c r="P1096" s="215"/>
      <c r="Q1096" s="225" t="s">
        <v>1988</v>
      </c>
      <c r="R1096" s="225" t="s">
        <v>9593</v>
      </c>
      <c r="S1096" s="121"/>
      <c r="T1096" s="252">
        <v>0.09</v>
      </c>
      <c r="U1096" s="252"/>
      <c r="V1096" s="151" t="s">
        <v>11169</v>
      </c>
      <c r="W1096" s="155" t="s">
        <v>9594</v>
      </c>
      <c r="X1096" s="155" t="s">
        <v>2907</v>
      </c>
      <c r="Y1096" s="225" t="s">
        <v>4971</v>
      </c>
      <c r="Z1096" s="256">
        <v>94901</v>
      </c>
      <c r="AA1096" s="296"/>
      <c r="AB1096" s="542"/>
      <c r="AC1096" s="542"/>
      <c r="AD1096" s="233"/>
      <c r="AE1096" s="261"/>
      <c r="AF1096" s="265"/>
      <c r="AG1096" s="233"/>
      <c r="AH1096" s="174"/>
      <c r="AI1096" s="174"/>
      <c r="AJ1096" s="174"/>
      <c r="AK1096" s="174"/>
      <c r="AL1096" s="261"/>
      <c r="AM1096" s="260"/>
      <c r="AN1096" s="80"/>
      <c r="AO1096" s="280"/>
      <c r="AP1096" s="285"/>
      <c r="AQ1096" s="285"/>
      <c r="AR1096" s="285"/>
      <c r="AS1096" s="285"/>
      <c r="AT1096" s="285" t="s">
        <v>9595</v>
      </c>
      <c r="AU1096" s="285"/>
      <c r="AV1096" s="84" t="s">
        <v>9286</v>
      </c>
      <c r="AW1096" s="396" t="s">
        <v>3244</v>
      </c>
      <c r="AX1096" s="278" t="s">
        <v>3244</v>
      </c>
      <c r="AY1096" s="155" t="s">
        <v>9594</v>
      </c>
      <c r="BA1096" s="155" t="s">
        <v>2907</v>
      </c>
      <c r="BB1096" s="225" t="s">
        <v>4971</v>
      </c>
      <c r="BC1096" s="256">
        <v>94901</v>
      </c>
      <c r="BD1096" s="385" t="s">
        <v>9593</v>
      </c>
      <c r="BE1096" s="65"/>
      <c r="BF1096" s="230"/>
      <c r="BG1096" s="233"/>
      <c r="BH1096" s="599"/>
      <c r="BI1096" s="365"/>
      <c r="BJ1096" s="365"/>
      <c r="BK1096" s="365"/>
      <c r="BL1096" s="365"/>
      <c r="BM1096" s="365"/>
      <c r="BN1096" s="365"/>
      <c r="BO1096" s="365"/>
      <c r="BP1096" s="365"/>
      <c r="BQ1096" s="365"/>
      <c r="BR1096" s="365"/>
      <c r="BS1096" s="365"/>
      <c r="BT1096" s="365"/>
      <c r="BU1096" s="365"/>
      <c r="BV1096" s="365"/>
      <c r="BW1096" s="365"/>
      <c r="BX1096" s="369"/>
      <c r="BY1096" s="369"/>
      <c r="BZ1096" s="369"/>
      <c r="CA1096" s="78"/>
      <c r="CB1096" s="177"/>
    </row>
    <row r="1097" spans="1:80" s="67" customFormat="1" ht="14.1" customHeight="1" x14ac:dyDescent="0.3">
      <c r="A1097" s="86" t="s">
        <v>10777</v>
      </c>
      <c r="B1097" s="155" t="s">
        <v>2640</v>
      </c>
      <c r="C1097" s="458" t="s">
        <v>8780</v>
      </c>
      <c r="D1097" s="225"/>
      <c r="E1097" s="600"/>
      <c r="F1097" s="237" t="s">
        <v>5470</v>
      </c>
      <c r="G1097" s="188"/>
      <c r="H1097" s="190"/>
      <c r="I1097" s="196" t="s">
        <v>5470</v>
      </c>
      <c r="J1097" s="197"/>
      <c r="K1097" s="204"/>
      <c r="L1097" s="209">
        <v>43088</v>
      </c>
      <c r="M1097" s="289"/>
      <c r="N1097" s="435"/>
      <c r="O1097" s="442"/>
      <c r="P1097" s="215"/>
      <c r="Q1097" s="225" t="s">
        <v>10774</v>
      </c>
      <c r="R1097" s="225" t="s">
        <v>10776</v>
      </c>
      <c r="S1097" s="121" t="s">
        <v>10775</v>
      </c>
      <c r="T1097" s="252">
        <v>8.5000000000000006E-2</v>
      </c>
      <c r="U1097" s="252"/>
      <c r="V1097" s="151" t="s">
        <v>895</v>
      </c>
      <c r="W1097" s="155" t="s">
        <v>10778</v>
      </c>
      <c r="X1097" s="155" t="s">
        <v>3618</v>
      </c>
      <c r="Y1097" s="225" t="s">
        <v>4971</v>
      </c>
      <c r="Z1097" s="256">
        <v>94118</v>
      </c>
      <c r="AA1097" s="296"/>
      <c r="AB1097" s="542"/>
      <c r="AC1097" s="542"/>
      <c r="AD1097" s="233"/>
      <c r="AE1097" s="261"/>
      <c r="AF1097" s="265"/>
      <c r="AG1097" s="233"/>
      <c r="AH1097" s="174"/>
      <c r="AI1097" s="174"/>
      <c r="AJ1097" s="174"/>
      <c r="AK1097" s="174"/>
      <c r="AL1097" s="261"/>
      <c r="AM1097" s="260"/>
      <c r="AN1097" s="80"/>
      <c r="AO1097" s="280"/>
      <c r="AP1097" s="285" t="s">
        <v>9848</v>
      </c>
      <c r="AQ1097" s="285"/>
      <c r="AR1097" s="285"/>
      <c r="AS1097" s="285"/>
      <c r="AT1097" s="285"/>
      <c r="AU1097" s="285"/>
      <c r="AV1097" s="84" t="s">
        <v>5470</v>
      </c>
      <c r="AW1097" s="396" t="s">
        <v>3244</v>
      </c>
      <c r="AX1097" s="278" t="s">
        <v>3244</v>
      </c>
      <c r="AY1097" s="155" t="s">
        <v>10778</v>
      </c>
      <c r="BA1097" s="155" t="s">
        <v>3618</v>
      </c>
      <c r="BB1097" s="225" t="s">
        <v>4971</v>
      </c>
      <c r="BC1097" s="256">
        <v>94118</v>
      </c>
      <c r="BD1097" s="385" t="s">
        <v>10776</v>
      </c>
      <c r="BE1097" s="65"/>
      <c r="BF1097" s="230"/>
      <c r="BG1097" s="233"/>
      <c r="BH1097" s="599"/>
      <c r="BI1097" s="365"/>
      <c r="BJ1097" s="365"/>
      <c r="BK1097" s="365"/>
      <c r="BL1097" s="365"/>
      <c r="BM1097" s="365"/>
      <c r="BN1097" s="365"/>
      <c r="BO1097" s="365"/>
      <c r="BP1097" s="365"/>
      <c r="BQ1097" s="365"/>
      <c r="BR1097" s="365"/>
      <c r="BS1097" s="365"/>
      <c r="BT1097" s="365"/>
      <c r="BU1097" s="365"/>
      <c r="BV1097" s="365"/>
      <c r="BW1097" s="365"/>
      <c r="BX1097" s="369"/>
      <c r="BY1097" s="369"/>
      <c r="BZ1097" s="369"/>
      <c r="CA1097" s="78"/>
      <c r="CB1097" s="177"/>
    </row>
    <row r="1098" spans="1:80" s="67" customFormat="1" ht="14.1" customHeight="1" x14ac:dyDescent="0.2">
      <c r="A1098" s="86" t="s">
        <v>882</v>
      </c>
      <c r="B1098" s="64" t="s">
        <v>2640</v>
      </c>
      <c r="C1098" s="459" t="s">
        <v>8780</v>
      </c>
      <c r="D1098" s="185"/>
      <c r="E1098" s="600"/>
      <c r="F1098" s="235" t="s">
        <v>5470</v>
      </c>
      <c r="G1098" s="186"/>
      <c r="H1098" s="187"/>
      <c r="I1098" s="193" t="s">
        <v>5470</v>
      </c>
      <c r="J1098" s="192"/>
      <c r="K1098" s="203"/>
      <c r="L1098" s="207">
        <v>43367</v>
      </c>
      <c r="M1098" s="288"/>
      <c r="N1098" s="437"/>
      <c r="O1098" s="444"/>
      <c r="P1098" s="213"/>
      <c r="Q1098" s="245" t="s">
        <v>8931</v>
      </c>
      <c r="R1098" s="245" t="s">
        <v>5094</v>
      </c>
      <c r="S1098" s="87"/>
      <c r="T1098" s="252">
        <v>7.2499999999999995E-2</v>
      </c>
      <c r="U1098" s="252">
        <v>7.4999999999999997E-2</v>
      </c>
      <c r="V1098" s="151" t="s">
        <v>1531</v>
      </c>
      <c r="W1098" s="64" t="s">
        <v>55</v>
      </c>
      <c r="X1098" s="64" t="s">
        <v>233</v>
      </c>
      <c r="Y1098" s="173" t="s">
        <v>4971</v>
      </c>
      <c r="Z1098" s="119">
        <v>95928</v>
      </c>
      <c r="AA1098" s="295" t="s">
        <v>6441</v>
      </c>
      <c r="AB1098" s="541"/>
      <c r="AC1098" s="541"/>
      <c r="AD1098" s="173" t="s">
        <v>6440</v>
      </c>
      <c r="AE1098" s="260" t="s">
        <v>4987</v>
      </c>
      <c r="AF1098" s="263" t="s">
        <v>3594</v>
      </c>
      <c r="AG1098" s="173"/>
      <c r="AH1098" s="245"/>
      <c r="AI1098" s="245"/>
      <c r="AJ1098" s="245"/>
      <c r="AK1098" s="245"/>
      <c r="AL1098" s="260" t="s">
        <v>3247</v>
      </c>
      <c r="AM1098" s="260" t="s">
        <v>5094</v>
      </c>
      <c r="AN1098" s="79"/>
      <c r="AO1098" s="282" t="s">
        <v>8867</v>
      </c>
      <c r="AP1098" s="283"/>
      <c r="AQ1098" s="282"/>
      <c r="AR1098" s="282"/>
      <c r="AS1098" s="282"/>
      <c r="AT1098" s="282"/>
      <c r="AU1098" s="282"/>
      <c r="AV1098" s="93" t="s">
        <v>5470</v>
      </c>
      <c r="AW1098" s="396" t="s">
        <v>3244</v>
      </c>
      <c r="AX1098" s="278" t="s">
        <v>3244</v>
      </c>
      <c r="AY1098" s="64" t="str">
        <f t="shared" ref="AY1098:AY1108" si="0">PROPER(AZ1098)</f>
        <v>2114 Lombard St #1</v>
      </c>
      <c r="AZ1098" s="47" t="s">
        <v>1705</v>
      </c>
      <c r="BA1098" s="64" t="s">
        <v>3618</v>
      </c>
      <c r="BB1098" s="173" t="s">
        <v>4971</v>
      </c>
      <c r="BC1098" s="119">
        <v>94123</v>
      </c>
      <c r="BD1098" s="66" t="s">
        <v>4987</v>
      </c>
      <c r="BE1098" s="183"/>
      <c r="BF1098" s="228"/>
      <c r="BG1098" s="173"/>
      <c r="BH1098" s="598">
        <v>1</v>
      </c>
      <c r="BI1098" s="366"/>
      <c r="BJ1098" s="366"/>
      <c r="BK1098" s="366"/>
      <c r="BL1098" s="366"/>
      <c r="BM1098" s="366"/>
      <c r="BN1098" s="366"/>
      <c r="BO1098" s="366"/>
      <c r="BP1098" s="366"/>
      <c r="BQ1098" s="366"/>
      <c r="BR1098" s="366"/>
      <c r="BS1098" s="366"/>
      <c r="BT1098" s="366"/>
      <c r="BU1098" s="366"/>
      <c r="BV1098" s="366"/>
      <c r="BW1098" s="366"/>
      <c r="BX1098" s="64"/>
      <c r="BY1098" s="64"/>
      <c r="BZ1098" s="64"/>
      <c r="CA1098" s="78"/>
      <c r="CB1098" s="63"/>
    </row>
    <row r="1099" spans="1:80" ht="14.1" customHeight="1" x14ac:dyDescent="0.2">
      <c r="A1099" s="86" t="s">
        <v>952</v>
      </c>
      <c r="B1099" s="64" t="s">
        <v>2640</v>
      </c>
      <c r="C1099" s="156" t="s">
        <v>8780</v>
      </c>
      <c r="D1099" s="185" t="s">
        <v>6771</v>
      </c>
      <c r="F1099" s="235" t="s">
        <v>5470</v>
      </c>
      <c r="G1099" s="186"/>
      <c r="H1099" s="187"/>
      <c r="I1099" s="193" t="s">
        <v>5470</v>
      </c>
      <c r="J1099" s="192"/>
      <c r="K1099" s="203"/>
      <c r="L1099" s="207"/>
      <c r="M1099" s="288"/>
      <c r="N1099" s="437"/>
      <c r="O1099" s="444"/>
      <c r="P1099" s="213"/>
      <c r="Q1099" s="245" t="s">
        <v>4212</v>
      </c>
      <c r="R1099" s="245" t="s">
        <v>4987</v>
      </c>
      <c r="S1099" s="87" t="s">
        <v>1482</v>
      </c>
      <c r="T1099" s="252">
        <v>8.5000000000000006E-2</v>
      </c>
      <c r="U1099" s="252">
        <v>8.7499999999999994E-2</v>
      </c>
      <c r="V1099" s="151" t="s">
        <v>895</v>
      </c>
      <c r="W1099" s="64" t="s">
        <v>951</v>
      </c>
      <c r="X1099" s="64" t="s">
        <v>3618</v>
      </c>
      <c r="Y1099" s="173" t="s">
        <v>4971</v>
      </c>
      <c r="Z1099" s="119">
        <v>94123</v>
      </c>
      <c r="AA1099" s="295" t="s">
        <v>6441</v>
      </c>
      <c r="AD1099" s="173" t="s">
        <v>2214</v>
      </c>
      <c r="AE1099" s="260" t="s">
        <v>4987</v>
      </c>
      <c r="AF1099" s="263" t="s">
        <v>3997</v>
      </c>
      <c r="AL1099" s="260" t="s">
        <v>5094</v>
      </c>
      <c r="AM1099" s="260" t="s">
        <v>5094</v>
      </c>
      <c r="AO1099" s="282"/>
      <c r="AP1099" s="283"/>
      <c r="AQ1099" s="282"/>
      <c r="AR1099" s="282"/>
      <c r="AS1099" s="282"/>
      <c r="AT1099" s="282"/>
      <c r="AU1099" s="282"/>
      <c r="AV1099" s="93"/>
      <c r="AW1099" s="396" t="s">
        <v>3244</v>
      </c>
      <c r="AX1099" s="278" t="s">
        <v>3244</v>
      </c>
      <c r="AY1099" s="64" t="str">
        <f t="shared" si="0"/>
        <v>2114 Lombard St #1</v>
      </c>
      <c r="AZ1099" s="47" t="s">
        <v>1705</v>
      </c>
      <c r="BA1099" s="64" t="s">
        <v>3618</v>
      </c>
      <c r="BB1099" s="173" t="s">
        <v>4971</v>
      </c>
      <c r="BC1099" s="119">
        <v>94123</v>
      </c>
      <c r="BD1099" s="66" t="s">
        <v>4987</v>
      </c>
      <c r="BE1099" s="183"/>
      <c r="BH1099" s="598">
        <v>1</v>
      </c>
      <c r="BI1099" s="366"/>
      <c r="BJ1099" s="366"/>
      <c r="BK1099" s="366"/>
      <c r="BL1099" s="366"/>
      <c r="BM1099" s="366"/>
      <c r="BN1099" s="366"/>
      <c r="BO1099" s="366"/>
      <c r="BP1099" s="366"/>
      <c r="BQ1099" s="366"/>
      <c r="BR1099" s="366"/>
      <c r="BS1099" s="366"/>
      <c r="BT1099" s="366"/>
      <c r="BU1099" s="366"/>
      <c r="BV1099" s="366"/>
      <c r="BW1099" s="366"/>
      <c r="BX1099" s="64"/>
      <c r="BY1099" s="64"/>
      <c r="BZ1099" s="64"/>
      <c r="CA1099" s="78"/>
      <c r="CB1099" s="63"/>
    </row>
    <row r="1100" spans="1:80" s="67" customFormat="1" ht="14.1" customHeight="1" x14ac:dyDescent="0.2">
      <c r="A1100" s="86" t="s">
        <v>12240</v>
      </c>
      <c r="B1100" s="64" t="s">
        <v>2640</v>
      </c>
      <c r="C1100" s="459" t="s">
        <v>8780</v>
      </c>
      <c r="D1100" s="185"/>
      <c r="E1100" s="600"/>
      <c r="F1100" s="235" t="s">
        <v>5470</v>
      </c>
      <c r="G1100" s="186"/>
      <c r="H1100" s="187"/>
      <c r="I1100" s="193" t="s">
        <v>5470</v>
      </c>
      <c r="J1100" s="192"/>
      <c r="K1100" s="203"/>
      <c r="L1100" s="207">
        <v>43531</v>
      </c>
      <c r="M1100" s="288"/>
      <c r="N1100" s="437"/>
      <c r="O1100" s="444"/>
      <c r="P1100" s="213"/>
      <c r="Q1100" s="245" t="s">
        <v>5494</v>
      </c>
      <c r="R1100" s="245" t="s">
        <v>1481</v>
      </c>
      <c r="S1100" s="87"/>
      <c r="T1100" s="252">
        <v>8.2500000000000004E-2</v>
      </c>
      <c r="U1100" s="252">
        <v>8.5000000000000006E-2</v>
      </c>
      <c r="V1100" s="151" t="s">
        <v>1475</v>
      </c>
      <c r="W1100" s="155" t="s">
        <v>9854</v>
      </c>
      <c r="X1100" s="64" t="s">
        <v>1475</v>
      </c>
      <c r="Y1100" s="173" t="s">
        <v>4971</v>
      </c>
      <c r="Z1100" s="119">
        <v>95616</v>
      </c>
      <c r="AA1100" s="295" t="s">
        <v>6441</v>
      </c>
      <c r="AB1100" s="541"/>
      <c r="AC1100" s="541"/>
      <c r="AD1100" s="173" t="s">
        <v>2214</v>
      </c>
      <c r="AE1100" s="260" t="s">
        <v>4987</v>
      </c>
      <c r="AF1100" s="263" t="s">
        <v>5710</v>
      </c>
      <c r="AG1100" s="173"/>
      <c r="AH1100" s="245"/>
      <c r="AI1100" s="245"/>
      <c r="AJ1100" s="245"/>
      <c r="AK1100" s="245"/>
      <c r="AL1100" s="260" t="s">
        <v>3247</v>
      </c>
      <c r="AM1100" s="260" t="s">
        <v>5094</v>
      </c>
      <c r="AN1100" s="79"/>
      <c r="AO1100" s="282" t="s">
        <v>8867</v>
      </c>
      <c r="AP1100" s="283"/>
      <c r="AQ1100" s="282"/>
      <c r="AR1100" s="282"/>
      <c r="AS1100" s="282"/>
      <c r="AT1100" s="282"/>
      <c r="AU1100" s="282"/>
      <c r="AV1100" s="93" t="s">
        <v>5470</v>
      </c>
      <c r="AW1100" s="396" t="s">
        <v>3244</v>
      </c>
      <c r="AX1100" s="278" t="s">
        <v>3244</v>
      </c>
      <c r="AY1100" s="64" t="str">
        <f t="shared" si="0"/>
        <v>2114 Lombard St #1</v>
      </c>
      <c r="AZ1100" s="47" t="s">
        <v>1705</v>
      </c>
      <c r="BA1100" s="64" t="s">
        <v>3618</v>
      </c>
      <c r="BB1100" s="173" t="s">
        <v>4971</v>
      </c>
      <c r="BC1100" s="119">
        <v>94123</v>
      </c>
      <c r="BD1100" s="66" t="s">
        <v>4987</v>
      </c>
      <c r="BE1100" s="183"/>
      <c r="BF1100" s="228"/>
      <c r="BG1100" s="173"/>
      <c r="BH1100" s="598">
        <v>1</v>
      </c>
      <c r="BI1100" s="366"/>
      <c r="BJ1100" s="366"/>
      <c r="BK1100" s="366"/>
      <c r="BL1100" s="366"/>
      <c r="BM1100" s="366"/>
      <c r="BN1100" s="366"/>
      <c r="BO1100" s="366"/>
      <c r="BP1100" s="366"/>
      <c r="BQ1100" s="366"/>
      <c r="BR1100" s="366"/>
      <c r="BS1100" s="366"/>
      <c r="BT1100" s="366"/>
      <c r="BU1100" s="366"/>
      <c r="BV1100" s="366"/>
      <c r="BW1100" s="366"/>
      <c r="BX1100" s="64"/>
      <c r="BY1100" s="64"/>
      <c r="BZ1100" s="64"/>
      <c r="CA1100" s="368"/>
      <c r="CB1100" s="63"/>
    </row>
    <row r="1101" spans="1:80" s="67" customFormat="1" ht="14.1" customHeight="1" x14ac:dyDescent="0.2">
      <c r="A1101" s="86" t="s">
        <v>953</v>
      </c>
      <c r="B1101" s="64" t="s">
        <v>2640</v>
      </c>
      <c r="C1101" s="459" t="s">
        <v>8780</v>
      </c>
      <c r="D1101" s="185" t="s">
        <v>6771</v>
      </c>
      <c r="E1101" s="600"/>
      <c r="F1101" s="235" t="s">
        <v>5470</v>
      </c>
      <c r="G1101" s="186"/>
      <c r="H1101" s="187"/>
      <c r="I1101" s="193" t="s">
        <v>5470</v>
      </c>
      <c r="J1101" s="192"/>
      <c r="K1101" s="203"/>
      <c r="L1101" s="207">
        <v>43531</v>
      </c>
      <c r="M1101" s="288"/>
      <c r="N1101" s="437"/>
      <c r="O1101" s="444"/>
      <c r="P1101" s="213">
        <v>43118</v>
      </c>
      <c r="Q1101" s="245" t="s">
        <v>5715</v>
      </c>
      <c r="R1101" s="245" t="s">
        <v>5095</v>
      </c>
      <c r="S1101" s="87"/>
      <c r="T1101" s="252">
        <v>8.5000000000000006E-2</v>
      </c>
      <c r="U1101" s="252">
        <v>8.7499999999999994E-2</v>
      </c>
      <c r="V1101" s="151" t="s">
        <v>895</v>
      </c>
      <c r="W1101" s="64" t="s">
        <v>1476</v>
      </c>
      <c r="X1101" s="64" t="s">
        <v>3618</v>
      </c>
      <c r="Y1101" s="173" t="s">
        <v>4971</v>
      </c>
      <c r="Z1101" s="119">
        <v>94122</v>
      </c>
      <c r="AA1101" s="295" t="s">
        <v>6441</v>
      </c>
      <c r="AB1101" s="541"/>
      <c r="AC1101" s="541"/>
      <c r="AD1101" s="173" t="s">
        <v>2214</v>
      </c>
      <c r="AE1101" s="260" t="s">
        <v>4987</v>
      </c>
      <c r="AF1101" s="263" t="s">
        <v>4098</v>
      </c>
      <c r="AG1101" s="173" t="s">
        <v>4987</v>
      </c>
      <c r="AH1101" s="245"/>
      <c r="AI1101" s="245"/>
      <c r="AJ1101" s="245"/>
      <c r="AK1101" s="245"/>
      <c r="AL1101" s="260" t="s">
        <v>3247</v>
      </c>
      <c r="AM1101" s="260" t="s">
        <v>5094</v>
      </c>
      <c r="AN1101" s="79"/>
      <c r="AO1101" s="282" t="s">
        <v>9807</v>
      </c>
      <c r="AP1101" s="283" t="s">
        <v>11957</v>
      </c>
      <c r="AQ1101" s="282" t="s">
        <v>11889</v>
      </c>
      <c r="AR1101" s="282"/>
      <c r="AS1101" s="282"/>
      <c r="AT1101" s="282" t="s">
        <v>9816</v>
      </c>
      <c r="AU1101" s="282"/>
      <c r="AV1101" s="93" t="s">
        <v>368</v>
      </c>
      <c r="AW1101" s="396" t="s">
        <v>3244</v>
      </c>
      <c r="AX1101" s="278" t="s">
        <v>3244</v>
      </c>
      <c r="AY1101" s="64" t="str">
        <f t="shared" si="0"/>
        <v>2114 Lombard St #1</v>
      </c>
      <c r="AZ1101" s="47" t="s">
        <v>1705</v>
      </c>
      <c r="BA1101" s="64" t="s">
        <v>3618</v>
      </c>
      <c r="BB1101" s="173" t="s">
        <v>4971</v>
      </c>
      <c r="BC1101" s="119">
        <v>94123</v>
      </c>
      <c r="BD1101" s="66" t="s">
        <v>4987</v>
      </c>
      <c r="BE1101" s="183"/>
      <c r="BF1101" s="228"/>
      <c r="BG1101" s="173"/>
      <c r="BH1101" s="598">
        <v>1</v>
      </c>
      <c r="BI1101" s="366"/>
      <c r="BJ1101" s="366"/>
      <c r="BK1101" s="366"/>
      <c r="BL1101" s="366"/>
      <c r="BM1101" s="366"/>
      <c r="BN1101" s="366"/>
      <c r="BO1101" s="366"/>
      <c r="BP1101" s="366"/>
      <c r="BQ1101" s="366"/>
      <c r="BR1101" s="366"/>
      <c r="BS1101" s="366"/>
      <c r="BT1101" s="366"/>
      <c r="BU1101" s="366"/>
      <c r="BV1101" s="366"/>
      <c r="BW1101" s="366"/>
      <c r="BX1101" s="64"/>
      <c r="BY1101" s="64"/>
      <c r="BZ1101" s="64"/>
      <c r="CA1101" s="78"/>
      <c r="CB1101" s="64"/>
    </row>
    <row r="1102" spans="1:80" s="67" customFormat="1" ht="14.1" customHeight="1" x14ac:dyDescent="0.2">
      <c r="A1102" s="86" t="s">
        <v>5486</v>
      </c>
      <c r="B1102" s="64" t="s">
        <v>2640</v>
      </c>
      <c r="C1102" s="459" t="s">
        <v>8780</v>
      </c>
      <c r="D1102" s="185" t="s">
        <v>1981</v>
      </c>
      <c r="E1102" s="600"/>
      <c r="F1102" s="235" t="s">
        <v>5470</v>
      </c>
      <c r="G1102" s="186"/>
      <c r="H1102" s="187"/>
      <c r="I1102" s="193" t="s">
        <v>5470</v>
      </c>
      <c r="J1102" s="192"/>
      <c r="K1102" s="203"/>
      <c r="L1102" s="207">
        <v>43725</v>
      </c>
      <c r="M1102" s="288"/>
      <c r="N1102" s="437"/>
      <c r="O1102" s="444"/>
      <c r="P1102" s="213">
        <v>43668</v>
      </c>
      <c r="Q1102" s="245" t="s">
        <v>291</v>
      </c>
      <c r="R1102" s="245" t="s">
        <v>4181</v>
      </c>
      <c r="S1102" s="87"/>
      <c r="T1102" s="252">
        <v>0.09</v>
      </c>
      <c r="U1102" s="252">
        <v>8.7499999999999994E-2</v>
      </c>
      <c r="V1102" s="151" t="s">
        <v>1879</v>
      </c>
      <c r="W1102" s="155" t="s">
        <v>9855</v>
      </c>
      <c r="X1102" s="64" t="s">
        <v>1955</v>
      </c>
      <c r="Y1102" s="173" t="s">
        <v>4971</v>
      </c>
      <c r="Z1102" s="119">
        <v>94301</v>
      </c>
      <c r="AA1102" s="295" t="s">
        <v>6441</v>
      </c>
      <c r="AB1102" s="496" t="s">
        <v>12530</v>
      </c>
      <c r="AC1102" s="541"/>
      <c r="AD1102" s="173" t="s">
        <v>2214</v>
      </c>
      <c r="AE1102" s="260" t="s">
        <v>4987</v>
      </c>
      <c r="AF1102" s="263" t="s">
        <v>1788</v>
      </c>
      <c r="AG1102" s="173"/>
      <c r="AH1102" s="245"/>
      <c r="AI1102" s="245"/>
      <c r="AJ1102" s="245"/>
      <c r="AK1102" s="245"/>
      <c r="AL1102" s="260" t="s">
        <v>3247</v>
      </c>
      <c r="AM1102" s="260" t="s">
        <v>5094</v>
      </c>
      <c r="AN1102" s="79"/>
      <c r="AO1102" s="282" t="s">
        <v>8867</v>
      </c>
      <c r="AP1102" s="283"/>
      <c r="AQ1102" s="282"/>
      <c r="AR1102" s="282"/>
      <c r="AS1102" s="282"/>
      <c r="AT1102" s="282"/>
      <c r="AU1102" s="282"/>
      <c r="AV1102" s="93" t="s">
        <v>5470</v>
      </c>
      <c r="AW1102" s="396" t="s">
        <v>3244</v>
      </c>
      <c r="AX1102" s="278" t="s">
        <v>3244</v>
      </c>
      <c r="AY1102" s="64" t="str">
        <f t="shared" si="0"/>
        <v>2114 Lombard St #1</v>
      </c>
      <c r="AZ1102" s="47" t="s">
        <v>1705</v>
      </c>
      <c r="BA1102" s="64" t="s">
        <v>3618</v>
      </c>
      <c r="BB1102" s="173" t="s">
        <v>4971</v>
      </c>
      <c r="BC1102" s="119">
        <v>94123</v>
      </c>
      <c r="BD1102" s="66" t="s">
        <v>4987</v>
      </c>
      <c r="BE1102" s="183"/>
      <c r="BF1102" s="228"/>
      <c r="BG1102" s="173"/>
      <c r="BH1102" s="598">
        <v>1</v>
      </c>
      <c r="BI1102" s="366"/>
      <c r="BJ1102" s="366"/>
      <c r="BK1102" s="366"/>
      <c r="BL1102" s="366"/>
      <c r="BM1102" s="366"/>
      <c r="BN1102" s="366"/>
      <c r="BO1102" s="366"/>
      <c r="BP1102" s="366"/>
      <c r="BQ1102" s="366"/>
      <c r="BR1102" s="366"/>
      <c r="BS1102" s="366"/>
      <c r="BT1102" s="366"/>
      <c r="BU1102" s="366"/>
      <c r="BV1102" s="366"/>
      <c r="BW1102" s="366"/>
      <c r="BX1102" s="64"/>
      <c r="BY1102" s="64"/>
      <c r="BZ1102" s="64"/>
      <c r="CA1102" s="78"/>
      <c r="CB1102" s="64"/>
    </row>
    <row r="1103" spans="1:80" s="67" customFormat="1" ht="14.1" customHeight="1" x14ac:dyDescent="0.2">
      <c r="A1103" s="86" t="s">
        <v>5663</v>
      </c>
      <c r="B1103" s="64" t="s">
        <v>2640</v>
      </c>
      <c r="C1103" s="459" t="s">
        <v>8780</v>
      </c>
      <c r="D1103" s="185"/>
      <c r="E1103" s="600"/>
      <c r="F1103" s="235" t="s">
        <v>5470</v>
      </c>
      <c r="G1103" s="186"/>
      <c r="H1103" s="187"/>
      <c r="I1103" s="193" t="s">
        <v>5470</v>
      </c>
      <c r="J1103" s="192"/>
      <c r="K1103" s="203"/>
      <c r="L1103" s="207">
        <v>43647</v>
      </c>
      <c r="M1103" s="288"/>
      <c r="N1103" s="437"/>
      <c r="O1103" s="444"/>
      <c r="P1103" s="213"/>
      <c r="Q1103" s="245" t="s">
        <v>4746</v>
      </c>
      <c r="R1103" s="245" t="s">
        <v>8545</v>
      </c>
      <c r="S1103" s="87"/>
      <c r="T1103" s="252">
        <v>7.2499999999999995E-2</v>
      </c>
      <c r="U1103" s="252">
        <v>7.4999999999999997E-2</v>
      </c>
      <c r="V1103" s="151" t="s">
        <v>1671</v>
      </c>
      <c r="W1103" s="155" t="s">
        <v>10129</v>
      </c>
      <c r="X1103" s="64" t="s">
        <v>5584</v>
      </c>
      <c r="Y1103" s="173" t="s">
        <v>4971</v>
      </c>
      <c r="Z1103" s="119">
        <v>95678</v>
      </c>
      <c r="AA1103" s="295" t="s">
        <v>6441</v>
      </c>
      <c r="AB1103" s="541"/>
      <c r="AC1103" s="541"/>
      <c r="AD1103" s="173" t="s">
        <v>2214</v>
      </c>
      <c r="AE1103" s="260" t="s">
        <v>4987</v>
      </c>
      <c r="AF1103" s="263"/>
      <c r="AG1103" s="173"/>
      <c r="AH1103" s="245"/>
      <c r="AI1103" s="245"/>
      <c r="AJ1103" s="245"/>
      <c r="AK1103" s="245"/>
      <c r="AL1103" s="260" t="s">
        <v>3247</v>
      </c>
      <c r="AM1103" s="260" t="s">
        <v>5094</v>
      </c>
      <c r="AN1103" s="79"/>
      <c r="AO1103" s="282" t="s">
        <v>9707</v>
      </c>
      <c r="AP1103" s="283" t="s">
        <v>11269</v>
      </c>
      <c r="AQ1103" s="282" t="s">
        <v>11721</v>
      </c>
      <c r="AR1103" s="282"/>
      <c r="AS1103" s="282"/>
      <c r="AT1103" s="282" t="s">
        <v>9779</v>
      </c>
      <c r="AU1103" s="282"/>
      <c r="AV1103" s="93" t="s">
        <v>368</v>
      </c>
      <c r="AW1103" s="396" t="s">
        <v>3244</v>
      </c>
      <c r="AX1103" s="278" t="s">
        <v>3244</v>
      </c>
      <c r="AY1103" s="64" t="str">
        <f t="shared" si="0"/>
        <v>2114 Lombard St #1</v>
      </c>
      <c r="AZ1103" s="47" t="s">
        <v>1705</v>
      </c>
      <c r="BA1103" s="64" t="s">
        <v>3618</v>
      </c>
      <c r="BB1103" s="173" t="s">
        <v>4971</v>
      </c>
      <c r="BC1103" s="119">
        <v>94123</v>
      </c>
      <c r="BD1103" s="66" t="s">
        <v>4987</v>
      </c>
      <c r="BE1103" s="183"/>
      <c r="BF1103" s="228"/>
      <c r="BG1103" s="173"/>
      <c r="BH1103" s="598">
        <v>1</v>
      </c>
      <c r="BI1103" s="366"/>
      <c r="BJ1103" s="366"/>
      <c r="BK1103" s="366"/>
      <c r="BL1103" s="366"/>
      <c r="BM1103" s="366"/>
      <c r="BN1103" s="366"/>
      <c r="BO1103" s="366"/>
      <c r="BP1103" s="366"/>
      <c r="BQ1103" s="366"/>
      <c r="BR1103" s="366"/>
      <c r="BS1103" s="366"/>
      <c r="BT1103" s="366"/>
      <c r="BU1103" s="366"/>
      <c r="BV1103" s="366"/>
      <c r="BW1103" s="366"/>
      <c r="BX1103" s="64"/>
      <c r="BY1103" s="64"/>
      <c r="BZ1103" s="64"/>
      <c r="CA1103" s="78"/>
      <c r="CB1103" s="64"/>
    </row>
    <row r="1104" spans="1:80" s="67" customFormat="1" ht="14.1" customHeight="1" x14ac:dyDescent="0.2">
      <c r="A1104" s="86" t="s">
        <v>3432</v>
      </c>
      <c r="B1104" s="64" t="s">
        <v>2640</v>
      </c>
      <c r="C1104" s="459" t="s">
        <v>8780</v>
      </c>
      <c r="D1104" s="185"/>
      <c r="E1104" s="600"/>
      <c r="F1104" s="235" t="s">
        <v>5470</v>
      </c>
      <c r="G1104" s="186"/>
      <c r="H1104" s="187"/>
      <c r="I1104" s="193" t="s">
        <v>5470</v>
      </c>
      <c r="J1104" s="192"/>
      <c r="K1104" s="203"/>
      <c r="L1104" s="207">
        <v>43605</v>
      </c>
      <c r="M1104" s="288"/>
      <c r="N1104" s="437"/>
      <c r="O1104" s="444"/>
      <c r="P1104" s="213"/>
      <c r="Q1104" s="245" t="s">
        <v>291</v>
      </c>
      <c r="R1104" s="245" t="s">
        <v>8765</v>
      </c>
      <c r="S1104" s="87"/>
      <c r="T1104" s="252">
        <v>8.7499999999999994E-2</v>
      </c>
      <c r="U1104" s="252">
        <v>8.5000000000000006E-2</v>
      </c>
      <c r="V1104" s="151" t="s">
        <v>11173</v>
      </c>
      <c r="W1104" s="64" t="s">
        <v>3433</v>
      </c>
      <c r="X1104" s="64" t="s">
        <v>5889</v>
      </c>
      <c r="Y1104" s="173" t="s">
        <v>4971</v>
      </c>
      <c r="Z1104" s="119">
        <v>95815</v>
      </c>
      <c r="AA1104" s="295" t="s">
        <v>6441</v>
      </c>
      <c r="AB1104" s="541"/>
      <c r="AC1104" s="541"/>
      <c r="AD1104" s="173" t="s">
        <v>2214</v>
      </c>
      <c r="AE1104" s="260" t="s">
        <v>4987</v>
      </c>
      <c r="AF1104" s="263"/>
      <c r="AG1104" s="173"/>
      <c r="AH1104" s="245"/>
      <c r="AI1104" s="245"/>
      <c r="AJ1104" s="245"/>
      <c r="AK1104" s="245"/>
      <c r="AL1104" s="260" t="s">
        <v>3247</v>
      </c>
      <c r="AM1104" s="260" t="s">
        <v>5094</v>
      </c>
      <c r="AN1104" s="79"/>
      <c r="AO1104" s="282" t="s">
        <v>10380</v>
      </c>
      <c r="AP1104" s="283" t="s">
        <v>12150</v>
      </c>
      <c r="AQ1104" s="282"/>
      <c r="AR1104" s="282"/>
      <c r="AS1104" s="282"/>
      <c r="AT1104" s="282"/>
      <c r="AU1104" s="282"/>
      <c r="AV1104" s="93" t="s">
        <v>5470</v>
      </c>
      <c r="AW1104" s="396" t="s">
        <v>3244</v>
      </c>
      <c r="AX1104" s="278" t="s">
        <v>3244</v>
      </c>
      <c r="AY1104" s="64" t="str">
        <f t="shared" si="0"/>
        <v>2114 Lombard St #1</v>
      </c>
      <c r="AZ1104" s="47" t="s">
        <v>1705</v>
      </c>
      <c r="BA1104" s="64" t="s">
        <v>3618</v>
      </c>
      <c r="BB1104" s="173" t="s">
        <v>4971</v>
      </c>
      <c r="BC1104" s="119">
        <v>94123</v>
      </c>
      <c r="BD1104" s="66" t="s">
        <v>4987</v>
      </c>
      <c r="BE1104" s="183"/>
      <c r="BF1104" s="228"/>
      <c r="BG1104" s="173"/>
      <c r="BH1104" s="598">
        <v>1</v>
      </c>
      <c r="BI1104" s="366"/>
      <c r="BJ1104" s="366"/>
      <c r="BK1104" s="366"/>
      <c r="BL1104" s="366"/>
      <c r="BM1104" s="366"/>
      <c r="BN1104" s="366"/>
      <c r="BO1104" s="366"/>
      <c r="BP1104" s="366"/>
      <c r="BQ1104" s="366"/>
      <c r="BR1104" s="366"/>
      <c r="BS1104" s="366"/>
      <c r="BT1104" s="366"/>
      <c r="BU1104" s="366"/>
      <c r="BV1104" s="366"/>
      <c r="BW1104" s="366"/>
      <c r="BX1104" s="64"/>
      <c r="BY1104" s="64"/>
      <c r="BZ1104" s="64"/>
      <c r="CA1104" s="64"/>
      <c r="CB1104" s="64"/>
    </row>
    <row r="1105" spans="1:80" s="67" customFormat="1" ht="14.1" customHeight="1" x14ac:dyDescent="0.2">
      <c r="A1105" s="86" t="s">
        <v>7374</v>
      </c>
      <c r="B1105" s="64" t="s">
        <v>2640</v>
      </c>
      <c r="C1105" s="459" t="s">
        <v>8780</v>
      </c>
      <c r="D1105" s="185"/>
      <c r="E1105" s="600"/>
      <c r="F1105" s="235" t="s">
        <v>5470</v>
      </c>
      <c r="G1105" s="186"/>
      <c r="H1105" s="187"/>
      <c r="I1105" s="193" t="s">
        <v>5470</v>
      </c>
      <c r="J1105" s="192"/>
      <c r="K1105" s="203"/>
      <c r="L1105" s="207">
        <v>42997</v>
      </c>
      <c r="M1105" s="288"/>
      <c r="N1105" s="437"/>
      <c r="O1105" s="444"/>
      <c r="P1105" s="213"/>
      <c r="Q1105" s="245" t="s">
        <v>1167</v>
      </c>
      <c r="R1105" s="245" t="s">
        <v>1168</v>
      </c>
      <c r="S1105" s="87"/>
      <c r="T1105" s="252">
        <v>7.7499999999999999E-2</v>
      </c>
      <c r="U1105" s="252">
        <v>0.08</v>
      </c>
      <c r="V1105" s="151" t="s">
        <v>1858</v>
      </c>
      <c r="W1105" s="64" t="s">
        <v>186</v>
      </c>
      <c r="X1105" s="64" t="s">
        <v>139</v>
      </c>
      <c r="Y1105" s="173" t="s">
        <v>4971</v>
      </c>
      <c r="Z1105" s="119">
        <v>93401</v>
      </c>
      <c r="AA1105" s="295" t="s">
        <v>6441</v>
      </c>
      <c r="AB1105" s="541"/>
      <c r="AC1105" s="541"/>
      <c r="AD1105" s="173"/>
      <c r="AE1105" s="260"/>
      <c r="AF1105" s="263"/>
      <c r="AG1105" s="173"/>
      <c r="AH1105" s="245"/>
      <c r="AI1105" s="245"/>
      <c r="AJ1105" s="245"/>
      <c r="AK1105" s="245"/>
      <c r="AL1105" s="260"/>
      <c r="AM1105" s="260" t="s">
        <v>5094</v>
      </c>
      <c r="AN1105" s="79"/>
      <c r="AO1105" s="282" t="s">
        <v>8867</v>
      </c>
      <c r="AP1105" s="283"/>
      <c r="AQ1105" s="282"/>
      <c r="AR1105" s="282"/>
      <c r="AS1105" s="282"/>
      <c r="AT1105" s="282"/>
      <c r="AU1105" s="282"/>
      <c r="AV1105" s="93" t="s">
        <v>5470</v>
      </c>
      <c r="AW1105" s="396" t="s">
        <v>3244</v>
      </c>
      <c r="AX1105" s="278" t="s">
        <v>3244</v>
      </c>
      <c r="AY1105" s="64" t="str">
        <f t="shared" si="0"/>
        <v>2114 Lombard St #1</v>
      </c>
      <c r="AZ1105" s="47" t="s">
        <v>1705</v>
      </c>
      <c r="BA1105" s="64" t="s">
        <v>3618</v>
      </c>
      <c r="BB1105" s="173" t="s">
        <v>4971</v>
      </c>
      <c r="BC1105" s="119">
        <v>94123</v>
      </c>
      <c r="BD1105" s="66" t="s">
        <v>4987</v>
      </c>
      <c r="BE1105" s="183"/>
      <c r="BF1105" s="228"/>
      <c r="BG1105" s="173"/>
      <c r="BH1105" s="598"/>
      <c r="BI1105" s="366"/>
      <c r="BJ1105" s="366"/>
      <c r="BK1105" s="366"/>
      <c r="BL1105" s="366"/>
      <c r="BM1105" s="366"/>
      <c r="BN1105" s="366"/>
      <c r="BO1105" s="366"/>
      <c r="BP1105" s="366"/>
      <c r="BQ1105" s="366"/>
      <c r="BR1105" s="366"/>
      <c r="BS1105" s="366"/>
      <c r="BT1105" s="366"/>
      <c r="BU1105" s="366"/>
      <c r="BV1105" s="366"/>
      <c r="BW1105" s="366"/>
      <c r="BX1105" s="64"/>
      <c r="BY1105" s="64"/>
      <c r="BZ1105" s="64"/>
      <c r="CA1105" s="64"/>
      <c r="CB1105" s="64"/>
    </row>
    <row r="1106" spans="1:80" s="67" customFormat="1" ht="14.1" customHeight="1" x14ac:dyDescent="0.2">
      <c r="A1106" s="86" t="s">
        <v>9042</v>
      </c>
      <c r="B1106" s="64" t="s">
        <v>2640</v>
      </c>
      <c r="C1106" s="459" t="s">
        <v>8780</v>
      </c>
      <c r="D1106" s="185"/>
      <c r="E1106" s="600"/>
      <c r="F1106" s="235" t="s">
        <v>5470</v>
      </c>
      <c r="G1106" s="186"/>
      <c r="H1106" s="187"/>
      <c r="I1106" s="193" t="s">
        <v>5470</v>
      </c>
      <c r="J1106" s="192"/>
      <c r="K1106" s="203"/>
      <c r="L1106" s="207">
        <v>43733</v>
      </c>
      <c r="M1106" s="288"/>
      <c r="N1106" s="437"/>
      <c r="O1106" s="444"/>
      <c r="P1106" s="213"/>
      <c r="Q1106" s="245" t="s">
        <v>1389</v>
      </c>
      <c r="R1106" s="245" t="s">
        <v>9137</v>
      </c>
      <c r="S1106" s="87"/>
      <c r="T1106" s="252">
        <v>9.2499999999999999E-2</v>
      </c>
      <c r="U1106" s="252">
        <v>0.09</v>
      </c>
      <c r="V1106" s="151" t="s">
        <v>9505</v>
      </c>
      <c r="W1106" s="155" t="s">
        <v>11567</v>
      </c>
      <c r="X1106" s="64" t="s">
        <v>5130</v>
      </c>
      <c r="Y1106" s="173" t="s">
        <v>4971</v>
      </c>
      <c r="Z1106" s="119">
        <v>95128</v>
      </c>
      <c r="AA1106" s="295" t="s">
        <v>6441</v>
      </c>
      <c r="AB1106" s="496" t="s">
        <v>12045</v>
      </c>
      <c r="AC1106" s="541"/>
      <c r="AD1106" s="173" t="s">
        <v>2214</v>
      </c>
      <c r="AE1106" s="260" t="s">
        <v>4987</v>
      </c>
      <c r="AF1106" s="263"/>
      <c r="AG1106" s="260" t="s">
        <v>1481</v>
      </c>
      <c r="AH1106" s="245" t="s">
        <v>1389</v>
      </c>
      <c r="AI1106" s="245"/>
      <c r="AJ1106" s="245"/>
      <c r="AK1106" s="245"/>
      <c r="AL1106" s="260" t="s">
        <v>3247</v>
      </c>
      <c r="AM1106" s="260" t="s">
        <v>5094</v>
      </c>
      <c r="AN1106" s="79"/>
      <c r="AO1106" s="282" t="s">
        <v>8867</v>
      </c>
      <c r="AP1106" s="283"/>
      <c r="AQ1106" s="282"/>
      <c r="AR1106" s="282"/>
      <c r="AS1106" s="282"/>
      <c r="AT1106" s="282"/>
      <c r="AU1106" s="282"/>
      <c r="AV1106" s="93" t="s">
        <v>5470</v>
      </c>
      <c r="AW1106" s="396" t="s">
        <v>3244</v>
      </c>
      <c r="AX1106" s="278" t="s">
        <v>3244</v>
      </c>
      <c r="AY1106" s="64" t="str">
        <f t="shared" si="0"/>
        <v>2114 Lombard St #1</v>
      </c>
      <c r="AZ1106" s="47" t="s">
        <v>1705</v>
      </c>
      <c r="BA1106" s="64" t="s">
        <v>3618</v>
      </c>
      <c r="BB1106" s="173" t="s">
        <v>4971</v>
      </c>
      <c r="BC1106" s="119">
        <v>94123</v>
      </c>
      <c r="BD1106" s="66" t="s">
        <v>4987</v>
      </c>
      <c r="BE1106" s="183"/>
      <c r="BF1106" s="228"/>
      <c r="BG1106" s="173"/>
      <c r="BH1106" s="598">
        <v>1</v>
      </c>
      <c r="BI1106" s="366"/>
      <c r="BJ1106" s="366"/>
      <c r="BK1106" s="366"/>
      <c r="BL1106" s="366"/>
      <c r="BM1106" s="366"/>
      <c r="BN1106" s="366"/>
      <c r="BO1106" s="366"/>
      <c r="BP1106" s="366"/>
      <c r="BQ1106" s="366"/>
      <c r="BR1106" s="366"/>
      <c r="BS1106" s="366"/>
      <c r="BT1106" s="366"/>
      <c r="BU1106" s="366"/>
      <c r="BV1106" s="366"/>
      <c r="BW1106" s="366"/>
      <c r="BX1106" s="64"/>
      <c r="BY1106" s="64"/>
      <c r="BZ1106" s="64"/>
      <c r="CA1106" s="64"/>
      <c r="CB1106" s="63"/>
    </row>
    <row r="1107" spans="1:80" s="67" customFormat="1" ht="14.1" customHeight="1" x14ac:dyDescent="0.2">
      <c r="A1107" s="86" t="s">
        <v>4893</v>
      </c>
      <c r="B1107" s="64" t="s">
        <v>2640</v>
      </c>
      <c r="C1107" s="459" t="s">
        <v>8780</v>
      </c>
      <c r="D1107" s="185"/>
      <c r="E1107" s="600"/>
      <c r="F1107" s="235" t="s">
        <v>5470</v>
      </c>
      <c r="G1107" s="186"/>
      <c r="H1107" s="187"/>
      <c r="I1107" s="193" t="s">
        <v>5470</v>
      </c>
      <c r="J1107" s="192"/>
      <c r="K1107" s="203"/>
      <c r="L1107" s="207">
        <v>43586</v>
      </c>
      <c r="M1107" s="288"/>
      <c r="N1107" s="437"/>
      <c r="O1107" s="444"/>
      <c r="P1107" s="213"/>
      <c r="Q1107" s="245" t="s">
        <v>4212</v>
      </c>
      <c r="R1107" s="245" t="s">
        <v>4987</v>
      </c>
      <c r="S1107" s="87" t="s">
        <v>1482</v>
      </c>
      <c r="T1107" s="252">
        <v>8.5000000000000006E-2</v>
      </c>
      <c r="U1107" s="252">
        <v>8.7499999999999994E-2</v>
      </c>
      <c r="V1107" s="151" t="s">
        <v>895</v>
      </c>
      <c r="W1107" s="64" t="s">
        <v>1477</v>
      </c>
      <c r="X1107" s="64" t="s">
        <v>3618</v>
      </c>
      <c r="Y1107" s="173" t="s">
        <v>4971</v>
      </c>
      <c r="Z1107" s="119">
        <v>94123</v>
      </c>
      <c r="AA1107" s="295" t="s">
        <v>6441</v>
      </c>
      <c r="AB1107" s="541"/>
      <c r="AC1107" s="541"/>
      <c r="AD1107" s="173" t="s">
        <v>2214</v>
      </c>
      <c r="AE1107" s="260" t="s">
        <v>4987</v>
      </c>
      <c r="AF1107" s="263"/>
      <c r="AG1107" s="260" t="s">
        <v>1481</v>
      </c>
      <c r="AH1107" s="245"/>
      <c r="AI1107" s="245"/>
      <c r="AJ1107" s="245"/>
      <c r="AK1107" s="245"/>
      <c r="AL1107" s="260" t="s">
        <v>3247</v>
      </c>
      <c r="AM1107" s="260" t="s">
        <v>5094</v>
      </c>
      <c r="AN1107" s="79"/>
      <c r="AO1107" s="282" t="s">
        <v>8867</v>
      </c>
      <c r="AP1107" s="283"/>
      <c r="AQ1107" s="282"/>
      <c r="AR1107" s="282"/>
      <c r="AS1107" s="282"/>
      <c r="AT1107" s="282" t="s">
        <v>12196</v>
      </c>
      <c r="AU1107" s="282"/>
      <c r="AV1107" s="93" t="s">
        <v>368</v>
      </c>
      <c r="AW1107" s="396" t="s">
        <v>3244</v>
      </c>
      <c r="AX1107" s="278" t="s">
        <v>3244</v>
      </c>
      <c r="AY1107" s="64" t="str">
        <f t="shared" si="0"/>
        <v>2114 Lombard St #1</v>
      </c>
      <c r="AZ1107" s="47" t="s">
        <v>1705</v>
      </c>
      <c r="BA1107" s="64" t="s">
        <v>3618</v>
      </c>
      <c r="BB1107" s="173" t="s">
        <v>4971</v>
      </c>
      <c r="BC1107" s="119">
        <v>94123</v>
      </c>
      <c r="BD1107" s="66" t="s">
        <v>4987</v>
      </c>
      <c r="BE1107" s="183"/>
      <c r="BF1107" s="228"/>
      <c r="BG1107" s="173"/>
      <c r="BH1107" s="598">
        <v>1</v>
      </c>
      <c r="BI1107" s="366"/>
      <c r="BJ1107" s="366"/>
      <c r="BK1107" s="366"/>
      <c r="BL1107" s="366"/>
      <c r="BM1107" s="366"/>
      <c r="BN1107" s="366"/>
      <c r="BO1107" s="366"/>
      <c r="BP1107" s="366"/>
      <c r="BQ1107" s="366"/>
      <c r="BR1107" s="366"/>
      <c r="BS1107" s="366"/>
      <c r="BT1107" s="366"/>
      <c r="BU1107" s="366"/>
      <c r="BV1107" s="366"/>
      <c r="BW1107" s="366"/>
      <c r="BX1107" s="64"/>
      <c r="BY1107" s="64"/>
      <c r="BZ1107" s="64"/>
      <c r="CA1107" s="64"/>
      <c r="CB1107" s="63"/>
    </row>
    <row r="1108" spans="1:80" s="67" customFormat="1" ht="14.1" customHeight="1" x14ac:dyDescent="0.2">
      <c r="A1108" s="86" t="s">
        <v>12241</v>
      </c>
      <c r="B1108" s="64" t="s">
        <v>2640</v>
      </c>
      <c r="C1108" s="459" t="s">
        <v>8780</v>
      </c>
      <c r="D1108" s="185"/>
      <c r="E1108" s="600"/>
      <c r="F1108" s="235" t="s">
        <v>5470</v>
      </c>
      <c r="G1108" s="186"/>
      <c r="H1108" s="187"/>
      <c r="I1108" s="193" t="s">
        <v>5470</v>
      </c>
      <c r="J1108" s="192"/>
      <c r="K1108" s="203"/>
      <c r="L1108" s="207">
        <v>43585</v>
      </c>
      <c r="M1108" s="288"/>
      <c r="N1108" s="437"/>
      <c r="O1108" s="444"/>
      <c r="P1108" s="213"/>
      <c r="Q1108" s="245" t="s">
        <v>5494</v>
      </c>
      <c r="R1108" s="245" t="s">
        <v>1481</v>
      </c>
      <c r="S1108" s="87"/>
      <c r="T1108" s="252">
        <v>8.2500000000000004E-2</v>
      </c>
      <c r="U1108" s="252">
        <v>8.5000000000000006E-2</v>
      </c>
      <c r="V1108" s="151" t="s">
        <v>1475</v>
      </c>
      <c r="W1108" s="155" t="s">
        <v>9854</v>
      </c>
      <c r="X1108" s="64" t="s">
        <v>1475</v>
      </c>
      <c r="Y1108" s="173" t="s">
        <v>4971</v>
      </c>
      <c r="Z1108" s="119">
        <v>95616</v>
      </c>
      <c r="AA1108" s="295" t="s">
        <v>6441</v>
      </c>
      <c r="AB1108" s="541"/>
      <c r="AC1108" s="541"/>
      <c r="AD1108" s="173" t="s">
        <v>2214</v>
      </c>
      <c r="AE1108" s="260" t="s">
        <v>4987</v>
      </c>
      <c r="AF1108" s="263" t="s">
        <v>5710</v>
      </c>
      <c r="AG1108" s="173"/>
      <c r="AH1108" s="245"/>
      <c r="AI1108" s="245"/>
      <c r="AJ1108" s="245"/>
      <c r="AK1108" s="245"/>
      <c r="AL1108" s="260" t="s">
        <v>3247</v>
      </c>
      <c r="AM1108" s="260" t="s">
        <v>5094</v>
      </c>
      <c r="AN1108" s="79"/>
      <c r="AO1108" s="282" t="s">
        <v>8867</v>
      </c>
      <c r="AP1108" s="283"/>
      <c r="AQ1108" s="282"/>
      <c r="AR1108" s="282"/>
      <c r="AS1108" s="282"/>
      <c r="AT1108" s="282"/>
      <c r="AU1108" s="282"/>
      <c r="AV1108" s="93" t="s">
        <v>5470</v>
      </c>
      <c r="AW1108" s="396" t="s">
        <v>3244</v>
      </c>
      <c r="AX1108" s="278" t="s">
        <v>3244</v>
      </c>
      <c r="AY1108" s="64" t="str">
        <f t="shared" si="0"/>
        <v>2114 Lombard St #1</v>
      </c>
      <c r="AZ1108" s="47" t="s">
        <v>1705</v>
      </c>
      <c r="BA1108" s="64" t="s">
        <v>3618</v>
      </c>
      <c r="BB1108" s="173" t="s">
        <v>4971</v>
      </c>
      <c r="BC1108" s="119">
        <v>94123</v>
      </c>
      <c r="BD1108" s="66" t="s">
        <v>4987</v>
      </c>
      <c r="BE1108" s="183"/>
      <c r="BF1108" s="228"/>
      <c r="BG1108" s="173"/>
      <c r="BH1108" s="598">
        <v>1</v>
      </c>
      <c r="BI1108" s="366"/>
      <c r="BJ1108" s="366"/>
      <c r="BK1108" s="366"/>
      <c r="BL1108" s="366"/>
      <c r="BM1108" s="366"/>
      <c r="BN1108" s="366"/>
      <c r="BO1108" s="366"/>
      <c r="BP1108" s="366"/>
      <c r="BQ1108" s="366"/>
      <c r="BR1108" s="366"/>
      <c r="BS1108" s="366"/>
      <c r="BT1108" s="366"/>
      <c r="BU1108" s="366"/>
      <c r="BV1108" s="366"/>
      <c r="BW1108" s="366"/>
      <c r="BX1108" s="64"/>
      <c r="BY1108" s="64"/>
      <c r="BZ1108" s="64"/>
      <c r="CA1108" s="368"/>
      <c r="CB1108" s="63"/>
    </row>
    <row r="1109" spans="1:80" s="67" customFormat="1" ht="14.1" customHeight="1" x14ac:dyDescent="0.2">
      <c r="A1109" s="86" t="s">
        <v>12786</v>
      </c>
      <c r="B1109" s="64" t="s">
        <v>2640</v>
      </c>
      <c r="C1109" s="459" t="s">
        <v>8780</v>
      </c>
      <c r="D1109" s="185"/>
      <c r="E1109" s="600"/>
      <c r="F1109" s="235" t="s">
        <v>5470</v>
      </c>
      <c r="G1109" s="186"/>
      <c r="H1109" s="187"/>
      <c r="I1109" s="193" t="s">
        <v>5470</v>
      </c>
      <c r="J1109" s="192"/>
      <c r="K1109" s="203"/>
      <c r="L1109" s="207">
        <v>44057</v>
      </c>
      <c r="M1109" s="288"/>
      <c r="N1109" s="437"/>
      <c r="O1109" s="444"/>
      <c r="P1109" s="213"/>
      <c r="Q1109" s="245" t="s">
        <v>8049</v>
      </c>
      <c r="R1109" s="245" t="s">
        <v>8744</v>
      </c>
      <c r="S1109" s="87"/>
      <c r="T1109" s="252">
        <v>8.7499999999999994E-2</v>
      </c>
      <c r="U1109" s="252">
        <v>0.09</v>
      </c>
      <c r="V1109" s="151" t="s">
        <v>8745</v>
      </c>
      <c r="W1109" s="64" t="s">
        <v>8746</v>
      </c>
      <c r="X1109" s="64" t="s">
        <v>2406</v>
      </c>
      <c r="Y1109" s="173" t="s">
        <v>4971</v>
      </c>
      <c r="Z1109" s="119">
        <v>94965</v>
      </c>
      <c r="AA1109" s="295"/>
      <c r="AB1109" s="541"/>
      <c r="AC1109" s="541"/>
      <c r="AD1109" s="173"/>
      <c r="AE1109" s="260"/>
      <c r="AF1109" s="263"/>
      <c r="AG1109" s="260"/>
      <c r="AH1109" s="245"/>
      <c r="AI1109" s="245"/>
      <c r="AJ1109" s="245"/>
      <c r="AK1109" s="245"/>
      <c r="AL1109" s="260"/>
      <c r="AM1109" s="260"/>
      <c r="AN1109" s="79"/>
      <c r="AO1109" s="282" t="s">
        <v>9779</v>
      </c>
      <c r="AP1109" s="283" t="s">
        <v>10070</v>
      </c>
      <c r="AQ1109" s="282"/>
      <c r="AR1109" s="282" t="s">
        <v>9716</v>
      </c>
      <c r="AS1109" s="282"/>
      <c r="AT1109" s="282"/>
      <c r="AU1109" s="282"/>
      <c r="AV1109" s="93" t="s">
        <v>368</v>
      </c>
      <c r="AW1109" s="396" t="s">
        <v>3244</v>
      </c>
      <c r="AX1109" s="278" t="s">
        <v>3244</v>
      </c>
      <c r="AY1109" s="64" t="s">
        <v>8746</v>
      </c>
      <c r="AZ1109" s="47"/>
      <c r="BA1109" s="64" t="s">
        <v>2406</v>
      </c>
      <c r="BB1109" s="173" t="s">
        <v>4971</v>
      </c>
      <c r="BC1109" s="119">
        <v>94965</v>
      </c>
      <c r="BD1109" s="66" t="s">
        <v>8744</v>
      </c>
      <c r="BE1109" s="183"/>
      <c r="BF1109" s="228"/>
      <c r="BG1109" s="173"/>
      <c r="BH1109" s="598"/>
      <c r="BI1109" s="366"/>
      <c r="BJ1109" s="366"/>
      <c r="BK1109" s="366"/>
      <c r="BL1109" s="366"/>
      <c r="BM1109" s="366"/>
      <c r="BN1109" s="366"/>
      <c r="BO1109" s="366"/>
      <c r="BP1109" s="366"/>
      <c r="BQ1109" s="366"/>
      <c r="BR1109" s="366"/>
      <c r="BS1109" s="366"/>
      <c r="BT1109" s="366"/>
      <c r="BU1109" s="366"/>
      <c r="BV1109" s="366"/>
      <c r="BW1109" s="366"/>
      <c r="BX1109" s="64"/>
      <c r="BY1109" s="64"/>
      <c r="BZ1109" s="64"/>
      <c r="CA1109" s="64"/>
      <c r="CB1109" s="63"/>
    </row>
    <row r="1110" spans="1:80" s="67" customFormat="1" ht="14.1" customHeight="1" x14ac:dyDescent="0.3">
      <c r="A1110" s="86" t="s">
        <v>11814</v>
      </c>
      <c r="B1110" s="155" t="s">
        <v>2640</v>
      </c>
      <c r="C1110" s="458" t="s">
        <v>8780</v>
      </c>
      <c r="D1110" s="227"/>
      <c r="E1110" s="648"/>
      <c r="F1110" s="237" t="s">
        <v>5470</v>
      </c>
      <c r="G1110" s="188"/>
      <c r="H1110" s="190"/>
      <c r="I1110" s="196" t="s">
        <v>5470</v>
      </c>
      <c r="J1110" s="197"/>
      <c r="K1110" s="204"/>
      <c r="L1110" s="209">
        <v>43391</v>
      </c>
      <c r="M1110" s="289"/>
      <c r="N1110" s="435"/>
      <c r="O1110" s="442"/>
      <c r="P1110" s="215"/>
      <c r="Q1110" s="225" t="s">
        <v>2400</v>
      </c>
      <c r="R1110" s="225" t="s">
        <v>11796</v>
      </c>
      <c r="S1110" s="121"/>
      <c r="T1110" s="252">
        <v>8.5000000000000006E-2</v>
      </c>
      <c r="U1110" s="252"/>
      <c r="V1110" s="151" t="s">
        <v>895</v>
      </c>
      <c r="W1110" s="155" t="s">
        <v>11815</v>
      </c>
      <c r="X1110" s="155" t="s">
        <v>3618</v>
      </c>
      <c r="Y1110" s="225" t="s">
        <v>4971</v>
      </c>
      <c r="Z1110" s="256">
        <v>94109</v>
      </c>
      <c r="AA1110" s="273" t="s">
        <v>11993</v>
      </c>
      <c r="AB1110" s="542"/>
      <c r="AC1110" s="542"/>
      <c r="AD1110" s="233"/>
      <c r="AE1110" s="261"/>
      <c r="AF1110" s="265"/>
      <c r="AG1110" s="233"/>
      <c r="AH1110" s="174"/>
      <c r="AI1110" s="174"/>
      <c r="AJ1110" s="174"/>
      <c r="AK1110" s="174"/>
      <c r="AL1110" s="261"/>
      <c r="AM1110" s="260"/>
      <c r="AN1110" s="80"/>
      <c r="AO1110" s="280"/>
      <c r="AP1110" s="285"/>
      <c r="AQ1110" s="285"/>
      <c r="AR1110" s="285"/>
      <c r="AS1110" s="285"/>
      <c r="AT1110" s="285" t="s">
        <v>11816</v>
      </c>
      <c r="AU1110" s="285"/>
      <c r="AV1110" s="84" t="s">
        <v>5470</v>
      </c>
      <c r="AW1110" s="396" t="s">
        <v>3244</v>
      </c>
      <c r="AX1110" s="278" t="s">
        <v>3244</v>
      </c>
      <c r="AY1110" s="155" t="s">
        <v>11815</v>
      </c>
      <c r="BA1110" s="155" t="s">
        <v>3618</v>
      </c>
      <c r="BB1110" s="225" t="s">
        <v>4971</v>
      </c>
      <c r="BC1110" s="256">
        <v>94109</v>
      </c>
      <c r="BD1110" s="385" t="s">
        <v>11796</v>
      </c>
      <c r="BE1110" s="183"/>
      <c r="BF1110" s="230"/>
      <c r="BG1110" s="233"/>
      <c r="BH1110" s="599"/>
      <c r="BI1110" s="365"/>
      <c r="BJ1110" s="365"/>
      <c r="BK1110" s="365"/>
      <c r="BL1110" s="365"/>
      <c r="BM1110" s="365"/>
      <c r="BN1110" s="365"/>
      <c r="BO1110" s="365"/>
      <c r="BP1110" s="365"/>
      <c r="BQ1110" s="365"/>
      <c r="BR1110" s="365"/>
      <c r="BS1110" s="365"/>
      <c r="BT1110" s="365"/>
      <c r="BU1110" s="365"/>
      <c r="BV1110" s="365"/>
      <c r="BW1110" s="365"/>
      <c r="BX1110" s="369"/>
      <c r="BY1110" s="369"/>
      <c r="BZ1110" s="369"/>
      <c r="CA1110" s="155"/>
      <c r="CB1110" s="155"/>
    </row>
    <row r="1111" spans="1:80" s="67" customFormat="1" ht="14.1" customHeight="1" x14ac:dyDescent="0.2">
      <c r="A1111" s="86" t="s">
        <v>4150</v>
      </c>
      <c r="B1111" s="64" t="s">
        <v>2640</v>
      </c>
      <c r="C1111" s="156" t="s">
        <v>8780</v>
      </c>
      <c r="D1111" s="185"/>
      <c r="E1111" s="600"/>
      <c r="F1111" s="235" t="s">
        <v>5470</v>
      </c>
      <c r="G1111" s="186"/>
      <c r="H1111" s="187"/>
      <c r="I1111" s="193" t="s">
        <v>5470</v>
      </c>
      <c r="J1111" s="192"/>
      <c r="K1111" s="203"/>
      <c r="L1111" s="207"/>
      <c r="M1111" s="288"/>
      <c r="N1111" s="437"/>
      <c r="O1111" s="444"/>
      <c r="P1111" s="213"/>
      <c r="Q1111" s="245" t="s">
        <v>2259</v>
      </c>
      <c r="R1111" s="245" t="s">
        <v>4151</v>
      </c>
      <c r="S1111" s="87"/>
      <c r="T1111" s="252">
        <v>8.5000000000000006E-2</v>
      </c>
      <c r="U1111" s="252">
        <v>8.7499999999999994E-2</v>
      </c>
      <c r="V1111" s="151" t="s">
        <v>895</v>
      </c>
      <c r="W1111" s="155" t="s">
        <v>10167</v>
      </c>
      <c r="X1111" s="64" t="s">
        <v>3618</v>
      </c>
      <c r="Y1111" s="173" t="s">
        <v>4971</v>
      </c>
      <c r="Z1111" s="119">
        <v>94133</v>
      </c>
      <c r="AA1111" s="295"/>
      <c r="AB1111" s="541"/>
      <c r="AC1111" s="541"/>
      <c r="AD1111" s="173"/>
      <c r="AE1111" s="260"/>
      <c r="AF1111" s="263"/>
      <c r="AG1111" s="260"/>
      <c r="AH1111" s="245"/>
      <c r="AI1111" s="245"/>
      <c r="AJ1111" s="245"/>
      <c r="AK1111" s="245"/>
      <c r="AL1111" s="260" t="s">
        <v>4152</v>
      </c>
      <c r="AM1111" s="260" t="s">
        <v>449</v>
      </c>
      <c r="AN1111" s="79"/>
      <c r="AO1111" s="282"/>
      <c r="AP1111" s="283"/>
      <c r="AQ1111" s="282"/>
      <c r="AR1111" s="282"/>
      <c r="AS1111" s="282"/>
      <c r="AT1111" s="282"/>
      <c r="AU1111" s="282"/>
      <c r="AV1111" s="93"/>
      <c r="AW1111" s="396" t="s">
        <v>3244</v>
      </c>
      <c r="AX1111" s="278" t="s">
        <v>3244</v>
      </c>
      <c r="AY1111" s="155" t="s">
        <v>10167</v>
      </c>
      <c r="AZ1111" s="47"/>
      <c r="BA1111" s="64" t="s">
        <v>3618</v>
      </c>
      <c r="BB1111" s="173" t="s">
        <v>4971</v>
      </c>
      <c r="BC1111" s="119">
        <v>94133</v>
      </c>
      <c r="BD1111" s="66" t="s">
        <v>4151</v>
      </c>
      <c r="BE1111" s="183"/>
      <c r="BF1111" s="228"/>
      <c r="BG1111" s="173"/>
      <c r="BH1111" s="598"/>
      <c r="BI1111" s="366"/>
      <c r="BJ1111" s="366"/>
      <c r="BK1111" s="366"/>
      <c r="BL1111" s="366"/>
      <c r="BM1111" s="366"/>
      <c r="BN1111" s="366"/>
      <c r="BO1111" s="366"/>
      <c r="BP1111" s="366"/>
      <c r="BQ1111" s="366"/>
      <c r="BR1111" s="366"/>
      <c r="BS1111" s="366"/>
      <c r="BT1111" s="366"/>
      <c r="BU1111" s="366"/>
      <c r="BV1111" s="366"/>
      <c r="BW1111" s="366"/>
      <c r="BX1111" s="64"/>
      <c r="BY1111" s="64"/>
      <c r="BZ1111" s="64"/>
      <c r="CA1111" s="78"/>
      <c r="CB1111" s="64"/>
    </row>
    <row r="1112" spans="1:80" s="67" customFormat="1" ht="14.1" customHeight="1" x14ac:dyDescent="0.2">
      <c r="A1112" s="86" t="s">
        <v>6940</v>
      </c>
      <c r="B1112" s="64" t="s">
        <v>2634</v>
      </c>
      <c r="C1112" s="459" t="s">
        <v>6614</v>
      </c>
      <c r="D1112" s="185" t="s">
        <v>6941</v>
      </c>
      <c r="E1112" s="600"/>
      <c r="F1112" s="235" t="s">
        <v>5470</v>
      </c>
      <c r="G1112" s="186"/>
      <c r="H1112" s="187"/>
      <c r="I1112" s="193" t="s">
        <v>5470</v>
      </c>
      <c r="J1112" s="192"/>
      <c r="K1112" s="203"/>
      <c r="L1112" s="207">
        <v>42926</v>
      </c>
      <c r="M1112" s="288"/>
      <c r="N1112" s="437"/>
      <c r="O1112" s="444"/>
      <c r="P1112" s="213"/>
      <c r="Q1112" s="245" t="s">
        <v>6942</v>
      </c>
      <c r="R1112" s="245" t="s">
        <v>6943</v>
      </c>
      <c r="S1112" s="87"/>
      <c r="T1112" s="252">
        <v>9.5000000000000001E-2</v>
      </c>
      <c r="U1112" s="253">
        <v>9.5000000000000001E-2</v>
      </c>
      <c r="V1112" s="151" t="s">
        <v>13248</v>
      </c>
      <c r="W1112" s="155" t="s">
        <v>6944</v>
      </c>
      <c r="X1112" s="64" t="s">
        <v>3952</v>
      </c>
      <c r="Y1112" s="173" t="s">
        <v>4971</v>
      </c>
      <c r="Z1112" s="119">
        <v>94608</v>
      </c>
      <c r="AA1112" s="295"/>
      <c r="AB1112" s="541"/>
      <c r="AC1112" s="541"/>
      <c r="AD1112" s="173"/>
      <c r="AE1112" s="260"/>
      <c r="AF1112" s="263"/>
      <c r="AG1112" s="260"/>
      <c r="AH1112" s="245"/>
      <c r="AI1112" s="245"/>
      <c r="AJ1112" s="245"/>
      <c r="AK1112" s="245"/>
      <c r="AL1112" s="260"/>
      <c r="AM1112" s="260"/>
      <c r="AN1112" s="79"/>
      <c r="AO1112" s="282" t="s">
        <v>8838</v>
      </c>
      <c r="AP1112" s="283"/>
      <c r="AQ1112" s="282"/>
      <c r="AR1112" s="282"/>
      <c r="AS1112" s="282"/>
      <c r="AT1112" s="282"/>
      <c r="AU1112" s="282"/>
      <c r="AV1112" s="93" t="s">
        <v>368</v>
      </c>
      <c r="AW1112" s="396" t="s">
        <v>3244</v>
      </c>
      <c r="AX1112" s="278" t="s">
        <v>3244</v>
      </c>
      <c r="AY1112" s="64" t="s">
        <v>6944</v>
      </c>
      <c r="AZ1112" s="47"/>
      <c r="BA1112" s="64" t="s">
        <v>3952</v>
      </c>
      <c r="BB1112" s="173" t="s">
        <v>4971</v>
      </c>
      <c r="BC1112" s="119">
        <v>94608</v>
      </c>
      <c r="BD1112" s="66" t="s">
        <v>6943</v>
      </c>
      <c r="BE1112" s="183"/>
      <c r="BF1112" s="228"/>
      <c r="BG1112" s="173"/>
      <c r="BH1112" s="598"/>
      <c r="BI1112" s="366"/>
      <c r="BJ1112" s="366"/>
      <c r="BK1112" s="366"/>
      <c r="BL1112" s="366"/>
      <c r="BM1112" s="366"/>
      <c r="BN1112" s="366"/>
      <c r="BO1112" s="366"/>
      <c r="BP1112" s="366"/>
      <c r="BQ1112" s="366"/>
      <c r="BR1112" s="366"/>
      <c r="BS1112" s="366"/>
      <c r="BT1112" s="366"/>
      <c r="BU1112" s="366"/>
      <c r="BV1112" s="366"/>
      <c r="BW1112" s="366"/>
      <c r="BX1112" s="64"/>
      <c r="BY1112" s="64"/>
      <c r="BZ1112" s="64"/>
      <c r="CA1112" s="78"/>
      <c r="CB1112" s="63"/>
    </row>
    <row r="1113" spans="1:80" ht="14.1" customHeight="1" x14ac:dyDescent="0.2">
      <c r="A1113" s="86" t="s">
        <v>7445</v>
      </c>
      <c r="B1113" s="64" t="s">
        <v>1900</v>
      </c>
      <c r="C1113" s="459" t="s">
        <v>29</v>
      </c>
      <c r="F1113" s="235" t="s">
        <v>5470</v>
      </c>
      <c r="G1113" s="186"/>
      <c r="H1113" s="187"/>
      <c r="I1113" s="193" t="s">
        <v>5470</v>
      </c>
      <c r="J1113" s="192"/>
      <c r="K1113" s="203"/>
      <c r="L1113" s="207"/>
      <c r="M1113" s="288"/>
      <c r="N1113" s="437"/>
      <c r="O1113" s="444"/>
      <c r="P1113" s="213">
        <v>43616</v>
      </c>
      <c r="Q1113" s="245" t="s">
        <v>8772</v>
      </c>
      <c r="R1113" s="245" t="s">
        <v>7320</v>
      </c>
      <c r="S1113" s="123" t="s">
        <v>8595</v>
      </c>
      <c r="T1113" s="252">
        <v>9.7500000000000003E-2</v>
      </c>
      <c r="U1113" s="252">
        <v>0.09</v>
      </c>
      <c r="V1113" s="151" t="s">
        <v>1582</v>
      </c>
      <c r="W1113" s="155" t="s">
        <v>11718</v>
      </c>
      <c r="X1113" s="64" t="s">
        <v>1582</v>
      </c>
      <c r="Y1113" s="173" t="s">
        <v>4971</v>
      </c>
      <c r="Z1113" s="119">
        <v>94531</v>
      </c>
      <c r="AA1113" s="295" t="s">
        <v>7321</v>
      </c>
      <c r="AB1113" s="496" t="s">
        <v>8773</v>
      </c>
      <c r="AD1113" s="173" t="s">
        <v>7318</v>
      </c>
      <c r="AE1113" s="262" t="s">
        <v>7319</v>
      </c>
      <c r="AG1113" s="260"/>
      <c r="AW1113" s="396" t="s">
        <v>3244</v>
      </c>
      <c r="AX1113" s="278" t="s">
        <v>3244</v>
      </c>
      <c r="AY1113" s="155" t="s">
        <v>11718</v>
      </c>
      <c r="BA1113" s="64" t="s">
        <v>1582</v>
      </c>
      <c r="BB1113" s="173" t="s">
        <v>4971</v>
      </c>
      <c r="BC1113" s="119">
        <v>94531</v>
      </c>
      <c r="BD1113" s="66" t="s">
        <v>7320</v>
      </c>
      <c r="BE1113" s="178"/>
      <c r="BH1113" s="598">
        <v>4</v>
      </c>
      <c r="BI1113" s="366" t="s">
        <v>8936</v>
      </c>
      <c r="BJ1113" s="366"/>
      <c r="BK1113" s="366"/>
      <c r="BL1113" s="366"/>
      <c r="BM1113" s="366"/>
      <c r="BN1113" s="366"/>
      <c r="BO1113" s="366"/>
      <c r="BP1113" s="366"/>
      <c r="BQ1113" s="366"/>
      <c r="BR1113" s="366"/>
      <c r="BS1113" s="366"/>
      <c r="BT1113" s="366"/>
      <c r="BU1113" s="366"/>
      <c r="BV1113" s="366"/>
      <c r="BW1113" s="366"/>
      <c r="BX1113" s="64"/>
      <c r="BY1113" s="64"/>
      <c r="BZ1113" s="64"/>
      <c r="CA1113" s="78"/>
      <c r="CB1113" s="63"/>
    </row>
    <row r="1114" spans="1:80" s="67" customFormat="1" ht="14.1" customHeight="1" x14ac:dyDescent="0.3">
      <c r="A1114" s="86" t="s">
        <v>6476</v>
      </c>
      <c r="B1114" s="64" t="s">
        <v>1794</v>
      </c>
      <c r="C1114" s="460" t="s">
        <v>1880</v>
      </c>
      <c r="D1114" s="224"/>
      <c r="E1114" s="649"/>
      <c r="F1114" s="236" t="s">
        <v>5470</v>
      </c>
      <c r="G1114" s="189"/>
      <c r="H1114" s="399"/>
      <c r="I1114" s="194" t="s">
        <v>5470</v>
      </c>
      <c r="J1114" s="195"/>
      <c r="K1114" s="205"/>
      <c r="L1114" s="208"/>
      <c r="M1114" s="211"/>
      <c r="N1114" s="436"/>
      <c r="O1114" s="443"/>
      <c r="P1114" s="214"/>
      <c r="Q1114" s="246" t="s">
        <v>4874</v>
      </c>
      <c r="R1114" s="246" t="s">
        <v>575</v>
      </c>
      <c r="S1114" s="76" t="s">
        <v>3438</v>
      </c>
      <c r="T1114" s="252">
        <v>7.9750000000000001E-2</v>
      </c>
      <c r="U1114" s="252">
        <v>8.2250000000000004E-2</v>
      </c>
      <c r="V1114" s="151" t="s">
        <v>1354</v>
      </c>
      <c r="W1114" s="76" t="s">
        <v>1272</v>
      </c>
      <c r="X1114" s="76" t="s">
        <v>1354</v>
      </c>
      <c r="Y1114" s="246" t="s">
        <v>4971</v>
      </c>
      <c r="Z1114" s="120">
        <v>93710</v>
      </c>
      <c r="AA1114" s="272" t="s">
        <v>578</v>
      </c>
      <c r="AB1114" s="120"/>
      <c r="AC1114" s="120"/>
      <c r="AD1114" s="249" t="s">
        <v>576</v>
      </c>
      <c r="AE1114" s="120" t="s">
        <v>577</v>
      </c>
      <c r="AF1114" s="264"/>
      <c r="AG1114" s="249" t="s">
        <v>1872</v>
      </c>
      <c r="AH1114" s="120"/>
      <c r="AI1114" s="120"/>
      <c r="AJ1114" s="120"/>
      <c r="AK1114" s="120"/>
      <c r="AL1114" s="120" t="s">
        <v>3247</v>
      </c>
      <c r="AM1114" s="260" t="s">
        <v>449</v>
      </c>
      <c r="AN1114" s="81"/>
      <c r="AO1114" s="282"/>
      <c r="AP1114" s="283"/>
      <c r="AQ1114" s="282"/>
      <c r="AR1114" s="282"/>
      <c r="AS1114" s="282"/>
      <c r="AT1114" s="282"/>
      <c r="AU1114" s="282"/>
      <c r="AV1114" s="93"/>
      <c r="AW1114" s="396" t="s">
        <v>3244</v>
      </c>
      <c r="AX1114" s="278" t="s">
        <v>4871</v>
      </c>
      <c r="AY1114" s="76" t="s">
        <v>4872</v>
      </c>
      <c r="AZ1114" s="74"/>
      <c r="BA1114" s="76" t="s">
        <v>5584</v>
      </c>
      <c r="BB1114" s="246" t="s">
        <v>4971</v>
      </c>
      <c r="BC1114" s="120">
        <v>95661</v>
      </c>
      <c r="BD1114" s="76" t="s">
        <v>4873</v>
      </c>
      <c r="BE1114" s="183"/>
      <c r="BF1114" s="229">
        <v>1409695</v>
      </c>
      <c r="BG1114" s="232" t="s">
        <v>772</v>
      </c>
      <c r="BH1114" s="364">
        <v>4</v>
      </c>
      <c r="BI1114" s="364"/>
      <c r="BJ1114" s="364"/>
      <c r="BK1114" s="364"/>
      <c r="BL1114" s="364"/>
      <c r="BM1114" s="364"/>
      <c r="BN1114" s="364"/>
      <c r="BO1114" s="364"/>
      <c r="BP1114" s="364"/>
      <c r="BQ1114" s="364"/>
      <c r="BR1114" s="364"/>
      <c r="BS1114" s="364"/>
      <c r="BT1114" s="364"/>
      <c r="BU1114" s="364"/>
      <c r="BV1114" s="364"/>
      <c r="BW1114" s="364"/>
      <c r="BX1114" s="94"/>
      <c r="BY1114" s="94"/>
      <c r="BZ1114" s="94"/>
      <c r="CA1114" s="64"/>
      <c r="CB1114" s="63"/>
    </row>
    <row r="1115" spans="1:80" s="73" customFormat="1" ht="14.1" customHeight="1" x14ac:dyDescent="0.3">
      <c r="A1115" s="86" t="s">
        <v>4991</v>
      </c>
      <c r="B1115" s="64" t="s">
        <v>1794</v>
      </c>
      <c r="C1115" s="460" t="s">
        <v>1880</v>
      </c>
      <c r="D1115" s="224"/>
      <c r="E1115" s="649"/>
      <c r="F1115" s="236" t="s">
        <v>5470</v>
      </c>
      <c r="G1115" s="189"/>
      <c r="H1115" s="399"/>
      <c r="I1115" s="194" t="s">
        <v>5470</v>
      </c>
      <c r="J1115" s="195"/>
      <c r="K1115" s="205"/>
      <c r="L1115" s="208"/>
      <c r="M1115" s="211"/>
      <c r="N1115" s="436"/>
      <c r="O1115" s="443"/>
      <c r="P1115" s="214"/>
      <c r="Q1115" s="246" t="s">
        <v>3439</v>
      </c>
      <c r="R1115" s="246" t="s">
        <v>575</v>
      </c>
      <c r="S1115" s="76" t="s">
        <v>3438</v>
      </c>
      <c r="T1115" s="252">
        <v>7.9750000000000001E-2</v>
      </c>
      <c r="U1115" s="252">
        <v>8.2250000000000004E-2</v>
      </c>
      <c r="V1115" s="151" t="s">
        <v>1354</v>
      </c>
      <c r="W1115" s="76" t="s">
        <v>4262</v>
      </c>
      <c r="X1115" s="76" t="s">
        <v>1354</v>
      </c>
      <c r="Y1115" s="246" t="s">
        <v>4971</v>
      </c>
      <c r="Z1115" s="120">
        <v>93722</v>
      </c>
      <c r="AA1115" s="273" t="s">
        <v>3251</v>
      </c>
      <c r="AB1115" s="120"/>
      <c r="AC1115" s="120"/>
      <c r="AD1115" s="249"/>
      <c r="AE1115" s="120"/>
      <c r="AF1115" s="264"/>
      <c r="AG1115" s="249"/>
      <c r="AH1115" s="120"/>
      <c r="AI1115" s="120"/>
      <c r="AJ1115" s="120"/>
      <c r="AK1115" s="120"/>
      <c r="AL1115" s="120"/>
      <c r="AM1115" s="260"/>
      <c r="AN1115" s="81"/>
      <c r="AO1115" s="282"/>
      <c r="AP1115" s="283"/>
      <c r="AQ1115" s="282"/>
      <c r="AR1115" s="282"/>
      <c r="AS1115" s="282"/>
      <c r="AT1115" s="282"/>
      <c r="AU1115" s="282"/>
      <c r="AV1115" s="93"/>
      <c r="AW1115" s="396" t="s">
        <v>3244</v>
      </c>
      <c r="AX1115" s="278" t="s">
        <v>4871</v>
      </c>
      <c r="AY1115" s="76" t="s">
        <v>4872</v>
      </c>
      <c r="AZ1115" s="74"/>
      <c r="BA1115" s="76" t="s">
        <v>5584</v>
      </c>
      <c r="BB1115" s="246" t="s">
        <v>4971</v>
      </c>
      <c r="BC1115" s="120">
        <v>95661</v>
      </c>
      <c r="BD1115" s="76" t="s">
        <v>4873</v>
      </c>
      <c r="BE1115" s="183"/>
      <c r="BF1115" s="229">
        <v>1420237</v>
      </c>
      <c r="BG1115" s="232" t="s">
        <v>5398</v>
      </c>
      <c r="BH1115" s="364">
        <v>2</v>
      </c>
      <c r="BI1115" s="364"/>
      <c r="BJ1115" s="364"/>
      <c r="BK1115" s="364"/>
      <c r="BL1115" s="364"/>
      <c r="BM1115" s="364"/>
      <c r="BN1115" s="364"/>
      <c r="BO1115" s="364"/>
      <c r="BP1115" s="364"/>
      <c r="BQ1115" s="364"/>
      <c r="BR1115" s="364"/>
      <c r="BS1115" s="364"/>
      <c r="BT1115" s="364"/>
      <c r="BU1115" s="364"/>
      <c r="BV1115" s="364"/>
      <c r="BW1115" s="364"/>
      <c r="BX1115" s="94"/>
      <c r="BY1115" s="94"/>
      <c r="BZ1115" s="94"/>
      <c r="CA1115" s="78"/>
      <c r="CB1115" s="63"/>
    </row>
    <row r="1116" spans="1:80" s="73" customFormat="1" ht="14.1" customHeight="1" x14ac:dyDescent="0.3">
      <c r="A1116" s="86" t="s">
        <v>6477</v>
      </c>
      <c r="B1116" s="64" t="s">
        <v>1794</v>
      </c>
      <c r="C1116" s="460" t="s">
        <v>1880</v>
      </c>
      <c r="D1116" s="224"/>
      <c r="E1116" s="649"/>
      <c r="F1116" s="236" t="s">
        <v>5470</v>
      </c>
      <c r="G1116" s="189"/>
      <c r="H1116" s="399"/>
      <c r="I1116" s="194" t="s">
        <v>5470</v>
      </c>
      <c r="J1116" s="195"/>
      <c r="K1116" s="205"/>
      <c r="L1116" s="208"/>
      <c r="M1116" s="211"/>
      <c r="N1116" s="436"/>
      <c r="O1116" s="443"/>
      <c r="P1116" s="214"/>
      <c r="Q1116" s="246" t="s">
        <v>1186</v>
      </c>
      <c r="R1116" s="246" t="s">
        <v>4299</v>
      </c>
      <c r="S1116" s="76"/>
      <c r="T1116" s="252">
        <v>7.9750000000000001E-2</v>
      </c>
      <c r="U1116" s="252">
        <v>8.2250000000000004E-2</v>
      </c>
      <c r="V1116" s="151" t="s">
        <v>1354</v>
      </c>
      <c r="W1116" s="384" t="s">
        <v>10286</v>
      </c>
      <c r="X1116" s="76" t="s">
        <v>1354</v>
      </c>
      <c r="Y1116" s="246" t="s">
        <v>4971</v>
      </c>
      <c r="Z1116" s="120">
        <v>93703</v>
      </c>
      <c r="AA1116" s="274"/>
      <c r="AB1116" s="120"/>
      <c r="AC1116" s="120"/>
      <c r="AD1116" s="249" t="s">
        <v>3439</v>
      </c>
      <c r="AE1116" s="120"/>
      <c r="AF1116" s="264"/>
      <c r="AG1116" s="249"/>
      <c r="AH1116" s="120"/>
      <c r="AI1116" s="120"/>
      <c r="AJ1116" s="120"/>
      <c r="AK1116" s="120"/>
      <c r="AL1116" s="120" t="s">
        <v>3247</v>
      </c>
      <c r="AM1116" s="260" t="s">
        <v>449</v>
      </c>
      <c r="AN1116" s="81"/>
      <c r="AO1116" s="280"/>
      <c r="AP1116" s="285"/>
      <c r="AQ1116" s="285"/>
      <c r="AR1116" s="285"/>
      <c r="AS1116" s="285"/>
      <c r="AT1116" s="285"/>
      <c r="AU1116" s="285"/>
      <c r="AV1116" s="84"/>
      <c r="AW1116" s="396" t="s">
        <v>3244</v>
      </c>
      <c r="AX1116" s="278" t="s">
        <v>4871</v>
      </c>
      <c r="AY1116" s="76" t="s">
        <v>4872</v>
      </c>
      <c r="AZ1116" s="74"/>
      <c r="BA1116" s="76" t="s">
        <v>5584</v>
      </c>
      <c r="BB1116" s="246" t="s">
        <v>4971</v>
      </c>
      <c r="BC1116" s="120">
        <v>95661</v>
      </c>
      <c r="BD1116" s="76" t="s">
        <v>4873</v>
      </c>
      <c r="BE1116" s="65"/>
      <c r="BF1116" s="229">
        <v>1408903</v>
      </c>
      <c r="BG1116" s="232" t="s">
        <v>1185</v>
      </c>
      <c r="BH1116" s="364">
        <v>4</v>
      </c>
      <c r="BI1116" s="364"/>
      <c r="BJ1116" s="364"/>
      <c r="BK1116" s="364"/>
      <c r="BL1116" s="364"/>
      <c r="BM1116" s="364"/>
      <c r="BN1116" s="364"/>
      <c r="BO1116" s="364"/>
      <c r="BP1116" s="364"/>
      <c r="BQ1116" s="364"/>
      <c r="BR1116" s="364"/>
      <c r="BS1116" s="364"/>
      <c r="BT1116" s="364"/>
      <c r="BU1116" s="364"/>
      <c r="BV1116" s="364"/>
      <c r="BW1116" s="364"/>
      <c r="BX1116" s="94"/>
      <c r="BY1116" s="94"/>
      <c r="BZ1116" s="94"/>
      <c r="CA1116" s="78"/>
      <c r="CB1116" s="63"/>
    </row>
    <row r="1117" spans="1:80" ht="14.1" customHeight="1" x14ac:dyDescent="0.3">
      <c r="A1117" s="86" t="s">
        <v>4017</v>
      </c>
      <c r="B1117" s="64" t="s">
        <v>1794</v>
      </c>
      <c r="C1117" s="460" t="s">
        <v>9530</v>
      </c>
      <c r="D1117" s="224"/>
      <c r="E1117" s="649"/>
      <c r="F1117" s="236" t="s">
        <v>5470</v>
      </c>
      <c r="G1117" s="189" t="s">
        <v>3247</v>
      </c>
      <c r="H1117" s="399" t="s">
        <v>3247</v>
      </c>
      <c r="I1117" s="194" t="s">
        <v>5470</v>
      </c>
      <c r="J1117" s="195"/>
      <c r="K1117" s="205"/>
      <c r="L1117" s="208"/>
      <c r="M1117" s="211"/>
      <c r="N1117" s="436"/>
      <c r="O1117" s="443"/>
      <c r="P1117" s="214"/>
      <c r="Q1117" s="246" t="s">
        <v>3581</v>
      </c>
      <c r="R1117" s="246" t="s">
        <v>3582</v>
      </c>
      <c r="S1117" s="76" t="s">
        <v>579</v>
      </c>
      <c r="T1117" s="252">
        <v>7.7499999999999999E-2</v>
      </c>
      <c r="U1117" s="252">
        <v>0.08</v>
      </c>
      <c r="V1117" s="151" t="s">
        <v>1669</v>
      </c>
      <c r="W1117" s="76" t="s">
        <v>3084</v>
      </c>
      <c r="X1117" s="76" t="s">
        <v>861</v>
      </c>
      <c r="Y1117" s="246" t="s">
        <v>4971</v>
      </c>
      <c r="Z1117" s="120">
        <v>92551</v>
      </c>
      <c r="AA1117" s="272" t="s">
        <v>580</v>
      </c>
      <c r="AB1117" s="120"/>
      <c r="AC1117" s="120"/>
      <c r="AD1117" s="249"/>
      <c r="AE1117" s="120"/>
      <c r="AF1117" s="264"/>
      <c r="AG1117" s="249"/>
      <c r="AH1117" s="120"/>
      <c r="AI1117" s="120"/>
      <c r="AJ1117" s="120"/>
      <c r="AK1117" s="120"/>
      <c r="AL1117" s="120" t="s">
        <v>3247</v>
      </c>
      <c r="AM1117" s="260" t="s">
        <v>449</v>
      </c>
      <c r="AN1117" s="81"/>
      <c r="AW1117" s="396" t="s">
        <v>3244</v>
      </c>
      <c r="AX1117" s="278" t="s">
        <v>823</v>
      </c>
      <c r="AY1117" s="76" t="s">
        <v>3084</v>
      </c>
      <c r="AZ1117" s="74"/>
      <c r="BA1117" s="76" t="s">
        <v>861</v>
      </c>
      <c r="BB1117" s="246" t="s">
        <v>4971</v>
      </c>
      <c r="BC1117" s="120">
        <v>92551</v>
      </c>
      <c r="BD1117" s="76" t="s">
        <v>3582</v>
      </c>
      <c r="BF1117" s="229">
        <v>1401067</v>
      </c>
      <c r="BG1117" s="232" t="s">
        <v>3083</v>
      </c>
      <c r="BH1117" s="364">
        <v>2</v>
      </c>
      <c r="BI1117" s="364"/>
      <c r="BJ1117" s="364"/>
      <c r="BK1117" s="364"/>
      <c r="BL1117" s="364"/>
      <c r="BM1117" s="364"/>
      <c r="BN1117" s="364"/>
      <c r="BO1117" s="364"/>
      <c r="BP1117" s="364"/>
      <c r="BQ1117" s="364"/>
      <c r="BR1117" s="364"/>
      <c r="BS1117" s="364"/>
      <c r="BT1117" s="364"/>
      <c r="BU1117" s="364"/>
      <c r="BV1117" s="364"/>
      <c r="BW1117" s="364"/>
      <c r="BX1117" s="94"/>
      <c r="BY1117" s="94"/>
      <c r="BZ1117" s="94"/>
      <c r="CA1117" s="78"/>
      <c r="CB1117" s="63"/>
    </row>
    <row r="1118" spans="1:80" ht="14.1" customHeight="1" x14ac:dyDescent="0.3">
      <c r="A1118" s="86" t="s">
        <v>6364</v>
      </c>
      <c r="B1118" s="64" t="s">
        <v>1900</v>
      </c>
      <c r="C1118" s="460" t="s">
        <v>29</v>
      </c>
      <c r="D1118" s="224"/>
      <c r="E1118" s="649"/>
      <c r="F1118" s="236" t="s">
        <v>5470</v>
      </c>
      <c r="G1118" s="189"/>
      <c r="H1118" s="399"/>
      <c r="I1118" s="194" t="s">
        <v>5470</v>
      </c>
      <c r="J1118" s="195"/>
      <c r="K1118" s="205"/>
      <c r="L1118" s="208"/>
      <c r="M1118" s="211" t="s">
        <v>11774</v>
      </c>
      <c r="N1118" s="436"/>
      <c r="O1118" s="443"/>
      <c r="P1118" s="214"/>
      <c r="Q1118" s="246" t="s">
        <v>6301</v>
      </c>
      <c r="R1118" s="246" t="s">
        <v>6302</v>
      </c>
      <c r="S1118" s="76"/>
      <c r="T1118" s="252">
        <v>7.7499999999999999E-2</v>
      </c>
      <c r="U1118" s="252">
        <v>0.08</v>
      </c>
      <c r="V1118" s="151" t="s">
        <v>8503</v>
      </c>
      <c r="W1118" s="384" t="s">
        <v>10285</v>
      </c>
      <c r="X1118" s="76" t="s">
        <v>4091</v>
      </c>
      <c r="Y1118" s="246" t="s">
        <v>4971</v>
      </c>
      <c r="Z1118" s="120">
        <v>95660</v>
      </c>
      <c r="AA1118" s="273" t="s">
        <v>6304</v>
      </c>
      <c r="AB1118" s="120"/>
      <c r="AC1118" s="120"/>
      <c r="AD1118" s="249" t="s">
        <v>6303</v>
      </c>
      <c r="AE1118" s="120" t="s">
        <v>6302</v>
      </c>
      <c r="AF1118" s="264"/>
      <c r="AG1118" s="249"/>
      <c r="AH1118" s="120"/>
      <c r="AI1118" s="120"/>
      <c r="AJ1118" s="120"/>
      <c r="AK1118" s="120"/>
      <c r="AL1118" s="120"/>
      <c r="AN1118" s="81"/>
      <c r="AW1118" s="396" t="s">
        <v>3244</v>
      </c>
      <c r="AX1118" s="278" t="s">
        <v>6291</v>
      </c>
      <c r="AY1118" s="384" t="s">
        <v>10285</v>
      </c>
      <c r="AZ1118" s="74"/>
      <c r="BA1118" s="76" t="s">
        <v>4091</v>
      </c>
      <c r="BB1118" s="246" t="s">
        <v>4971</v>
      </c>
      <c r="BC1118" s="120">
        <v>95660</v>
      </c>
      <c r="BD1118" s="76" t="s">
        <v>6302</v>
      </c>
      <c r="BE1118" s="462"/>
      <c r="BF1118" s="229"/>
      <c r="BG1118" s="232"/>
      <c r="BH1118" s="364"/>
      <c r="BI1118" s="364"/>
      <c r="BJ1118" s="364"/>
      <c r="BK1118" s="364"/>
      <c r="BL1118" s="364"/>
      <c r="BM1118" s="364"/>
      <c r="BN1118" s="364"/>
      <c r="BO1118" s="364"/>
      <c r="BP1118" s="364"/>
      <c r="BQ1118" s="364"/>
      <c r="BR1118" s="364"/>
      <c r="BS1118" s="364"/>
      <c r="BT1118" s="364"/>
      <c r="BU1118" s="364"/>
      <c r="BV1118" s="364"/>
      <c r="BW1118" s="364"/>
      <c r="BX1118" s="94"/>
      <c r="BY1118" s="94"/>
      <c r="BZ1118" s="94"/>
      <c r="CA1118" s="78"/>
      <c r="CB1118" s="63"/>
    </row>
    <row r="1119" spans="1:80" ht="14.1" customHeight="1" x14ac:dyDescent="0.3">
      <c r="A1119" s="86" t="s">
        <v>6475</v>
      </c>
      <c r="B1119" s="64" t="s">
        <v>1794</v>
      </c>
      <c r="C1119" s="460" t="s">
        <v>1880</v>
      </c>
      <c r="D1119" s="224"/>
      <c r="E1119" s="649"/>
      <c r="F1119" s="236" t="s">
        <v>5470</v>
      </c>
      <c r="G1119" s="189"/>
      <c r="H1119" s="399"/>
      <c r="I1119" s="194" t="s">
        <v>5470</v>
      </c>
      <c r="J1119" s="195"/>
      <c r="K1119" s="205"/>
      <c r="L1119" s="208"/>
      <c r="M1119" s="211" t="s">
        <v>11774</v>
      </c>
      <c r="N1119" s="436"/>
      <c r="O1119" s="443"/>
      <c r="P1119" s="214">
        <v>43697</v>
      </c>
      <c r="Q1119" s="246" t="s">
        <v>3387</v>
      </c>
      <c r="R1119" s="246" t="s">
        <v>1152</v>
      </c>
      <c r="S1119" s="76" t="s">
        <v>1323</v>
      </c>
      <c r="T1119" s="252">
        <v>7.7499999999999999E-2</v>
      </c>
      <c r="U1119" s="252">
        <v>0.08</v>
      </c>
      <c r="V1119" s="151" t="s">
        <v>8817</v>
      </c>
      <c r="W1119" s="76" t="s">
        <v>750</v>
      </c>
      <c r="X1119" s="76" t="s">
        <v>2713</v>
      </c>
      <c r="Y1119" s="246" t="s">
        <v>4971</v>
      </c>
      <c r="Z1119" s="120">
        <v>92376</v>
      </c>
      <c r="AA1119" s="273" t="s">
        <v>1153</v>
      </c>
      <c r="AB1119" s="120"/>
      <c r="AC1119" s="120"/>
      <c r="AD1119" s="249"/>
      <c r="AE1119" s="120"/>
      <c r="AF1119" s="264"/>
      <c r="AG1119" s="249"/>
      <c r="AH1119" s="120"/>
      <c r="AI1119" s="120"/>
      <c r="AJ1119" s="120"/>
      <c r="AK1119" s="120"/>
      <c r="AL1119" s="120" t="s">
        <v>3247</v>
      </c>
      <c r="AM1119" s="260" t="s">
        <v>449</v>
      </c>
      <c r="AN1119" s="81"/>
      <c r="AW1119" s="396" t="s">
        <v>3244</v>
      </c>
      <c r="AX1119" s="278" t="s">
        <v>637</v>
      </c>
      <c r="AY1119" s="76" t="s">
        <v>750</v>
      </c>
      <c r="AZ1119" s="74"/>
      <c r="BA1119" s="76" t="s">
        <v>2713</v>
      </c>
      <c r="BB1119" s="246" t="s">
        <v>4971</v>
      </c>
      <c r="BC1119" s="120">
        <v>92376</v>
      </c>
      <c r="BD1119" s="76" t="s">
        <v>1323</v>
      </c>
      <c r="BF1119" s="229">
        <v>1402833</v>
      </c>
      <c r="BG1119" s="232"/>
      <c r="BH1119" s="364"/>
      <c r="BI1119" s="364"/>
      <c r="BJ1119" s="364"/>
      <c r="BK1119" s="364"/>
      <c r="BL1119" s="364"/>
      <c r="BM1119" s="364"/>
      <c r="BN1119" s="364"/>
      <c r="BO1119" s="364"/>
      <c r="BP1119" s="364"/>
      <c r="BQ1119" s="364"/>
      <c r="BR1119" s="364"/>
      <c r="BS1119" s="364"/>
      <c r="BT1119" s="364"/>
      <c r="BU1119" s="364"/>
      <c r="BV1119" s="364"/>
      <c r="BW1119" s="364"/>
      <c r="BX1119" s="94"/>
      <c r="BY1119" s="94"/>
      <c r="BZ1119" s="94"/>
      <c r="CA1119" s="78"/>
      <c r="CB1119" s="63"/>
    </row>
    <row r="1120" spans="1:80" ht="14.1" customHeight="1" x14ac:dyDescent="0.3">
      <c r="A1120" s="86" t="s">
        <v>6363</v>
      </c>
      <c r="B1120" s="64" t="s">
        <v>1900</v>
      </c>
      <c r="C1120" s="460" t="s">
        <v>29</v>
      </c>
      <c r="D1120" s="224" t="s">
        <v>2652</v>
      </c>
      <c r="E1120" s="649"/>
      <c r="F1120" s="236" t="s">
        <v>5470</v>
      </c>
      <c r="G1120" s="189"/>
      <c r="H1120" s="399"/>
      <c r="I1120" s="194" t="s">
        <v>5470</v>
      </c>
      <c r="J1120" s="195"/>
      <c r="K1120" s="205"/>
      <c r="L1120" s="208"/>
      <c r="M1120" s="211"/>
      <c r="N1120" s="436"/>
      <c r="O1120" s="443"/>
      <c r="P1120" s="214"/>
      <c r="Q1120" s="246" t="s">
        <v>1301</v>
      </c>
      <c r="R1120" s="246" t="s">
        <v>1302</v>
      </c>
      <c r="S1120" s="76" t="s">
        <v>1303</v>
      </c>
      <c r="T1120" s="252">
        <v>8.7499999999999994E-2</v>
      </c>
      <c r="U1120" s="252">
        <v>8.7499999999999994E-2</v>
      </c>
      <c r="V1120" s="151" t="s">
        <v>9507</v>
      </c>
      <c r="W1120" s="384" t="s">
        <v>11882</v>
      </c>
      <c r="X1120" s="76" t="s">
        <v>4718</v>
      </c>
      <c r="Y1120" s="246" t="s">
        <v>4971</v>
      </c>
      <c r="Z1120" s="120">
        <v>94928</v>
      </c>
      <c r="AA1120" s="273"/>
      <c r="AB1120" s="120"/>
      <c r="AC1120" s="120"/>
      <c r="AD1120" s="249"/>
      <c r="AE1120" s="120"/>
      <c r="AF1120" s="264"/>
      <c r="AG1120" s="249"/>
      <c r="AH1120" s="120"/>
      <c r="AI1120" s="120"/>
      <c r="AJ1120" s="120"/>
      <c r="AK1120" s="120"/>
      <c r="AL1120" s="120"/>
      <c r="AN1120" s="81"/>
      <c r="AW1120" s="396" t="s">
        <v>3244</v>
      </c>
      <c r="AX1120" s="278" t="s">
        <v>4051</v>
      </c>
      <c r="AY1120" s="76" t="s">
        <v>11679</v>
      </c>
      <c r="AZ1120" s="74"/>
      <c r="BA1120" s="76" t="s">
        <v>4718</v>
      </c>
      <c r="BB1120" s="246" t="s">
        <v>4971</v>
      </c>
      <c r="BC1120" s="120">
        <v>94928</v>
      </c>
      <c r="BD1120" s="76" t="s">
        <v>1302</v>
      </c>
      <c r="BF1120" s="229"/>
      <c r="BG1120" s="232"/>
      <c r="BH1120" s="364">
        <v>4</v>
      </c>
      <c r="BI1120" s="364"/>
      <c r="BJ1120" s="364"/>
      <c r="BK1120" s="364"/>
      <c r="BL1120" s="364"/>
      <c r="BM1120" s="364"/>
      <c r="BN1120" s="364"/>
      <c r="BO1120" s="364"/>
      <c r="BP1120" s="364"/>
      <c r="BQ1120" s="364"/>
      <c r="BR1120" s="364"/>
      <c r="BS1120" s="364"/>
      <c r="BT1120" s="364"/>
      <c r="BU1120" s="364"/>
      <c r="BV1120" s="364"/>
      <c r="BW1120" s="364"/>
      <c r="BX1120" s="94"/>
      <c r="BY1120" s="94"/>
      <c r="BZ1120" s="94"/>
      <c r="CA1120" s="78"/>
      <c r="CB1120" s="63"/>
    </row>
    <row r="1121" spans="1:80" s="67" customFormat="1" ht="14.1" customHeight="1" x14ac:dyDescent="0.3">
      <c r="A1121" s="86" t="s">
        <v>6283</v>
      </c>
      <c r="B1121" s="64" t="s">
        <v>1900</v>
      </c>
      <c r="C1121" s="460" t="s">
        <v>29</v>
      </c>
      <c r="D1121" s="224" t="s">
        <v>2639</v>
      </c>
      <c r="E1121" s="649"/>
      <c r="F1121" s="236" t="s">
        <v>5470</v>
      </c>
      <c r="G1121" s="189"/>
      <c r="H1121" s="399"/>
      <c r="I1121" s="194" t="s">
        <v>5470</v>
      </c>
      <c r="J1121" s="195"/>
      <c r="K1121" s="205"/>
      <c r="L1121" s="208"/>
      <c r="M1121" s="211"/>
      <c r="N1121" s="436"/>
      <c r="O1121" s="443"/>
      <c r="P1121" s="214">
        <v>43567</v>
      </c>
      <c r="Q1121" s="224" t="s">
        <v>9677</v>
      </c>
      <c r="R1121" s="246" t="s">
        <v>6286</v>
      </c>
      <c r="S1121" s="76" t="s">
        <v>6284</v>
      </c>
      <c r="T1121" s="252">
        <v>8.2500000000000004E-2</v>
      </c>
      <c r="U1121" s="253">
        <v>0.08</v>
      </c>
      <c r="V1121" s="151" t="s">
        <v>1650</v>
      </c>
      <c r="W1121" s="384" t="s">
        <v>10284</v>
      </c>
      <c r="X1121" s="76" t="s">
        <v>1650</v>
      </c>
      <c r="Y1121" s="246" t="s">
        <v>4971</v>
      </c>
      <c r="Z1121" s="120">
        <v>95377</v>
      </c>
      <c r="AA1121" s="273" t="s">
        <v>6289</v>
      </c>
      <c r="AB1121" s="270" t="s">
        <v>6290</v>
      </c>
      <c r="AC1121" s="120"/>
      <c r="AD1121" s="249" t="s">
        <v>6285</v>
      </c>
      <c r="AE1121" s="120" t="s">
        <v>6286</v>
      </c>
      <c r="AF1121" s="264" t="s">
        <v>6287</v>
      </c>
      <c r="AG1121" s="249" t="s">
        <v>6288</v>
      </c>
      <c r="AH1121" s="120"/>
      <c r="AI1121" s="246"/>
      <c r="AJ1121" s="120"/>
      <c r="AK1121" s="120"/>
      <c r="AL1121" s="120" t="s">
        <v>6288</v>
      </c>
      <c r="AM1121" s="260"/>
      <c r="AN1121" s="81"/>
      <c r="AO1121" s="280"/>
      <c r="AP1121" s="285"/>
      <c r="AQ1121" s="285"/>
      <c r="AR1121" s="285"/>
      <c r="AS1121" s="285"/>
      <c r="AT1121" s="285"/>
      <c r="AU1121" s="285"/>
      <c r="AV1121" s="84"/>
      <c r="AW1121" s="396" t="s">
        <v>3244</v>
      </c>
      <c r="AX1121" s="278" t="s">
        <v>6291</v>
      </c>
      <c r="AY1121" s="76" t="s">
        <v>3401</v>
      </c>
      <c r="AZ1121" s="74"/>
      <c r="BA1121" s="76" t="s">
        <v>1650</v>
      </c>
      <c r="BB1121" s="246" t="s">
        <v>4971</v>
      </c>
      <c r="BC1121" s="120">
        <v>95377</v>
      </c>
      <c r="BD1121" s="76" t="s">
        <v>6284</v>
      </c>
      <c r="BE1121" s="178"/>
      <c r="BF1121" s="229"/>
      <c r="BG1121" s="232"/>
      <c r="BH1121" s="364">
        <v>2</v>
      </c>
      <c r="BI1121" s="364"/>
      <c r="BJ1121" s="364"/>
      <c r="BK1121" s="364"/>
      <c r="BL1121" s="364"/>
      <c r="BM1121" s="364"/>
      <c r="BN1121" s="364"/>
      <c r="BO1121" s="364"/>
      <c r="BP1121" s="364"/>
      <c r="BQ1121" s="364"/>
      <c r="BR1121" s="364"/>
      <c r="BS1121" s="364"/>
      <c r="BT1121" s="364"/>
      <c r="BU1121" s="364"/>
      <c r="BV1121" s="364"/>
      <c r="BW1121" s="364"/>
      <c r="BX1121" s="94"/>
      <c r="BY1121" s="94"/>
      <c r="BZ1121" s="94"/>
      <c r="CA1121" s="78"/>
      <c r="CB1121" s="63"/>
    </row>
    <row r="1122" spans="1:80" s="67" customFormat="1" ht="14.1" customHeight="1" x14ac:dyDescent="0.3">
      <c r="A1122" s="86" t="s">
        <v>6474</v>
      </c>
      <c r="B1122" s="64" t="s">
        <v>1794</v>
      </c>
      <c r="C1122" s="460" t="s">
        <v>1880</v>
      </c>
      <c r="D1122" s="224"/>
      <c r="E1122" s="649"/>
      <c r="F1122" s="236" t="s">
        <v>1061</v>
      </c>
      <c r="G1122" s="186">
        <v>44100</v>
      </c>
      <c r="H1122" s="399">
        <v>69</v>
      </c>
      <c r="I1122" s="194" t="s">
        <v>5470</v>
      </c>
      <c r="J1122" s="199"/>
      <c r="K1122" s="205"/>
      <c r="L1122" s="208"/>
      <c r="M1122" s="211" t="s">
        <v>11837</v>
      </c>
      <c r="N1122" s="436"/>
      <c r="O1122" s="443"/>
      <c r="P1122" s="214"/>
      <c r="Q1122" s="246" t="s">
        <v>2840</v>
      </c>
      <c r="R1122" s="246" t="s">
        <v>2839</v>
      </c>
      <c r="S1122" s="76" t="s">
        <v>2838</v>
      </c>
      <c r="T1122" s="252">
        <v>7.7499999999999999E-2</v>
      </c>
      <c r="U1122" s="252">
        <v>0.08</v>
      </c>
      <c r="V1122" s="151" t="s">
        <v>8817</v>
      </c>
      <c r="W1122" s="384" t="s">
        <v>10283</v>
      </c>
      <c r="X1122" s="76" t="s">
        <v>2711</v>
      </c>
      <c r="Y1122" s="246" t="s">
        <v>4971</v>
      </c>
      <c r="Z1122" s="120">
        <v>92392</v>
      </c>
      <c r="AA1122" s="274"/>
      <c r="AB1122" s="120"/>
      <c r="AC1122" s="120"/>
      <c r="AD1122" s="249"/>
      <c r="AE1122" s="120"/>
      <c r="AF1122" s="264"/>
      <c r="AG1122" s="249"/>
      <c r="AH1122" s="120"/>
      <c r="AI1122" s="120"/>
      <c r="AJ1122" s="120"/>
      <c r="AK1122" s="120"/>
      <c r="AL1122" s="120" t="s">
        <v>3247</v>
      </c>
      <c r="AM1122" s="260" t="s">
        <v>449</v>
      </c>
      <c r="AN1122" s="81"/>
      <c r="AO1122" s="280"/>
      <c r="AP1122" s="285"/>
      <c r="AQ1122" s="285"/>
      <c r="AR1122" s="285"/>
      <c r="AS1122" s="285"/>
      <c r="AT1122" s="285"/>
      <c r="AU1122" s="285"/>
      <c r="AV1122" s="84"/>
      <c r="AW1122" s="396" t="s">
        <v>3244</v>
      </c>
      <c r="AX1122" s="278" t="s">
        <v>637</v>
      </c>
      <c r="AY1122" s="384" t="s">
        <v>10283</v>
      </c>
      <c r="AZ1122" s="74"/>
      <c r="BA1122" s="76" t="s">
        <v>2711</v>
      </c>
      <c r="BB1122" s="246" t="s">
        <v>4971</v>
      </c>
      <c r="BC1122" s="120">
        <v>92392</v>
      </c>
      <c r="BD1122" s="76" t="s">
        <v>2839</v>
      </c>
      <c r="BE1122" s="65"/>
      <c r="BF1122" s="229">
        <v>1403506</v>
      </c>
      <c r="BG1122" s="232" t="s">
        <v>4875</v>
      </c>
      <c r="BH1122" s="364">
        <v>4</v>
      </c>
      <c r="BI1122" s="364"/>
      <c r="BJ1122" s="364"/>
      <c r="BK1122" s="364"/>
      <c r="BL1122" s="364"/>
      <c r="BM1122" s="364"/>
      <c r="BN1122" s="364"/>
      <c r="BO1122" s="364"/>
      <c r="BP1122" s="364"/>
      <c r="BQ1122" s="364"/>
      <c r="BR1122" s="364"/>
      <c r="BS1122" s="364"/>
      <c r="BT1122" s="364"/>
      <c r="BU1122" s="364"/>
      <c r="BV1122" s="364"/>
      <c r="BW1122" s="364"/>
      <c r="BX1122" s="94"/>
      <c r="BY1122" s="94"/>
      <c r="BZ1122" s="94"/>
      <c r="CA1122" s="78"/>
      <c r="CB1122" s="63"/>
    </row>
    <row r="1123" spans="1:80" s="67" customFormat="1" ht="14.1" customHeight="1" x14ac:dyDescent="0.3">
      <c r="A1123" s="86" t="s">
        <v>2626</v>
      </c>
      <c r="B1123" s="64" t="s">
        <v>1794</v>
      </c>
      <c r="C1123" s="460" t="s">
        <v>1880</v>
      </c>
      <c r="D1123" s="224" t="s">
        <v>10554</v>
      </c>
      <c r="E1123" s="649"/>
      <c r="F1123" s="236" t="s">
        <v>5470</v>
      </c>
      <c r="G1123" s="189"/>
      <c r="H1123" s="399"/>
      <c r="I1123" s="194" t="s">
        <v>5470</v>
      </c>
      <c r="J1123" s="195"/>
      <c r="K1123" s="205"/>
      <c r="L1123" s="208"/>
      <c r="M1123" s="211"/>
      <c r="N1123" s="436"/>
      <c r="O1123" s="443"/>
      <c r="P1123" s="214">
        <v>42852</v>
      </c>
      <c r="Q1123" s="224" t="s">
        <v>9552</v>
      </c>
      <c r="R1123" s="120" t="s">
        <v>6410</v>
      </c>
      <c r="S1123" s="76"/>
      <c r="T1123" s="252">
        <v>9.5000000000000001E-2</v>
      </c>
      <c r="U1123" s="252">
        <v>0.09</v>
      </c>
      <c r="V1123" s="151" t="s">
        <v>1859</v>
      </c>
      <c r="W1123" s="76" t="s">
        <v>356</v>
      </c>
      <c r="X1123" s="76" t="s">
        <v>355</v>
      </c>
      <c r="Y1123" s="246" t="s">
        <v>4971</v>
      </c>
      <c r="Z1123" s="120">
        <v>91311</v>
      </c>
      <c r="AA1123" s="273" t="s">
        <v>9553</v>
      </c>
      <c r="AB1123" s="120"/>
      <c r="AC1123" s="270"/>
      <c r="AD1123" s="246"/>
      <c r="AE1123" s="120"/>
      <c r="AF1123" s="264"/>
      <c r="AG1123" s="249"/>
      <c r="AH1123" s="120"/>
      <c r="AI1123" s="120"/>
      <c r="AJ1123" s="120"/>
      <c r="AK1123" s="120"/>
      <c r="AL1123" s="120" t="s">
        <v>3247</v>
      </c>
      <c r="AM1123" s="260" t="s">
        <v>449</v>
      </c>
      <c r="AN1123" s="81"/>
      <c r="AO1123" s="280"/>
      <c r="AP1123" s="285"/>
      <c r="AQ1123" s="285"/>
      <c r="AR1123" s="285"/>
      <c r="AS1123" s="285"/>
      <c r="AT1123" s="285"/>
      <c r="AU1123" s="285"/>
      <c r="AV1123" s="84"/>
      <c r="AW1123" s="396" t="s">
        <v>3244</v>
      </c>
      <c r="AX1123" s="278" t="s">
        <v>3714</v>
      </c>
      <c r="AY1123" s="76" t="s">
        <v>4905</v>
      </c>
      <c r="AZ1123" s="74"/>
      <c r="BA1123" s="76" t="s">
        <v>5394</v>
      </c>
      <c r="BB1123" s="246" t="s">
        <v>4971</v>
      </c>
      <c r="BC1123" s="120">
        <v>91316</v>
      </c>
      <c r="BD1123" s="81" t="s">
        <v>6410</v>
      </c>
      <c r="BE1123" s="183"/>
      <c r="BF1123" s="229">
        <v>1407154</v>
      </c>
      <c r="BG1123" s="232">
        <v>7.05</v>
      </c>
      <c r="BH1123" s="364">
        <v>3</v>
      </c>
      <c r="BI1123" s="364"/>
      <c r="BJ1123" s="364"/>
      <c r="BK1123" s="364"/>
      <c r="BL1123" s="364"/>
      <c r="BM1123" s="364"/>
      <c r="BN1123" s="364"/>
      <c r="BO1123" s="364"/>
      <c r="BP1123" s="364"/>
      <c r="BQ1123" s="364"/>
      <c r="BR1123" s="364"/>
      <c r="BS1123" s="364"/>
      <c r="BT1123" s="364"/>
      <c r="BU1123" s="364"/>
      <c r="BV1123" s="364"/>
      <c r="BW1123" s="364"/>
      <c r="BX1123" s="94"/>
      <c r="BY1123" s="94"/>
      <c r="BZ1123" s="94"/>
      <c r="CA1123" s="78"/>
      <c r="CB1123" s="63"/>
    </row>
    <row r="1124" spans="1:80" s="67" customFormat="1" ht="14.1" customHeight="1" x14ac:dyDescent="0.3">
      <c r="A1124" s="86" t="s">
        <v>10410</v>
      </c>
      <c r="B1124" s="155" t="s">
        <v>1794</v>
      </c>
      <c r="C1124" s="460" t="s">
        <v>1880</v>
      </c>
      <c r="D1124" s="224"/>
      <c r="E1124" s="649"/>
      <c r="F1124" s="236" t="s">
        <v>5470</v>
      </c>
      <c r="G1124" s="189"/>
      <c r="H1124" s="399"/>
      <c r="I1124" s="194" t="s">
        <v>5470</v>
      </c>
      <c r="J1124" s="195"/>
      <c r="K1124" s="205"/>
      <c r="L1124" s="208"/>
      <c r="M1124" s="211"/>
      <c r="N1124" s="436"/>
      <c r="O1124" s="443"/>
      <c r="P1124" s="214">
        <v>43007</v>
      </c>
      <c r="Q1124" s="224" t="s">
        <v>4313</v>
      </c>
      <c r="R1124" s="394" t="s">
        <v>10412</v>
      </c>
      <c r="S1124" s="384" t="s">
        <v>4916</v>
      </c>
      <c r="T1124" s="252">
        <v>7.7499999999999999E-2</v>
      </c>
      <c r="U1124" s="252"/>
      <c r="V1124" s="151" t="s">
        <v>3311</v>
      </c>
      <c r="W1124" s="384" t="s">
        <v>10413</v>
      </c>
      <c r="X1124" s="384" t="s">
        <v>10411</v>
      </c>
      <c r="Y1124" s="224" t="s">
        <v>4971</v>
      </c>
      <c r="Z1124" s="120">
        <v>90621</v>
      </c>
      <c r="AA1124" s="273"/>
      <c r="AB1124" s="120"/>
      <c r="AC1124" s="270"/>
      <c r="AD1124" s="246"/>
      <c r="AE1124" s="120"/>
      <c r="AF1124" s="264"/>
      <c r="AG1124" s="249"/>
      <c r="AH1124" s="120"/>
      <c r="AI1124" s="120"/>
      <c r="AJ1124" s="120"/>
      <c r="AK1124" s="120"/>
      <c r="AL1124" s="120"/>
      <c r="AM1124" s="260"/>
      <c r="AN1124" s="81"/>
      <c r="AO1124" s="280"/>
      <c r="AP1124" s="285"/>
      <c r="AQ1124" s="285"/>
      <c r="AR1124" s="285"/>
      <c r="AS1124" s="285"/>
      <c r="AT1124" s="285"/>
      <c r="AU1124" s="285"/>
      <c r="AV1124" s="84"/>
      <c r="AW1124" s="396" t="s">
        <v>3244</v>
      </c>
      <c r="AX1124" s="278" t="s">
        <v>6482</v>
      </c>
      <c r="AY1124" s="384" t="s">
        <v>6479</v>
      </c>
      <c r="AZ1124" s="74"/>
      <c r="BA1124" s="384" t="s">
        <v>3613</v>
      </c>
      <c r="BB1124" s="224" t="s">
        <v>4971</v>
      </c>
      <c r="BC1124" s="120">
        <v>91610</v>
      </c>
      <c r="BD1124" s="403" t="s">
        <v>6480</v>
      </c>
      <c r="BE1124" s="183"/>
      <c r="BF1124" s="229">
        <v>1402145</v>
      </c>
      <c r="BG1124" s="232">
        <v>7.05</v>
      </c>
      <c r="BH1124" s="364"/>
      <c r="BI1124" s="364"/>
      <c r="BJ1124" s="364"/>
      <c r="BK1124" s="364"/>
      <c r="BL1124" s="364"/>
      <c r="BM1124" s="364"/>
      <c r="BN1124" s="364"/>
      <c r="BO1124" s="364"/>
      <c r="BP1124" s="364"/>
      <c r="BQ1124" s="364"/>
      <c r="BR1124" s="364"/>
      <c r="BS1124" s="364"/>
      <c r="BT1124" s="364"/>
      <c r="BU1124" s="364"/>
      <c r="BV1124" s="364"/>
      <c r="BW1124" s="364"/>
      <c r="BX1124" s="94"/>
      <c r="BY1124" s="94"/>
      <c r="BZ1124" s="94"/>
      <c r="CA1124" s="78"/>
      <c r="CB1124" s="63"/>
    </row>
    <row r="1125" spans="1:80" s="67" customFormat="1" ht="14.1" customHeight="1" x14ac:dyDescent="0.3">
      <c r="A1125" s="86" t="s">
        <v>6471</v>
      </c>
      <c r="B1125" s="64" t="s">
        <v>1794</v>
      </c>
      <c r="C1125" s="460" t="s">
        <v>1880</v>
      </c>
      <c r="D1125" s="224"/>
      <c r="E1125" s="649"/>
      <c r="F1125" s="236" t="s">
        <v>1061</v>
      </c>
      <c r="G1125" s="189">
        <v>44112</v>
      </c>
      <c r="H1125" s="399">
        <v>79</v>
      </c>
      <c r="I1125" s="194" t="s">
        <v>5470</v>
      </c>
      <c r="J1125" s="195"/>
      <c r="K1125" s="205"/>
      <c r="L1125" s="208"/>
      <c r="M1125" s="211"/>
      <c r="N1125" s="436"/>
      <c r="O1125" s="443"/>
      <c r="P1125" s="214">
        <v>43860</v>
      </c>
      <c r="Q1125" s="246" t="s">
        <v>4313</v>
      </c>
      <c r="R1125" s="246" t="s">
        <v>4915</v>
      </c>
      <c r="S1125" s="76" t="s">
        <v>4916</v>
      </c>
      <c r="T1125" s="252">
        <v>0.10249999999999999</v>
      </c>
      <c r="U1125" s="252">
        <v>0.09</v>
      </c>
      <c r="V1125" s="151" t="s">
        <v>1859</v>
      </c>
      <c r="W1125" s="384" t="s">
        <v>10279</v>
      </c>
      <c r="X1125" s="76" t="s">
        <v>2407</v>
      </c>
      <c r="Y1125" s="246" t="s">
        <v>4971</v>
      </c>
      <c r="Z1125" s="120">
        <v>91505</v>
      </c>
      <c r="AA1125" s="273" t="s">
        <v>2583</v>
      </c>
      <c r="AB1125" s="270" t="s">
        <v>12437</v>
      </c>
      <c r="AC1125" s="270" t="s">
        <v>10687</v>
      </c>
      <c r="AD1125" s="249" t="s">
        <v>6478</v>
      </c>
      <c r="AE1125" s="120" t="s">
        <v>6480</v>
      </c>
      <c r="AF1125" s="264"/>
      <c r="AG1125" s="249"/>
      <c r="AH1125" s="120"/>
      <c r="AI1125" s="120"/>
      <c r="AJ1125" s="120"/>
      <c r="AK1125" s="120"/>
      <c r="AL1125" s="120"/>
      <c r="AM1125" s="262" t="s">
        <v>6481</v>
      </c>
      <c r="AN1125" s="81"/>
      <c r="AO1125" s="280"/>
      <c r="AP1125" s="285"/>
      <c r="AQ1125" s="285"/>
      <c r="AR1125" s="282"/>
      <c r="AS1125" s="285"/>
      <c r="AT1125" s="285"/>
      <c r="AU1125" s="285"/>
      <c r="AV1125" s="84"/>
      <c r="AW1125" s="396" t="s">
        <v>3244</v>
      </c>
      <c r="AX1125" s="278" t="s">
        <v>6482</v>
      </c>
      <c r="AY1125" s="76" t="s">
        <v>6479</v>
      </c>
      <c r="AZ1125" s="74"/>
      <c r="BA1125" s="76" t="s">
        <v>3613</v>
      </c>
      <c r="BB1125" s="246" t="s">
        <v>4971</v>
      </c>
      <c r="BC1125" s="120">
        <v>91610</v>
      </c>
      <c r="BD1125" s="76" t="s">
        <v>6480</v>
      </c>
      <c r="BE1125" s="65"/>
      <c r="BF1125" s="229"/>
      <c r="BG1125" s="232">
        <v>7.05</v>
      </c>
      <c r="BH1125" s="364">
        <v>2</v>
      </c>
      <c r="BI1125" s="364"/>
      <c r="BJ1125" s="364"/>
      <c r="BK1125" s="364"/>
      <c r="BL1125" s="364"/>
      <c r="BM1125" s="364"/>
      <c r="BN1125" s="364"/>
      <c r="BO1125" s="364"/>
      <c r="BP1125" s="364"/>
      <c r="BQ1125" s="364" t="s">
        <v>10407</v>
      </c>
      <c r="BR1125" s="364" t="s">
        <v>10409</v>
      </c>
      <c r="BS1125" s="364"/>
      <c r="BT1125" s="364"/>
      <c r="BU1125" s="364"/>
      <c r="BV1125" s="364"/>
      <c r="BW1125" s="364"/>
      <c r="BX1125" s="94"/>
      <c r="BY1125" s="94"/>
      <c r="BZ1125" s="94" t="s">
        <v>10480</v>
      </c>
      <c r="CA1125" s="78"/>
      <c r="CB1125" s="63"/>
    </row>
    <row r="1126" spans="1:80" s="73" customFormat="1" ht="14.1" customHeight="1" x14ac:dyDescent="0.3">
      <c r="A1126" s="86" t="s">
        <v>6472</v>
      </c>
      <c r="B1126" s="64" t="s">
        <v>1794</v>
      </c>
      <c r="C1126" s="460" t="s">
        <v>1880</v>
      </c>
      <c r="D1126" s="224"/>
      <c r="E1126" s="649"/>
      <c r="F1126" s="236" t="s">
        <v>5470</v>
      </c>
      <c r="G1126" s="189"/>
      <c r="H1126" s="399"/>
      <c r="I1126" s="194" t="s">
        <v>5470</v>
      </c>
      <c r="J1126" s="195"/>
      <c r="K1126" s="205"/>
      <c r="L1126" s="208"/>
      <c r="M1126" s="211"/>
      <c r="N1126" s="436"/>
      <c r="O1126" s="443"/>
      <c r="P1126" s="214">
        <v>43627</v>
      </c>
      <c r="Q1126" s="246" t="s">
        <v>4313</v>
      </c>
      <c r="R1126" s="246" t="s">
        <v>6409</v>
      </c>
      <c r="S1126" s="76" t="s">
        <v>4916</v>
      </c>
      <c r="T1126" s="252">
        <v>9.5000000000000001E-2</v>
      </c>
      <c r="U1126" s="252">
        <v>0.09</v>
      </c>
      <c r="V1126" s="151" t="s">
        <v>1859</v>
      </c>
      <c r="W1126" s="76" t="s">
        <v>1215</v>
      </c>
      <c r="X1126" s="76" t="s">
        <v>2529</v>
      </c>
      <c r="Y1126" s="246" t="s">
        <v>4971</v>
      </c>
      <c r="Z1126" s="120">
        <v>91601</v>
      </c>
      <c r="AA1126" s="273" t="s">
        <v>2583</v>
      </c>
      <c r="AB1126" s="270" t="s">
        <v>12437</v>
      </c>
      <c r="AC1126" s="270"/>
      <c r="AD1126" s="249"/>
      <c r="AE1126" s="120"/>
      <c r="AF1126" s="264"/>
      <c r="AG1126" s="249"/>
      <c r="AH1126" s="120"/>
      <c r="AI1126" s="120"/>
      <c r="AJ1126" s="120"/>
      <c r="AK1126" s="120"/>
      <c r="AL1126" s="120"/>
      <c r="AM1126" s="262" t="s">
        <v>6481</v>
      </c>
      <c r="AN1126" s="81"/>
      <c r="AO1126" s="280"/>
      <c r="AP1126" s="285"/>
      <c r="AQ1126" s="285"/>
      <c r="AR1126" s="285"/>
      <c r="AS1126" s="285"/>
      <c r="AT1126" s="285"/>
      <c r="AU1126" s="285"/>
      <c r="AV1126" s="84"/>
      <c r="AW1126" s="396" t="s">
        <v>3244</v>
      </c>
      <c r="AX1126" s="278" t="s">
        <v>6482</v>
      </c>
      <c r="AY1126" s="76" t="s">
        <v>6479</v>
      </c>
      <c r="AZ1126" s="74"/>
      <c r="BA1126" s="76" t="s">
        <v>3613</v>
      </c>
      <c r="BB1126" s="246" t="s">
        <v>4971</v>
      </c>
      <c r="BC1126" s="120">
        <v>91610</v>
      </c>
      <c r="BD1126" s="76" t="s">
        <v>6480</v>
      </c>
      <c r="BE1126" s="183"/>
      <c r="BF1126" s="229">
        <v>3100722</v>
      </c>
      <c r="BG1126" s="234" t="s">
        <v>11507</v>
      </c>
      <c r="BH1126" s="364">
        <v>2</v>
      </c>
      <c r="BI1126" s="364"/>
      <c r="BJ1126" s="364"/>
      <c r="BK1126" s="364"/>
      <c r="BL1126" s="364"/>
      <c r="BM1126" s="364"/>
      <c r="BN1126" s="364"/>
      <c r="BO1126" s="364"/>
      <c r="BP1126" s="364"/>
      <c r="BQ1126" s="364" t="s">
        <v>10407</v>
      </c>
      <c r="BR1126" s="364" t="s">
        <v>10409</v>
      </c>
      <c r="BS1126" s="364"/>
      <c r="BT1126" s="364"/>
      <c r="BU1126" s="364"/>
      <c r="BV1126" s="364"/>
      <c r="BW1126" s="364"/>
      <c r="BX1126" s="94"/>
      <c r="BY1126" s="94"/>
      <c r="BZ1126" s="94" t="s">
        <v>10480</v>
      </c>
      <c r="CA1126" s="78"/>
      <c r="CB1126" s="63" t="s">
        <v>11508</v>
      </c>
    </row>
    <row r="1127" spans="1:80" s="73" customFormat="1" ht="14.1" customHeight="1" x14ac:dyDescent="0.3">
      <c r="A1127" s="86" t="s">
        <v>12839</v>
      </c>
      <c r="B1127" s="64" t="s">
        <v>1794</v>
      </c>
      <c r="C1127" s="460" t="s">
        <v>1880</v>
      </c>
      <c r="D1127" s="224"/>
      <c r="E1127" s="649"/>
      <c r="F1127" s="236" t="s">
        <v>1465</v>
      </c>
      <c r="G1127" s="189">
        <v>44112</v>
      </c>
      <c r="H1127" s="399">
        <v>79</v>
      </c>
      <c r="I1127" s="194" t="s">
        <v>5470</v>
      </c>
      <c r="J1127" s="195"/>
      <c r="K1127" s="205"/>
      <c r="L1127" s="208"/>
      <c r="M1127" s="211"/>
      <c r="N1127" s="436"/>
      <c r="O1127" s="443"/>
      <c r="P1127" s="214">
        <v>43987</v>
      </c>
      <c r="Q1127" s="246" t="s">
        <v>4313</v>
      </c>
      <c r="R1127" s="246" t="s">
        <v>6411</v>
      </c>
      <c r="S1127" s="76" t="s">
        <v>4916</v>
      </c>
      <c r="T1127" s="252">
        <v>9.5000000000000001E-2</v>
      </c>
      <c r="U1127" s="252">
        <v>0.09</v>
      </c>
      <c r="V1127" s="151" t="s">
        <v>1859</v>
      </c>
      <c r="W1127" s="76" t="s">
        <v>1213</v>
      </c>
      <c r="X1127" s="76" t="s">
        <v>1214</v>
      </c>
      <c r="Y1127" s="246" t="s">
        <v>4971</v>
      </c>
      <c r="Z1127" s="120">
        <v>91604</v>
      </c>
      <c r="AA1127" s="273" t="s">
        <v>2583</v>
      </c>
      <c r="AB1127" s="270" t="s">
        <v>12437</v>
      </c>
      <c r="AC1127" s="120"/>
      <c r="AD1127" s="249" t="s">
        <v>7496</v>
      </c>
      <c r="AE1127" s="120" t="s">
        <v>7497</v>
      </c>
      <c r="AF1127" s="264"/>
      <c r="AG1127" s="249"/>
      <c r="AH1127" s="120"/>
      <c r="AI1127" s="120"/>
      <c r="AJ1127" s="120"/>
      <c r="AK1127" s="120"/>
      <c r="AL1127" s="120" t="s">
        <v>7498</v>
      </c>
      <c r="AM1127" s="262" t="s">
        <v>6481</v>
      </c>
      <c r="AN1127" s="81"/>
      <c r="AO1127" s="280"/>
      <c r="AP1127" s="285"/>
      <c r="AQ1127" s="285"/>
      <c r="AR1127" s="285"/>
      <c r="AS1127" s="285"/>
      <c r="AT1127" s="285"/>
      <c r="AU1127" s="285"/>
      <c r="AV1127" s="84"/>
      <c r="AW1127" s="396" t="s">
        <v>3244</v>
      </c>
      <c r="AX1127" s="278" t="s">
        <v>6482</v>
      </c>
      <c r="AY1127" s="76" t="s">
        <v>6479</v>
      </c>
      <c r="AZ1127" s="74"/>
      <c r="BA1127" s="76" t="s">
        <v>3613</v>
      </c>
      <c r="BB1127" s="246" t="s">
        <v>4971</v>
      </c>
      <c r="BC1127" s="120">
        <v>91610</v>
      </c>
      <c r="BD1127" s="76" t="s">
        <v>6480</v>
      </c>
      <c r="BE1127" s="65"/>
      <c r="BF1127" s="229">
        <v>1402145</v>
      </c>
      <c r="BG1127" s="232">
        <v>7.05</v>
      </c>
      <c r="BH1127" s="364">
        <v>2</v>
      </c>
      <c r="BI1127" s="364"/>
      <c r="BJ1127" s="364"/>
      <c r="BK1127" s="364"/>
      <c r="BL1127" s="364"/>
      <c r="BM1127" s="364"/>
      <c r="BN1127" s="364"/>
      <c r="BO1127" s="364"/>
      <c r="BP1127" s="364"/>
      <c r="BQ1127" s="364" t="s">
        <v>10407</v>
      </c>
      <c r="BR1127" s="364" t="s">
        <v>10409</v>
      </c>
      <c r="BS1127" s="364"/>
      <c r="BT1127" s="364"/>
      <c r="BU1127" s="364"/>
      <c r="BV1127" s="364" t="s">
        <v>9986</v>
      </c>
      <c r="BW1127" s="364"/>
      <c r="BX1127" s="94"/>
      <c r="BY1127" s="94"/>
      <c r="BZ1127" s="94" t="s">
        <v>10480</v>
      </c>
      <c r="CA1127" s="78"/>
      <c r="CB1127" s="63"/>
    </row>
    <row r="1128" spans="1:80" s="73" customFormat="1" ht="14.1" customHeight="1" x14ac:dyDescent="0.3">
      <c r="A1128" s="86" t="s">
        <v>9333</v>
      </c>
      <c r="B1128" s="64" t="s">
        <v>1794</v>
      </c>
      <c r="C1128" s="460" t="s">
        <v>1880</v>
      </c>
      <c r="D1128" s="224"/>
      <c r="E1128" s="649"/>
      <c r="F1128" s="236" t="s">
        <v>1465</v>
      </c>
      <c r="G1128" s="189">
        <v>44112</v>
      </c>
      <c r="H1128" s="399">
        <v>79</v>
      </c>
      <c r="I1128" s="194" t="s">
        <v>5470</v>
      </c>
      <c r="J1128" s="195"/>
      <c r="K1128" s="205"/>
      <c r="L1128" s="208"/>
      <c r="M1128" s="211"/>
      <c r="N1128" s="436"/>
      <c r="O1128" s="443"/>
      <c r="P1128" s="214">
        <v>43367</v>
      </c>
      <c r="Q1128" s="246" t="s">
        <v>4313</v>
      </c>
      <c r="R1128" s="246" t="s">
        <v>3767</v>
      </c>
      <c r="S1128" s="76" t="s">
        <v>4916</v>
      </c>
      <c r="T1128" s="252">
        <v>9.5000000000000001E-2</v>
      </c>
      <c r="U1128" s="252">
        <v>0.09</v>
      </c>
      <c r="V1128" s="151" t="s">
        <v>1859</v>
      </c>
      <c r="W1128" s="384" t="s">
        <v>10280</v>
      </c>
      <c r="X1128" s="76" t="s">
        <v>4848</v>
      </c>
      <c r="Y1128" s="246" t="s">
        <v>4971</v>
      </c>
      <c r="Z1128" s="120">
        <v>90064</v>
      </c>
      <c r="AA1128" s="273" t="s">
        <v>2583</v>
      </c>
      <c r="AB1128" s="270" t="s">
        <v>12437</v>
      </c>
      <c r="AC1128" s="120"/>
      <c r="AD1128" s="249" t="s">
        <v>6478</v>
      </c>
      <c r="AE1128" s="120" t="s">
        <v>6480</v>
      </c>
      <c r="AF1128" s="264" t="s">
        <v>2259</v>
      </c>
      <c r="AG1128" s="249" t="s">
        <v>5820</v>
      </c>
      <c r="AH1128" s="120"/>
      <c r="AI1128" s="120"/>
      <c r="AJ1128" s="120"/>
      <c r="AK1128" s="120"/>
      <c r="AL1128" s="120" t="s">
        <v>3459</v>
      </c>
      <c r="AM1128" s="262" t="s">
        <v>6481</v>
      </c>
      <c r="AN1128" s="81"/>
      <c r="AO1128" s="280"/>
      <c r="AP1128" s="285"/>
      <c r="AQ1128" s="285"/>
      <c r="AR1128" s="285"/>
      <c r="AS1128" s="285"/>
      <c r="AT1128" s="285"/>
      <c r="AU1128" s="285"/>
      <c r="AV1128" s="84"/>
      <c r="AW1128" s="396" t="s">
        <v>3244</v>
      </c>
      <c r="AX1128" s="278" t="s">
        <v>6482</v>
      </c>
      <c r="AY1128" s="76" t="s">
        <v>6479</v>
      </c>
      <c r="AZ1128" s="74"/>
      <c r="BA1128" s="76" t="s">
        <v>3613</v>
      </c>
      <c r="BB1128" s="246" t="s">
        <v>4971</v>
      </c>
      <c r="BC1128" s="120">
        <v>91610</v>
      </c>
      <c r="BD1128" s="76" t="s">
        <v>6480</v>
      </c>
      <c r="BE1128" s="65"/>
      <c r="BF1128" s="229">
        <v>1400618</v>
      </c>
      <c r="BG1128" s="232" t="s">
        <v>1551</v>
      </c>
      <c r="BH1128" s="364">
        <v>3</v>
      </c>
      <c r="BI1128" s="364"/>
      <c r="BJ1128" s="364"/>
      <c r="BK1128" s="364"/>
      <c r="BL1128" s="364"/>
      <c r="BM1128" s="364"/>
      <c r="BN1128" s="364"/>
      <c r="BO1128" s="364"/>
      <c r="BP1128" s="364"/>
      <c r="BQ1128" s="364" t="s">
        <v>11189</v>
      </c>
      <c r="BR1128" s="364" t="s">
        <v>10409</v>
      </c>
      <c r="BS1128" s="364"/>
      <c r="BT1128" s="364"/>
      <c r="BU1128" s="364"/>
      <c r="BV1128" s="364"/>
      <c r="BW1128" s="364"/>
      <c r="BX1128" s="94"/>
      <c r="BY1128" s="94"/>
      <c r="BZ1128" s="94" t="s">
        <v>10480</v>
      </c>
      <c r="CA1128" s="78"/>
      <c r="CB1128" s="63"/>
    </row>
    <row r="1129" spans="1:80" s="73" customFormat="1" ht="14.1" customHeight="1" x14ac:dyDescent="0.3">
      <c r="A1129" s="86" t="s">
        <v>6473</v>
      </c>
      <c r="B1129" s="64" t="s">
        <v>1794</v>
      </c>
      <c r="C1129" s="460" t="s">
        <v>1880</v>
      </c>
      <c r="D1129" s="224"/>
      <c r="E1129" s="649"/>
      <c r="F1129" s="236" t="s">
        <v>5470</v>
      </c>
      <c r="G1129" s="189"/>
      <c r="H1129" s="399"/>
      <c r="I1129" s="194" t="s">
        <v>5470</v>
      </c>
      <c r="J1129" s="195"/>
      <c r="K1129" s="205"/>
      <c r="L1129" s="208"/>
      <c r="M1129" s="211"/>
      <c r="N1129" s="436"/>
      <c r="O1129" s="443"/>
      <c r="P1129" s="214">
        <v>43410</v>
      </c>
      <c r="Q1129" s="246" t="s">
        <v>4313</v>
      </c>
      <c r="R1129" s="246" t="s">
        <v>6480</v>
      </c>
      <c r="S1129" s="76" t="s">
        <v>4916</v>
      </c>
      <c r="T1129" s="252">
        <v>9.5000000000000001E-2</v>
      </c>
      <c r="U1129" s="252">
        <v>0.09</v>
      </c>
      <c r="V1129" s="151" t="s">
        <v>1859</v>
      </c>
      <c r="W1129" s="384" t="s">
        <v>9678</v>
      </c>
      <c r="X1129" s="384" t="s">
        <v>9679</v>
      </c>
      <c r="Y1129" s="246" t="s">
        <v>4971</v>
      </c>
      <c r="Z1129" s="120">
        <v>91604</v>
      </c>
      <c r="AA1129" s="273" t="s">
        <v>2583</v>
      </c>
      <c r="AB1129" s="270" t="s">
        <v>12437</v>
      </c>
      <c r="AC1129" s="120"/>
      <c r="AD1129" s="249" t="s">
        <v>6478</v>
      </c>
      <c r="AE1129" s="120" t="s">
        <v>6480</v>
      </c>
      <c r="AF1129" s="264" t="s">
        <v>2259</v>
      </c>
      <c r="AG1129" s="249" t="s">
        <v>3747</v>
      </c>
      <c r="AH1129" s="120" t="s">
        <v>2584</v>
      </c>
      <c r="AI1129" s="120"/>
      <c r="AJ1129" s="120"/>
      <c r="AK1129" s="120"/>
      <c r="AL1129" s="120" t="s">
        <v>3247</v>
      </c>
      <c r="AM1129" s="262" t="s">
        <v>6481</v>
      </c>
      <c r="AN1129" s="81"/>
      <c r="AO1129" s="282"/>
      <c r="AP1129" s="283"/>
      <c r="AQ1129" s="282"/>
      <c r="AR1129" s="282"/>
      <c r="AS1129" s="282"/>
      <c r="AT1129" s="282"/>
      <c r="AU1129" s="282"/>
      <c r="AV1129" s="93"/>
      <c r="AW1129" s="396" t="s">
        <v>3244</v>
      </c>
      <c r="AX1129" s="278" t="s">
        <v>6482</v>
      </c>
      <c r="AY1129" s="76" t="s">
        <v>6479</v>
      </c>
      <c r="AZ1129" s="74"/>
      <c r="BA1129" s="76" t="s">
        <v>3613</v>
      </c>
      <c r="BB1129" s="246" t="s">
        <v>4971</v>
      </c>
      <c r="BC1129" s="120">
        <v>91610</v>
      </c>
      <c r="BD1129" s="76" t="s">
        <v>6480</v>
      </c>
      <c r="BE1129" s="183"/>
      <c r="BF1129" s="229">
        <v>1400744</v>
      </c>
      <c r="BG1129" s="232">
        <v>7.05</v>
      </c>
      <c r="BH1129" s="364"/>
      <c r="BI1129" s="364"/>
      <c r="BJ1129" s="364"/>
      <c r="BK1129" s="364"/>
      <c r="BL1129" s="364"/>
      <c r="BM1129" s="364"/>
      <c r="BN1129" s="364"/>
      <c r="BO1129" s="364"/>
      <c r="BP1129" s="364"/>
      <c r="BQ1129" s="364"/>
      <c r="BR1129" s="364"/>
      <c r="BS1129" s="364"/>
      <c r="BT1129" s="364"/>
      <c r="BU1129" s="364"/>
      <c r="BV1129" s="364"/>
      <c r="BW1129" s="364"/>
      <c r="BX1129" s="94"/>
      <c r="BY1129" s="94"/>
      <c r="BZ1129" s="94"/>
      <c r="CA1129" s="78"/>
      <c r="CB1129" s="63"/>
    </row>
    <row r="1130" spans="1:80" s="73" customFormat="1" ht="14.1" customHeight="1" x14ac:dyDescent="0.3">
      <c r="A1130" s="86" t="s">
        <v>4798</v>
      </c>
      <c r="B1130" s="64" t="s">
        <v>1794</v>
      </c>
      <c r="C1130" s="460" t="s">
        <v>1880</v>
      </c>
      <c r="D1130" s="224" t="s">
        <v>6881</v>
      </c>
      <c r="E1130" s="649"/>
      <c r="F1130" s="236" t="s">
        <v>5470</v>
      </c>
      <c r="G1130" s="189"/>
      <c r="H1130" s="399"/>
      <c r="I1130" s="194" t="s">
        <v>5470</v>
      </c>
      <c r="J1130" s="195"/>
      <c r="K1130" s="205"/>
      <c r="L1130" s="208"/>
      <c r="M1130" s="211"/>
      <c r="N1130" s="436"/>
      <c r="O1130" s="443"/>
      <c r="P1130" s="214">
        <v>43411</v>
      </c>
      <c r="Q1130" s="246" t="s">
        <v>2229</v>
      </c>
      <c r="R1130" s="246" t="s">
        <v>4291</v>
      </c>
      <c r="S1130" s="76" t="s">
        <v>1520</v>
      </c>
      <c r="T1130" s="252">
        <v>9.5000000000000001E-2</v>
      </c>
      <c r="U1130" s="252">
        <v>0.09</v>
      </c>
      <c r="V1130" s="151" t="s">
        <v>1859</v>
      </c>
      <c r="W1130" s="384" t="s">
        <v>10281</v>
      </c>
      <c r="X1130" s="76" t="s">
        <v>5394</v>
      </c>
      <c r="Y1130" s="246" t="s">
        <v>4971</v>
      </c>
      <c r="Z1130" s="120">
        <v>91436</v>
      </c>
      <c r="AA1130" s="274"/>
      <c r="AB1130" s="120"/>
      <c r="AC1130" s="270"/>
      <c r="AD1130" s="249"/>
      <c r="AE1130" s="120"/>
      <c r="AF1130" s="264"/>
      <c r="AG1130" s="249"/>
      <c r="AH1130" s="120"/>
      <c r="AI1130" s="120"/>
      <c r="AJ1130" s="120"/>
      <c r="AK1130" s="120"/>
      <c r="AL1130" s="120"/>
      <c r="AM1130" s="260"/>
      <c r="AN1130" s="81"/>
      <c r="AO1130" s="282"/>
      <c r="AP1130" s="283"/>
      <c r="AQ1130" s="282"/>
      <c r="AR1130" s="282"/>
      <c r="AS1130" s="282"/>
      <c r="AT1130" s="282"/>
      <c r="AU1130" s="282"/>
      <c r="AV1130" s="93"/>
      <c r="AW1130" s="396" t="s">
        <v>3244</v>
      </c>
      <c r="AX1130" s="278" t="s">
        <v>2735</v>
      </c>
      <c r="AY1130" s="76" t="s">
        <v>5147</v>
      </c>
      <c r="AZ1130" s="74"/>
      <c r="BA1130" s="76" t="s">
        <v>4848</v>
      </c>
      <c r="BB1130" s="246" t="s">
        <v>4971</v>
      </c>
      <c r="BC1130" s="120">
        <v>90024</v>
      </c>
      <c r="BD1130" s="76" t="s">
        <v>1520</v>
      </c>
      <c r="BE1130" s="183"/>
      <c r="BF1130" s="229">
        <v>1400815</v>
      </c>
      <c r="BG1130" s="232" t="s">
        <v>1808</v>
      </c>
      <c r="BH1130" s="364"/>
      <c r="BI1130" s="364"/>
      <c r="BJ1130" s="364"/>
      <c r="BK1130" s="364"/>
      <c r="BL1130" s="364"/>
      <c r="BM1130" s="364"/>
      <c r="BN1130" s="364"/>
      <c r="BO1130" s="364"/>
      <c r="BP1130" s="364"/>
      <c r="BQ1130" s="364"/>
      <c r="BR1130" s="364"/>
      <c r="BS1130" s="364"/>
      <c r="BT1130" s="364"/>
      <c r="BU1130" s="364"/>
      <c r="BV1130" s="364"/>
      <c r="BW1130" s="364"/>
      <c r="BX1130" s="94"/>
      <c r="BY1130" s="94"/>
      <c r="BZ1130" s="94" t="s">
        <v>10480</v>
      </c>
      <c r="CA1130" s="78"/>
      <c r="CB1130" s="63"/>
    </row>
    <row r="1131" spans="1:80" s="73" customFormat="1" ht="14.1" customHeight="1" x14ac:dyDescent="0.3">
      <c r="A1131" s="86" t="s">
        <v>5118</v>
      </c>
      <c r="B1131" s="64" t="s">
        <v>1794</v>
      </c>
      <c r="C1131" s="460" t="s">
        <v>1880</v>
      </c>
      <c r="D1131" s="224" t="s">
        <v>10705</v>
      </c>
      <c r="E1131" s="649"/>
      <c r="F1131" s="236" t="s">
        <v>5470</v>
      </c>
      <c r="G1131" s="189"/>
      <c r="H1131" s="399"/>
      <c r="I1131" s="194" t="s">
        <v>5470</v>
      </c>
      <c r="J1131" s="195"/>
      <c r="K1131" s="205"/>
      <c r="L1131" s="208"/>
      <c r="M1131" s="211"/>
      <c r="N1131" s="436"/>
      <c r="O1131" s="443"/>
      <c r="P1131" s="214">
        <v>43411</v>
      </c>
      <c r="Q1131" s="246" t="s">
        <v>2229</v>
      </c>
      <c r="R1131" s="246" t="s">
        <v>5814</v>
      </c>
      <c r="S1131" s="76" t="s">
        <v>1520</v>
      </c>
      <c r="T1131" s="252">
        <v>9.5000000000000001E-2</v>
      </c>
      <c r="U1131" s="252">
        <v>0.09</v>
      </c>
      <c r="V1131" s="151" t="s">
        <v>1859</v>
      </c>
      <c r="W1131" s="384" t="s">
        <v>10282</v>
      </c>
      <c r="X1131" s="76" t="s">
        <v>1519</v>
      </c>
      <c r="Y1131" s="246" t="s">
        <v>4971</v>
      </c>
      <c r="Z1131" s="120">
        <v>91423</v>
      </c>
      <c r="AA1131" s="274"/>
      <c r="AB1131" s="120"/>
      <c r="AC1131" s="120"/>
      <c r="AD1131" s="249" t="s">
        <v>2256</v>
      </c>
      <c r="AE1131" s="120" t="s">
        <v>1071</v>
      </c>
      <c r="AF1131" s="264"/>
      <c r="AG1131" s="249"/>
      <c r="AH1131" s="120"/>
      <c r="AI1131" s="120"/>
      <c r="AJ1131" s="120"/>
      <c r="AK1131" s="120"/>
      <c r="AL1131" s="120" t="s">
        <v>3853</v>
      </c>
      <c r="AM1131" s="260" t="s">
        <v>5605</v>
      </c>
      <c r="AN1131" s="81"/>
      <c r="AO1131" s="281"/>
      <c r="AP1131" s="281"/>
      <c r="AQ1131" s="281"/>
      <c r="AR1131" s="281"/>
      <c r="AS1131" s="281"/>
      <c r="AT1131" s="281"/>
      <c r="AU1131" s="281"/>
      <c r="AV1131" s="94"/>
      <c r="AW1131" s="396" t="s">
        <v>3244</v>
      </c>
      <c r="AX1131" s="278" t="s">
        <v>5485</v>
      </c>
      <c r="AY1131" s="76" t="s">
        <v>3611</v>
      </c>
      <c r="AZ1131" s="74"/>
      <c r="BA1131" s="76" t="s">
        <v>4848</v>
      </c>
      <c r="BB1131" s="246" t="s">
        <v>4971</v>
      </c>
      <c r="BC1131" s="120">
        <v>90024</v>
      </c>
      <c r="BD1131" s="76" t="s">
        <v>5814</v>
      </c>
      <c r="BE1131" s="159"/>
      <c r="BF1131" s="229">
        <v>1411132</v>
      </c>
      <c r="BG1131" s="232">
        <v>7.05</v>
      </c>
      <c r="BH1131" s="364">
        <v>4</v>
      </c>
      <c r="BI1131" s="364"/>
      <c r="BJ1131" s="364"/>
      <c r="BK1131" s="364"/>
      <c r="BL1131" s="364"/>
      <c r="BM1131" s="364"/>
      <c r="BN1131" s="364"/>
      <c r="BO1131" s="364" t="s">
        <v>10597</v>
      </c>
      <c r="BP1131" s="364"/>
      <c r="BQ1131" s="364" t="s">
        <v>11023</v>
      </c>
      <c r="BR1131" s="364" t="s">
        <v>10409</v>
      </c>
      <c r="BS1131" s="364"/>
      <c r="BT1131" s="364"/>
      <c r="BU1131" s="364"/>
      <c r="BV1131" s="364"/>
      <c r="BW1131" s="364"/>
      <c r="BX1131" s="94"/>
      <c r="BY1131" s="94"/>
      <c r="BZ1131" s="94" t="s">
        <v>10480</v>
      </c>
      <c r="CA1131" s="78"/>
      <c r="CB1131" s="63" t="s">
        <v>11024</v>
      </c>
    </row>
    <row r="1132" spans="1:80" s="73" customFormat="1" ht="14.1" customHeight="1" x14ac:dyDescent="0.3">
      <c r="A1132" s="86" t="s">
        <v>4065</v>
      </c>
      <c r="B1132" s="64" t="s">
        <v>1794</v>
      </c>
      <c r="C1132" s="460" t="s">
        <v>1880</v>
      </c>
      <c r="D1132" s="224"/>
      <c r="E1132" s="649"/>
      <c r="F1132" s="236" t="s">
        <v>5470</v>
      </c>
      <c r="G1132" s="189"/>
      <c r="H1132" s="399"/>
      <c r="I1132" s="202" t="s">
        <v>5470</v>
      </c>
      <c r="J1132" s="195"/>
      <c r="K1132" s="205"/>
      <c r="L1132" s="208"/>
      <c r="M1132" s="211"/>
      <c r="N1132" s="436"/>
      <c r="O1132" s="443"/>
      <c r="P1132" s="214">
        <v>43628</v>
      </c>
      <c r="Q1132" s="246" t="s">
        <v>2229</v>
      </c>
      <c r="R1132" s="246" t="s">
        <v>5481</v>
      </c>
      <c r="S1132" s="76" t="s">
        <v>1520</v>
      </c>
      <c r="T1132" s="252">
        <v>9.5000000000000001E-2</v>
      </c>
      <c r="U1132" s="252">
        <v>0.09</v>
      </c>
      <c r="V1132" s="151" t="s">
        <v>1859</v>
      </c>
      <c r="W1132" s="384" t="s">
        <v>10278</v>
      </c>
      <c r="X1132" s="76" t="s">
        <v>552</v>
      </c>
      <c r="Y1132" s="246" t="s">
        <v>4971</v>
      </c>
      <c r="Z1132" s="120">
        <v>91364</v>
      </c>
      <c r="AA1132" s="273" t="s">
        <v>5425</v>
      </c>
      <c r="AB1132" s="120"/>
      <c r="AC1132" s="270" t="s">
        <v>5425</v>
      </c>
      <c r="AD1132" s="249" t="s">
        <v>2256</v>
      </c>
      <c r="AE1132" s="120" t="s">
        <v>1071</v>
      </c>
      <c r="AF1132" s="264"/>
      <c r="AG1132" s="249"/>
      <c r="AH1132" s="120"/>
      <c r="AI1132" s="120"/>
      <c r="AJ1132" s="120"/>
      <c r="AK1132" s="120"/>
      <c r="AL1132" s="120" t="s">
        <v>3247</v>
      </c>
      <c r="AM1132" s="260" t="s">
        <v>449</v>
      </c>
      <c r="AN1132" s="81"/>
      <c r="AO1132" s="281"/>
      <c r="AP1132" s="281"/>
      <c r="AQ1132" s="281"/>
      <c r="AR1132" s="281"/>
      <c r="AS1132" s="281"/>
      <c r="AT1132" s="281"/>
      <c r="AU1132" s="281"/>
      <c r="AV1132" s="94"/>
      <c r="AW1132" s="396" t="s">
        <v>3244</v>
      </c>
      <c r="AX1132" s="278" t="s">
        <v>3307</v>
      </c>
      <c r="AY1132" s="384" t="s">
        <v>10278</v>
      </c>
      <c r="AZ1132" s="74"/>
      <c r="BA1132" s="76" t="s">
        <v>552</v>
      </c>
      <c r="BB1132" s="246" t="s">
        <v>4971</v>
      </c>
      <c r="BC1132" s="120">
        <v>91364</v>
      </c>
      <c r="BD1132" s="76" t="s">
        <v>5481</v>
      </c>
      <c r="BE1132" s="159"/>
      <c r="BF1132" s="229">
        <v>1400816</v>
      </c>
      <c r="BG1132" s="232">
        <v>7.06</v>
      </c>
      <c r="BH1132" s="364">
        <v>3</v>
      </c>
      <c r="BI1132" s="364"/>
      <c r="BJ1132" s="364"/>
      <c r="BK1132" s="364"/>
      <c r="BL1132" s="364"/>
      <c r="BM1132" s="364"/>
      <c r="BN1132" s="364"/>
      <c r="BO1132" s="364" t="s">
        <v>9791</v>
      </c>
      <c r="BP1132" s="364"/>
      <c r="BQ1132" s="364" t="s">
        <v>11023</v>
      </c>
      <c r="BR1132" s="364" t="s">
        <v>10409</v>
      </c>
      <c r="BS1132" s="364" t="s">
        <v>11581</v>
      </c>
      <c r="BT1132" s="364"/>
      <c r="BU1132" s="364"/>
      <c r="BV1132" s="364"/>
      <c r="BW1132" s="364"/>
      <c r="BX1132" s="94"/>
      <c r="BY1132" s="94"/>
      <c r="BZ1132" s="94" t="s">
        <v>10480</v>
      </c>
      <c r="CA1132" s="78"/>
      <c r="CB1132" s="63"/>
    </row>
    <row r="1133" spans="1:80" ht="14.1" customHeight="1" x14ac:dyDescent="0.2">
      <c r="A1133" s="86" t="s">
        <v>4429</v>
      </c>
      <c r="B1133" s="155" t="s">
        <v>2640</v>
      </c>
      <c r="C1133" s="459" t="s">
        <v>11351</v>
      </c>
      <c r="D1133" s="173"/>
      <c r="F1133" s="235" t="s">
        <v>5470</v>
      </c>
      <c r="G1133" s="186"/>
      <c r="H1133" s="187"/>
      <c r="I1133" s="193" t="s">
        <v>5470</v>
      </c>
      <c r="J1133" s="192"/>
      <c r="K1133" s="203"/>
      <c r="L1133" s="207"/>
      <c r="M1133" s="288"/>
      <c r="N1133" s="437"/>
      <c r="O1133" s="444"/>
      <c r="P1133" s="213">
        <v>42681</v>
      </c>
      <c r="Q1133" s="174" t="s">
        <v>4430</v>
      </c>
      <c r="R1133" s="245" t="s">
        <v>4431</v>
      </c>
      <c r="T1133" s="252">
        <v>9.2499999999999999E-2</v>
      </c>
      <c r="U1133" s="252">
        <v>9.5000000000000001E-2</v>
      </c>
      <c r="V1133" s="151" t="s">
        <v>2787</v>
      </c>
      <c r="W1133" s="64" t="s">
        <v>4432</v>
      </c>
      <c r="X1133" s="64" t="s">
        <v>11</v>
      </c>
      <c r="Y1133" s="173" t="s">
        <v>4971</v>
      </c>
      <c r="Z1133" s="119">
        <v>94546</v>
      </c>
      <c r="AO1133" s="282"/>
      <c r="AP1133" s="283"/>
      <c r="AQ1133" s="282"/>
      <c r="AR1133" s="282"/>
      <c r="AS1133" s="282"/>
      <c r="AT1133" s="282"/>
      <c r="AU1133" s="282"/>
      <c r="AV1133" s="93"/>
      <c r="AW1133" s="396" t="s">
        <v>3244</v>
      </c>
      <c r="AX1133" s="278" t="s">
        <v>2735</v>
      </c>
      <c r="AY1133" s="64" t="s">
        <v>4432</v>
      </c>
      <c r="BA1133" s="64" t="s">
        <v>11</v>
      </c>
      <c r="BB1133" s="173" t="s">
        <v>4971</v>
      </c>
      <c r="BC1133" s="119">
        <v>94546</v>
      </c>
      <c r="BD1133" s="66" t="s">
        <v>4433</v>
      </c>
      <c r="BE1133" s="183"/>
      <c r="BH1133" s="598"/>
      <c r="BI1133" s="366"/>
      <c r="BJ1133" s="366"/>
      <c r="BK1133" s="366"/>
      <c r="BL1133" s="366"/>
      <c r="BM1133" s="366"/>
      <c r="BN1133" s="366"/>
      <c r="BO1133" s="366"/>
      <c r="BP1133" s="366"/>
      <c r="BQ1133" s="366"/>
      <c r="BR1133" s="366"/>
      <c r="BS1133" s="366"/>
      <c r="BT1133" s="366"/>
      <c r="BU1133" s="366"/>
      <c r="BV1133" s="366"/>
      <c r="BW1133" s="366"/>
      <c r="BX1133" s="64"/>
      <c r="BY1133" s="64"/>
      <c r="BZ1133" s="64"/>
      <c r="CA1133" s="78"/>
      <c r="CB1133" s="63"/>
    </row>
    <row r="1134" spans="1:80" s="67" customFormat="1" ht="14.1" customHeight="1" x14ac:dyDescent="0.2">
      <c r="A1134" s="86" t="s">
        <v>9782</v>
      </c>
      <c r="B1134" s="64" t="s">
        <v>2632</v>
      </c>
      <c r="C1134" s="459" t="s">
        <v>2637</v>
      </c>
      <c r="D1134" s="185" t="s">
        <v>3301</v>
      </c>
      <c r="E1134" s="600"/>
      <c r="F1134" s="235" t="s">
        <v>5470</v>
      </c>
      <c r="G1134" s="186"/>
      <c r="H1134" s="187"/>
      <c r="I1134" s="193" t="s">
        <v>5470</v>
      </c>
      <c r="J1134" s="192"/>
      <c r="K1134" s="203"/>
      <c r="L1134" s="207"/>
      <c r="M1134" s="288"/>
      <c r="N1134" s="437"/>
      <c r="O1134" s="444"/>
      <c r="P1134" s="213"/>
      <c r="Q1134" s="174" t="s">
        <v>7284</v>
      </c>
      <c r="R1134" s="245" t="s">
        <v>1483</v>
      </c>
      <c r="S1134" s="87" t="s">
        <v>3051</v>
      </c>
      <c r="T1134" s="252">
        <v>8.5000000000000006E-2</v>
      </c>
      <c r="U1134" s="252">
        <v>8.7499999999999994E-2</v>
      </c>
      <c r="V1134" s="151" t="s">
        <v>895</v>
      </c>
      <c r="W1134" s="64" t="s">
        <v>8376</v>
      </c>
      <c r="X1134" s="64" t="s">
        <v>3618</v>
      </c>
      <c r="Y1134" s="173" t="s">
        <v>4971</v>
      </c>
      <c r="Z1134" s="119">
        <v>94105</v>
      </c>
      <c r="AA1134" s="290"/>
      <c r="AB1134" s="541"/>
      <c r="AC1134" s="541"/>
      <c r="AD1134" s="173"/>
      <c r="AE1134" s="260"/>
      <c r="AF1134" s="265"/>
      <c r="AG1134" s="233"/>
      <c r="AH1134" s="174"/>
      <c r="AI1134" s="174"/>
      <c r="AJ1134" s="245"/>
      <c r="AK1134" s="174"/>
      <c r="AL1134" s="262" t="s">
        <v>4218</v>
      </c>
      <c r="AM1134" s="260" t="s">
        <v>449</v>
      </c>
      <c r="AN1134" s="79"/>
      <c r="AO1134" s="281"/>
      <c r="AP1134" s="281"/>
      <c r="AQ1134" s="281"/>
      <c r="AR1134" s="281"/>
      <c r="AS1134" s="281"/>
      <c r="AT1134" s="281"/>
      <c r="AU1134" s="281"/>
      <c r="AV1134" s="94"/>
      <c r="AW1134" s="396" t="s">
        <v>3244</v>
      </c>
      <c r="AX1134" s="278" t="s">
        <v>2735</v>
      </c>
      <c r="AY1134" s="64" t="str">
        <f>PROPER(AZ1134)</f>
        <v>245 Market Street</v>
      </c>
      <c r="AZ1134" s="47" t="s">
        <v>1390</v>
      </c>
      <c r="BA1134" s="64" t="s">
        <v>3618</v>
      </c>
      <c r="BB1134" s="173" t="s">
        <v>4971</v>
      </c>
      <c r="BC1134" s="119">
        <v>94105</v>
      </c>
      <c r="BD1134" s="66" t="s">
        <v>1483</v>
      </c>
      <c r="BE1134" s="159"/>
      <c r="BF1134" s="228"/>
      <c r="BG1134" s="173"/>
      <c r="BH1134" s="598">
        <v>1</v>
      </c>
      <c r="BI1134" s="366"/>
      <c r="BJ1134" s="366"/>
      <c r="BK1134" s="366"/>
      <c r="BL1134" s="366"/>
      <c r="BM1134" s="366"/>
      <c r="BN1134" s="366"/>
      <c r="BO1134" s="366"/>
      <c r="BP1134" s="366"/>
      <c r="BQ1134" s="366"/>
      <c r="BR1134" s="366"/>
      <c r="BS1134" s="366"/>
      <c r="BT1134" s="366"/>
      <c r="BU1134" s="366"/>
      <c r="BV1134" s="366"/>
      <c r="BW1134" s="366"/>
      <c r="BX1134" s="64"/>
      <c r="BY1134" s="64"/>
      <c r="BZ1134" s="64"/>
      <c r="CA1134" s="78"/>
      <c r="CB1134" s="63"/>
    </row>
    <row r="1135" spans="1:80" s="67" customFormat="1" ht="14.1" customHeight="1" x14ac:dyDescent="0.3">
      <c r="A1135" s="86" t="s">
        <v>9783</v>
      </c>
      <c r="B1135" s="155" t="s">
        <v>11749</v>
      </c>
      <c r="C1135" s="458" t="s">
        <v>8780</v>
      </c>
      <c r="D1135" s="225"/>
      <c r="E1135" s="600"/>
      <c r="F1135" s="237" t="s">
        <v>5470</v>
      </c>
      <c r="G1135" s="188"/>
      <c r="H1135" s="190"/>
      <c r="I1135" s="196" t="s">
        <v>5470</v>
      </c>
      <c r="J1135" s="197"/>
      <c r="K1135" s="204"/>
      <c r="L1135" s="209">
        <v>43110</v>
      </c>
      <c r="M1135" s="289"/>
      <c r="N1135" s="435"/>
      <c r="O1135" s="442"/>
      <c r="P1135" s="215">
        <v>43159</v>
      </c>
      <c r="Q1135" s="174" t="s">
        <v>7284</v>
      </c>
      <c r="R1135" s="174" t="s">
        <v>3854</v>
      </c>
      <c r="S1135" s="80" t="s">
        <v>3051</v>
      </c>
      <c r="T1135" s="252">
        <v>8.5000000000000006E-2</v>
      </c>
      <c r="U1135" s="252">
        <v>8.7499999999999994E-2</v>
      </c>
      <c r="V1135" s="151" t="s">
        <v>895</v>
      </c>
      <c r="W1135" s="64" t="s">
        <v>8377</v>
      </c>
      <c r="X1135" s="64" t="s">
        <v>3618</v>
      </c>
      <c r="Y1135" s="174" t="s">
        <v>4971</v>
      </c>
      <c r="Z1135" s="256">
        <v>94104</v>
      </c>
      <c r="AA1135" s="275"/>
      <c r="AB1135" s="277"/>
      <c r="AC1135" s="277"/>
      <c r="AD1135" s="233"/>
      <c r="AE1135" s="261"/>
      <c r="AF1135" s="265"/>
      <c r="AG1135" s="233"/>
      <c r="AH1135" s="174"/>
      <c r="AI1135" s="174"/>
      <c r="AJ1135" s="174"/>
      <c r="AK1135" s="174"/>
      <c r="AL1135" s="250" t="s">
        <v>4218</v>
      </c>
      <c r="AM1135" s="260" t="s">
        <v>449</v>
      </c>
      <c r="AN1135" s="80"/>
      <c r="AO1135" s="281" t="s">
        <v>8975</v>
      </c>
      <c r="AP1135" s="281"/>
      <c r="AQ1135" s="281"/>
      <c r="AR1135" s="281"/>
      <c r="AS1135" s="281"/>
      <c r="AT1135" s="281"/>
      <c r="AU1135" s="281"/>
      <c r="AV1135" s="94" t="s">
        <v>5470</v>
      </c>
      <c r="AW1135" s="396" t="s">
        <v>3244</v>
      </c>
      <c r="AX1135" s="278" t="s">
        <v>2735</v>
      </c>
      <c r="AY1135" s="64" t="str">
        <f>PROPER(AZ1135)</f>
        <v>550 Market Street</v>
      </c>
      <c r="AZ1135" s="67" t="s">
        <v>3158</v>
      </c>
      <c r="BA1135" s="64" t="s">
        <v>3618</v>
      </c>
      <c r="BB1135" s="174" t="s">
        <v>4971</v>
      </c>
      <c r="BC1135" s="256">
        <v>94104</v>
      </c>
      <c r="BD1135" s="63" t="s">
        <v>3854</v>
      </c>
      <c r="BE1135" s="178"/>
      <c r="BF1135" s="230"/>
      <c r="BG1135" s="233"/>
      <c r="BH1135" s="599">
        <v>3</v>
      </c>
      <c r="BI1135" s="365"/>
      <c r="BJ1135" s="365"/>
      <c r="BK1135" s="365"/>
      <c r="BL1135" s="365"/>
      <c r="BM1135" s="365"/>
      <c r="BN1135" s="365"/>
      <c r="BO1135" s="365"/>
      <c r="BP1135" s="365"/>
      <c r="BQ1135" s="365"/>
      <c r="BR1135" s="365"/>
      <c r="BS1135" s="365"/>
      <c r="BT1135" s="365"/>
      <c r="BU1135" s="365"/>
      <c r="BV1135" s="365"/>
      <c r="BW1135" s="365"/>
      <c r="BX1135" s="369"/>
      <c r="BY1135" s="369"/>
      <c r="BZ1135" s="369"/>
      <c r="CA1135" s="78"/>
      <c r="CB1135" s="63"/>
    </row>
    <row r="1136" spans="1:80" s="67" customFormat="1" ht="14.1" customHeight="1" x14ac:dyDescent="0.2">
      <c r="A1136" s="86" t="s">
        <v>9784</v>
      </c>
      <c r="B1136" s="64" t="s">
        <v>2632</v>
      </c>
      <c r="C1136" s="459" t="s">
        <v>2637</v>
      </c>
      <c r="D1136" s="173" t="s">
        <v>5817</v>
      </c>
      <c r="E1136" s="600"/>
      <c r="F1136" s="235" t="s">
        <v>5470</v>
      </c>
      <c r="G1136" s="186"/>
      <c r="H1136" s="187"/>
      <c r="I1136" s="193" t="s">
        <v>5470</v>
      </c>
      <c r="J1136" s="192"/>
      <c r="K1136" s="203"/>
      <c r="L1136" s="207">
        <v>43566</v>
      </c>
      <c r="M1136" s="288"/>
      <c r="N1136" s="437"/>
      <c r="O1136" s="444"/>
      <c r="P1136" s="213">
        <v>43767</v>
      </c>
      <c r="Q1136" s="174" t="s">
        <v>2126</v>
      </c>
      <c r="R1136" s="245" t="s">
        <v>3628</v>
      </c>
      <c r="S1136" s="87" t="s">
        <v>158</v>
      </c>
      <c r="T1136" s="252">
        <v>8.5000000000000006E-2</v>
      </c>
      <c r="U1136" s="252">
        <v>8.7499999999999994E-2</v>
      </c>
      <c r="V1136" s="151" t="s">
        <v>895</v>
      </c>
      <c r="W1136" s="64" t="s">
        <v>8378</v>
      </c>
      <c r="X1136" s="64" t="s">
        <v>3618</v>
      </c>
      <c r="Y1136" s="173" t="s">
        <v>4971</v>
      </c>
      <c r="Z1136" s="119">
        <v>94105</v>
      </c>
      <c r="AA1136" s="290"/>
      <c r="AB1136" s="541"/>
      <c r="AC1136" s="541"/>
      <c r="AD1136" s="173"/>
      <c r="AE1136" s="260"/>
      <c r="AF1136" s="263"/>
      <c r="AG1136" s="173"/>
      <c r="AH1136" s="245"/>
      <c r="AI1136" s="245"/>
      <c r="AJ1136" s="245"/>
      <c r="AK1136" s="245"/>
      <c r="AL1136" s="260" t="s">
        <v>3644</v>
      </c>
      <c r="AM1136" s="260" t="s">
        <v>449</v>
      </c>
      <c r="AN1136" s="79"/>
      <c r="AO1136" s="282" t="s">
        <v>10380</v>
      </c>
      <c r="AP1136" s="283"/>
      <c r="AQ1136" s="282"/>
      <c r="AR1136" s="282"/>
      <c r="AS1136" s="282"/>
      <c r="AT1136" s="282"/>
      <c r="AU1136" s="282"/>
      <c r="AV1136" s="93" t="s">
        <v>5470</v>
      </c>
      <c r="AW1136" s="396" t="s">
        <v>3244</v>
      </c>
      <c r="AX1136" s="278" t="s">
        <v>2735</v>
      </c>
      <c r="AY1136" s="64" t="str">
        <f>PROPER(AZ1136)</f>
        <v>98 First Street</v>
      </c>
      <c r="AZ1136" s="47" t="s">
        <v>5666</v>
      </c>
      <c r="BA1136" s="64" t="s">
        <v>3618</v>
      </c>
      <c r="BB1136" s="173" t="s">
        <v>4971</v>
      </c>
      <c r="BC1136" s="119">
        <v>94105</v>
      </c>
      <c r="BD1136" s="66" t="s">
        <v>3628</v>
      </c>
      <c r="BE1136" s="183"/>
      <c r="BF1136" s="228"/>
      <c r="BG1136" s="173"/>
      <c r="BH1136" s="598">
        <v>3</v>
      </c>
      <c r="BI1136" s="366"/>
      <c r="BJ1136" s="366"/>
      <c r="BK1136" s="366"/>
      <c r="BL1136" s="366"/>
      <c r="BM1136" s="366"/>
      <c r="BN1136" s="366"/>
      <c r="BO1136" s="366"/>
      <c r="BP1136" s="366"/>
      <c r="BQ1136" s="366"/>
      <c r="BR1136" s="366"/>
      <c r="BS1136" s="366"/>
      <c r="BT1136" s="366"/>
      <c r="BU1136" s="366"/>
      <c r="BV1136" s="366"/>
      <c r="BW1136" s="366"/>
      <c r="BX1136" s="64"/>
      <c r="BY1136" s="64"/>
      <c r="BZ1136" s="64"/>
      <c r="CA1136" s="78"/>
      <c r="CB1136" s="63"/>
    </row>
    <row r="1137" spans="1:80" s="67" customFormat="1" ht="14.1" customHeight="1" x14ac:dyDescent="0.2">
      <c r="A1137" s="86" t="s">
        <v>9892</v>
      </c>
      <c r="B1137" s="64" t="s">
        <v>2632</v>
      </c>
      <c r="C1137" s="459" t="s">
        <v>8780</v>
      </c>
      <c r="D1137" s="185" t="s">
        <v>842</v>
      </c>
      <c r="E1137" s="600"/>
      <c r="F1137" s="235" t="s">
        <v>5470</v>
      </c>
      <c r="G1137" s="186"/>
      <c r="H1137" s="187"/>
      <c r="I1137" s="193" t="s">
        <v>5470</v>
      </c>
      <c r="J1137" s="192"/>
      <c r="K1137" s="203"/>
      <c r="L1137" s="207"/>
      <c r="M1137" s="288"/>
      <c r="N1137" s="437"/>
      <c r="O1137" s="444"/>
      <c r="P1137" s="213"/>
      <c r="Q1137" s="245" t="s">
        <v>7228</v>
      </c>
      <c r="R1137" s="245" t="s">
        <v>7229</v>
      </c>
      <c r="S1137" s="87"/>
      <c r="T1137" s="252">
        <v>8.5000000000000006E-2</v>
      </c>
      <c r="U1137" s="252">
        <v>8.7499999999999994E-2</v>
      </c>
      <c r="V1137" s="151" t="s">
        <v>895</v>
      </c>
      <c r="W1137" s="64" t="s">
        <v>7230</v>
      </c>
      <c r="X1137" s="64" t="s">
        <v>3618</v>
      </c>
      <c r="Y1137" s="173" t="s">
        <v>4971</v>
      </c>
      <c r="Z1137" s="119">
        <v>94114</v>
      </c>
      <c r="AA1137" s="290"/>
      <c r="AB1137" s="541"/>
      <c r="AC1137" s="541"/>
      <c r="AD1137" s="173"/>
      <c r="AE1137" s="260"/>
      <c r="AF1137" s="263"/>
      <c r="AG1137" s="173"/>
      <c r="AH1137" s="245"/>
      <c r="AI1137" s="245"/>
      <c r="AJ1137" s="245"/>
      <c r="AK1137" s="245"/>
      <c r="AL1137" s="260" t="s">
        <v>3247</v>
      </c>
      <c r="AM1137" s="260" t="s">
        <v>449</v>
      </c>
      <c r="AN1137" s="79"/>
      <c r="AO1137" s="282"/>
      <c r="AP1137" s="283"/>
      <c r="AQ1137" s="282"/>
      <c r="AR1137" s="282"/>
      <c r="AS1137" s="282"/>
      <c r="AT1137" s="282"/>
      <c r="AU1137" s="282"/>
      <c r="AV1137" s="93"/>
      <c r="AW1137" s="396" t="s">
        <v>3244</v>
      </c>
      <c r="AX1137" s="278" t="s">
        <v>2735</v>
      </c>
      <c r="AY1137" s="64" t="s">
        <v>7230</v>
      </c>
      <c r="AZ1137" s="47" t="s">
        <v>511</v>
      </c>
      <c r="BA1137" s="64" t="s">
        <v>3618</v>
      </c>
      <c r="BB1137" s="173" t="s">
        <v>4971</v>
      </c>
      <c r="BC1137" s="119">
        <v>94114</v>
      </c>
      <c r="BD1137" s="66" t="s">
        <v>7229</v>
      </c>
      <c r="BE1137" s="183"/>
      <c r="BF1137" s="228"/>
      <c r="BG1137" s="173"/>
      <c r="BH1137" s="598">
        <v>1</v>
      </c>
      <c r="BI1137" s="366"/>
      <c r="BJ1137" s="366"/>
      <c r="BK1137" s="366"/>
      <c r="BL1137" s="366"/>
      <c r="BM1137" s="366"/>
      <c r="BN1137" s="366"/>
      <c r="BO1137" s="366"/>
      <c r="BP1137" s="366"/>
      <c r="BQ1137" s="366"/>
      <c r="BR1137" s="366"/>
      <c r="BS1137" s="366"/>
      <c r="BT1137" s="366"/>
      <c r="BU1137" s="366"/>
      <c r="BV1137" s="366"/>
      <c r="BW1137" s="366"/>
      <c r="BX1137" s="64"/>
      <c r="BY1137" s="64"/>
      <c r="BZ1137" s="64"/>
      <c r="CA1137" s="78"/>
      <c r="CB1137" s="63"/>
    </row>
    <row r="1138" spans="1:80" s="67" customFormat="1" ht="14.1" customHeight="1" x14ac:dyDescent="0.3">
      <c r="A1138" s="86" t="s">
        <v>9893</v>
      </c>
      <c r="B1138" s="64" t="s">
        <v>2632</v>
      </c>
      <c r="C1138" s="459" t="s">
        <v>8780</v>
      </c>
      <c r="D1138" s="173" t="s">
        <v>1810</v>
      </c>
      <c r="E1138" s="600"/>
      <c r="F1138" s="236" t="s">
        <v>5470</v>
      </c>
      <c r="G1138" s="189"/>
      <c r="H1138" s="399"/>
      <c r="I1138" s="194" t="s">
        <v>5470</v>
      </c>
      <c r="J1138" s="195"/>
      <c r="K1138" s="205"/>
      <c r="L1138" s="208"/>
      <c r="M1138" s="211"/>
      <c r="N1138" s="436"/>
      <c r="O1138" s="443"/>
      <c r="P1138" s="214"/>
      <c r="Q1138" s="246" t="s">
        <v>3635</v>
      </c>
      <c r="R1138" s="246" t="s">
        <v>9138</v>
      </c>
      <c r="S1138" s="76" t="s">
        <v>4878</v>
      </c>
      <c r="T1138" s="252">
        <v>8.5000000000000006E-2</v>
      </c>
      <c r="U1138" s="252">
        <v>8.7499999999999994E-2</v>
      </c>
      <c r="V1138" s="151" t="s">
        <v>895</v>
      </c>
      <c r="W1138" s="384" t="s">
        <v>10277</v>
      </c>
      <c r="X1138" s="76" t="s">
        <v>3618</v>
      </c>
      <c r="Y1138" s="246" t="s">
        <v>4971</v>
      </c>
      <c r="Z1138" s="120">
        <v>94108</v>
      </c>
      <c r="AA1138" s="274"/>
      <c r="AB1138" s="81"/>
      <c r="AC1138" s="120"/>
      <c r="AD1138" s="249" t="s">
        <v>2719</v>
      </c>
      <c r="AE1138" s="120"/>
      <c r="AF1138" s="264"/>
      <c r="AG1138" s="249"/>
      <c r="AH1138" s="120"/>
      <c r="AI1138" s="120"/>
      <c r="AJ1138" s="120"/>
      <c r="AK1138" s="120"/>
      <c r="AL1138" s="120" t="s">
        <v>957</v>
      </c>
      <c r="AM1138" s="260" t="s">
        <v>449</v>
      </c>
      <c r="AN1138" s="81"/>
      <c r="AO1138" s="282"/>
      <c r="AP1138" s="283"/>
      <c r="AQ1138" s="282"/>
      <c r="AR1138" s="282"/>
      <c r="AS1138" s="282"/>
      <c r="AT1138" s="282"/>
      <c r="AU1138" s="282"/>
      <c r="AV1138" s="93"/>
      <c r="AW1138" s="396" t="s">
        <v>3244</v>
      </c>
      <c r="AX1138" s="278" t="s">
        <v>2735</v>
      </c>
      <c r="AY1138" s="384" t="s">
        <v>10277</v>
      </c>
      <c r="AZ1138" s="74"/>
      <c r="BA1138" s="64" t="s">
        <v>3618</v>
      </c>
      <c r="BB1138" s="246" t="s">
        <v>4971</v>
      </c>
      <c r="BC1138" s="120">
        <v>94108</v>
      </c>
      <c r="BD1138" s="76" t="s">
        <v>4878</v>
      </c>
      <c r="BE1138" s="183"/>
      <c r="BF1138" s="229"/>
      <c r="BG1138" s="232"/>
      <c r="BH1138" s="364"/>
      <c r="BI1138" s="364"/>
      <c r="BJ1138" s="364"/>
      <c r="BK1138" s="364"/>
      <c r="BL1138" s="364"/>
      <c r="BM1138" s="364"/>
      <c r="BN1138" s="364"/>
      <c r="BO1138" s="364"/>
      <c r="BP1138" s="364"/>
      <c r="BQ1138" s="364"/>
      <c r="BR1138" s="364"/>
      <c r="BS1138" s="364"/>
      <c r="BT1138" s="364"/>
      <c r="BU1138" s="364"/>
      <c r="BV1138" s="364"/>
      <c r="BW1138" s="364"/>
      <c r="BX1138" s="94"/>
      <c r="BY1138" s="94"/>
      <c r="BZ1138" s="94"/>
      <c r="CA1138" s="78"/>
      <c r="CB1138" s="63"/>
    </row>
    <row r="1139" spans="1:80" s="67" customFormat="1" ht="14.1" customHeight="1" x14ac:dyDescent="0.2">
      <c r="A1139" s="86" t="s">
        <v>9894</v>
      </c>
      <c r="B1139" s="64" t="s">
        <v>2632</v>
      </c>
      <c r="C1139" s="459" t="s">
        <v>8780</v>
      </c>
      <c r="D1139" s="185" t="s">
        <v>825</v>
      </c>
      <c r="E1139" s="600"/>
      <c r="F1139" s="235" t="s">
        <v>5470</v>
      </c>
      <c r="G1139" s="186"/>
      <c r="H1139" s="187"/>
      <c r="I1139" s="193" t="s">
        <v>5470</v>
      </c>
      <c r="J1139" s="192"/>
      <c r="K1139" s="203"/>
      <c r="L1139" s="207"/>
      <c r="M1139" s="288"/>
      <c r="N1139" s="437"/>
      <c r="O1139" s="444"/>
      <c r="P1139" s="213"/>
      <c r="Q1139" s="245" t="s">
        <v>2127</v>
      </c>
      <c r="R1139" s="245" t="s">
        <v>1151</v>
      </c>
      <c r="S1139" s="87" t="s">
        <v>1143</v>
      </c>
      <c r="T1139" s="252">
        <v>0.09</v>
      </c>
      <c r="U1139" s="252">
        <v>8.7499999999999994E-2</v>
      </c>
      <c r="V1139" s="151" t="s">
        <v>1879</v>
      </c>
      <c r="W1139" s="64" t="s">
        <v>8379</v>
      </c>
      <c r="X1139" s="64" t="s">
        <v>3649</v>
      </c>
      <c r="Y1139" s="173" t="s">
        <v>4971</v>
      </c>
      <c r="Z1139" s="119">
        <v>94022</v>
      </c>
      <c r="AA1139" s="290"/>
      <c r="AB1139" s="541"/>
      <c r="AC1139" s="541"/>
      <c r="AD1139" s="173" t="s">
        <v>1843</v>
      </c>
      <c r="AE1139" s="260" t="s">
        <v>1842</v>
      </c>
      <c r="AF1139" s="263"/>
      <c r="AG1139" s="173"/>
      <c r="AH1139" s="245"/>
      <c r="AI1139" s="245"/>
      <c r="AJ1139" s="245"/>
      <c r="AK1139" s="245"/>
      <c r="AL1139" s="260" t="s">
        <v>1145</v>
      </c>
      <c r="AM1139" s="260" t="s">
        <v>449</v>
      </c>
      <c r="AN1139" s="79"/>
      <c r="AO1139" s="282"/>
      <c r="AP1139" s="283"/>
      <c r="AQ1139" s="282"/>
      <c r="AR1139" s="282"/>
      <c r="AS1139" s="282"/>
      <c r="AT1139" s="282"/>
      <c r="AU1139" s="282"/>
      <c r="AV1139" s="93"/>
      <c r="AW1139" s="396" t="s">
        <v>3244</v>
      </c>
      <c r="AX1139" s="278" t="s">
        <v>2735</v>
      </c>
      <c r="AY1139" s="155" t="s">
        <v>8379</v>
      </c>
      <c r="AZ1139" s="47" t="s">
        <v>1144</v>
      </c>
      <c r="BA1139" s="64" t="s">
        <v>3649</v>
      </c>
      <c r="BB1139" s="173" t="s">
        <v>4971</v>
      </c>
      <c r="BC1139" s="119">
        <v>94022</v>
      </c>
      <c r="BD1139" s="66" t="s">
        <v>1151</v>
      </c>
      <c r="BE1139" s="183"/>
      <c r="BF1139" s="228"/>
      <c r="BG1139" s="173"/>
      <c r="BH1139" s="598">
        <v>1</v>
      </c>
      <c r="BI1139" s="366"/>
      <c r="BJ1139" s="366"/>
      <c r="BK1139" s="366"/>
      <c r="BL1139" s="366"/>
      <c r="BM1139" s="366"/>
      <c r="BN1139" s="366"/>
      <c r="BO1139" s="366"/>
      <c r="BP1139" s="366"/>
      <c r="BQ1139" s="366"/>
      <c r="BR1139" s="366"/>
      <c r="BS1139" s="366"/>
      <c r="BT1139" s="366"/>
      <c r="BU1139" s="366"/>
      <c r="BV1139" s="366"/>
      <c r="BW1139" s="366"/>
      <c r="BX1139" s="64"/>
      <c r="BY1139" s="64"/>
      <c r="BZ1139" s="64"/>
      <c r="CA1139" s="78"/>
      <c r="CB1139" s="63"/>
    </row>
    <row r="1140" spans="1:80" s="67" customFormat="1" ht="14.1" customHeight="1" x14ac:dyDescent="0.2">
      <c r="A1140" s="86" t="s">
        <v>9895</v>
      </c>
      <c r="B1140" s="64" t="s">
        <v>2634</v>
      </c>
      <c r="C1140" s="459" t="s">
        <v>6614</v>
      </c>
      <c r="D1140" s="185" t="s">
        <v>6708</v>
      </c>
      <c r="E1140" s="600"/>
      <c r="F1140" s="235" t="s">
        <v>5470</v>
      </c>
      <c r="G1140" s="186"/>
      <c r="H1140" s="187"/>
      <c r="I1140" s="193" t="s">
        <v>5470</v>
      </c>
      <c r="J1140" s="192"/>
      <c r="K1140" s="203"/>
      <c r="L1140" s="207"/>
      <c r="M1140" s="288"/>
      <c r="N1140" s="437"/>
      <c r="O1140" s="444"/>
      <c r="P1140" s="213"/>
      <c r="Q1140" s="245" t="s">
        <v>3808</v>
      </c>
      <c r="R1140" s="245" t="s">
        <v>7418</v>
      </c>
      <c r="S1140" s="87"/>
      <c r="T1140" s="252">
        <v>8.7499999999999994E-2</v>
      </c>
      <c r="U1140" s="252">
        <v>0.09</v>
      </c>
      <c r="V1140" s="151" t="s">
        <v>9500</v>
      </c>
      <c r="W1140" s="64" t="s">
        <v>7419</v>
      </c>
      <c r="X1140" s="64" t="s">
        <v>5488</v>
      </c>
      <c r="Y1140" s="173" t="s">
        <v>4971</v>
      </c>
      <c r="Z1140" s="119">
        <v>94523</v>
      </c>
      <c r="AA1140" s="290"/>
      <c r="AB1140" s="541"/>
      <c r="AC1140" s="541"/>
      <c r="AD1140" s="173"/>
      <c r="AE1140" s="260"/>
      <c r="AF1140" s="263"/>
      <c r="AG1140" s="173"/>
      <c r="AH1140" s="245"/>
      <c r="AI1140" s="245"/>
      <c r="AJ1140" s="245"/>
      <c r="AK1140" s="245"/>
      <c r="AL1140" s="260"/>
      <c r="AM1140" s="260"/>
      <c r="AN1140" s="79"/>
      <c r="AO1140" s="282"/>
      <c r="AP1140" s="283"/>
      <c r="AQ1140" s="282"/>
      <c r="AR1140" s="282"/>
      <c r="AS1140" s="282"/>
      <c r="AT1140" s="282"/>
      <c r="AU1140" s="282"/>
      <c r="AV1140" s="93"/>
      <c r="AW1140" s="396" t="s">
        <v>3244</v>
      </c>
      <c r="AX1140" s="278" t="s">
        <v>2735</v>
      </c>
      <c r="AY1140" s="64" t="s">
        <v>7419</v>
      </c>
      <c r="AZ1140" s="47"/>
      <c r="BA1140" s="64" t="s">
        <v>5488</v>
      </c>
      <c r="BB1140" s="173" t="s">
        <v>4971</v>
      </c>
      <c r="BC1140" s="119">
        <v>94523</v>
      </c>
      <c r="BD1140" s="66" t="s">
        <v>7418</v>
      </c>
      <c r="BE1140" s="183"/>
      <c r="BF1140" s="228"/>
      <c r="BG1140" s="173"/>
      <c r="BH1140" s="598"/>
      <c r="BI1140" s="366"/>
      <c r="BJ1140" s="366"/>
      <c r="BK1140" s="366"/>
      <c r="BL1140" s="366"/>
      <c r="BM1140" s="366"/>
      <c r="BN1140" s="366"/>
      <c r="BO1140" s="366"/>
      <c r="BP1140" s="366"/>
      <c r="BQ1140" s="366"/>
      <c r="BR1140" s="366"/>
      <c r="BS1140" s="366"/>
      <c r="BT1140" s="366"/>
      <c r="BU1140" s="366"/>
      <c r="BV1140" s="366"/>
      <c r="BW1140" s="366"/>
      <c r="BX1140" s="64"/>
      <c r="BY1140" s="64"/>
      <c r="BZ1140" s="64"/>
      <c r="CA1140" s="78"/>
      <c r="CB1140" s="63"/>
    </row>
    <row r="1141" spans="1:80" s="67" customFormat="1" ht="14.1" customHeight="1" x14ac:dyDescent="0.2">
      <c r="A1141" s="86" t="s">
        <v>9896</v>
      </c>
      <c r="B1141" s="64" t="s">
        <v>2632</v>
      </c>
      <c r="C1141" s="459" t="s">
        <v>8780</v>
      </c>
      <c r="D1141" s="185" t="s">
        <v>825</v>
      </c>
      <c r="E1141" s="600"/>
      <c r="F1141" s="235" t="s">
        <v>5470</v>
      </c>
      <c r="G1141" s="186"/>
      <c r="H1141" s="187"/>
      <c r="I1141" s="193" t="s">
        <v>5470</v>
      </c>
      <c r="J1141" s="192"/>
      <c r="K1141" s="203"/>
      <c r="L1141" s="207"/>
      <c r="M1141" s="288"/>
      <c r="N1141" s="437"/>
      <c r="O1141" s="444"/>
      <c r="P1141" s="213"/>
      <c r="Q1141" s="245" t="s">
        <v>4580</v>
      </c>
      <c r="R1141" s="245" t="s">
        <v>510</v>
      </c>
      <c r="S1141" s="87"/>
      <c r="T1141" s="252">
        <v>8.5000000000000006E-2</v>
      </c>
      <c r="U1141" s="252">
        <v>8.7499999999999994E-2</v>
      </c>
      <c r="V1141" s="151" t="s">
        <v>895</v>
      </c>
      <c r="W1141" s="64" t="s">
        <v>9142</v>
      </c>
      <c r="X1141" s="64" t="s">
        <v>3618</v>
      </c>
      <c r="Y1141" s="173" t="s">
        <v>4971</v>
      </c>
      <c r="Z1141" s="119">
        <v>94108</v>
      </c>
      <c r="AA1141" s="290"/>
      <c r="AB1141" s="541"/>
      <c r="AC1141" s="541"/>
      <c r="AD1141" s="173"/>
      <c r="AE1141" s="260"/>
      <c r="AF1141" s="263"/>
      <c r="AG1141" s="173"/>
      <c r="AH1141" s="245"/>
      <c r="AI1141" s="245"/>
      <c r="AJ1141" s="245"/>
      <c r="AK1141" s="245"/>
      <c r="AL1141" s="260" t="s">
        <v>3247</v>
      </c>
      <c r="AM1141" s="260" t="s">
        <v>449</v>
      </c>
      <c r="AN1141" s="79"/>
      <c r="AO1141" s="282"/>
      <c r="AP1141" s="283"/>
      <c r="AQ1141" s="282"/>
      <c r="AR1141" s="282"/>
      <c r="AS1141" s="282"/>
      <c r="AT1141" s="282"/>
      <c r="AU1141" s="282"/>
      <c r="AV1141" s="93"/>
      <c r="AW1141" s="396" t="s">
        <v>3244</v>
      </c>
      <c r="AX1141" s="278" t="s">
        <v>2735</v>
      </c>
      <c r="AY1141" s="64" t="str">
        <f>W1141</f>
        <v>270 Sutter Street</v>
      </c>
      <c r="AZ1141" s="47" t="s">
        <v>511</v>
      </c>
      <c r="BA1141" s="64" t="s">
        <v>3618</v>
      </c>
      <c r="BB1141" s="173" t="s">
        <v>4971</v>
      </c>
      <c r="BC1141" s="119">
        <v>94108</v>
      </c>
      <c r="BD1141" s="66" t="s">
        <v>510</v>
      </c>
      <c r="BE1141" s="178"/>
      <c r="BF1141" s="228"/>
      <c r="BG1141" s="173"/>
      <c r="BH1141" s="598">
        <v>1</v>
      </c>
      <c r="BI1141" s="366"/>
      <c r="BJ1141" s="366"/>
      <c r="BK1141" s="366"/>
      <c r="BL1141" s="366"/>
      <c r="BM1141" s="366"/>
      <c r="BN1141" s="366"/>
      <c r="BO1141" s="366"/>
      <c r="BP1141" s="366"/>
      <c r="BQ1141" s="366"/>
      <c r="BR1141" s="366"/>
      <c r="BS1141" s="366"/>
      <c r="BT1141" s="366"/>
      <c r="BU1141" s="366"/>
      <c r="BV1141" s="366"/>
      <c r="BW1141" s="366"/>
      <c r="BX1141" s="64"/>
      <c r="BY1141" s="64"/>
      <c r="BZ1141" s="64"/>
      <c r="CA1141" s="78"/>
      <c r="CB1141" s="63"/>
    </row>
    <row r="1142" spans="1:80" s="73" customFormat="1" ht="14.1" customHeight="1" x14ac:dyDescent="0.2">
      <c r="A1142" s="86" t="s">
        <v>6244</v>
      </c>
      <c r="B1142" s="64" t="s">
        <v>2640</v>
      </c>
      <c r="C1142" s="459" t="s">
        <v>8780</v>
      </c>
      <c r="D1142" s="185"/>
      <c r="E1142" s="600"/>
      <c r="F1142" s="235" t="s">
        <v>5470</v>
      </c>
      <c r="G1142" s="186"/>
      <c r="H1142" s="187"/>
      <c r="I1142" s="193" t="s">
        <v>5470</v>
      </c>
      <c r="J1142" s="192"/>
      <c r="K1142" s="203"/>
      <c r="L1142" s="207">
        <v>44083</v>
      </c>
      <c r="M1142" s="288"/>
      <c r="N1142" s="437"/>
      <c r="O1142" s="444"/>
      <c r="P1142" s="213"/>
      <c r="Q1142" s="247" t="s">
        <v>3827</v>
      </c>
      <c r="R1142" s="245" t="s">
        <v>1715</v>
      </c>
      <c r="S1142" s="87"/>
      <c r="T1142" s="252">
        <v>8.5000000000000006E-2</v>
      </c>
      <c r="U1142" s="252">
        <v>8.7499999999999994E-2</v>
      </c>
      <c r="V1142" s="151" t="s">
        <v>895</v>
      </c>
      <c r="W1142" s="64" t="s">
        <v>1716</v>
      </c>
      <c r="X1142" s="64" t="s">
        <v>3618</v>
      </c>
      <c r="Y1142" s="173" t="s">
        <v>4971</v>
      </c>
      <c r="Z1142" s="119">
        <v>94110</v>
      </c>
      <c r="AA1142" s="295" t="s">
        <v>12904</v>
      </c>
      <c r="AB1142" s="496" t="s">
        <v>12904</v>
      </c>
      <c r="AC1142" s="541"/>
      <c r="AD1142" s="173" t="s">
        <v>4632</v>
      </c>
      <c r="AE1142" s="260"/>
      <c r="AF1142" s="263"/>
      <c r="AG1142" s="173"/>
      <c r="AH1142" s="245"/>
      <c r="AI1142" s="245"/>
      <c r="AJ1142" s="245"/>
      <c r="AK1142" s="245"/>
      <c r="AL1142" s="260"/>
      <c r="AM1142" s="260"/>
      <c r="AN1142" s="79"/>
      <c r="AO1142" s="280" t="s">
        <v>10128</v>
      </c>
      <c r="AP1142" s="285" t="s">
        <v>10130</v>
      </c>
      <c r="AQ1142" s="285"/>
      <c r="AR1142" s="285" t="s">
        <v>9716</v>
      </c>
      <c r="AS1142" s="285"/>
      <c r="AT1142" s="285"/>
      <c r="AU1142" s="285"/>
      <c r="AV1142" s="84" t="s">
        <v>5470</v>
      </c>
      <c r="AW1142" s="396" t="s">
        <v>3244</v>
      </c>
      <c r="AX1142" s="278" t="s">
        <v>2735</v>
      </c>
      <c r="AY1142" s="64" t="s">
        <v>1716</v>
      </c>
      <c r="AZ1142" s="47"/>
      <c r="BA1142" s="64" t="s">
        <v>3618</v>
      </c>
      <c r="BB1142" s="173" t="s">
        <v>4971</v>
      </c>
      <c r="BC1142" s="119">
        <v>94110</v>
      </c>
      <c r="BD1142" s="66" t="s">
        <v>1715</v>
      </c>
      <c r="BE1142" s="178"/>
      <c r="BF1142" s="228"/>
      <c r="BG1142" s="173"/>
      <c r="BH1142" s="598"/>
      <c r="BI1142" s="366"/>
      <c r="BJ1142" s="366"/>
      <c r="BK1142" s="366"/>
      <c r="BL1142" s="366"/>
      <c r="BM1142" s="366"/>
      <c r="BN1142" s="366"/>
      <c r="BO1142" s="366"/>
      <c r="BP1142" s="366"/>
      <c r="BQ1142" s="366"/>
      <c r="BR1142" s="366"/>
      <c r="BS1142" s="366"/>
      <c r="BT1142" s="366"/>
      <c r="BU1142" s="366"/>
      <c r="BV1142" s="366"/>
      <c r="BW1142" s="366"/>
      <c r="BX1142" s="64"/>
      <c r="BY1142" s="64"/>
      <c r="BZ1142" s="64"/>
      <c r="CA1142" s="78"/>
      <c r="CB1142" s="63"/>
    </row>
    <row r="1143" spans="1:80" s="73" customFormat="1" ht="14.1" customHeight="1" x14ac:dyDescent="0.3">
      <c r="A1143" s="86" t="s">
        <v>4180</v>
      </c>
      <c r="B1143" s="64" t="s">
        <v>1900</v>
      </c>
      <c r="C1143" s="180" t="s">
        <v>12652</v>
      </c>
      <c r="D1143" s="225"/>
      <c r="E1143" s="600"/>
      <c r="F1143" s="237" t="s">
        <v>5470</v>
      </c>
      <c r="G1143" s="188"/>
      <c r="H1143" s="190"/>
      <c r="I1143" s="196" t="s">
        <v>5470</v>
      </c>
      <c r="J1143" s="197"/>
      <c r="K1143" s="204"/>
      <c r="L1143" s="209"/>
      <c r="M1143" s="289"/>
      <c r="N1143" s="435"/>
      <c r="O1143" s="442"/>
      <c r="P1143" s="215"/>
      <c r="Q1143" s="174" t="s">
        <v>1077</v>
      </c>
      <c r="R1143" s="174" t="s">
        <v>5524</v>
      </c>
      <c r="S1143" s="80"/>
      <c r="T1143" s="252">
        <v>8.5000000000000006E-2</v>
      </c>
      <c r="U1143" s="252">
        <v>8.7499999999999994E-2</v>
      </c>
      <c r="V1143" s="151" t="s">
        <v>895</v>
      </c>
      <c r="W1143" s="155" t="s">
        <v>10276</v>
      </c>
      <c r="X1143" s="64" t="s">
        <v>3618</v>
      </c>
      <c r="Y1143" s="174" t="s">
        <v>4971</v>
      </c>
      <c r="Z1143" s="256">
        <v>94105</v>
      </c>
      <c r="AA1143" s="294"/>
      <c r="AB1143" s="542"/>
      <c r="AC1143" s="542"/>
      <c r="AD1143" s="233" t="s">
        <v>2166</v>
      </c>
      <c r="AE1143" s="261" t="s">
        <v>2165</v>
      </c>
      <c r="AF1143" s="265" t="s">
        <v>2167</v>
      </c>
      <c r="AG1143" s="233"/>
      <c r="AH1143" s="174" t="s">
        <v>2155</v>
      </c>
      <c r="AI1143" s="174"/>
      <c r="AJ1143" s="174"/>
      <c r="AK1143" s="174"/>
      <c r="AL1143" s="261"/>
      <c r="AM1143" s="260"/>
      <c r="AN1143" s="80"/>
      <c r="AO1143" s="280"/>
      <c r="AP1143" s="285"/>
      <c r="AQ1143" s="285"/>
      <c r="AR1143" s="285"/>
      <c r="AS1143" s="285"/>
      <c r="AT1143" s="285"/>
      <c r="AU1143" s="285"/>
      <c r="AV1143" s="84"/>
      <c r="AW1143" s="396" t="s">
        <v>3244</v>
      </c>
      <c r="AX1143" s="278" t="s">
        <v>2735</v>
      </c>
      <c r="AY1143" s="155" t="s">
        <v>10276</v>
      </c>
      <c r="AZ1143" s="67"/>
      <c r="BA1143" s="64" t="s">
        <v>3618</v>
      </c>
      <c r="BB1143" s="174" t="s">
        <v>4971</v>
      </c>
      <c r="BC1143" s="256">
        <v>94105</v>
      </c>
      <c r="BD1143" s="63" t="s">
        <v>3959</v>
      </c>
      <c r="BE1143" s="183"/>
      <c r="BF1143" s="230"/>
      <c r="BG1143" s="233"/>
      <c r="BH1143" s="599">
        <v>2</v>
      </c>
      <c r="BI1143" s="365"/>
      <c r="BJ1143" s="365"/>
      <c r="BK1143" s="365"/>
      <c r="BL1143" s="365"/>
      <c r="BM1143" s="365"/>
      <c r="BN1143" s="365"/>
      <c r="BO1143" s="365"/>
      <c r="BP1143" s="365"/>
      <c r="BQ1143" s="365"/>
      <c r="BR1143" s="365"/>
      <c r="BS1143" s="365"/>
      <c r="BT1143" s="365"/>
      <c r="BU1143" s="365"/>
      <c r="BV1143" s="365"/>
      <c r="BW1143" s="365"/>
      <c r="BX1143" s="369"/>
      <c r="BY1143" s="369"/>
      <c r="BZ1143" s="369"/>
      <c r="CA1143" s="78"/>
      <c r="CB1143" s="63"/>
    </row>
    <row r="1144" spans="1:80" s="73" customFormat="1" ht="14.1" customHeight="1" x14ac:dyDescent="0.3">
      <c r="A1144" s="86" t="s">
        <v>9062</v>
      </c>
      <c r="B1144" s="64" t="s">
        <v>2634</v>
      </c>
      <c r="C1144" s="459" t="s">
        <v>6614</v>
      </c>
      <c r="D1144" s="225" t="s">
        <v>6708</v>
      </c>
      <c r="E1144" s="600"/>
      <c r="F1144" s="237" t="s">
        <v>5470</v>
      </c>
      <c r="G1144" s="188"/>
      <c r="H1144" s="190"/>
      <c r="I1144" s="196" t="s">
        <v>5470</v>
      </c>
      <c r="J1144" s="197"/>
      <c r="K1144" s="204"/>
      <c r="L1144" s="209">
        <v>44047</v>
      </c>
      <c r="M1144" s="289"/>
      <c r="N1144" s="435"/>
      <c r="O1144" s="442"/>
      <c r="P1144" s="215">
        <v>43234</v>
      </c>
      <c r="Q1144" s="225" t="s">
        <v>5683</v>
      </c>
      <c r="R1144" s="225" t="s">
        <v>12355</v>
      </c>
      <c r="S1144" s="121"/>
      <c r="T1144" s="252">
        <v>9.2499999999999999E-2</v>
      </c>
      <c r="U1144" s="252">
        <v>9.5000000000000001E-2</v>
      </c>
      <c r="V1144" s="151" t="s">
        <v>2787</v>
      </c>
      <c r="W1144" s="155" t="s">
        <v>10275</v>
      </c>
      <c r="X1144" s="64" t="s">
        <v>5074</v>
      </c>
      <c r="Y1144" s="174" t="s">
        <v>4971</v>
      </c>
      <c r="Z1144" s="256">
        <v>94612</v>
      </c>
      <c r="AA1144" s="273" t="s">
        <v>12356</v>
      </c>
      <c r="AB1144" s="273" t="s">
        <v>12356</v>
      </c>
      <c r="AC1144" s="273" t="s">
        <v>12356</v>
      </c>
      <c r="AD1144" s="233" t="s">
        <v>10050</v>
      </c>
      <c r="AE1144" s="261"/>
      <c r="AF1144" s="265"/>
      <c r="AG1144" s="233"/>
      <c r="AH1144" s="174"/>
      <c r="AI1144" s="174"/>
      <c r="AJ1144" s="174"/>
      <c r="AK1144" s="174"/>
      <c r="AL1144" s="261"/>
      <c r="AM1144" s="260"/>
      <c r="AN1144" s="80"/>
      <c r="AO1144" s="282" t="s">
        <v>8843</v>
      </c>
      <c r="AP1144" s="283"/>
      <c r="AQ1144" s="282"/>
      <c r="AR1144" s="282"/>
      <c r="AS1144" s="282"/>
      <c r="AT1144" s="282"/>
      <c r="AU1144" s="282"/>
      <c r="AV1144" s="93" t="s">
        <v>368</v>
      </c>
      <c r="AW1144" s="396" t="s">
        <v>3244</v>
      </c>
      <c r="AX1144" s="278" t="s">
        <v>2735</v>
      </c>
      <c r="AY1144" s="64" t="str">
        <f>W1144</f>
        <v>2314 San Pablo Avenue</v>
      </c>
      <c r="AZ1144" s="67"/>
      <c r="BA1144" s="64" t="s">
        <v>5074</v>
      </c>
      <c r="BB1144" s="174" t="s">
        <v>4971</v>
      </c>
      <c r="BC1144" s="256">
        <v>94612</v>
      </c>
      <c r="BD1144" s="63" t="s">
        <v>9238</v>
      </c>
      <c r="BE1144" s="183"/>
      <c r="BF1144" s="230"/>
      <c r="BG1144" s="233"/>
      <c r="BH1144" s="599">
        <v>1</v>
      </c>
      <c r="BI1144" s="365" t="s">
        <v>6860</v>
      </c>
      <c r="BJ1144" s="365" t="s">
        <v>9072</v>
      </c>
      <c r="BK1144" s="365" t="s">
        <v>8937</v>
      </c>
      <c r="BL1144" s="365"/>
      <c r="BM1144" s="365" t="s">
        <v>8952</v>
      </c>
      <c r="BN1144" s="365"/>
      <c r="BO1144" s="365" t="s">
        <v>8934</v>
      </c>
      <c r="BP1144" s="365" t="s">
        <v>8934</v>
      </c>
      <c r="BQ1144" s="365" t="s">
        <v>9073</v>
      </c>
      <c r="BR1144" s="365"/>
      <c r="BS1144" s="365"/>
      <c r="BT1144" s="365" t="s">
        <v>8934</v>
      </c>
      <c r="BU1144" s="365"/>
      <c r="BV1144" s="365"/>
      <c r="BW1144" s="365"/>
      <c r="BX1144" s="369"/>
      <c r="BY1144" s="369"/>
      <c r="BZ1144" s="369"/>
      <c r="CA1144" s="78"/>
      <c r="CB1144" s="63"/>
    </row>
    <row r="1145" spans="1:80" s="73" customFormat="1" ht="14.1" customHeight="1" x14ac:dyDescent="0.3">
      <c r="A1145" s="86" t="s">
        <v>12701</v>
      </c>
      <c r="B1145" s="155" t="s">
        <v>2640</v>
      </c>
      <c r="C1145" s="458" t="s">
        <v>8780</v>
      </c>
      <c r="D1145" s="227"/>
      <c r="E1145" s="648"/>
      <c r="F1145" s="237" t="s">
        <v>5470</v>
      </c>
      <c r="G1145" s="188"/>
      <c r="H1145" s="190"/>
      <c r="I1145" s="196" t="s">
        <v>5470</v>
      </c>
      <c r="J1145" s="197"/>
      <c r="K1145" s="204"/>
      <c r="L1145" s="209">
        <v>43812</v>
      </c>
      <c r="M1145" s="289"/>
      <c r="N1145" s="435"/>
      <c r="O1145" s="442"/>
      <c r="P1145" s="215"/>
      <c r="Q1145" s="225" t="s">
        <v>12698</v>
      </c>
      <c r="R1145" s="225" t="s">
        <v>12699</v>
      </c>
      <c r="S1145" s="121"/>
      <c r="T1145" s="252">
        <v>0.09</v>
      </c>
      <c r="U1145" s="252"/>
      <c r="V1145" s="151" t="s">
        <v>11169</v>
      </c>
      <c r="W1145" s="155" t="s">
        <v>12700</v>
      </c>
      <c r="X1145" s="155" t="s">
        <v>2907</v>
      </c>
      <c r="Y1145" s="225" t="s">
        <v>10084</v>
      </c>
      <c r="Z1145" s="256">
        <v>94903</v>
      </c>
      <c r="AA1145" s="273"/>
      <c r="AB1145" s="542"/>
      <c r="AC1145" s="542"/>
      <c r="AD1145" s="233"/>
      <c r="AE1145" s="261"/>
      <c r="AF1145" s="265"/>
      <c r="AG1145" s="233"/>
      <c r="AH1145" s="174"/>
      <c r="AI1145" s="174"/>
      <c r="AJ1145" s="174"/>
      <c r="AK1145" s="174"/>
      <c r="AL1145" s="261"/>
      <c r="AM1145" s="260"/>
      <c r="AN1145" s="80"/>
      <c r="AO1145" s="280" t="s">
        <v>12496</v>
      </c>
      <c r="AP1145" s="285"/>
      <c r="AQ1145" s="285"/>
      <c r="AR1145" s="285"/>
      <c r="AS1145" s="285"/>
      <c r="AT1145" s="285"/>
      <c r="AU1145" s="285"/>
      <c r="AV1145" s="84" t="s">
        <v>8852</v>
      </c>
      <c r="AW1145" s="396"/>
      <c r="AX1145" s="278"/>
      <c r="AY1145" s="155" t="s">
        <v>12700</v>
      </c>
      <c r="AZ1145" s="67"/>
      <c r="BA1145" s="155" t="s">
        <v>2907</v>
      </c>
      <c r="BB1145" s="225" t="s">
        <v>4971</v>
      </c>
      <c r="BC1145" s="256">
        <v>94903</v>
      </c>
      <c r="BD1145" s="385" t="s">
        <v>12699</v>
      </c>
      <c r="BE1145" s="183"/>
      <c r="BF1145" s="230"/>
      <c r="BG1145" s="233"/>
      <c r="BH1145" s="599"/>
      <c r="BI1145" s="365"/>
      <c r="BJ1145" s="365"/>
      <c r="BK1145" s="365"/>
      <c r="BL1145" s="365"/>
      <c r="BM1145" s="365"/>
      <c r="BN1145" s="365"/>
      <c r="BO1145" s="365"/>
      <c r="BP1145" s="365"/>
      <c r="BQ1145" s="365"/>
      <c r="BR1145" s="365"/>
      <c r="BS1145" s="365"/>
      <c r="BT1145" s="365"/>
      <c r="BU1145" s="365"/>
      <c r="BV1145" s="365"/>
      <c r="BW1145" s="365"/>
      <c r="BX1145" s="369"/>
      <c r="BY1145" s="369"/>
      <c r="BZ1145" s="369"/>
      <c r="CA1145" s="155"/>
      <c r="CB1145" s="155"/>
    </row>
    <row r="1146" spans="1:80" s="67" customFormat="1" ht="14.1" customHeight="1" x14ac:dyDescent="0.3">
      <c r="A1146" s="86" t="s">
        <v>11701</v>
      </c>
      <c r="B1146" s="155" t="s">
        <v>2640</v>
      </c>
      <c r="C1146" s="458" t="s">
        <v>8780</v>
      </c>
      <c r="D1146" s="225"/>
      <c r="E1146" s="600"/>
      <c r="F1146" s="237" t="s">
        <v>5470</v>
      </c>
      <c r="G1146" s="188"/>
      <c r="H1146" s="190"/>
      <c r="I1146" s="196" t="s">
        <v>5470</v>
      </c>
      <c r="J1146" s="197"/>
      <c r="K1146" s="204"/>
      <c r="L1146" s="209">
        <v>43440</v>
      </c>
      <c r="M1146" s="289"/>
      <c r="N1146" s="435"/>
      <c r="O1146" s="442"/>
      <c r="P1146" s="215"/>
      <c r="Q1146" s="225" t="s">
        <v>3775</v>
      </c>
      <c r="R1146" s="225" t="s">
        <v>11702</v>
      </c>
      <c r="S1146" s="80"/>
      <c r="T1146" s="252">
        <v>8.5000000000000006E-2</v>
      </c>
      <c r="U1146" s="252"/>
      <c r="V1146" s="151" t="s">
        <v>895</v>
      </c>
      <c r="W1146" s="155" t="s">
        <v>11703</v>
      </c>
      <c r="X1146" s="155" t="s">
        <v>3618</v>
      </c>
      <c r="Y1146" s="225" t="s">
        <v>4971</v>
      </c>
      <c r="Z1146" s="256">
        <v>94107</v>
      </c>
      <c r="AA1146" s="294"/>
      <c r="AB1146" s="542"/>
      <c r="AC1146" s="542"/>
      <c r="AD1146" s="233"/>
      <c r="AE1146" s="261"/>
      <c r="AF1146" s="265"/>
      <c r="AG1146" s="233"/>
      <c r="AH1146" s="174"/>
      <c r="AI1146" s="174"/>
      <c r="AJ1146" s="174"/>
      <c r="AK1146" s="174"/>
      <c r="AL1146" s="261"/>
      <c r="AM1146" s="260"/>
      <c r="AN1146" s="80"/>
      <c r="AO1146" s="282" t="s">
        <v>9774</v>
      </c>
      <c r="AP1146" s="283"/>
      <c r="AQ1146" s="282"/>
      <c r="AR1146" s="282"/>
      <c r="AS1146" s="282"/>
      <c r="AT1146" s="282"/>
      <c r="AU1146" s="282"/>
      <c r="AV1146" s="93" t="s">
        <v>5470</v>
      </c>
      <c r="AW1146" s="396" t="s">
        <v>3244</v>
      </c>
      <c r="AX1146" s="278" t="s">
        <v>11701</v>
      </c>
      <c r="AY1146" s="155" t="s">
        <v>11703</v>
      </c>
      <c r="BA1146" s="155" t="s">
        <v>3618</v>
      </c>
      <c r="BB1146" s="225" t="s">
        <v>4971</v>
      </c>
      <c r="BC1146" s="256">
        <v>94107</v>
      </c>
      <c r="BD1146" s="385" t="s">
        <v>11702</v>
      </c>
      <c r="BE1146" s="183"/>
      <c r="BF1146" s="230"/>
      <c r="BG1146" s="233"/>
      <c r="BH1146" s="599"/>
      <c r="BI1146" s="365"/>
      <c r="BJ1146" s="365"/>
      <c r="BK1146" s="365"/>
      <c r="BL1146" s="365"/>
      <c r="BM1146" s="365"/>
      <c r="BN1146" s="365"/>
      <c r="BO1146" s="365"/>
      <c r="BP1146" s="365"/>
      <c r="BQ1146" s="365"/>
      <c r="BR1146" s="365"/>
      <c r="BS1146" s="365"/>
      <c r="BT1146" s="365"/>
      <c r="BU1146" s="365"/>
      <c r="BV1146" s="365"/>
      <c r="BW1146" s="365"/>
      <c r="BX1146" s="369"/>
      <c r="BY1146" s="369"/>
      <c r="BZ1146" s="369"/>
      <c r="CA1146" s="155"/>
      <c r="CB1146" s="155"/>
    </row>
    <row r="1147" spans="1:80" s="67" customFormat="1" ht="14.1" customHeight="1" x14ac:dyDescent="0.3">
      <c r="A1147" s="86" t="s">
        <v>2975</v>
      </c>
      <c r="B1147" s="64" t="s">
        <v>2640</v>
      </c>
      <c r="C1147" s="458" t="s">
        <v>1154</v>
      </c>
      <c r="D1147" s="225"/>
      <c r="E1147" s="600"/>
      <c r="F1147" s="237" t="s">
        <v>5470</v>
      </c>
      <c r="G1147" s="188"/>
      <c r="H1147" s="190"/>
      <c r="I1147" s="196" t="s">
        <v>5470</v>
      </c>
      <c r="J1147" s="197"/>
      <c r="K1147" s="204"/>
      <c r="L1147" s="209">
        <v>44029</v>
      </c>
      <c r="M1147" s="289"/>
      <c r="N1147" s="435"/>
      <c r="O1147" s="442"/>
      <c r="P1147" s="215"/>
      <c r="Q1147" s="225" t="s">
        <v>10386</v>
      </c>
      <c r="R1147" s="174" t="s">
        <v>2976</v>
      </c>
      <c r="S1147" s="121" t="s">
        <v>11568</v>
      </c>
      <c r="T1147" s="252">
        <v>8.2500000000000004E-2</v>
      </c>
      <c r="U1147" s="252">
        <v>8.2500000000000004E-2</v>
      </c>
      <c r="V1147" s="151" t="s">
        <v>1670</v>
      </c>
      <c r="W1147" s="64" t="s">
        <v>2977</v>
      </c>
      <c r="X1147" s="64" t="s">
        <v>3742</v>
      </c>
      <c r="Y1147" s="174" t="s">
        <v>4971</v>
      </c>
      <c r="Z1147" s="256">
        <v>94954</v>
      </c>
      <c r="AA1147" s="270" t="s">
        <v>13121</v>
      </c>
      <c r="AB1147" s="270" t="s">
        <v>13192</v>
      </c>
      <c r="AC1147" s="610" t="s">
        <v>13190</v>
      </c>
      <c r="AD1147" s="233" t="s">
        <v>10813</v>
      </c>
      <c r="AE1147" s="250" t="s">
        <v>10814</v>
      </c>
      <c r="AF1147" s="265"/>
      <c r="AG1147" s="233"/>
      <c r="AH1147" s="174"/>
      <c r="AI1147" s="174"/>
      <c r="AJ1147" s="174"/>
      <c r="AK1147" s="174"/>
      <c r="AL1147" s="261"/>
      <c r="AM1147" s="260"/>
      <c r="AN1147" s="80"/>
      <c r="AO1147" s="282" t="s">
        <v>1419</v>
      </c>
      <c r="AP1147" s="283" t="s">
        <v>9822</v>
      </c>
      <c r="AQ1147" s="282" t="s">
        <v>12030</v>
      </c>
      <c r="AR1147" s="282" t="s">
        <v>9818</v>
      </c>
      <c r="AS1147" s="282"/>
      <c r="AT1147" s="282"/>
      <c r="AU1147" s="282"/>
      <c r="AV1147" s="93" t="s">
        <v>368</v>
      </c>
      <c r="AW1147" s="396" t="s">
        <v>3244</v>
      </c>
      <c r="AX1147" s="278" t="s">
        <v>2735</v>
      </c>
      <c r="AY1147" s="64" t="s">
        <v>2977</v>
      </c>
      <c r="BA1147" s="64" t="s">
        <v>3742</v>
      </c>
      <c r="BB1147" s="174" t="s">
        <v>4971</v>
      </c>
      <c r="BC1147" s="256">
        <v>94954</v>
      </c>
      <c r="BD1147" s="63" t="s">
        <v>2976</v>
      </c>
      <c r="BE1147" s="183"/>
      <c r="BF1147" s="230"/>
      <c r="BG1147" s="233"/>
      <c r="BH1147" s="599"/>
      <c r="BI1147" s="365"/>
      <c r="BJ1147" s="365"/>
      <c r="BK1147" s="365"/>
      <c r="BL1147" s="365"/>
      <c r="BM1147" s="365"/>
      <c r="BN1147" s="365"/>
      <c r="BO1147" s="365"/>
      <c r="BP1147" s="365"/>
      <c r="BQ1147" s="365"/>
      <c r="BR1147" s="365"/>
      <c r="BS1147" s="365"/>
      <c r="BT1147" s="365"/>
      <c r="BU1147" s="365"/>
      <c r="BV1147" s="365"/>
      <c r="BW1147" s="365"/>
      <c r="BX1147" s="369"/>
      <c r="BY1147" s="369"/>
      <c r="BZ1147" s="369"/>
      <c r="CA1147" s="78"/>
      <c r="CB1147" s="63"/>
    </row>
    <row r="1148" spans="1:80" s="67" customFormat="1" ht="14.1" customHeight="1" x14ac:dyDescent="0.3">
      <c r="A1148" s="86" t="s">
        <v>6784</v>
      </c>
      <c r="B1148" s="64" t="s">
        <v>2640</v>
      </c>
      <c r="C1148" s="458" t="s">
        <v>8780</v>
      </c>
      <c r="D1148" s="225"/>
      <c r="E1148" s="600"/>
      <c r="F1148" s="237" t="s">
        <v>5470</v>
      </c>
      <c r="G1148" s="188"/>
      <c r="H1148" s="190"/>
      <c r="I1148" s="196" t="s">
        <v>5470</v>
      </c>
      <c r="J1148" s="197"/>
      <c r="K1148" s="204"/>
      <c r="L1148" s="209">
        <v>43944</v>
      </c>
      <c r="M1148" s="289"/>
      <c r="N1148" s="435"/>
      <c r="O1148" s="442"/>
      <c r="P1148" s="215"/>
      <c r="Q1148" s="174" t="s">
        <v>5494</v>
      </c>
      <c r="R1148" s="174" t="s">
        <v>43</v>
      </c>
      <c r="S1148" s="80"/>
      <c r="T1148" s="252">
        <v>7.7499999999999999E-2</v>
      </c>
      <c r="U1148" s="252">
        <v>0.08</v>
      </c>
      <c r="V1148" s="151" t="s">
        <v>4983</v>
      </c>
      <c r="W1148" s="155" t="s">
        <v>10272</v>
      </c>
      <c r="X1148" s="64" t="s">
        <v>4658</v>
      </c>
      <c r="Y1148" s="174" t="s">
        <v>4971</v>
      </c>
      <c r="Z1148" s="256">
        <v>94515</v>
      </c>
      <c r="AA1148" s="275"/>
      <c r="AB1148" s="277"/>
      <c r="AC1148" s="618"/>
      <c r="AD1148" s="233" t="s">
        <v>3133</v>
      </c>
      <c r="AE1148" s="261"/>
      <c r="AF1148" s="265"/>
      <c r="AG1148" s="233"/>
      <c r="AH1148" s="174"/>
      <c r="AI1148" s="174"/>
      <c r="AJ1148" s="174"/>
      <c r="AK1148" s="174"/>
      <c r="AL1148" s="261" t="s">
        <v>2394</v>
      </c>
      <c r="AM1148" s="260" t="s">
        <v>449</v>
      </c>
      <c r="AN1148" s="80"/>
      <c r="AO1148" s="282" t="s">
        <v>9779</v>
      </c>
      <c r="AP1148" s="283" t="s">
        <v>9712</v>
      </c>
      <c r="AQ1148" s="282"/>
      <c r="AR1148" s="282"/>
      <c r="AS1148" s="282"/>
      <c r="AT1148" s="282" t="s">
        <v>9781</v>
      </c>
      <c r="AU1148" s="282"/>
      <c r="AV1148" s="93" t="s">
        <v>368</v>
      </c>
      <c r="AW1148" s="396" t="s">
        <v>3244</v>
      </c>
      <c r="AX1148" s="278" t="s">
        <v>2735</v>
      </c>
      <c r="AY1148" s="64" t="s">
        <v>4188</v>
      </c>
      <c r="BA1148" s="64" t="s">
        <v>4658</v>
      </c>
      <c r="BB1148" s="174" t="s">
        <v>4971</v>
      </c>
      <c r="BC1148" s="256">
        <v>94515</v>
      </c>
      <c r="BD1148" s="63" t="s">
        <v>43</v>
      </c>
      <c r="BE1148" s="183"/>
      <c r="BF1148" s="230"/>
      <c r="BG1148" s="233"/>
      <c r="BH1148" s="599"/>
      <c r="BI1148" s="365"/>
      <c r="BJ1148" s="365"/>
      <c r="BK1148" s="365"/>
      <c r="BL1148" s="365"/>
      <c r="BM1148" s="365"/>
      <c r="BN1148" s="365"/>
      <c r="BO1148" s="365"/>
      <c r="BP1148" s="365"/>
      <c r="BQ1148" s="365"/>
      <c r="BR1148" s="365"/>
      <c r="BS1148" s="365"/>
      <c r="BT1148" s="365"/>
      <c r="BU1148" s="365"/>
      <c r="BV1148" s="365"/>
      <c r="BW1148" s="365"/>
      <c r="BX1148" s="369"/>
      <c r="BY1148" s="369"/>
      <c r="BZ1148" s="369"/>
      <c r="CA1148" s="78"/>
      <c r="CB1148" s="63"/>
    </row>
    <row r="1149" spans="1:80" s="67" customFormat="1" ht="14.1" customHeight="1" x14ac:dyDescent="0.3">
      <c r="A1149" s="86" t="s">
        <v>5114</v>
      </c>
      <c r="B1149" s="64" t="s">
        <v>2632</v>
      </c>
      <c r="C1149" s="458" t="s">
        <v>8780</v>
      </c>
      <c r="D1149" s="173" t="s">
        <v>5115</v>
      </c>
      <c r="E1149" s="600"/>
      <c r="F1149" s="237" t="s">
        <v>5470</v>
      </c>
      <c r="G1149" s="188"/>
      <c r="H1149" s="190"/>
      <c r="I1149" s="196" t="s">
        <v>5470</v>
      </c>
      <c r="J1149" s="197"/>
      <c r="K1149" s="204"/>
      <c r="L1149" s="209"/>
      <c r="M1149" s="289"/>
      <c r="N1149" s="435"/>
      <c r="O1149" s="442"/>
      <c r="P1149" s="215"/>
      <c r="Q1149" s="174" t="s">
        <v>5116</v>
      </c>
      <c r="R1149" s="174" t="s">
        <v>5117</v>
      </c>
      <c r="S1149" s="80"/>
      <c r="T1149" s="252">
        <v>8.5000000000000006E-2</v>
      </c>
      <c r="U1149" s="252">
        <v>8.7499999999999994E-2</v>
      </c>
      <c r="V1149" s="151" t="s">
        <v>895</v>
      </c>
      <c r="W1149" s="155" t="s">
        <v>10273</v>
      </c>
      <c r="X1149" s="64" t="s">
        <v>3618</v>
      </c>
      <c r="Y1149" s="174" t="s">
        <v>4971</v>
      </c>
      <c r="Z1149" s="256">
        <v>94112</v>
      </c>
      <c r="AA1149" s="275"/>
      <c r="AB1149" s="277"/>
      <c r="AC1149" s="277"/>
      <c r="AD1149" s="233"/>
      <c r="AE1149" s="261"/>
      <c r="AF1149" s="265"/>
      <c r="AG1149" s="233"/>
      <c r="AH1149" s="174"/>
      <c r="AI1149" s="174"/>
      <c r="AJ1149" s="174"/>
      <c r="AK1149" s="174"/>
      <c r="AL1149" s="261"/>
      <c r="AM1149" s="260"/>
      <c r="AN1149" s="80"/>
      <c r="AO1149" s="282"/>
      <c r="AP1149" s="283"/>
      <c r="AQ1149" s="282"/>
      <c r="AR1149" s="282"/>
      <c r="AS1149" s="282"/>
      <c r="AT1149" s="282"/>
      <c r="AU1149" s="282"/>
      <c r="AV1149" s="93"/>
      <c r="AW1149" s="396" t="s">
        <v>3244</v>
      </c>
      <c r="AX1149" s="278" t="s">
        <v>2735</v>
      </c>
      <c r="AY1149" s="155" t="s">
        <v>10273</v>
      </c>
      <c r="BA1149" s="64" t="s">
        <v>3618</v>
      </c>
      <c r="BB1149" s="174" t="s">
        <v>4971</v>
      </c>
      <c r="BC1149" s="256">
        <v>94112</v>
      </c>
      <c r="BD1149" s="63" t="s">
        <v>5117</v>
      </c>
      <c r="BE1149" s="183"/>
      <c r="BF1149" s="230"/>
      <c r="BG1149" s="233"/>
      <c r="BH1149" s="599">
        <v>2</v>
      </c>
      <c r="BI1149" s="365"/>
      <c r="BJ1149" s="365"/>
      <c r="BK1149" s="365"/>
      <c r="BL1149" s="365"/>
      <c r="BM1149" s="365"/>
      <c r="BN1149" s="365"/>
      <c r="BO1149" s="365"/>
      <c r="BP1149" s="365"/>
      <c r="BQ1149" s="365"/>
      <c r="BR1149" s="365"/>
      <c r="BS1149" s="365"/>
      <c r="BT1149" s="365"/>
      <c r="BU1149" s="365"/>
      <c r="BV1149" s="365"/>
      <c r="BW1149" s="365"/>
      <c r="BX1149" s="369"/>
      <c r="BY1149" s="369"/>
      <c r="BZ1149" s="369"/>
      <c r="CA1149" s="78"/>
      <c r="CB1149" s="63"/>
    </row>
    <row r="1150" spans="1:80" s="67" customFormat="1" ht="14.1" customHeight="1" x14ac:dyDescent="0.3">
      <c r="A1150" s="86" t="s">
        <v>4886</v>
      </c>
      <c r="B1150" s="64" t="s">
        <v>2640</v>
      </c>
      <c r="C1150" s="458" t="s">
        <v>2637</v>
      </c>
      <c r="D1150" s="225"/>
      <c r="E1150" s="600"/>
      <c r="F1150" s="237" t="s">
        <v>5470</v>
      </c>
      <c r="G1150" s="188"/>
      <c r="H1150" s="190"/>
      <c r="I1150" s="196" t="s">
        <v>5470</v>
      </c>
      <c r="J1150" s="197"/>
      <c r="K1150" s="204"/>
      <c r="L1150" s="209">
        <v>44032</v>
      </c>
      <c r="M1150" s="289"/>
      <c r="N1150" s="435"/>
      <c r="O1150" s="442"/>
      <c r="P1150" s="215"/>
      <c r="Q1150" s="174" t="s">
        <v>4887</v>
      </c>
      <c r="R1150" s="174" t="s">
        <v>5678</v>
      </c>
      <c r="S1150" s="80"/>
      <c r="T1150" s="252">
        <v>8.8749999999999996E-2</v>
      </c>
      <c r="U1150" s="252">
        <v>8.6199999999999999E-2</v>
      </c>
      <c r="V1150" s="151" t="s">
        <v>11183</v>
      </c>
      <c r="W1150" s="155" t="s">
        <v>10274</v>
      </c>
      <c r="X1150" s="64" t="s">
        <v>2497</v>
      </c>
      <c r="Y1150" s="174" t="s">
        <v>4971</v>
      </c>
      <c r="Z1150" s="256">
        <v>95437</v>
      </c>
      <c r="AA1150" s="275"/>
      <c r="AB1150" s="277"/>
      <c r="AC1150" s="277"/>
      <c r="AD1150" s="233"/>
      <c r="AE1150" s="261"/>
      <c r="AF1150" s="265"/>
      <c r="AG1150" s="233"/>
      <c r="AH1150" s="174"/>
      <c r="AI1150" s="174"/>
      <c r="AJ1150" s="174"/>
      <c r="AK1150" s="174"/>
      <c r="AL1150" s="261" t="s">
        <v>5590</v>
      </c>
      <c r="AM1150" s="260" t="s">
        <v>449</v>
      </c>
      <c r="AN1150" s="80"/>
      <c r="AO1150" s="282" t="s">
        <v>8932</v>
      </c>
      <c r="AP1150" s="283"/>
      <c r="AQ1150" s="282"/>
      <c r="AR1150" s="282"/>
      <c r="AS1150" s="282" t="s">
        <v>12695</v>
      </c>
      <c r="AT1150" s="282" t="s">
        <v>11268</v>
      </c>
      <c r="AU1150" s="282"/>
      <c r="AV1150" s="93" t="s">
        <v>5470</v>
      </c>
      <c r="AW1150" s="396" t="s">
        <v>3244</v>
      </c>
      <c r="AX1150" s="278" t="s">
        <v>2735</v>
      </c>
      <c r="AY1150" s="155" t="s">
        <v>10274</v>
      </c>
      <c r="BA1150" s="64" t="s">
        <v>2497</v>
      </c>
      <c r="BB1150" s="174" t="s">
        <v>4971</v>
      </c>
      <c r="BC1150" s="256">
        <v>94537</v>
      </c>
      <c r="BD1150" s="63" t="s">
        <v>5678</v>
      </c>
      <c r="BE1150" s="183"/>
      <c r="BF1150" s="230"/>
      <c r="BG1150" s="233"/>
      <c r="BH1150" s="599"/>
      <c r="BI1150" s="365"/>
      <c r="BJ1150" s="365"/>
      <c r="BK1150" s="365"/>
      <c r="BL1150" s="365"/>
      <c r="BM1150" s="365"/>
      <c r="BN1150" s="365"/>
      <c r="BO1150" s="365"/>
      <c r="BP1150" s="365"/>
      <c r="BQ1150" s="365"/>
      <c r="BR1150" s="365"/>
      <c r="BS1150" s="365"/>
      <c r="BT1150" s="365"/>
      <c r="BU1150" s="365"/>
      <c r="BV1150" s="365"/>
      <c r="BW1150" s="365"/>
      <c r="BX1150" s="369"/>
      <c r="BY1150" s="369"/>
      <c r="BZ1150" s="369"/>
      <c r="CA1150" s="78"/>
      <c r="CB1150" s="63"/>
    </row>
    <row r="1151" spans="1:80" s="67" customFormat="1" ht="14.1" customHeight="1" x14ac:dyDescent="0.3">
      <c r="A1151" s="86" t="s">
        <v>8697</v>
      </c>
      <c r="B1151" s="64" t="s">
        <v>1900</v>
      </c>
      <c r="C1151" s="180" t="s">
        <v>285</v>
      </c>
      <c r="D1151" s="225"/>
      <c r="E1151" s="600"/>
      <c r="F1151" s="391" t="s">
        <v>12007</v>
      </c>
      <c r="G1151" s="188"/>
      <c r="H1151" s="190"/>
      <c r="I1151" s="393" t="s">
        <v>9699</v>
      </c>
      <c r="J1151" s="197"/>
      <c r="K1151" s="204"/>
      <c r="L1151" s="209"/>
      <c r="M1151" s="289" t="s">
        <v>2644</v>
      </c>
      <c r="N1151" s="435" t="s">
        <v>10425</v>
      </c>
      <c r="O1151" s="442" t="s">
        <v>10425</v>
      </c>
      <c r="P1151" s="215">
        <v>43584</v>
      </c>
      <c r="Q1151" s="174" t="s">
        <v>11116</v>
      </c>
      <c r="R1151" s="174" t="s">
        <v>8807</v>
      </c>
      <c r="S1151" s="80"/>
      <c r="T1151" s="252">
        <v>8.5000000000000006E-2</v>
      </c>
      <c r="U1151" s="252">
        <v>8.7499999999999994E-2</v>
      </c>
      <c r="V1151" s="151" t="s">
        <v>895</v>
      </c>
      <c r="W1151" s="64" t="s">
        <v>8806</v>
      </c>
      <c r="X1151" s="64" t="s">
        <v>3618</v>
      </c>
      <c r="Y1151" s="174" t="s">
        <v>4971</v>
      </c>
      <c r="Z1151" s="256">
        <v>94114</v>
      </c>
      <c r="AA1151" s="273" t="s">
        <v>12017</v>
      </c>
      <c r="AB1151" s="270" t="s">
        <v>13185</v>
      </c>
      <c r="AC1151" s="277"/>
      <c r="AD1151" s="233"/>
      <c r="AE1151" s="261"/>
      <c r="AF1151" s="265"/>
      <c r="AG1151" s="233"/>
      <c r="AH1151" s="174"/>
      <c r="AI1151" s="174"/>
      <c r="AJ1151" s="174"/>
      <c r="AK1151" s="174"/>
      <c r="AL1151" s="261"/>
      <c r="AM1151" s="260"/>
      <c r="AN1151" s="80"/>
      <c r="AO1151" s="282"/>
      <c r="AP1151" s="283"/>
      <c r="AQ1151" s="282"/>
      <c r="AR1151" s="282"/>
      <c r="AS1151" s="282"/>
      <c r="AT1151" s="282"/>
      <c r="AU1151" s="282"/>
      <c r="AV1151" s="93"/>
      <c r="AW1151" s="396" t="s">
        <v>3244</v>
      </c>
      <c r="AX1151" s="278" t="s">
        <v>2735</v>
      </c>
      <c r="AY1151" s="64" t="s">
        <v>8806</v>
      </c>
      <c r="BA1151" s="64" t="s">
        <v>3618</v>
      </c>
      <c r="BB1151" s="174" t="s">
        <v>4971</v>
      </c>
      <c r="BC1151" s="256">
        <v>94114</v>
      </c>
      <c r="BD1151" s="63" t="s">
        <v>8807</v>
      </c>
      <c r="BE1151" s="65"/>
      <c r="BF1151" s="230"/>
      <c r="BG1151" s="233"/>
      <c r="BH1151" s="599"/>
      <c r="BI1151" s="365"/>
      <c r="BJ1151" s="365"/>
      <c r="BK1151" s="365"/>
      <c r="BL1151" s="365"/>
      <c r="BM1151" s="365"/>
      <c r="BN1151" s="365"/>
      <c r="BO1151" s="365"/>
      <c r="BP1151" s="365"/>
      <c r="BQ1151" s="365"/>
      <c r="BR1151" s="365"/>
      <c r="BS1151" s="365"/>
      <c r="BT1151" s="365"/>
      <c r="BU1151" s="365"/>
      <c r="BV1151" s="365"/>
      <c r="BW1151" s="365"/>
      <c r="BX1151" s="369"/>
      <c r="BY1151" s="369"/>
      <c r="BZ1151" s="369"/>
      <c r="CA1151" s="78"/>
      <c r="CB1151" s="63"/>
    </row>
    <row r="1152" spans="1:80" s="67" customFormat="1" ht="14.1" customHeight="1" x14ac:dyDescent="0.3">
      <c r="A1152" s="86" t="s">
        <v>7139</v>
      </c>
      <c r="B1152" s="64" t="s">
        <v>6581</v>
      </c>
      <c r="C1152" s="458" t="s">
        <v>6614</v>
      </c>
      <c r="D1152" s="225" t="s">
        <v>6858</v>
      </c>
      <c r="E1152" s="600"/>
      <c r="F1152" s="237" t="s">
        <v>5470</v>
      </c>
      <c r="G1152" s="188"/>
      <c r="H1152" s="190"/>
      <c r="I1152" s="196" t="s">
        <v>5470</v>
      </c>
      <c r="J1152" s="197"/>
      <c r="K1152" s="204"/>
      <c r="L1152" s="209">
        <v>43763</v>
      </c>
      <c r="M1152" s="289"/>
      <c r="N1152" s="435"/>
      <c r="O1152" s="442"/>
      <c r="P1152" s="215">
        <v>43041</v>
      </c>
      <c r="Q1152" s="174" t="s">
        <v>3455</v>
      </c>
      <c r="R1152" s="174" t="s">
        <v>6719</v>
      </c>
      <c r="S1152" s="121" t="s">
        <v>6718</v>
      </c>
      <c r="T1152" s="252">
        <v>8.7499999999999994E-2</v>
      </c>
      <c r="U1152" s="252">
        <v>0.09</v>
      </c>
      <c r="V1152" s="151" t="s">
        <v>5015</v>
      </c>
      <c r="W1152" s="64" t="s">
        <v>8655</v>
      </c>
      <c r="X1152" s="64" t="s">
        <v>2679</v>
      </c>
      <c r="Y1152" s="174" t="s">
        <v>4971</v>
      </c>
      <c r="Z1152" s="256">
        <v>94025</v>
      </c>
      <c r="AA1152" s="273" t="s">
        <v>7140</v>
      </c>
      <c r="AB1152" s="277"/>
      <c r="AC1152" s="277"/>
      <c r="AD1152" s="233" t="s">
        <v>6720</v>
      </c>
      <c r="AE1152" s="250" t="s">
        <v>6721</v>
      </c>
      <c r="AF1152" s="265"/>
      <c r="AG1152" s="233"/>
      <c r="AH1152" s="174"/>
      <c r="AI1152" s="174"/>
      <c r="AJ1152" s="174"/>
      <c r="AK1152" s="174"/>
      <c r="AL1152" s="250" t="s">
        <v>6722</v>
      </c>
      <c r="AM1152" s="250" t="s">
        <v>6722</v>
      </c>
      <c r="AN1152" s="80"/>
      <c r="AO1152" s="280"/>
      <c r="AP1152" s="285"/>
      <c r="AQ1152" s="285" t="s">
        <v>8847</v>
      </c>
      <c r="AR1152" s="285" t="s">
        <v>4023</v>
      </c>
      <c r="AS1152" s="285"/>
      <c r="AT1152" s="285"/>
      <c r="AU1152" s="285"/>
      <c r="AV1152" s="84" t="s">
        <v>368</v>
      </c>
      <c r="AW1152" s="396" t="s">
        <v>3244</v>
      </c>
      <c r="AX1152" s="278" t="s">
        <v>2735</v>
      </c>
      <c r="AY1152" s="64" t="s">
        <v>8655</v>
      </c>
      <c r="BA1152" s="64" t="s">
        <v>2679</v>
      </c>
      <c r="BB1152" s="174" t="s">
        <v>4971</v>
      </c>
      <c r="BC1152" s="256">
        <v>94025</v>
      </c>
      <c r="BD1152" s="63" t="s">
        <v>6719</v>
      </c>
      <c r="BE1152" s="65"/>
      <c r="BF1152" s="230"/>
      <c r="BG1152" s="233"/>
      <c r="BH1152" s="599">
        <v>2</v>
      </c>
      <c r="BI1152" s="397" t="s">
        <v>6858</v>
      </c>
      <c r="BJ1152" s="365"/>
      <c r="BK1152" s="365"/>
      <c r="BL1152" s="365"/>
      <c r="BM1152" s="365"/>
      <c r="BN1152" s="365"/>
      <c r="BO1152" s="365"/>
      <c r="BP1152" s="365"/>
      <c r="BQ1152" s="365"/>
      <c r="BR1152" s="365"/>
      <c r="BS1152" s="365"/>
      <c r="BT1152" s="365"/>
      <c r="BU1152" s="397" t="s">
        <v>9856</v>
      </c>
      <c r="BV1152" s="365"/>
      <c r="BW1152" s="365"/>
      <c r="BX1152" s="369"/>
      <c r="BY1152" s="369"/>
      <c r="BZ1152" s="369"/>
      <c r="CA1152" s="78"/>
      <c r="CB1152" s="63"/>
    </row>
    <row r="1153" spans="1:80" s="67" customFormat="1" ht="14.1" customHeight="1" x14ac:dyDescent="0.3">
      <c r="A1153" s="86" t="s">
        <v>6897</v>
      </c>
      <c r="B1153" s="155" t="s">
        <v>1900</v>
      </c>
      <c r="C1153" s="458" t="s">
        <v>12652</v>
      </c>
      <c r="D1153" s="225"/>
      <c r="E1153" s="600"/>
      <c r="F1153" s="237" t="s">
        <v>5470</v>
      </c>
      <c r="G1153" s="188"/>
      <c r="H1153" s="190"/>
      <c r="I1153" s="196" t="s">
        <v>5470</v>
      </c>
      <c r="J1153" s="197"/>
      <c r="K1153" s="204"/>
      <c r="L1153" s="209">
        <v>42741</v>
      </c>
      <c r="M1153" s="289"/>
      <c r="N1153" s="435"/>
      <c r="O1153" s="442"/>
      <c r="P1153" s="215"/>
      <c r="Q1153" s="174" t="s">
        <v>353</v>
      </c>
      <c r="R1153" s="174" t="s">
        <v>6898</v>
      </c>
      <c r="S1153" s="121"/>
      <c r="T1153" s="252">
        <v>9.2499999999999999E-2</v>
      </c>
      <c r="U1153" s="252">
        <v>8.5000000000000006E-2</v>
      </c>
      <c r="V1153" s="151" t="s">
        <v>3571</v>
      </c>
      <c r="W1153" s="64" t="s">
        <v>6899</v>
      </c>
      <c r="X1153" s="64" t="s">
        <v>3571</v>
      </c>
      <c r="Y1153" s="174" t="s">
        <v>4971</v>
      </c>
      <c r="Z1153" s="256">
        <v>94553</v>
      </c>
      <c r="AA1153" s="273"/>
      <c r="AB1153" s="277"/>
      <c r="AC1153" s="277"/>
      <c r="AD1153" s="233"/>
      <c r="AE1153" s="250"/>
      <c r="AF1153" s="265"/>
      <c r="AG1153" s="233"/>
      <c r="AH1153" s="174"/>
      <c r="AI1153" s="174"/>
      <c r="AJ1153" s="174"/>
      <c r="AK1153" s="174"/>
      <c r="AL1153" s="250" t="s">
        <v>6898</v>
      </c>
      <c r="AM1153" s="260"/>
      <c r="AN1153" s="80"/>
      <c r="AO1153" s="280" t="s">
        <v>8838</v>
      </c>
      <c r="AP1153" s="285" t="s">
        <v>9274</v>
      </c>
      <c r="AQ1153" s="285"/>
      <c r="AR1153" s="285"/>
      <c r="AS1153" s="285"/>
      <c r="AT1153" s="285"/>
      <c r="AU1153" s="285"/>
      <c r="AV1153" s="84" t="s">
        <v>368</v>
      </c>
      <c r="AW1153" s="396" t="s">
        <v>3244</v>
      </c>
      <c r="AX1153" s="278" t="s">
        <v>2735</v>
      </c>
      <c r="AY1153" s="64" t="s">
        <v>6899</v>
      </c>
      <c r="BA1153" s="64" t="s">
        <v>3571</v>
      </c>
      <c r="BB1153" s="174" t="s">
        <v>4971</v>
      </c>
      <c r="BC1153" s="256">
        <v>94553</v>
      </c>
      <c r="BD1153" s="63" t="s">
        <v>6900</v>
      </c>
      <c r="BE1153" s="65"/>
      <c r="BF1153" s="230"/>
      <c r="BG1153" s="233"/>
      <c r="BH1153" s="599"/>
      <c r="BI1153" s="365"/>
      <c r="BJ1153" s="365"/>
      <c r="BK1153" s="365"/>
      <c r="BL1153" s="365"/>
      <c r="BM1153" s="365"/>
      <c r="BN1153" s="365"/>
      <c r="BO1153" s="365"/>
      <c r="BP1153" s="365"/>
      <c r="BQ1153" s="365"/>
      <c r="BR1153" s="365"/>
      <c r="BS1153" s="365"/>
      <c r="BT1153" s="365"/>
      <c r="BU1153" s="365"/>
      <c r="BV1153" s="365"/>
      <c r="BW1153" s="365"/>
      <c r="BX1153" s="369"/>
      <c r="BY1153" s="369"/>
      <c r="BZ1153" s="369"/>
      <c r="CA1153" s="78"/>
      <c r="CB1153" s="63"/>
    </row>
    <row r="1154" spans="1:80" s="73" customFormat="1" ht="14.1" customHeight="1" x14ac:dyDescent="0.3">
      <c r="A1154" s="86" t="s">
        <v>8063</v>
      </c>
      <c r="B1154" s="64" t="s">
        <v>2634</v>
      </c>
      <c r="C1154" s="459" t="s">
        <v>6614</v>
      </c>
      <c r="D1154" s="225"/>
      <c r="E1154" s="600"/>
      <c r="F1154" s="237" t="s">
        <v>5470</v>
      </c>
      <c r="G1154" s="188"/>
      <c r="H1154" s="190"/>
      <c r="I1154" s="196" t="s">
        <v>5470</v>
      </c>
      <c r="J1154" s="197"/>
      <c r="K1154" s="204"/>
      <c r="L1154" s="209"/>
      <c r="M1154" s="289"/>
      <c r="N1154" s="435"/>
      <c r="O1154" s="442"/>
      <c r="P1154" s="215"/>
      <c r="Q1154" s="174" t="s">
        <v>8064</v>
      </c>
      <c r="R1154" s="174" t="s">
        <v>8065</v>
      </c>
      <c r="S1154" s="121"/>
      <c r="T1154" s="252">
        <v>9.2499999999999999E-2</v>
      </c>
      <c r="U1154" s="252">
        <v>9.5000000000000001E-2</v>
      </c>
      <c r="V1154" s="151" t="s">
        <v>2787</v>
      </c>
      <c r="W1154" s="64" t="s">
        <v>8066</v>
      </c>
      <c r="X1154" s="64" t="s">
        <v>5074</v>
      </c>
      <c r="Y1154" s="174" t="s">
        <v>4971</v>
      </c>
      <c r="Z1154" s="256">
        <v>94606</v>
      </c>
      <c r="AA1154" s="273"/>
      <c r="AB1154" s="277"/>
      <c r="AC1154" s="277"/>
      <c r="AD1154" s="233"/>
      <c r="AE1154" s="250"/>
      <c r="AF1154" s="265"/>
      <c r="AG1154" s="233"/>
      <c r="AH1154" s="174"/>
      <c r="AI1154" s="174"/>
      <c r="AJ1154" s="174"/>
      <c r="AK1154" s="174"/>
      <c r="AL1154" s="250"/>
      <c r="AM1154" s="260"/>
      <c r="AN1154" s="80"/>
      <c r="AO1154" s="282"/>
      <c r="AP1154" s="283"/>
      <c r="AQ1154" s="282"/>
      <c r="AR1154" s="282"/>
      <c r="AS1154" s="282"/>
      <c r="AT1154" s="282"/>
      <c r="AU1154" s="282"/>
      <c r="AV1154" s="93"/>
      <c r="AW1154" s="396" t="s">
        <v>3244</v>
      </c>
      <c r="AX1154" s="278" t="s">
        <v>2735</v>
      </c>
      <c r="AY1154" s="64" t="s">
        <v>8066</v>
      </c>
      <c r="AZ1154" s="67"/>
      <c r="BA1154" s="64" t="s">
        <v>5074</v>
      </c>
      <c r="BB1154" s="174" t="s">
        <v>4971</v>
      </c>
      <c r="BC1154" s="256">
        <v>94606</v>
      </c>
      <c r="BD1154" s="63" t="s">
        <v>8065</v>
      </c>
      <c r="BE1154" s="183"/>
      <c r="BF1154" s="230"/>
      <c r="BG1154" s="233"/>
      <c r="BH1154" s="599"/>
      <c r="BI1154" s="365"/>
      <c r="BJ1154" s="365"/>
      <c r="BK1154" s="365"/>
      <c r="BL1154" s="365"/>
      <c r="BM1154" s="365"/>
      <c r="BN1154" s="365"/>
      <c r="BO1154" s="365"/>
      <c r="BP1154" s="365"/>
      <c r="BQ1154" s="365"/>
      <c r="BR1154" s="365"/>
      <c r="BS1154" s="365"/>
      <c r="BT1154" s="365"/>
      <c r="BU1154" s="365"/>
      <c r="BV1154" s="365"/>
      <c r="BW1154" s="365"/>
      <c r="BX1154" s="369"/>
      <c r="BY1154" s="369"/>
      <c r="BZ1154" s="369"/>
      <c r="CA1154" s="78"/>
      <c r="CB1154" s="63"/>
    </row>
    <row r="1155" spans="1:80" s="73" customFormat="1" ht="14.1" customHeight="1" x14ac:dyDescent="0.3">
      <c r="A1155" s="86" t="s">
        <v>12758</v>
      </c>
      <c r="B1155" s="155" t="s">
        <v>6581</v>
      </c>
      <c r="C1155" s="458" t="s">
        <v>6614</v>
      </c>
      <c r="D1155" s="227" t="s">
        <v>9735</v>
      </c>
      <c r="E1155" s="648"/>
      <c r="F1155" s="237" t="s">
        <v>5470</v>
      </c>
      <c r="G1155" s="188"/>
      <c r="H1155" s="190"/>
      <c r="I1155" s="196" t="s">
        <v>5470</v>
      </c>
      <c r="J1155" s="197"/>
      <c r="K1155" s="204"/>
      <c r="L1155" s="209"/>
      <c r="M1155" s="289"/>
      <c r="N1155" s="435"/>
      <c r="O1155" s="442"/>
      <c r="P1155" s="215">
        <v>43873</v>
      </c>
      <c r="Q1155" s="225" t="s">
        <v>11193</v>
      </c>
      <c r="R1155" s="225" t="s">
        <v>12759</v>
      </c>
      <c r="S1155" s="121"/>
      <c r="T1155" s="252">
        <v>9.2499999999999999E-2</v>
      </c>
      <c r="U1155" s="252"/>
      <c r="V1155" s="151" t="s">
        <v>5014</v>
      </c>
      <c r="W1155" s="155" t="s">
        <v>12760</v>
      </c>
      <c r="X1155" s="155" t="s">
        <v>7812</v>
      </c>
      <c r="Y1155" s="225" t="s">
        <v>4971</v>
      </c>
      <c r="Z1155" s="256">
        <v>94564</v>
      </c>
      <c r="AA1155" s="273"/>
      <c r="AB1155" s="542"/>
      <c r="AC1155" s="542"/>
      <c r="AD1155" s="233"/>
      <c r="AE1155" s="261"/>
      <c r="AF1155" s="265"/>
      <c r="AG1155" s="233"/>
      <c r="AH1155" s="174"/>
      <c r="AI1155" s="174"/>
      <c r="AJ1155" s="174"/>
      <c r="AK1155" s="174"/>
      <c r="AL1155" s="261"/>
      <c r="AM1155" s="260"/>
      <c r="AN1155" s="80"/>
      <c r="AO1155" s="280"/>
      <c r="AP1155" s="285"/>
      <c r="AQ1155" s="285"/>
      <c r="AR1155" s="285"/>
      <c r="AS1155" s="285"/>
      <c r="AT1155" s="285"/>
      <c r="AU1155" s="285"/>
      <c r="AV1155" s="84"/>
      <c r="AW1155" s="396"/>
      <c r="AX1155" s="278"/>
      <c r="AY1155" s="155" t="s">
        <v>12760</v>
      </c>
      <c r="AZ1155" s="67"/>
      <c r="BA1155" s="155" t="s">
        <v>7812</v>
      </c>
      <c r="BB1155" s="225" t="s">
        <v>4971</v>
      </c>
      <c r="BC1155" s="256">
        <v>94564</v>
      </c>
      <c r="BD1155" s="385" t="s">
        <v>12759</v>
      </c>
      <c r="BE1155" s="183"/>
      <c r="BF1155" s="230"/>
      <c r="BG1155" s="233"/>
      <c r="BH1155" s="599"/>
      <c r="BI1155" s="365"/>
      <c r="BJ1155" s="365"/>
      <c r="BK1155" s="365"/>
      <c r="BL1155" s="365"/>
      <c r="BM1155" s="365"/>
      <c r="BN1155" s="365"/>
      <c r="BO1155" s="365"/>
      <c r="BP1155" s="365"/>
      <c r="BQ1155" s="365"/>
      <c r="BR1155" s="365"/>
      <c r="BS1155" s="365"/>
      <c r="BT1155" s="365"/>
      <c r="BU1155" s="365"/>
      <c r="BV1155" s="365"/>
      <c r="BW1155" s="365"/>
      <c r="BX1155" s="369"/>
      <c r="BY1155" s="369"/>
      <c r="BZ1155" s="369"/>
      <c r="CA1155" s="155"/>
      <c r="CB1155" s="155"/>
    </row>
    <row r="1156" spans="1:80" s="73" customFormat="1" ht="14.1" customHeight="1" x14ac:dyDescent="0.3">
      <c r="A1156" s="86" t="s">
        <v>7166</v>
      </c>
      <c r="B1156" s="64" t="s">
        <v>2634</v>
      </c>
      <c r="C1156" s="459" t="s">
        <v>6614</v>
      </c>
      <c r="D1156" s="225" t="s">
        <v>6599</v>
      </c>
      <c r="E1156" s="600"/>
      <c r="F1156" s="237" t="s">
        <v>5470</v>
      </c>
      <c r="G1156" s="188"/>
      <c r="H1156" s="190"/>
      <c r="I1156" s="196" t="s">
        <v>5470</v>
      </c>
      <c r="J1156" s="197"/>
      <c r="K1156" s="204"/>
      <c r="L1156" s="209"/>
      <c r="M1156" s="289"/>
      <c r="N1156" s="435"/>
      <c r="O1156" s="442"/>
      <c r="P1156" s="215"/>
      <c r="Q1156" s="174" t="s">
        <v>7171</v>
      </c>
      <c r="R1156" s="174" t="s">
        <v>7170</v>
      </c>
      <c r="S1156" s="121"/>
      <c r="T1156" s="252">
        <v>9.7500000000000003E-2</v>
      </c>
      <c r="U1156" s="253">
        <v>9.5000000000000001E-2</v>
      </c>
      <c r="V1156" s="151" t="s">
        <v>11160</v>
      </c>
      <c r="W1156" s="64" t="s">
        <v>7167</v>
      </c>
      <c r="X1156" s="64" t="s">
        <v>2533</v>
      </c>
      <c r="Y1156" s="174" t="s">
        <v>4971</v>
      </c>
      <c r="Z1156" s="256">
        <v>94541</v>
      </c>
      <c r="AA1156" s="273" t="s">
        <v>7168</v>
      </c>
      <c r="AB1156" s="277"/>
      <c r="AC1156" s="277"/>
      <c r="AD1156" s="233"/>
      <c r="AE1156" s="250"/>
      <c r="AF1156" s="265"/>
      <c r="AG1156" s="233"/>
      <c r="AH1156" s="174"/>
      <c r="AI1156" s="174"/>
      <c r="AJ1156" s="174"/>
      <c r="AK1156" s="174"/>
      <c r="AL1156" s="250"/>
      <c r="AM1156" s="260"/>
      <c r="AN1156" s="80"/>
      <c r="AO1156" s="282"/>
      <c r="AP1156" s="283"/>
      <c r="AQ1156" s="282"/>
      <c r="AR1156" s="282"/>
      <c r="AS1156" s="282"/>
      <c r="AT1156" s="282"/>
      <c r="AU1156" s="282"/>
      <c r="AV1156" s="93"/>
      <c r="AW1156" s="396" t="s">
        <v>3244</v>
      </c>
      <c r="AX1156" s="278" t="s">
        <v>2735</v>
      </c>
      <c r="AY1156" s="64" t="s">
        <v>7167</v>
      </c>
      <c r="AZ1156" s="67"/>
      <c r="BA1156" s="64" t="s">
        <v>2533</v>
      </c>
      <c r="BB1156" s="174" t="s">
        <v>4971</v>
      </c>
      <c r="BC1156" s="256">
        <v>94641</v>
      </c>
      <c r="BD1156" s="63" t="s">
        <v>7169</v>
      </c>
      <c r="BE1156" s="183"/>
      <c r="BF1156" s="230"/>
      <c r="BG1156" s="233"/>
      <c r="BH1156" s="599"/>
      <c r="BI1156" s="365"/>
      <c r="BJ1156" s="365"/>
      <c r="BK1156" s="365"/>
      <c r="BL1156" s="365"/>
      <c r="BM1156" s="365"/>
      <c r="BN1156" s="365"/>
      <c r="BO1156" s="365"/>
      <c r="BP1156" s="365"/>
      <c r="BQ1156" s="365"/>
      <c r="BR1156" s="365"/>
      <c r="BS1156" s="365"/>
      <c r="BT1156" s="365"/>
      <c r="BU1156" s="365"/>
      <c r="BV1156" s="365"/>
      <c r="BW1156" s="365"/>
      <c r="BX1156" s="369"/>
      <c r="BY1156" s="369"/>
      <c r="BZ1156" s="369"/>
      <c r="CA1156" s="78"/>
      <c r="CB1156" s="63"/>
    </row>
    <row r="1157" spans="1:80" s="73" customFormat="1" ht="14.1" customHeight="1" x14ac:dyDescent="0.3">
      <c r="A1157" s="86" t="s">
        <v>11339</v>
      </c>
      <c r="B1157" s="64" t="s">
        <v>2640</v>
      </c>
      <c r="C1157" s="458" t="s">
        <v>8780</v>
      </c>
      <c r="D1157" s="225"/>
      <c r="E1157" s="600"/>
      <c r="F1157" s="237" t="s">
        <v>5470</v>
      </c>
      <c r="G1157" s="188"/>
      <c r="H1157" s="190"/>
      <c r="I1157" s="196" t="s">
        <v>5470</v>
      </c>
      <c r="J1157" s="197"/>
      <c r="K1157" s="204"/>
      <c r="L1157" s="209">
        <v>43355</v>
      </c>
      <c r="M1157" s="289"/>
      <c r="N1157" s="435"/>
      <c r="O1157" s="442"/>
      <c r="P1157" s="215"/>
      <c r="Q1157" s="174" t="s">
        <v>11340</v>
      </c>
      <c r="R1157" s="174" t="s">
        <v>11341</v>
      </c>
      <c r="S1157" s="121"/>
      <c r="T1157" s="252">
        <v>8.3750000000000005E-2</v>
      </c>
      <c r="U1157" s="253"/>
      <c r="V1157" s="151" t="s">
        <v>8818</v>
      </c>
      <c r="W1157" s="64" t="s">
        <v>11342</v>
      </c>
      <c r="X1157" s="64" t="s">
        <v>11016</v>
      </c>
      <c r="Y1157" s="174" t="s">
        <v>4971</v>
      </c>
      <c r="Z1157" s="256">
        <v>94510</v>
      </c>
      <c r="AA1157" s="273" t="s">
        <v>11343</v>
      </c>
      <c r="AB1157" s="277"/>
      <c r="AC1157" s="277"/>
      <c r="AD1157" s="233"/>
      <c r="AE1157" s="250"/>
      <c r="AF1157" s="265"/>
      <c r="AG1157" s="233"/>
      <c r="AH1157" s="174"/>
      <c r="AI1157" s="174"/>
      <c r="AJ1157" s="174"/>
      <c r="AK1157" s="174"/>
      <c r="AL1157" s="250"/>
      <c r="AM1157" s="260"/>
      <c r="AN1157" s="80"/>
      <c r="AO1157" s="282"/>
      <c r="AP1157" s="283"/>
      <c r="AQ1157" s="282"/>
      <c r="AR1157" s="282"/>
      <c r="AS1157" s="282"/>
      <c r="AT1157" s="282" t="s">
        <v>11344</v>
      </c>
      <c r="AU1157" s="282"/>
      <c r="AV1157" s="93" t="s">
        <v>368</v>
      </c>
      <c r="AW1157" s="396" t="s">
        <v>3244</v>
      </c>
      <c r="AX1157" s="278" t="s">
        <v>2735</v>
      </c>
      <c r="AY1157" s="64" t="s">
        <v>11342</v>
      </c>
      <c r="AZ1157" s="67"/>
      <c r="BA1157" s="64" t="s">
        <v>11016</v>
      </c>
      <c r="BB1157" s="174" t="s">
        <v>4971</v>
      </c>
      <c r="BC1157" s="256">
        <v>94510</v>
      </c>
      <c r="BD1157" s="63" t="s">
        <v>11341</v>
      </c>
      <c r="BE1157" s="183"/>
      <c r="BF1157" s="230"/>
      <c r="BG1157" s="233"/>
      <c r="BH1157" s="599"/>
      <c r="BI1157" s="365"/>
      <c r="BJ1157" s="365"/>
      <c r="BK1157" s="365"/>
      <c r="BL1157" s="365"/>
      <c r="BM1157" s="365"/>
      <c r="BN1157" s="365"/>
      <c r="BO1157" s="365"/>
      <c r="BP1157" s="365"/>
      <c r="BQ1157" s="365"/>
      <c r="BR1157" s="365"/>
      <c r="BS1157" s="365"/>
      <c r="BT1157" s="365"/>
      <c r="BU1157" s="365"/>
      <c r="BV1157" s="365"/>
      <c r="BW1157" s="365"/>
      <c r="BX1157" s="369"/>
      <c r="BY1157" s="369"/>
      <c r="BZ1157" s="369"/>
      <c r="CA1157" s="78"/>
      <c r="CB1157" s="63"/>
    </row>
    <row r="1158" spans="1:80" s="73" customFormat="1" ht="14.1" customHeight="1" x14ac:dyDescent="0.2">
      <c r="A1158" s="86" t="s">
        <v>12772</v>
      </c>
      <c r="B1158" s="64" t="s">
        <v>1900</v>
      </c>
      <c r="C1158" s="459" t="s">
        <v>12652</v>
      </c>
      <c r="D1158" s="185"/>
      <c r="E1158" s="600"/>
      <c r="F1158" s="235" t="s">
        <v>4261</v>
      </c>
      <c r="G1158" s="186">
        <v>44099</v>
      </c>
      <c r="H1158" s="187">
        <v>49</v>
      </c>
      <c r="I1158" s="193" t="s">
        <v>5470</v>
      </c>
      <c r="J1158" s="192"/>
      <c r="K1158" s="203"/>
      <c r="L1158" s="207">
        <v>44036</v>
      </c>
      <c r="M1158" s="288" t="s">
        <v>11774</v>
      </c>
      <c r="N1158" s="437"/>
      <c r="O1158" s="444"/>
      <c r="P1158" s="213">
        <v>44071</v>
      </c>
      <c r="Q1158" s="247" t="s">
        <v>12779</v>
      </c>
      <c r="R1158" s="245" t="s">
        <v>5366</v>
      </c>
      <c r="S1158" s="123" t="s">
        <v>12778</v>
      </c>
      <c r="T1158" s="252">
        <v>8.2500000000000004E-2</v>
      </c>
      <c r="U1158" s="252">
        <v>7.4999999999999997E-2</v>
      </c>
      <c r="V1158" s="151" t="s">
        <v>9501</v>
      </c>
      <c r="W1158" s="64" t="s">
        <v>2238</v>
      </c>
      <c r="X1158" s="64" t="s">
        <v>4239</v>
      </c>
      <c r="Y1158" s="173" t="s">
        <v>4971</v>
      </c>
      <c r="Z1158" s="119">
        <v>93060</v>
      </c>
      <c r="AA1158" s="293"/>
      <c r="AB1158" s="545"/>
      <c r="AC1158" s="545"/>
      <c r="AD1158" s="173" t="s">
        <v>1232</v>
      </c>
      <c r="AE1158" s="260" t="s">
        <v>1233</v>
      </c>
      <c r="AF1158" s="263"/>
      <c r="AG1158" s="173"/>
      <c r="AH1158" s="245"/>
      <c r="AI1158" s="245"/>
      <c r="AJ1158" s="245"/>
      <c r="AK1158" s="245"/>
      <c r="AL1158" s="260"/>
      <c r="AM1158" s="260"/>
      <c r="AN1158" s="79"/>
      <c r="AO1158" s="281" t="s">
        <v>8867</v>
      </c>
      <c r="AP1158" s="281" t="s">
        <v>9101</v>
      </c>
      <c r="AQ1158" s="281" t="s">
        <v>12649</v>
      </c>
      <c r="AR1158" s="281" t="s">
        <v>4023</v>
      </c>
      <c r="AS1158" s="281"/>
      <c r="AT1158" s="281"/>
      <c r="AU1158" s="281"/>
      <c r="AV1158" s="94" t="s">
        <v>5470</v>
      </c>
      <c r="AW1158" s="396" t="s">
        <v>3244</v>
      </c>
      <c r="AX1158" s="278" t="s">
        <v>2735</v>
      </c>
      <c r="AY1158" s="64" t="s">
        <v>2238</v>
      </c>
      <c r="AZ1158" s="47"/>
      <c r="BA1158" s="64" t="s">
        <v>4239</v>
      </c>
      <c r="BB1158" s="173" t="s">
        <v>4971</v>
      </c>
      <c r="BC1158" s="119">
        <v>93060</v>
      </c>
      <c r="BD1158" s="66" t="s">
        <v>1233</v>
      </c>
      <c r="BE1158" s="159"/>
      <c r="BF1158" s="228"/>
      <c r="BG1158" s="173"/>
      <c r="BH1158" s="598">
        <v>3</v>
      </c>
      <c r="BI1158" s="366"/>
      <c r="BJ1158" s="366"/>
      <c r="BK1158" s="366"/>
      <c r="BL1158" s="366"/>
      <c r="BM1158" s="366"/>
      <c r="BN1158" s="366"/>
      <c r="BO1158" s="366"/>
      <c r="BP1158" s="366"/>
      <c r="BQ1158" s="366"/>
      <c r="BR1158" s="366"/>
      <c r="BS1158" s="366"/>
      <c r="BT1158" s="366"/>
      <c r="BU1158" s="366"/>
      <c r="BV1158" s="366"/>
      <c r="BW1158" s="366"/>
      <c r="BX1158" s="64"/>
      <c r="BY1158" s="64"/>
      <c r="BZ1158" s="64"/>
      <c r="CA1158" s="78"/>
      <c r="CB1158" s="63"/>
    </row>
    <row r="1159" spans="1:80" s="73" customFormat="1" ht="14.1" customHeight="1" x14ac:dyDescent="0.3">
      <c r="A1159" s="86" t="s">
        <v>7159</v>
      </c>
      <c r="B1159" s="64" t="s">
        <v>2632</v>
      </c>
      <c r="C1159" s="458" t="s">
        <v>8780</v>
      </c>
      <c r="D1159" s="225" t="s">
        <v>778</v>
      </c>
      <c r="E1159" s="600"/>
      <c r="F1159" s="237" t="s">
        <v>5470</v>
      </c>
      <c r="G1159" s="188"/>
      <c r="H1159" s="190"/>
      <c r="I1159" s="196" t="s">
        <v>5470</v>
      </c>
      <c r="J1159" s="197"/>
      <c r="K1159" s="204"/>
      <c r="L1159" s="209"/>
      <c r="M1159" s="289"/>
      <c r="N1159" s="435"/>
      <c r="O1159" s="442"/>
      <c r="P1159" s="215"/>
      <c r="Q1159" s="174" t="s">
        <v>7160</v>
      </c>
      <c r="R1159" s="174" t="s">
        <v>7161</v>
      </c>
      <c r="S1159" s="121"/>
      <c r="T1159" s="252">
        <v>9.2499999999999999E-2</v>
      </c>
      <c r="U1159" s="252">
        <v>9.5000000000000001E-2</v>
      </c>
      <c r="V1159" s="151" t="s">
        <v>2787</v>
      </c>
      <c r="W1159" s="64" t="s">
        <v>7162</v>
      </c>
      <c r="X1159" s="64" t="s">
        <v>4000</v>
      </c>
      <c r="Y1159" s="174" t="s">
        <v>4971</v>
      </c>
      <c r="Z1159" s="256">
        <v>94710</v>
      </c>
      <c r="AA1159" s="273"/>
      <c r="AB1159" s="277"/>
      <c r="AC1159" s="277"/>
      <c r="AD1159" s="233"/>
      <c r="AE1159" s="250"/>
      <c r="AF1159" s="265"/>
      <c r="AG1159" s="233"/>
      <c r="AH1159" s="174"/>
      <c r="AI1159" s="174"/>
      <c r="AJ1159" s="174"/>
      <c r="AK1159" s="174"/>
      <c r="AL1159" s="250"/>
      <c r="AM1159" s="260"/>
      <c r="AN1159" s="80"/>
      <c r="AO1159" s="282"/>
      <c r="AP1159" s="283"/>
      <c r="AQ1159" s="282"/>
      <c r="AR1159" s="282"/>
      <c r="AS1159" s="282"/>
      <c r="AT1159" s="282"/>
      <c r="AU1159" s="282"/>
      <c r="AV1159" s="93"/>
      <c r="AW1159" s="396" t="s">
        <v>3244</v>
      </c>
      <c r="AX1159" s="278" t="s">
        <v>2735</v>
      </c>
      <c r="AY1159" s="64" t="s">
        <v>7162</v>
      </c>
      <c r="AZ1159" s="67"/>
      <c r="BA1159" s="64" t="s">
        <v>4000</v>
      </c>
      <c r="BB1159" s="174" t="s">
        <v>4971</v>
      </c>
      <c r="BC1159" s="256">
        <v>94710</v>
      </c>
      <c r="BD1159" s="63" t="s">
        <v>7161</v>
      </c>
      <c r="BE1159" s="183"/>
      <c r="BF1159" s="230"/>
      <c r="BG1159" s="233"/>
      <c r="BH1159" s="599"/>
      <c r="BI1159" s="365"/>
      <c r="BJ1159" s="365"/>
      <c r="BK1159" s="365"/>
      <c r="BL1159" s="365"/>
      <c r="BM1159" s="365"/>
      <c r="BN1159" s="365"/>
      <c r="BO1159" s="365"/>
      <c r="BP1159" s="365"/>
      <c r="BQ1159" s="365"/>
      <c r="BR1159" s="365"/>
      <c r="BS1159" s="365"/>
      <c r="BT1159" s="365"/>
      <c r="BU1159" s="365"/>
      <c r="BV1159" s="365"/>
      <c r="BW1159" s="365"/>
      <c r="BX1159" s="369"/>
      <c r="BY1159" s="369"/>
      <c r="BZ1159" s="369"/>
      <c r="CA1159" s="78"/>
      <c r="CB1159" s="63"/>
    </row>
    <row r="1160" spans="1:80" s="73" customFormat="1" ht="14.1" customHeight="1" x14ac:dyDescent="0.2">
      <c r="A1160" s="86" t="s">
        <v>11369</v>
      </c>
      <c r="B1160" s="64" t="s">
        <v>1900</v>
      </c>
      <c r="C1160" s="459" t="s">
        <v>12652</v>
      </c>
      <c r="D1160" s="185"/>
      <c r="E1160" s="600"/>
      <c r="F1160" s="235" t="s">
        <v>5470</v>
      </c>
      <c r="G1160" s="186"/>
      <c r="H1160" s="187"/>
      <c r="I1160" s="193" t="s">
        <v>5470</v>
      </c>
      <c r="J1160" s="192"/>
      <c r="K1160" s="203"/>
      <c r="L1160" s="207"/>
      <c r="M1160" s="288"/>
      <c r="N1160" s="437" t="s">
        <v>10425</v>
      </c>
      <c r="O1160" s="444" t="s">
        <v>10425</v>
      </c>
      <c r="P1160" s="213">
        <v>43399</v>
      </c>
      <c r="Q1160" s="245" t="s">
        <v>11362</v>
      </c>
      <c r="R1160" s="245" t="s">
        <v>11365</v>
      </c>
      <c r="S1160" s="123" t="s">
        <v>11363</v>
      </c>
      <c r="T1160" s="252">
        <v>9.7500000000000003E-2</v>
      </c>
      <c r="U1160" s="252"/>
      <c r="V1160" s="151" t="s">
        <v>2787</v>
      </c>
      <c r="W1160" s="64" t="s">
        <v>11364</v>
      </c>
      <c r="X1160" s="64" t="s">
        <v>2533</v>
      </c>
      <c r="Y1160" s="173" t="s">
        <v>4971</v>
      </c>
      <c r="Z1160" s="119">
        <v>94545</v>
      </c>
      <c r="AA1160" s="295" t="s">
        <v>11366</v>
      </c>
      <c r="AB1160" s="545"/>
      <c r="AC1160" s="545"/>
      <c r="AD1160" s="173"/>
      <c r="AE1160" s="260"/>
      <c r="AF1160" s="263"/>
      <c r="AG1160" s="173"/>
      <c r="AH1160" s="245"/>
      <c r="AI1160" s="245"/>
      <c r="AJ1160" s="245"/>
      <c r="AK1160" s="245"/>
      <c r="AL1160" s="260"/>
      <c r="AM1160" s="260"/>
      <c r="AN1160" s="79"/>
      <c r="AO1160" s="281"/>
      <c r="AP1160" s="281"/>
      <c r="AQ1160" s="281"/>
      <c r="AR1160" s="281"/>
      <c r="AS1160" s="281"/>
      <c r="AT1160" s="281"/>
      <c r="AU1160" s="281"/>
      <c r="AV1160" s="94"/>
      <c r="AW1160" s="396" t="s">
        <v>3244</v>
      </c>
      <c r="AX1160" s="278" t="s">
        <v>2735</v>
      </c>
      <c r="AY1160" s="64" t="s">
        <v>11364</v>
      </c>
      <c r="AZ1160" s="47"/>
      <c r="BA1160" s="64" t="s">
        <v>2533</v>
      </c>
      <c r="BB1160" s="173" t="s">
        <v>4971</v>
      </c>
      <c r="BC1160" s="119">
        <v>94545</v>
      </c>
      <c r="BD1160" s="66" t="s">
        <v>11365</v>
      </c>
      <c r="BE1160" s="159"/>
      <c r="BF1160" s="228"/>
      <c r="BG1160" s="173"/>
      <c r="BH1160" s="598">
        <v>2</v>
      </c>
      <c r="BI1160" s="366" t="s">
        <v>11463</v>
      </c>
      <c r="BJ1160" s="366" t="s">
        <v>11464</v>
      </c>
      <c r="BK1160" s="366" t="s">
        <v>11425</v>
      </c>
      <c r="BL1160" s="64" t="s">
        <v>11424</v>
      </c>
      <c r="BM1160" s="366"/>
      <c r="BN1160" s="366" t="s">
        <v>11426</v>
      </c>
      <c r="BO1160" s="366" t="s">
        <v>11371</v>
      </c>
      <c r="BP1160" s="366" t="s">
        <v>11370</v>
      </c>
      <c r="BQ1160" s="366" t="s">
        <v>10101</v>
      </c>
      <c r="BR1160" s="366"/>
      <c r="BS1160" s="366">
        <v>2</v>
      </c>
      <c r="BT1160" s="366"/>
      <c r="BU1160" s="366"/>
      <c r="BV1160" s="366" t="s">
        <v>11372</v>
      </c>
      <c r="BW1160" s="366"/>
      <c r="BX1160" s="64"/>
      <c r="BY1160" s="64"/>
      <c r="BZ1160" s="64" t="s">
        <v>10425</v>
      </c>
      <c r="CA1160" s="78"/>
      <c r="CB1160" s="63"/>
    </row>
    <row r="1161" spans="1:80" s="67" customFormat="1" ht="14.1" customHeight="1" x14ac:dyDescent="0.2">
      <c r="A1161" s="86" t="s">
        <v>11361</v>
      </c>
      <c r="B1161" s="64" t="s">
        <v>1900</v>
      </c>
      <c r="C1161" s="459" t="s">
        <v>2638</v>
      </c>
      <c r="D1161" s="185"/>
      <c r="E1161" s="600"/>
      <c r="F1161" s="235" t="s">
        <v>4261</v>
      </c>
      <c r="G1161" s="186">
        <v>44104</v>
      </c>
      <c r="H1161" s="187">
        <v>468</v>
      </c>
      <c r="I1161" s="193" t="s">
        <v>5470</v>
      </c>
      <c r="J1161" s="192"/>
      <c r="K1161" s="203"/>
      <c r="L1161" s="207"/>
      <c r="M1161" s="288"/>
      <c r="N1161" s="437" t="s">
        <v>10425</v>
      </c>
      <c r="O1161" s="444" t="s">
        <v>10425</v>
      </c>
      <c r="P1161" s="213">
        <v>43395</v>
      </c>
      <c r="Q1161" s="245" t="s">
        <v>11362</v>
      </c>
      <c r="R1161" s="245" t="s">
        <v>11367</v>
      </c>
      <c r="S1161" s="123" t="s">
        <v>11363</v>
      </c>
      <c r="T1161" s="252">
        <v>9.7500000000000003E-2</v>
      </c>
      <c r="U1161" s="252"/>
      <c r="V1161" s="151" t="s">
        <v>2787</v>
      </c>
      <c r="W1161" s="64" t="s">
        <v>11368</v>
      </c>
      <c r="X1161" s="64" t="s">
        <v>3424</v>
      </c>
      <c r="Y1161" s="173" t="s">
        <v>4971</v>
      </c>
      <c r="Z1161" s="119">
        <v>94587</v>
      </c>
      <c r="AA1161" s="295" t="s">
        <v>11366</v>
      </c>
      <c r="AB1161" s="545"/>
      <c r="AC1161" s="545"/>
      <c r="AD1161" s="173"/>
      <c r="AE1161" s="260"/>
      <c r="AF1161" s="263"/>
      <c r="AG1161" s="173"/>
      <c r="AH1161" s="245"/>
      <c r="AI1161" s="245"/>
      <c r="AJ1161" s="245"/>
      <c r="AK1161" s="245"/>
      <c r="AL1161" s="260"/>
      <c r="AM1161" s="260"/>
      <c r="AN1161" s="79"/>
      <c r="AO1161" s="281"/>
      <c r="AP1161" s="281"/>
      <c r="AQ1161" s="281"/>
      <c r="AR1161" s="281"/>
      <c r="AS1161" s="281"/>
      <c r="AT1161" s="281"/>
      <c r="AU1161" s="281"/>
      <c r="AV1161" s="94"/>
      <c r="AW1161" s="396" t="s">
        <v>3244</v>
      </c>
      <c r="AX1161" s="278" t="s">
        <v>2735</v>
      </c>
      <c r="AY1161" s="64" t="s">
        <v>11368</v>
      </c>
      <c r="AZ1161" s="47"/>
      <c r="BA1161" s="64" t="s">
        <v>3424</v>
      </c>
      <c r="BB1161" s="173" t="s">
        <v>4971</v>
      </c>
      <c r="BC1161" s="119">
        <v>94587</v>
      </c>
      <c r="BD1161" s="66" t="s">
        <v>11367</v>
      </c>
      <c r="BE1161" s="159"/>
      <c r="BF1161" s="228"/>
      <c r="BG1161" s="173"/>
      <c r="BH1161" s="598">
        <v>2</v>
      </c>
      <c r="BI1161" s="366" t="s">
        <v>11463</v>
      </c>
      <c r="BJ1161" s="366" t="s">
        <v>11464</v>
      </c>
      <c r="BK1161" s="366" t="s">
        <v>11465</v>
      </c>
      <c r="BL1161" s="64" t="s">
        <v>11424</v>
      </c>
      <c r="BM1161" s="366"/>
      <c r="BN1161" s="366" t="s">
        <v>11426</v>
      </c>
      <c r="BO1161" s="366" t="s">
        <v>9074</v>
      </c>
      <c r="BP1161" s="366" t="s">
        <v>11466</v>
      </c>
      <c r="BQ1161" s="366"/>
      <c r="BR1161" s="366"/>
      <c r="BS1161" s="366"/>
      <c r="BT1161" s="366"/>
      <c r="BU1161" s="366"/>
      <c r="BV1161" s="366"/>
      <c r="BW1161" s="366"/>
      <c r="BX1161" s="64"/>
      <c r="BY1161" s="64"/>
      <c r="BZ1161" s="64"/>
      <c r="CA1161" s="78"/>
      <c r="CB1161" s="63"/>
    </row>
    <row r="1162" spans="1:80" s="67" customFormat="1" ht="14.1" customHeight="1" x14ac:dyDescent="0.3">
      <c r="A1162" s="86" t="s">
        <v>2567</v>
      </c>
      <c r="B1162" s="64" t="s">
        <v>2640</v>
      </c>
      <c r="C1162" s="460" t="s">
        <v>8780</v>
      </c>
      <c r="D1162" s="224"/>
      <c r="E1162" s="649"/>
      <c r="F1162" s="236" t="s">
        <v>5470</v>
      </c>
      <c r="G1162" s="189"/>
      <c r="H1162" s="399"/>
      <c r="I1162" s="194" t="s">
        <v>5470</v>
      </c>
      <c r="J1162" s="195"/>
      <c r="K1162" s="205"/>
      <c r="L1162" s="208">
        <v>42830</v>
      </c>
      <c r="M1162" s="211"/>
      <c r="N1162" s="436"/>
      <c r="O1162" s="443"/>
      <c r="P1162" s="214">
        <v>43019</v>
      </c>
      <c r="Q1162" s="246" t="s">
        <v>5729</v>
      </c>
      <c r="R1162" s="246" t="s">
        <v>338</v>
      </c>
      <c r="S1162" s="76" t="s">
        <v>2290</v>
      </c>
      <c r="T1162" s="252">
        <v>7.2499999999999995E-2</v>
      </c>
      <c r="U1162" s="252">
        <v>7.4999999999999997E-2</v>
      </c>
      <c r="V1162" s="151" t="s">
        <v>1532</v>
      </c>
      <c r="W1162" s="384" t="s">
        <v>10271</v>
      </c>
      <c r="X1162" s="76" t="s">
        <v>170</v>
      </c>
      <c r="Y1162" s="246" t="s">
        <v>4971</v>
      </c>
      <c r="Z1162" s="120">
        <v>93560</v>
      </c>
      <c r="AA1162" s="273" t="s">
        <v>2012</v>
      </c>
      <c r="AB1162" s="120"/>
      <c r="AC1162" s="120"/>
      <c r="AD1162" s="249"/>
      <c r="AE1162" s="120"/>
      <c r="AF1162" s="264"/>
      <c r="AG1162" s="249"/>
      <c r="AH1162" s="120"/>
      <c r="AI1162" s="120"/>
      <c r="AJ1162" s="120"/>
      <c r="AK1162" s="120"/>
      <c r="AL1162" s="394" t="s">
        <v>9198</v>
      </c>
      <c r="AM1162" s="262" t="s">
        <v>4942</v>
      </c>
      <c r="AN1162" s="81"/>
      <c r="AO1162" s="281"/>
      <c r="AP1162" s="281"/>
      <c r="AQ1162" s="281"/>
      <c r="AR1162" s="281"/>
      <c r="AS1162" s="281"/>
      <c r="AT1162" s="281"/>
      <c r="AU1162" s="281"/>
      <c r="AV1162" s="94"/>
      <c r="AW1162" s="396" t="s">
        <v>3244</v>
      </c>
      <c r="AX1162" s="278" t="s">
        <v>2735</v>
      </c>
      <c r="AY1162" s="384" t="s">
        <v>10271</v>
      </c>
      <c r="AZ1162" s="74"/>
      <c r="BA1162" s="76" t="s">
        <v>170</v>
      </c>
      <c r="BB1162" s="246" t="s">
        <v>4971</v>
      </c>
      <c r="BC1162" s="120">
        <v>93560</v>
      </c>
      <c r="BD1162" s="76" t="s">
        <v>338</v>
      </c>
      <c r="BE1162" s="159"/>
      <c r="BF1162" s="229">
        <v>1402816</v>
      </c>
      <c r="BG1162" s="232" t="s">
        <v>5728</v>
      </c>
      <c r="BH1162" s="364">
        <v>2</v>
      </c>
      <c r="BI1162" s="364"/>
      <c r="BJ1162" s="364"/>
      <c r="BK1162" s="364"/>
      <c r="BL1162" s="364"/>
      <c r="BM1162" s="364"/>
      <c r="BN1162" s="364"/>
      <c r="BO1162" s="364" t="s">
        <v>9074</v>
      </c>
      <c r="BP1162" s="364" t="s">
        <v>10253</v>
      </c>
      <c r="BQ1162" s="364"/>
      <c r="BR1162" s="364"/>
      <c r="BS1162" s="364"/>
      <c r="BT1162" s="364"/>
      <c r="BU1162" s="364"/>
      <c r="BV1162" s="364"/>
      <c r="BW1162" s="364"/>
      <c r="BX1162" s="94"/>
      <c r="BY1162" s="94"/>
      <c r="BZ1162" s="94"/>
      <c r="CA1162" s="78"/>
      <c r="CB1162" s="63"/>
    </row>
    <row r="1163" spans="1:80" s="67" customFormat="1" ht="14.1" customHeight="1" x14ac:dyDescent="0.3">
      <c r="A1163" s="86" t="s">
        <v>5757</v>
      </c>
      <c r="B1163" s="64" t="s">
        <v>2640</v>
      </c>
      <c r="C1163" s="460" t="s">
        <v>8780</v>
      </c>
      <c r="D1163" s="224"/>
      <c r="E1163" s="649"/>
      <c r="F1163" s="236" t="s">
        <v>5470</v>
      </c>
      <c r="G1163" s="189"/>
      <c r="H1163" s="399"/>
      <c r="I1163" s="194" t="s">
        <v>5470</v>
      </c>
      <c r="J1163" s="195"/>
      <c r="K1163" s="205"/>
      <c r="L1163" s="208">
        <v>43899</v>
      </c>
      <c r="M1163" s="211"/>
      <c r="N1163" s="436"/>
      <c r="O1163" s="443"/>
      <c r="P1163" s="214"/>
      <c r="Q1163" s="224" t="s">
        <v>8058</v>
      </c>
      <c r="R1163" s="246" t="s">
        <v>589</v>
      </c>
      <c r="S1163" s="384"/>
      <c r="T1163" s="252">
        <v>8.5000000000000006E-2</v>
      </c>
      <c r="U1163" s="252">
        <v>8.7499999999999994E-2</v>
      </c>
      <c r="V1163" s="151" t="s">
        <v>895</v>
      </c>
      <c r="W1163" s="76" t="s">
        <v>4879</v>
      </c>
      <c r="X1163" s="76" t="s">
        <v>3618</v>
      </c>
      <c r="Y1163" s="246" t="s">
        <v>4971</v>
      </c>
      <c r="Z1163" s="120">
        <v>94107</v>
      </c>
      <c r="AA1163" s="273" t="s">
        <v>12906</v>
      </c>
      <c r="AB1163" s="273" t="s">
        <v>881</v>
      </c>
      <c r="AC1163" s="270" t="s">
        <v>12907</v>
      </c>
      <c r="AD1163" s="249" t="s">
        <v>6435</v>
      </c>
      <c r="AE1163" s="120" t="s">
        <v>5821</v>
      </c>
      <c r="AF1163" s="264" t="s">
        <v>5822</v>
      </c>
      <c r="AG1163" s="249"/>
      <c r="AH1163" s="120"/>
      <c r="AI1163" s="120"/>
      <c r="AJ1163" s="120"/>
      <c r="AK1163" s="120"/>
      <c r="AL1163" s="120" t="s">
        <v>2011</v>
      </c>
      <c r="AM1163" s="120" t="s">
        <v>2236</v>
      </c>
      <c r="AN1163" s="81"/>
      <c r="AO1163" s="281" t="s">
        <v>9805</v>
      </c>
      <c r="AP1163" s="281" t="s">
        <v>10079</v>
      </c>
      <c r="AQ1163" s="281" t="s">
        <v>8847</v>
      </c>
      <c r="AR1163" s="281" t="s">
        <v>9716</v>
      </c>
      <c r="AS1163" s="281"/>
      <c r="AT1163" s="281"/>
      <c r="AU1163" s="281"/>
      <c r="AV1163" s="94" t="s">
        <v>5470</v>
      </c>
      <c r="AW1163" s="396" t="s">
        <v>3244</v>
      </c>
      <c r="AX1163" s="278" t="s">
        <v>2735</v>
      </c>
      <c r="AY1163" s="76" t="s">
        <v>2010</v>
      </c>
      <c r="AZ1163" s="74"/>
      <c r="BA1163" s="76" t="s">
        <v>3618</v>
      </c>
      <c r="BB1163" s="246" t="s">
        <v>4971</v>
      </c>
      <c r="BC1163" s="120">
        <v>94158</v>
      </c>
      <c r="BD1163" s="76" t="s">
        <v>589</v>
      </c>
      <c r="BE1163" s="159"/>
      <c r="BF1163" s="229"/>
      <c r="BG1163" s="232"/>
      <c r="BH1163" s="364"/>
      <c r="BI1163" s="364"/>
      <c r="BJ1163" s="364"/>
      <c r="BK1163" s="364"/>
      <c r="BL1163" s="364"/>
      <c r="BM1163" s="364"/>
      <c r="BN1163" s="364"/>
      <c r="BO1163" s="364"/>
      <c r="BP1163" s="364"/>
      <c r="BQ1163" s="364"/>
      <c r="BR1163" s="364"/>
      <c r="BS1163" s="364"/>
      <c r="BT1163" s="364"/>
      <c r="BU1163" s="364"/>
      <c r="BV1163" s="364"/>
      <c r="BW1163" s="364"/>
      <c r="BX1163" s="94"/>
      <c r="BY1163" s="94"/>
      <c r="BZ1163" s="94"/>
      <c r="CA1163" s="78"/>
      <c r="CB1163" s="63"/>
    </row>
    <row r="1164" spans="1:80" s="67" customFormat="1" ht="14.1" customHeight="1" x14ac:dyDescent="0.3">
      <c r="A1164" s="86" t="s">
        <v>11877</v>
      </c>
      <c r="B1164" s="155" t="s">
        <v>2640</v>
      </c>
      <c r="C1164" s="458" t="s">
        <v>8780</v>
      </c>
      <c r="D1164" s="227"/>
      <c r="E1164" s="648"/>
      <c r="F1164" s="237" t="s">
        <v>5470</v>
      </c>
      <c r="G1164" s="188"/>
      <c r="H1164" s="190"/>
      <c r="I1164" s="196" t="s">
        <v>5470</v>
      </c>
      <c r="J1164" s="197"/>
      <c r="K1164" s="204"/>
      <c r="L1164" s="209">
        <v>43416</v>
      </c>
      <c r="M1164" s="289"/>
      <c r="N1164" s="435"/>
      <c r="O1164" s="442"/>
      <c r="P1164" s="215"/>
      <c r="Q1164" s="225" t="s">
        <v>11878</v>
      </c>
      <c r="R1164" s="225" t="s">
        <v>11879</v>
      </c>
      <c r="S1164" s="121"/>
      <c r="T1164" s="252">
        <v>7.7499999999999999E-2</v>
      </c>
      <c r="U1164" s="252"/>
      <c r="V1164" s="151" t="s">
        <v>4983</v>
      </c>
      <c r="W1164" s="155" t="s">
        <v>11880</v>
      </c>
      <c r="X1164" s="155" t="s">
        <v>3922</v>
      </c>
      <c r="Y1164" s="225" t="s">
        <v>4971</v>
      </c>
      <c r="Z1164" s="256">
        <v>94559</v>
      </c>
      <c r="AA1164" s="273" t="s">
        <v>11881</v>
      </c>
      <c r="AB1164" s="542"/>
      <c r="AC1164" s="542"/>
      <c r="AD1164" s="233"/>
      <c r="AE1164" s="261"/>
      <c r="AF1164" s="265"/>
      <c r="AG1164" s="233"/>
      <c r="AH1164" s="174"/>
      <c r="AI1164" s="174"/>
      <c r="AJ1164" s="174"/>
      <c r="AK1164" s="174"/>
      <c r="AL1164" s="261"/>
      <c r="AM1164" s="260"/>
      <c r="AN1164" s="80"/>
      <c r="AO1164" s="280" t="s">
        <v>9774</v>
      </c>
      <c r="AP1164" s="285" t="s">
        <v>10059</v>
      </c>
      <c r="AQ1164" s="285"/>
      <c r="AR1164" s="285"/>
      <c r="AS1164" s="285"/>
      <c r="AT1164" s="285"/>
      <c r="AU1164" s="285"/>
      <c r="AV1164" s="84" t="s">
        <v>5470</v>
      </c>
      <c r="AW1164" s="396" t="s">
        <v>3244</v>
      </c>
      <c r="AX1164" s="278" t="s">
        <v>2735</v>
      </c>
      <c r="AY1164" s="155" t="s">
        <v>11880</v>
      </c>
      <c r="BA1164" s="155" t="s">
        <v>3922</v>
      </c>
      <c r="BB1164" s="225" t="s">
        <v>4971</v>
      </c>
      <c r="BC1164" s="256">
        <v>94559</v>
      </c>
      <c r="BD1164" s="385" t="s">
        <v>11879</v>
      </c>
      <c r="BE1164" s="183"/>
      <c r="BF1164" s="230"/>
      <c r="BG1164" s="233"/>
      <c r="BH1164" s="599"/>
      <c r="BI1164" s="365"/>
      <c r="BJ1164" s="365"/>
      <c r="BK1164" s="365"/>
      <c r="BL1164" s="365"/>
      <c r="BM1164" s="365"/>
      <c r="BN1164" s="365"/>
      <c r="BO1164" s="365"/>
      <c r="BP1164" s="365"/>
      <c r="BQ1164" s="365"/>
      <c r="BR1164" s="365"/>
      <c r="BS1164" s="365"/>
      <c r="BT1164" s="365"/>
      <c r="BU1164" s="365"/>
      <c r="BV1164" s="365"/>
      <c r="BW1164" s="365"/>
      <c r="BX1164" s="369"/>
      <c r="BY1164" s="369"/>
      <c r="BZ1164" s="369"/>
      <c r="CA1164" s="155"/>
      <c r="CB1164" s="155"/>
    </row>
    <row r="1165" spans="1:80" s="73" customFormat="1" ht="14.1" customHeight="1" x14ac:dyDescent="0.3">
      <c r="A1165" s="86" t="s">
        <v>6231</v>
      </c>
      <c r="B1165" s="64" t="s">
        <v>2632</v>
      </c>
      <c r="C1165" s="460" t="s">
        <v>8780</v>
      </c>
      <c r="D1165" s="224"/>
      <c r="E1165" s="649"/>
      <c r="F1165" s="236" t="s">
        <v>5470</v>
      </c>
      <c r="G1165" s="189"/>
      <c r="H1165" s="399"/>
      <c r="I1165" s="194" t="s">
        <v>5470</v>
      </c>
      <c r="J1165" s="195"/>
      <c r="K1165" s="205"/>
      <c r="L1165" s="208"/>
      <c r="M1165" s="211"/>
      <c r="N1165" s="436"/>
      <c r="O1165" s="443"/>
      <c r="P1165" s="214"/>
      <c r="Q1165" s="246" t="s">
        <v>1432</v>
      </c>
      <c r="R1165" s="246" t="s">
        <v>6232</v>
      </c>
      <c r="S1165" s="76"/>
      <c r="T1165" s="252">
        <v>9.2499999999999999E-2</v>
      </c>
      <c r="U1165" s="252">
        <v>8.7499999999999994E-2</v>
      </c>
      <c r="V1165" s="151" t="s">
        <v>11399</v>
      </c>
      <c r="W1165" s="76" t="s">
        <v>6233</v>
      </c>
      <c r="X1165" s="64" t="s">
        <v>1242</v>
      </c>
      <c r="Y1165" s="246" t="s">
        <v>4971</v>
      </c>
      <c r="Z1165" s="120">
        <v>94080</v>
      </c>
      <c r="AA1165" s="273"/>
      <c r="AB1165" s="120"/>
      <c r="AC1165" s="120"/>
      <c r="AD1165" s="249"/>
      <c r="AE1165" s="120"/>
      <c r="AF1165" s="264"/>
      <c r="AG1165" s="249"/>
      <c r="AH1165" s="120"/>
      <c r="AI1165" s="120"/>
      <c r="AJ1165" s="120"/>
      <c r="AK1165" s="120"/>
      <c r="AL1165" s="120"/>
      <c r="AM1165" s="120"/>
      <c r="AN1165" s="81"/>
      <c r="AO1165" s="281"/>
      <c r="AP1165" s="281"/>
      <c r="AQ1165" s="281"/>
      <c r="AR1165" s="281"/>
      <c r="AS1165" s="281"/>
      <c r="AT1165" s="281"/>
      <c r="AU1165" s="281"/>
      <c r="AV1165" s="94"/>
      <c r="AW1165" s="396" t="s">
        <v>3244</v>
      </c>
      <c r="AX1165" s="278" t="s">
        <v>2735</v>
      </c>
      <c r="AY1165" s="76" t="s">
        <v>6233</v>
      </c>
      <c r="AZ1165" s="74"/>
      <c r="BA1165" s="76" t="s">
        <v>6234</v>
      </c>
      <c r="BB1165" s="246" t="s">
        <v>4971</v>
      </c>
      <c r="BC1165" s="120">
        <v>94080</v>
      </c>
      <c r="BD1165" s="76" t="s">
        <v>6232</v>
      </c>
      <c r="BE1165" s="183"/>
      <c r="BF1165" s="229"/>
      <c r="BG1165" s="232"/>
      <c r="BH1165" s="364"/>
      <c r="BI1165" s="364"/>
      <c r="BJ1165" s="364"/>
      <c r="BK1165" s="364"/>
      <c r="BL1165" s="364"/>
      <c r="BM1165" s="364"/>
      <c r="BN1165" s="364"/>
      <c r="BO1165" s="364"/>
      <c r="BP1165" s="364"/>
      <c r="BQ1165" s="364"/>
      <c r="BR1165" s="364"/>
      <c r="BS1165" s="364"/>
      <c r="BT1165" s="364"/>
      <c r="BU1165" s="364"/>
      <c r="BV1165" s="364"/>
      <c r="BW1165" s="364"/>
      <c r="BX1165" s="94"/>
      <c r="BY1165" s="94"/>
      <c r="BZ1165" s="94"/>
      <c r="CA1165" s="78"/>
      <c r="CB1165" s="63"/>
    </row>
    <row r="1166" spans="1:80" s="73" customFormat="1" ht="14.1" customHeight="1" x14ac:dyDescent="0.3">
      <c r="A1166" s="86" t="s">
        <v>8255</v>
      </c>
      <c r="B1166" s="64" t="s">
        <v>2640</v>
      </c>
      <c r="C1166" s="458" t="s">
        <v>2638</v>
      </c>
      <c r="D1166" s="225" t="s">
        <v>1814</v>
      </c>
      <c r="E1166" s="600"/>
      <c r="F1166" s="237" t="s">
        <v>5470</v>
      </c>
      <c r="G1166" s="188" t="s">
        <v>2207</v>
      </c>
      <c r="H1166" s="190"/>
      <c r="I1166" s="196" t="s">
        <v>5470</v>
      </c>
      <c r="J1166" s="197"/>
      <c r="K1166" s="204"/>
      <c r="L1166" s="209">
        <v>43488</v>
      </c>
      <c r="M1166" s="289"/>
      <c r="N1166" s="435"/>
      <c r="O1166" s="442"/>
      <c r="P1166" s="215"/>
      <c r="Q1166" s="174" t="s">
        <v>2493</v>
      </c>
      <c r="R1166" s="174" t="s">
        <v>4254</v>
      </c>
      <c r="S1166" s="80" t="s">
        <v>4399</v>
      </c>
      <c r="T1166" s="252">
        <v>8.2500000000000004E-2</v>
      </c>
      <c r="U1166" s="252">
        <v>8.5000000000000006E-2</v>
      </c>
      <c r="V1166" s="151" t="s">
        <v>1530</v>
      </c>
      <c r="W1166" s="155" t="s">
        <v>10270</v>
      </c>
      <c r="X1166" s="64" t="s">
        <v>3737</v>
      </c>
      <c r="Y1166" s="174" t="s">
        <v>4971</v>
      </c>
      <c r="Z1166" s="256">
        <v>94946</v>
      </c>
      <c r="AA1166" s="273" t="s">
        <v>12253</v>
      </c>
      <c r="AB1166" s="542"/>
      <c r="AC1166" s="542"/>
      <c r="AD1166" s="233" t="s">
        <v>4400</v>
      </c>
      <c r="AE1166" s="261" t="s">
        <v>4401</v>
      </c>
      <c r="AF1166" s="265" t="s">
        <v>4402</v>
      </c>
      <c r="AG1166" s="233" t="s">
        <v>4403</v>
      </c>
      <c r="AH1166" s="174"/>
      <c r="AI1166" s="174"/>
      <c r="AJ1166" s="174"/>
      <c r="AK1166" s="174"/>
      <c r="AL1166" s="261" t="s">
        <v>3247</v>
      </c>
      <c r="AM1166" s="260" t="s">
        <v>449</v>
      </c>
      <c r="AN1166" s="80"/>
      <c r="AO1166" s="282" t="s">
        <v>1568</v>
      </c>
      <c r="AP1166" s="283" t="s">
        <v>9827</v>
      </c>
      <c r="AQ1166" s="282" t="s">
        <v>9822</v>
      </c>
      <c r="AR1166" s="282"/>
      <c r="AS1166" s="282"/>
      <c r="AT1166" s="282"/>
      <c r="AU1166" s="282"/>
      <c r="AV1166" s="93" t="s">
        <v>368</v>
      </c>
      <c r="AW1166" s="396" t="s">
        <v>3244</v>
      </c>
      <c r="AX1166" s="278" t="s">
        <v>2735</v>
      </c>
      <c r="AY1166" s="64" t="str">
        <f>PROPER(AZ1166)</f>
        <v>#1 Old Rancheria Road</v>
      </c>
      <c r="AZ1166" s="67" t="s">
        <v>4255</v>
      </c>
      <c r="BA1166" s="64" t="s">
        <v>3737</v>
      </c>
      <c r="BB1166" s="174" t="s">
        <v>4971</v>
      </c>
      <c r="BC1166" s="256">
        <v>94946</v>
      </c>
      <c r="BD1166" s="63" t="s">
        <v>4254</v>
      </c>
      <c r="BE1166" s="183"/>
      <c r="BF1166" s="230"/>
      <c r="BG1166" s="233"/>
      <c r="BH1166" s="599">
        <v>4</v>
      </c>
      <c r="BI1166" s="365"/>
      <c r="BJ1166" s="365"/>
      <c r="BK1166" s="365"/>
      <c r="BL1166" s="365"/>
      <c r="BM1166" s="365"/>
      <c r="BN1166" s="365"/>
      <c r="BO1166" s="365"/>
      <c r="BP1166" s="365"/>
      <c r="BQ1166" s="365"/>
      <c r="BR1166" s="365"/>
      <c r="BS1166" s="365"/>
      <c r="BT1166" s="365"/>
      <c r="BU1166" s="365"/>
      <c r="BV1166" s="365"/>
      <c r="BW1166" s="365"/>
      <c r="BX1166" s="369"/>
      <c r="BY1166" s="369"/>
      <c r="BZ1166" s="369"/>
      <c r="CA1166" s="78"/>
      <c r="CB1166" s="63"/>
    </row>
    <row r="1167" spans="1:80" s="73" customFormat="1" ht="14.1" customHeight="1" x14ac:dyDescent="0.3">
      <c r="A1167" s="86" t="s">
        <v>1273</v>
      </c>
      <c r="B1167" s="64" t="s">
        <v>2632</v>
      </c>
      <c r="C1167" s="458" t="s">
        <v>8780</v>
      </c>
      <c r="D1167" s="173" t="s">
        <v>163</v>
      </c>
      <c r="E1167" s="600"/>
      <c r="F1167" s="237" t="s">
        <v>5470</v>
      </c>
      <c r="G1167" s="188"/>
      <c r="H1167" s="190"/>
      <c r="I1167" s="196" t="s">
        <v>5470</v>
      </c>
      <c r="J1167" s="197"/>
      <c r="K1167" s="204"/>
      <c r="L1167" s="209"/>
      <c r="M1167" s="289"/>
      <c r="N1167" s="435"/>
      <c r="O1167" s="442"/>
      <c r="P1167" s="215"/>
      <c r="Q1167" s="174" t="s">
        <v>4827</v>
      </c>
      <c r="R1167" s="174" t="s">
        <v>1274</v>
      </c>
      <c r="S1167" s="80"/>
      <c r="T1167" s="252">
        <v>0.09</v>
      </c>
      <c r="U1167" s="252">
        <v>8.7499999999999994E-2</v>
      </c>
      <c r="V1167" s="151" t="s">
        <v>9508</v>
      </c>
      <c r="W1167" s="64" t="s">
        <v>1275</v>
      </c>
      <c r="X1167" s="64" t="s">
        <v>3349</v>
      </c>
      <c r="Y1167" s="174" t="s">
        <v>4971</v>
      </c>
      <c r="Z1167" s="256">
        <v>95407</v>
      </c>
      <c r="AA1167" s="294"/>
      <c r="AB1167" s="542"/>
      <c r="AC1167" s="542"/>
      <c r="AD1167" s="233"/>
      <c r="AE1167" s="261"/>
      <c r="AF1167" s="265"/>
      <c r="AG1167" s="233"/>
      <c r="AH1167" s="174"/>
      <c r="AI1167" s="174"/>
      <c r="AJ1167" s="174"/>
      <c r="AK1167" s="174"/>
      <c r="AL1167" s="261" t="s">
        <v>1276</v>
      </c>
      <c r="AM1167" s="260"/>
      <c r="AN1167" s="80"/>
      <c r="AO1167" s="280"/>
      <c r="AP1167" s="285"/>
      <c r="AQ1167" s="285"/>
      <c r="AR1167" s="285"/>
      <c r="AS1167" s="285"/>
      <c r="AT1167" s="285"/>
      <c r="AU1167" s="285"/>
      <c r="AV1167" s="84"/>
      <c r="AW1167" s="396" t="s">
        <v>3244</v>
      </c>
      <c r="AX1167" s="278" t="s">
        <v>2735</v>
      </c>
      <c r="AY1167" s="155" t="s">
        <v>1275</v>
      </c>
      <c r="AZ1167" s="67"/>
      <c r="BA1167" s="64" t="s">
        <v>3349</v>
      </c>
      <c r="BB1167" s="174" t="s">
        <v>4971</v>
      </c>
      <c r="BC1167" s="256">
        <v>95407</v>
      </c>
      <c r="BD1167" s="63" t="s">
        <v>1274</v>
      </c>
      <c r="BE1167" s="178"/>
      <c r="BF1167" s="230"/>
      <c r="BG1167" s="233"/>
      <c r="BH1167" s="599"/>
      <c r="BI1167" s="365"/>
      <c r="BJ1167" s="365"/>
      <c r="BK1167" s="365"/>
      <c r="BL1167" s="365"/>
      <c r="BM1167" s="365"/>
      <c r="BN1167" s="365"/>
      <c r="BO1167" s="365"/>
      <c r="BP1167" s="365"/>
      <c r="BQ1167" s="365"/>
      <c r="BR1167" s="365"/>
      <c r="BS1167" s="365"/>
      <c r="BT1167" s="365"/>
      <c r="BU1167" s="365"/>
      <c r="BV1167" s="365"/>
      <c r="BW1167" s="365"/>
      <c r="BX1167" s="369"/>
      <c r="BY1167" s="369"/>
      <c r="BZ1167" s="369"/>
      <c r="CA1167" s="78"/>
      <c r="CB1167" s="63"/>
    </row>
    <row r="1168" spans="1:80" s="73" customFormat="1" ht="14.1" customHeight="1" x14ac:dyDescent="0.3">
      <c r="A1168" s="86" t="s">
        <v>5716</v>
      </c>
      <c r="B1168" s="64" t="s">
        <v>2632</v>
      </c>
      <c r="C1168" s="458" t="s">
        <v>8780</v>
      </c>
      <c r="D1168" s="225"/>
      <c r="E1168" s="600"/>
      <c r="F1168" s="237" t="s">
        <v>5470</v>
      </c>
      <c r="G1168" s="188"/>
      <c r="H1168" s="190"/>
      <c r="I1168" s="196" t="s">
        <v>5470</v>
      </c>
      <c r="J1168" s="197"/>
      <c r="K1168" s="204"/>
      <c r="L1168" s="209">
        <v>42907</v>
      </c>
      <c r="M1168" s="289"/>
      <c r="N1168" s="435"/>
      <c r="O1168" s="442"/>
      <c r="P1168" s="215"/>
      <c r="Q1168" s="174" t="s">
        <v>4508</v>
      </c>
      <c r="R1168" s="174" t="s">
        <v>4405</v>
      </c>
      <c r="S1168" s="80"/>
      <c r="T1168" s="252">
        <v>8.5000000000000006E-2</v>
      </c>
      <c r="U1168" s="252">
        <v>8.7499999999999994E-2</v>
      </c>
      <c r="V1168" s="151" t="s">
        <v>895</v>
      </c>
      <c r="W1168" s="64" t="s">
        <v>1234</v>
      </c>
      <c r="X1168" s="64" t="s">
        <v>3618</v>
      </c>
      <c r="Y1168" s="174" t="s">
        <v>4971</v>
      </c>
      <c r="Z1168" s="256">
        <v>94109</v>
      </c>
      <c r="AA1168" s="294"/>
      <c r="AB1168" s="542"/>
      <c r="AC1168" s="542"/>
      <c r="AD1168" s="233" t="s">
        <v>273</v>
      </c>
      <c r="AE1168" s="261"/>
      <c r="AF1168" s="388" t="s">
        <v>9647</v>
      </c>
      <c r="AG1168" s="386" t="s">
        <v>9646</v>
      </c>
      <c r="AH1168" s="174" t="s">
        <v>4943</v>
      </c>
      <c r="AI1168" s="174" t="s">
        <v>2845</v>
      </c>
      <c r="AJ1168" s="174"/>
      <c r="AK1168" s="174"/>
      <c r="AL1168" s="261" t="s">
        <v>3247</v>
      </c>
      <c r="AM1168" s="260" t="s">
        <v>449</v>
      </c>
      <c r="AN1168" s="80"/>
      <c r="AO1168" s="280" t="s">
        <v>1568</v>
      </c>
      <c r="AP1168" s="285"/>
      <c r="AQ1168" s="285"/>
      <c r="AR1168" s="285"/>
      <c r="AS1168" s="285"/>
      <c r="AT1168" s="285"/>
      <c r="AU1168" s="285"/>
      <c r="AV1168" s="84" t="s">
        <v>368</v>
      </c>
      <c r="AW1168" s="396" t="s">
        <v>3244</v>
      </c>
      <c r="AX1168" s="278" t="s">
        <v>2949</v>
      </c>
      <c r="AY1168" s="64" t="s">
        <v>1234</v>
      </c>
      <c r="AZ1168" s="67"/>
      <c r="BA1168" s="64" t="s">
        <v>3618</v>
      </c>
      <c r="BB1168" s="174" t="s">
        <v>4971</v>
      </c>
      <c r="BC1168" s="256">
        <v>94109</v>
      </c>
      <c r="BD1168" s="63" t="s">
        <v>4405</v>
      </c>
      <c r="BE1168" s="178"/>
      <c r="BF1168" s="230"/>
      <c r="BG1168" s="233"/>
      <c r="BH1168" s="599"/>
      <c r="BI1168" s="365"/>
      <c r="BJ1168" s="365"/>
      <c r="BK1168" s="365"/>
      <c r="BL1168" s="365"/>
      <c r="BM1168" s="365"/>
      <c r="BN1168" s="365"/>
      <c r="BO1168" s="365"/>
      <c r="BP1168" s="365"/>
      <c r="BQ1168" s="365"/>
      <c r="BR1168" s="365"/>
      <c r="BS1168" s="365"/>
      <c r="BT1168" s="365"/>
      <c r="BU1168" s="365"/>
      <c r="BV1168" s="365"/>
      <c r="BW1168" s="365"/>
      <c r="BX1168" s="369"/>
      <c r="BY1168" s="369"/>
      <c r="BZ1168" s="369"/>
      <c r="CA1168" s="78"/>
      <c r="CB1168" s="63"/>
    </row>
    <row r="1169" spans="1:80" s="73" customFormat="1" ht="14.1" customHeight="1" x14ac:dyDescent="0.3">
      <c r="A1169" s="86" t="s">
        <v>3390</v>
      </c>
      <c r="B1169" s="64" t="s">
        <v>2640</v>
      </c>
      <c r="C1169" s="458" t="s">
        <v>8780</v>
      </c>
      <c r="D1169" s="225"/>
      <c r="E1169" s="600"/>
      <c r="F1169" s="237" t="s">
        <v>5470</v>
      </c>
      <c r="G1169" s="188"/>
      <c r="H1169" s="190"/>
      <c r="I1169" s="196" t="s">
        <v>5470</v>
      </c>
      <c r="J1169" s="197"/>
      <c r="K1169" s="204"/>
      <c r="L1169" s="209">
        <v>43080</v>
      </c>
      <c r="M1169" s="289"/>
      <c r="N1169" s="435"/>
      <c r="O1169" s="442"/>
      <c r="P1169" s="215">
        <v>43080</v>
      </c>
      <c r="Q1169" s="174" t="s">
        <v>3976</v>
      </c>
      <c r="R1169" s="174" t="s">
        <v>4841</v>
      </c>
      <c r="S1169" s="80" t="s">
        <v>796</v>
      </c>
      <c r="T1169" s="252">
        <v>8.5000000000000006E-2</v>
      </c>
      <c r="U1169" s="252">
        <v>0.09</v>
      </c>
      <c r="V1169" s="151" t="s">
        <v>5073</v>
      </c>
      <c r="W1169" s="155" t="s">
        <v>6487</v>
      </c>
      <c r="X1169" s="64" t="s">
        <v>5073</v>
      </c>
      <c r="Y1169" s="174" t="s">
        <v>4971</v>
      </c>
      <c r="Z1169" s="256">
        <v>94949</v>
      </c>
      <c r="AA1169" s="294"/>
      <c r="AB1169" s="542"/>
      <c r="AC1169" s="542"/>
      <c r="AD1169" s="233" t="s">
        <v>4406</v>
      </c>
      <c r="AE1169" s="261" t="s">
        <v>4407</v>
      </c>
      <c r="AF1169" s="265"/>
      <c r="AG1169" s="233"/>
      <c r="AH1169" s="174"/>
      <c r="AI1169" s="174"/>
      <c r="AJ1169" s="174"/>
      <c r="AK1169" s="174"/>
      <c r="AL1169" s="261" t="s">
        <v>3247</v>
      </c>
      <c r="AM1169" s="260" t="s">
        <v>449</v>
      </c>
      <c r="AN1169" s="80"/>
      <c r="AO1169" s="280" t="s">
        <v>1419</v>
      </c>
      <c r="AP1169" s="285" t="s">
        <v>9825</v>
      </c>
      <c r="AQ1169" s="285"/>
      <c r="AR1169" s="285" t="s">
        <v>10688</v>
      </c>
      <c r="AS1169" s="285"/>
      <c r="AT1169" s="285"/>
      <c r="AU1169" s="285"/>
      <c r="AV1169" s="84" t="s">
        <v>368</v>
      </c>
      <c r="AW1169" s="396" t="s">
        <v>3244</v>
      </c>
      <c r="AX1169" s="278" t="s">
        <v>1199</v>
      </c>
      <c r="AY1169" s="64" t="s">
        <v>6487</v>
      </c>
      <c r="AZ1169" s="67"/>
      <c r="BA1169" s="64" t="s">
        <v>5073</v>
      </c>
      <c r="BB1169" s="174" t="s">
        <v>4971</v>
      </c>
      <c r="BC1169" s="256">
        <v>94949</v>
      </c>
      <c r="BD1169" s="63" t="s">
        <v>4841</v>
      </c>
      <c r="BE1169" s="178"/>
      <c r="BF1169" s="230"/>
      <c r="BG1169" s="233"/>
      <c r="BH1169" s="599"/>
      <c r="BI1169" s="365"/>
      <c r="BJ1169" s="365"/>
      <c r="BK1169" s="365"/>
      <c r="BL1169" s="365"/>
      <c r="BM1169" s="365"/>
      <c r="BN1169" s="365"/>
      <c r="BO1169" s="365"/>
      <c r="BP1169" s="365"/>
      <c r="BQ1169" s="365"/>
      <c r="BR1169" s="365"/>
      <c r="BS1169" s="365"/>
      <c r="BT1169" s="365"/>
      <c r="BU1169" s="365"/>
      <c r="BV1169" s="365"/>
      <c r="BW1169" s="365"/>
      <c r="BX1169" s="369"/>
      <c r="BY1169" s="369"/>
      <c r="BZ1169" s="369"/>
      <c r="CA1169" s="78"/>
      <c r="CB1169" s="63"/>
    </row>
    <row r="1170" spans="1:80" s="73" customFormat="1" ht="14.1" customHeight="1" x14ac:dyDescent="0.3">
      <c r="A1170" s="86" t="s">
        <v>6379</v>
      </c>
      <c r="B1170" s="64" t="s">
        <v>2640</v>
      </c>
      <c r="C1170" s="458" t="s">
        <v>8780</v>
      </c>
      <c r="D1170" s="225"/>
      <c r="E1170" s="600"/>
      <c r="F1170" s="237" t="s">
        <v>5470</v>
      </c>
      <c r="G1170" s="188"/>
      <c r="H1170" s="190"/>
      <c r="I1170" s="196" t="s">
        <v>5470</v>
      </c>
      <c r="J1170" s="197"/>
      <c r="K1170" s="204"/>
      <c r="L1170" s="209"/>
      <c r="M1170" s="289"/>
      <c r="N1170" s="435"/>
      <c r="O1170" s="442"/>
      <c r="P1170" s="215"/>
      <c r="Q1170" s="174" t="s">
        <v>3976</v>
      </c>
      <c r="R1170" s="174" t="s">
        <v>6380</v>
      </c>
      <c r="S1170" s="121" t="s">
        <v>796</v>
      </c>
      <c r="T1170" s="252">
        <v>8.2500000000000004E-2</v>
      </c>
      <c r="U1170" s="252">
        <v>8.2500000000000004E-2</v>
      </c>
      <c r="V1170" s="151" t="s">
        <v>1670</v>
      </c>
      <c r="W1170" s="64" t="s">
        <v>6381</v>
      </c>
      <c r="X1170" s="64" t="s">
        <v>3742</v>
      </c>
      <c r="Y1170" s="174" t="s">
        <v>4971</v>
      </c>
      <c r="Z1170" s="256">
        <v>94952</v>
      </c>
      <c r="AA1170" s="294"/>
      <c r="AB1170" s="542"/>
      <c r="AC1170" s="542"/>
      <c r="AD1170" s="233"/>
      <c r="AE1170" s="261"/>
      <c r="AF1170" s="265"/>
      <c r="AG1170" s="233"/>
      <c r="AH1170" s="174"/>
      <c r="AI1170" s="174"/>
      <c r="AJ1170" s="174"/>
      <c r="AK1170" s="174"/>
      <c r="AL1170" s="261"/>
      <c r="AM1170" s="260"/>
      <c r="AN1170" s="80"/>
      <c r="AO1170" s="280"/>
      <c r="AP1170" s="285"/>
      <c r="AQ1170" s="285"/>
      <c r="AR1170" s="285"/>
      <c r="AS1170" s="285"/>
      <c r="AT1170" s="285"/>
      <c r="AU1170" s="285"/>
      <c r="AV1170" s="84"/>
      <c r="AW1170" s="396" t="s">
        <v>3244</v>
      </c>
      <c r="AX1170" s="278" t="s">
        <v>1199</v>
      </c>
      <c r="AY1170" s="64" t="s">
        <v>6381</v>
      </c>
      <c r="AZ1170" s="67"/>
      <c r="BA1170" s="64" t="s">
        <v>3742</v>
      </c>
      <c r="BB1170" s="174" t="s">
        <v>4971</v>
      </c>
      <c r="BC1170" s="256">
        <v>94952</v>
      </c>
      <c r="BD1170" s="63" t="s">
        <v>6380</v>
      </c>
      <c r="BE1170" s="178"/>
      <c r="BF1170" s="230"/>
      <c r="BG1170" s="233"/>
      <c r="BH1170" s="599"/>
      <c r="BI1170" s="365"/>
      <c r="BJ1170" s="365"/>
      <c r="BK1170" s="365"/>
      <c r="BL1170" s="365"/>
      <c r="BM1170" s="365"/>
      <c r="BN1170" s="365"/>
      <c r="BO1170" s="365"/>
      <c r="BP1170" s="365"/>
      <c r="BQ1170" s="365"/>
      <c r="BR1170" s="365"/>
      <c r="BS1170" s="365"/>
      <c r="BT1170" s="365"/>
      <c r="BU1170" s="365"/>
      <c r="BV1170" s="365"/>
      <c r="BW1170" s="365"/>
      <c r="BX1170" s="369"/>
      <c r="BY1170" s="369"/>
      <c r="BZ1170" s="369"/>
      <c r="CA1170" s="78"/>
      <c r="CB1170" s="63"/>
    </row>
    <row r="1171" spans="1:80" s="73" customFormat="1" ht="14.1" customHeight="1" x14ac:dyDescent="0.3">
      <c r="A1171" s="86" t="s">
        <v>6508</v>
      </c>
      <c r="B1171" s="64" t="s">
        <v>2640</v>
      </c>
      <c r="C1171" s="180" t="s">
        <v>8780</v>
      </c>
      <c r="D1171" s="225"/>
      <c r="E1171" s="600"/>
      <c r="F1171" s="237" t="s">
        <v>5470</v>
      </c>
      <c r="G1171" s="188"/>
      <c r="H1171" s="190"/>
      <c r="I1171" s="196" t="s">
        <v>5470</v>
      </c>
      <c r="J1171" s="197"/>
      <c r="K1171" s="204"/>
      <c r="L1171" s="209"/>
      <c r="M1171" s="289"/>
      <c r="N1171" s="435"/>
      <c r="O1171" s="442"/>
      <c r="P1171" s="215"/>
      <c r="Q1171" s="174" t="s">
        <v>1787</v>
      </c>
      <c r="R1171" s="174" t="s">
        <v>6509</v>
      </c>
      <c r="S1171" s="121"/>
      <c r="T1171" s="252">
        <v>8.5000000000000006E-2</v>
      </c>
      <c r="U1171" s="252">
        <v>8.7499999999999994E-2</v>
      </c>
      <c r="V1171" s="151" t="s">
        <v>895</v>
      </c>
      <c r="W1171" s="64" t="s">
        <v>6510</v>
      </c>
      <c r="X1171" s="64" t="s">
        <v>3618</v>
      </c>
      <c r="Y1171" s="174" t="s">
        <v>4971</v>
      </c>
      <c r="Z1171" s="256">
        <v>94107</v>
      </c>
      <c r="AA1171" s="294"/>
      <c r="AB1171" s="542"/>
      <c r="AC1171" s="542"/>
      <c r="AD1171" s="233"/>
      <c r="AE1171" s="261"/>
      <c r="AF1171" s="265"/>
      <c r="AG1171" s="233"/>
      <c r="AH1171" s="174"/>
      <c r="AI1171" s="174"/>
      <c r="AJ1171" s="174"/>
      <c r="AK1171" s="174"/>
      <c r="AL1171" s="261"/>
      <c r="AM1171" s="260"/>
      <c r="AN1171" s="80"/>
      <c r="AO1171" s="280"/>
      <c r="AP1171" s="285"/>
      <c r="AQ1171" s="285"/>
      <c r="AR1171" s="285"/>
      <c r="AS1171" s="285"/>
      <c r="AT1171" s="285"/>
      <c r="AU1171" s="285"/>
      <c r="AV1171" s="84"/>
      <c r="AW1171" s="396" t="s">
        <v>3244</v>
      </c>
      <c r="AX1171" s="278" t="s">
        <v>1199</v>
      </c>
      <c r="AY1171" s="64" t="s">
        <v>6510</v>
      </c>
      <c r="AZ1171" s="67"/>
      <c r="BA1171" s="64" t="s">
        <v>3618</v>
      </c>
      <c r="BB1171" s="174" t="s">
        <v>4971</v>
      </c>
      <c r="BC1171" s="256">
        <v>94107</v>
      </c>
      <c r="BD1171" s="63" t="s">
        <v>6509</v>
      </c>
      <c r="BE1171" s="65"/>
      <c r="BF1171" s="230"/>
      <c r="BG1171" s="233"/>
      <c r="BH1171" s="599"/>
      <c r="BI1171" s="365"/>
      <c r="BJ1171" s="365"/>
      <c r="BK1171" s="365"/>
      <c r="BL1171" s="365"/>
      <c r="BM1171" s="365"/>
      <c r="BN1171" s="365"/>
      <c r="BO1171" s="365"/>
      <c r="BP1171" s="365"/>
      <c r="BQ1171" s="365"/>
      <c r="BR1171" s="365"/>
      <c r="BS1171" s="365"/>
      <c r="BT1171" s="365"/>
      <c r="BU1171" s="365"/>
      <c r="BV1171" s="365"/>
      <c r="BW1171" s="365"/>
      <c r="BX1171" s="369"/>
      <c r="BY1171" s="369"/>
      <c r="BZ1171" s="369"/>
      <c r="CA1171" s="78"/>
      <c r="CB1171" s="63"/>
    </row>
    <row r="1172" spans="1:80" s="73" customFormat="1" ht="14.1" customHeight="1" x14ac:dyDescent="0.3">
      <c r="A1172" s="86" t="s">
        <v>5740</v>
      </c>
      <c r="B1172" s="64" t="s">
        <v>2640</v>
      </c>
      <c r="C1172" s="458" t="s">
        <v>2637</v>
      </c>
      <c r="D1172" s="225" t="s">
        <v>4235</v>
      </c>
      <c r="E1172" s="600"/>
      <c r="F1172" s="237" t="s">
        <v>5470</v>
      </c>
      <c r="G1172" s="188"/>
      <c r="H1172" s="190"/>
      <c r="I1172" s="196" t="s">
        <v>5470</v>
      </c>
      <c r="J1172" s="197"/>
      <c r="K1172" s="204"/>
      <c r="L1172" s="209">
        <v>43340</v>
      </c>
      <c r="M1172" s="289"/>
      <c r="N1172" s="435"/>
      <c r="O1172" s="442"/>
      <c r="P1172" s="215">
        <v>43593</v>
      </c>
      <c r="Q1172" s="174" t="s">
        <v>648</v>
      </c>
      <c r="R1172" s="174" t="s">
        <v>5741</v>
      </c>
      <c r="S1172" s="80"/>
      <c r="T1172" s="252">
        <v>8.7499999999999994E-2</v>
      </c>
      <c r="U1172" s="252">
        <v>8.7499999999999994E-2</v>
      </c>
      <c r="V1172" s="151" t="s">
        <v>1848</v>
      </c>
      <c r="W1172" s="64" t="s">
        <v>5742</v>
      </c>
      <c r="X1172" s="64" t="s">
        <v>1848</v>
      </c>
      <c r="Y1172" s="174" t="s">
        <v>4971</v>
      </c>
      <c r="Z1172" s="256">
        <v>95476</v>
      </c>
      <c r="AA1172" s="294"/>
      <c r="AB1172" s="542"/>
      <c r="AC1172" s="542"/>
      <c r="AD1172" s="233"/>
      <c r="AE1172" s="261"/>
      <c r="AF1172" s="265"/>
      <c r="AG1172" s="233"/>
      <c r="AH1172" s="174"/>
      <c r="AI1172" s="174"/>
      <c r="AJ1172" s="174"/>
      <c r="AK1172" s="174"/>
      <c r="AL1172" s="261" t="s">
        <v>3247</v>
      </c>
      <c r="AM1172" s="260" t="s">
        <v>449</v>
      </c>
      <c r="AN1172" s="80"/>
      <c r="AO1172" s="280" t="s">
        <v>1568</v>
      </c>
      <c r="AP1172" s="285" t="s">
        <v>3924</v>
      </c>
      <c r="AQ1172" s="285"/>
      <c r="AR1172" s="285"/>
      <c r="AS1172" s="285"/>
      <c r="AT1172" s="285"/>
      <c r="AU1172" s="285"/>
      <c r="AV1172" s="84" t="s">
        <v>8852</v>
      </c>
      <c r="AW1172" s="396" t="s">
        <v>3244</v>
      </c>
      <c r="AX1172" s="278" t="s">
        <v>1199</v>
      </c>
      <c r="AY1172" s="64" t="s">
        <v>5742</v>
      </c>
      <c r="AZ1172" s="67"/>
      <c r="BA1172" s="64" t="s">
        <v>1848</v>
      </c>
      <c r="BB1172" s="174" t="s">
        <v>4971</v>
      </c>
      <c r="BC1172" s="256">
        <v>95476</v>
      </c>
      <c r="BD1172" s="63" t="s">
        <v>5741</v>
      </c>
      <c r="BE1172" s="65"/>
      <c r="BF1172" s="230"/>
      <c r="BG1172" s="233"/>
      <c r="BH1172" s="599"/>
      <c r="BI1172" s="365"/>
      <c r="BJ1172" s="365"/>
      <c r="BK1172" s="365"/>
      <c r="BL1172" s="365"/>
      <c r="BM1172" s="365"/>
      <c r="BN1172" s="365"/>
      <c r="BO1172" s="365"/>
      <c r="BP1172" s="365"/>
      <c r="BQ1172" s="365"/>
      <c r="BR1172" s="365"/>
      <c r="BS1172" s="365"/>
      <c r="BT1172" s="365"/>
      <c r="BU1172" s="365"/>
      <c r="BV1172" s="365"/>
      <c r="BW1172" s="365"/>
      <c r="BX1172" s="369"/>
      <c r="BY1172" s="369"/>
      <c r="BZ1172" s="369"/>
      <c r="CA1172" s="78"/>
      <c r="CB1172" s="63"/>
    </row>
    <row r="1173" spans="1:80" s="73" customFormat="1" ht="14.1" customHeight="1" x14ac:dyDescent="0.3">
      <c r="A1173" s="86" t="s">
        <v>11995</v>
      </c>
      <c r="B1173" s="155" t="s">
        <v>2632</v>
      </c>
      <c r="C1173" s="458" t="s">
        <v>8780</v>
      </c>
      <c r="D1173" s="227" t="s">
        <v>6496</v>
      </c>
      <c r="E1173" s="648"/>
      <c r="F1173" s="237" t="s">
        <v>5470</v>
      </c>
      <c r="G1173" s="188"/>
      <c r="H1173" s="190"/>
      <c r="I1173" s="196" t="s">
        <v>5470</v>
      </c>
      <c r="J1173" s="197"/>
      <c r="K1173" s="204"/>
      <c r="L1173" s="209"/>
      <c r="M1173" s="289"/>
      <c r="N1173" s="435"/>
      <c r="O1173" s="442"/>
      <c r="P1173" s="215">
        <v>43530</v>
      </c>
      <c r="Q1173" s="225" t="s">
        <v>10069</v>
      </c>
      <c r="R1173" s="225" t="s">
        <v>11996</v>
      </c>
      <c r="S1173" s="121" t="s">
        <v>11997</v>
      </c>
      <c r="T1173" s="448">
        <v>0</v>
      </c>
      <c r="U1173" s="252"/>
      <c r="V1173" s="151" t="s">
        <v>3960</v>
      </c>
      <c r="W1173" s="155" t="s">
        <v>11998</v>
      </c>
      <c r="X1173" s="155" t="s">
        <v>3238</v>
      </c>
      <c r="Y1173" s="225" t="s">
        <v>2462</v>
      </c>
      <c r="Z1173" s="256">
        <v>89508</v>
      </c>
      <c r="AA1173" s="273"/>
      <c r="AB1173" s="542"/>
      <c r="AC1173" s="542"/>
      <c r="AD1173" s="233"/>
      <c r="AE1173" s="261"/>
      <c r="AF1173" s="265"/>
      <c r="AG1173" s="233"/>
      <c r="AH1173" s="174"/>
      <c r="AI1173" s="174"/>
      <c r="AJ1173" s="174"/>
      <c r="AK1173" s="174"/>
      <c r="AL1173" s="261"/>
      <c r="AM1173" s="260"/>
      <c r="AN1173" s="80"/>
      <c r="AO1173" s="280"/>
      <c r="AP1173" s="285"/>
      <c r="AQ1173" s="285"/>
      <c r="AR1173" s="285"/>
      <c r="AS1173" s="285"/>
      <c r="AT1173" s="285"/>
      <c r="AU1173" s="285"/>
      <c r="AV1173" s="84"/>
      <c r="AW1173" s="396" t="s">
        <v>3244</v>
      </c>
      <c r="AX1173" s="278" t="s">
        <v>1199</v>
      </c>
      <c r="AY1173" s="155" t="s">
        <v>11998</v>
      </c>
      <c r="AZ1173" s="67"/>
      <c r="BA1173" s="155" t="s">
        <v>11999</v>
      </c>
      <c r="BB1173" s="225" t="s">
        <v>2462</v>
      </c>
      <c r="BC1173" s="256">
        <v>89508</v>
      </c>
      <c r="BD1173" s="385" t="s">
        <v>11996</v>
      </c>
      <c r="BE1173" s="183"/>
      <c r="BF1173" s="230"/>
      <c r="BG1173" s="233"/>
      <c r="BH1173" s="599"/>
      <c r="BI1173" s="365"/>
      <c r="BJ1173" s="365"/>
      <c r="BK1173" s="365"/>
      <c r="BL1173" s="365"/>
      <c r="BM1173" s="365"/>
      <c r="BN1173" s="365"/>
      <c r="BO1173" s="365"/>
      <c r="BP1173" s="365"/>
      <c r="BQ1173" s="365"/>
      <c r="BR1173" s="365"/>
      <c r="BS1173" s="365"/>
      <c r="BT1173" s="365"/>
      <c r="BU1173" s="365"/>
      <c r="BV1173" s="365"/>
      <c r="BW1173" s="365"/>
      <c r="BX1173" s="369"/>
      <c r="BY1173" s="369"/>
      <c r="BZ1173" s="369"/>
      <c r="CA1173" s="155"/>
      <c r="CB1173" s="155"/>
    </row>
    <row r="1174" spans="1:80" s="73" customFormat="1" ht="14.1" customHeight="1" x14ac:dyDescent="0.3">
      <c r="A1174" s="86" t="s">
        <v>2478</v>
      </c>
      <c r="B1174" s="64" t="s">
        <v>2640</v>
      </c>
      <c r="C1174" s="180" t="s">
        <v>8780</v>
      </c>
      <c r="D1174" s="225"/>
      <c r="E1174" s="600"/>
      <c r="F1174" s="237" t="s">
        <v>5470</v>
      </c>
      <c r="G1174" s="188"/>
      <c r="H1174" s="190"/>
      <c r="I1174" s="196" t="s">
        <v>5470</v>
      </c>
      <c r="J1174" s="197"/>
      <c r="K1174" s="204"/>
      <c r="L1174" s="209"/>
      <c r="M1174" s="289"/>
      <c r="N1174" s="435"/>
      <c r="O1174" s="442"/>
      <c r="P1174" s="215"/>
      <c r="Q1174" s="174" t="s">
        <v>3951</v>
      </c>
      <c r="R1174" s="174" t="s">
        <v>2479</v>
      </c>
      <c r="S1174" s="80"/>
      <c r="T1174" s="252">
        <v>7.7499999999999999E-2</v>
      </c>
      <c r="U1174" s="252">
        <v>0.08</v>
      </c>
      <c r="V1174" s="151" t="s">
        <v>4983</v>
      </c>
      <c r="W1174" s="64" t="s">
        <v>2480</v>
      </c>
      <c r="X1174" s="64" t="s">
        <v>4951</v>
      </c>
      <c r="Y1174" s="174" t="s">
        <v>4971</v>
      </c>
      <c r="Z1174" s="256">
        <v>94599</v>
      </c>
      <c r="AA1174" s="294"/>
      <c r="AB1174" s="542"/>
      <c r="AC1174" s="542"/>
      <c r="AD1174" s="233"/>
      <c r="AE1174" s="261"/>
      <c r="AF1174" s="265"/>
      <c r="AG1174" s="233"/>
      <c r="AH1174" s="174"/>
      <c r="AI1174" s="174"/>
      <c r="AJ1174" s="174"/>
      <c r="AK1174" s="174"/>
      <c r="AL1174" s="261"/>
      <c r="AM1174" s="260" t="s">
        <v>1401</v>
      </c>
      <c r="AN1174" s="80"/>
      <c r="AO1174" s="280"/>
      <c r="AP1174" s="285"/>
      <c r="AQ1174" s="285"/>
      <c r="AR1174" s="285"/>
      <c r="AS1174" s="285"/>
      <c r="AT1174" s="285"/>
      <c r="AU1174" s="285"/>
      <c r="AV1174" s="84"/>
      <c r="AW1174" s="396" t="s">
        <v>3244</v>
      </c>
      <c r="AX1174" s="278" t="s">
        <v>1199</v>
      </c>
      <c r="AY1174" s="64" t="s">
        <v>2480</v>
      </c>
      <c r="AZ1174" s="67"/>
      <c r="BA1174" s="64" t="s">
        <v>4951</v>
      </c>
      <c r="BB1174" s="174" t="s">
        <v>4971</v>
      </c>
      <c r="BC1174" s="256">
        <v>94599</v>
      </c>
      <c r="BD1174" s="63" t="s">
        <v>2479</v>
      </c>
      <c r="BE1174" s="65"/>
      <c r="BF1174" s="230"/>
      <c r="BG1174" s="233"/>
      <c r="BH1174" s="599"/>
      <c r="BI1174" s="365"/>
      <c r="BJ1174" s="365"/>
      <c r="BK1174" s="365"/>
      <c r="BL1174" s="365"/>
      <c r="BM1174" s="365"/>
      <c r="BN1174" s="365"/>
      <c r="BO1174" s="365"/>
      <c r="BP1174" s="365"/>
      <c r="BQ1174" s="365"/>
      <c r="BR1174" s="365"/>
      <c r="BS1174" s="365"/>
      <c r="BT1174" s="365"/>
      <c r="BU1174" s="365"/>
      <c r="BV1174" s="365"/>
      <c r="BW1174" s="365"/>
      <c r="BX1174" s="369"/>
      <c r="BY1174" s="369"/>
      <c r="BZ1174" s="369"/>
      <c r="CA1174" s="78"/>
      <c r="CB1174" s="63"/>
    </row>
    <row r="1175" spans="1:80" s="73" customFormat="1" ht="14.1" customHeight="1" x14ac:dyDescent="0.3">
      <c r="A1175" s="86" t="s">
        <v>3112</v>
      </c>
      <c r="B1175" s="64" t="s">
        <v>2632</v>
      </c>
      <c r="C1175" s="458" t="s">
        <v>2637</v>
      </c>
      <c r="D1175" s="173" t="s">
        <v>4349</v>
      </c>
      <c r="E1175" s="600"/>
      <c r="F1175" s="237" t="s">
        <v>5470</v>
      </c>
      <c r="G1175" s="188"/>
      <c r="H1175" s="190"/>
      <c r="I1175" s="196" t="s">
        <v>5470</v>
      </c>
      <c r="J1175" s="197"/>
      <c r="K1175" s="204"/>
      <c r="L1175" s="209">
        <v>43537</v>
      </c>
      <c r="M1175" s="289"/>
      <c r="N1175" s="435"/>
      <c r="O1175" s="442"/>
      <c r="P1175" s="215">
        <v>43227</v>
      </c>
      <c r="Q1175" s="174" t="s">
        <v>11358</v>
      </c>
      <c r="R1175" s="174" t="s">
        <v>3113</v>
      </c>
      <c r="S1175" s="80"/>
      <c r="T1175" s="252">
        <v>8.5000000000000006E-2</v>
      </c>
      <c r="U1175" s="252">
        <v>0.09</v>
      </c>
      <c r="V1175" s="151" t="s">
        <v>5073</v>
      </c>
      <c r="W1175" s="64" t="s">
        <v>2164</v>
      </c>
      <c r="X1175" s="64" t="s">
        <v>5073</v>
      </c>
      <c r="Y1175" s="174" t="s">
        <v>4971</v>
      </c>
      <c r="Z1175" s="256">
        <v>94947</v>
      </c>
      <c r="AA1175" s="294"/>
      <c r="AB1175" s="542"/>
      <c r="AC1175" s="542"/>
      <c r="AD1175" s="233"/>
      <c r="AE1175" s="261"/>
      <c r="AF1175" s="265"/>
      <c r="AG1175" s="233"/>
      <c r="AH1175" s="174"/>
      <c r="AI1175" s="174"/>
      <c r="AJ1175" s="174"/>
      <c r="AK1175" s="174"/>
      <c r="AL1175" s="261"/>
      <c r="AM1175" s="260"/>
      <c r="AN1175" s="80"/>
      <c r="AO1175" s="280" t="s">
        <v>9807</v>
      </c>
      <c r="AP1175" s="285" t="s">
        <v>11889</v>
      </c>
      <c r="AQ1175" s="285"/>
      <c r="AR1175" s="285" t="s">
        <v>11246</v>
      </c>
      <c r="AS1175" s="287"/>
      <c r="AT1175" s="287"/>
      <c r="AU1175" s="287"/>
      <c r="AV1175" s="84" t="s">
        <v>368</v>
      </c>
      <c r="AW1175" s="396" t="s">
        <v>3244</v>
      </c>
      <c r="AX1175" s="278" t="s">
        <v>1199</v>
      </c>
      <c r="AY1175" s="64" t="s">
        <v>2164</v>
      </c>
      <c r="AZ1175" s="67"/>
      <c r="BA1175" s="64" t="s">
        <v>5073</v>
      </c>
      <c r="BB1175" s="174" t="s">
        <v>4971</v>
      </c>
      <c r="BC1175" s="256">
        <v>94947</v>
      </c>
      <c r="BD1175" s="63" t="s">
        <v>3113</v>
      </c>
      <c r="BE1175" s="65"/>
      <c r="BF1175" s="230"/>
      <c r="BG1175" s="233"/>
      <c r="BH1175" s="599"/>
      <c r="BI1175" s="365"/>
      <c r="BJ1175" s="365"/>
      <c r="BK1175" s="365"/>
      <c r="BL1175" s="365"/>
      <c r="BM1175" s="365"/>
      <c r="BN1175" s="365"/>
      <c r="BO1175" s="365"/>
      <c r="BP1175" s="365"/>
      <c r="BQ1175" s="365"/>
      <c r="BR1175" s="365"/>
      <c r="BS1175" s="365"/>
      <c r="BT1175" s="365"/>
      <c r="BU1175" s="365"/>
      <c r="BV1175" s="365"/>
      <c r="BW1175" s="365"/>
      <c r="BX1175" s="369"/>
      <c r="BY1175" s="369"/>
      <c r="BZ1175" s="369"/>
      <c r="CA1175" s="78"/>
      <c r="CB1175" s="63"/>
    </row>
    <row r="1176" spans="1:80" s="73" customFormat="1" ht="14.1" customHeight="1" x14ac:dyDescent="0.3">
      <c r="A1176" s="86" t="s">
        <v>9891</v>
      </c>
      <c r="B1176" s="64" t="s">
        <v>2632</v>
      </c>
      <c r="C1176" s="458" t="s">
        <v>8780</v>
      </c>
      <c r="D1176" s="185" t="s">
        <v>9281</v>
      </c>
      <c r="E1176" s="600"/>
      <c r="F1176" s="237" t="s">
        <v>5470</v>
      </c>
      <c r="G1176" s="188"/>
      <c r="H1176" s="190"/>
      <c r="I1176" s="196" t="s">
        <v>5470</v>
      </c>
      <c r="J1176" s="197"/>
      <c r="K1176" s="204"/>
      <c r="L1176" s="209">
        <v>43829</v>
      </c>
      <c r="M1176" s="289"/>
      <c r="N1176" s="435"/>
      <c r="O1176" s="442"/>
      <c r="P1176" s="215">
        <v>43000</v>
      </c>
      <c r="Q1176" s="174" t="s">
        <v>587</v>
      </c>
      <c r="R1176" s="174" t="s">
        <v>1998</v>
      </c>
      <c r="S1176" s="80"/>
      <c r="T1176" s="252">
        <v>0.09</v>
      </c>
      <c r="U1176" s="252">
        <v>9.2499999999999999E-2</v>
      </c>
      <c r="V1176" s="151" t="s">
        <v>11169</v>
      </c>
      <c r="W1176" s="64" t="s">
        <v>1999</v>
      </c>
      <c r="X1176" s="64" t="s">
        <v>2907</v>
      </c>
      <c r="Y1176" s="174" t="s">
        <v>4971</v>
      </c>
      <c r="Z1176" s="256">
        <v>94903</v>
      </c>
      <c r="AA1176" s="294"/>
      <c r="AB1176" s="542"/>
      <c r="AC1176" s="542"/>
      <c r="AD1176" s="386" t="s">
        <v>5081</v>
      </c>
      <c r="AE1176" s="261"/>
      <c r="AF1176" s="388" t="s">
        <v>1997</v>
      </c>
      <c r="AG1176" s="233"/>
      <c r="AH1176" s="174"/>
      <c r="AI1176" s="174"/>
      <c r="AJ1176" s="174"/>
      <c r="AK1176" s="174"/>
      <c r="AL1176" s="250" t="s">
        <v>2207</v>
      </c>
      <c r="AM1176" s="260"/>
      <c r="AN1176" s="80"/>
      <c r="AO1176" s="282" t="s">
        <v>8838</v>
      </c>
      <c r="AP1176" s="283"/>
      <c r="AQ1176" s="282"/>
      <c r="AR1176" s="282"/>
      <c r="AS1176" s="282"/>
      <c r="AT1176" s="282"/>
      <c r="AU1176" s="282"/>
      <c r="AV1176" s="93" t="s">
        <v>8852</v>
      </c>
      <c r="AW1176" s="396" t="s">
        <v>3244</v>
      </c>
      <c r="AX1176" s="278" t="s">
        <v>1199</v>
      </c>
      <c r="AY1176" s="64" t="s">
        <v>1999</v>
      </c>
      <c r="AZ1176" s="67"/>
      <c r="BA1176" s="64" t="s">
        <v>2907</v>
      </c>
      <c r="BB1176" s="174" t="s">
        <v>4971</v>
      </c>
      <c r="BC1176" s="256">
        <v>94903</v>
      </c>
      <c r="BD1176" s="63" t="s">
        <v>1998</v>
      </c>
      <c r="BE1176" s="183"/>
      <c r="BF1176" s="230"/>
      <c r="BG1176" s="233"/>
      <c r="BH1176" s="599"/>
      <c r="BI1176" s="365"/>
      <c r="BJ1176" s="365"/>
      <c r="BK1176" s="365"/>
      <c r="BL1176" s="365"/>
      <c r="BM1176" s="365"/>
      <c r="BN1176" s="365"/>
      <c r="BO1176" s="365"/>
      <c r="BP1176" s="365"/>
      <c r="BQ1176" s="365"/>
      <c r="BR1176" s="365"/>
      <c r="BS1176" s="365"/>
      <c r="BT1176" s="365"/>
      <c r="BU1176" s="365"/>
      <c r="BV1176" s="365"/>
      <c r="BW1176" s="365"/>
      <c r="BX1176" s="369"/>
      <c r="BY1176" s="369"/>
      <c r="BZ1176" s="369"/>
      <c r="CA1176" s="78"/>
      <c r="CB1176" s="63"/>
    </row>
    <row r="1177" spans="1:80" s="73" customFormat="1" ht="14.1" customHeight="1" x14ac:dyDescent="0.3">
      <c r="A1177" s="86" t="s">
        <v>2503</v>
      </c>
      <c r="B1177" s="64" t="s">
        <v>2632</v>
      </c>
      <c r="C1177" s="458" t="s">
        <v>8780</v>
      </c>
      <c r="D1177" s="173" t="s">
        <v>2223</v>
      </c>
      <c r="E1177" s="600"/>
      <c r="F1177" s="237" t="s">
        <v>5470</v>
      </c>
      <c r="G1177" s="188"/>
      <c r="H1177" s="190"/>
      <c r="I1177" s="196" t="s">
        <v>5470</v>
      </c>
      <c r="J1177" s="197"/>
      <c r="K1177" s="204"/>
      <c r="L1177" s="209"/>
      <c r="M1177" s="289"/>
      <c r="N1177" s="435"/>
      <c r="O1177" s="442"/>
      <c r="P1177" s="215"/>
      <c r="Q1177" s="174" t="s">
        <v>5125</v>
      </c>
      <c r="R1177" s="174" t="s">
        <v>2504</v>
      </c>
      <c r="S1177" s="80"/>
      <c r="T1177" s="252">
        <v>9.2499999999999999E-2</v>
      </c>
      <c r="U1177" s="252">
        <v>0.09</v>
      </c>
      <c r="V1177" s="151" t="s">
        <v>12191</v>
      </c>
      <c r="W1177" s="155" t="s">
        <v>3911</v>
      </c>
      <c r="X1177" s="64" t="s">
        <v>3568</v>
      </c>
      <c r="Y1177" s="174" t="s">
        <v>4971</v>
      </c>
      <c r="Z1177" s="256">
        <v>94061</v>
      </c>
      <c r="AA1177" s="294"/>
      <c r="AB1177" s="542"/>
      <c r="AC1177" s="542"/>
      <c r="AD1177" s="233"/>
      <c r="AE1177" s="261"/>
      <c r="AF1177" s="265"/>
      <c r="AG1177" s="233"/>
      <c r="AH1177" s="174"/>
      <c r="AI1177" s="174"/>
      <c r="AJ1177" s="174"/>
      <c r="AK1177" s="174"/>
      <c r="AL1177" s="261" t="s">
        <v>3910</v>
      </c>
      <c r="AM1177" s="260"/>
      <c r="AN1177" s="80"/>
      <c r="AO1177" s="280"/>
      <c r="AP1177" s="285"/>
      <c r="AQ1177" s="285"/>
      <c r="AR1177" s="285"/>
      <c r="AS1177" s="285"/>
      <c r="AT1177" s="285"/>
      <c r="AU1177" s="285"/>
      <c r="AV1177" s="84"/>
      <c r="AW1177" s="396" t="s">
        <v>3244</v>
      </c>
      <c r="AX1177" s="278" t="s">
        <v>1199</v>
      </c>
      <c r="AY1177" s="64" t="s">
        <v>3911</v>
      </c>
      <c r="AZ1177" s="67"/>
      <c r="BA1177" s="64" t="s">
        <v>3568</v>
      </c>
      <c r="BB1177" s="174" t="s">
        <v>4971</v>
      </c>
      <c r="BC1177" s="256">
        <v>94061</v>
      </c>
      <c r="BD1177" s="63" t="s">
        <v>2504</v>
      </c>
      <c r="BE1177" s="183"/>
      <c r="BF1177" s="230"/>
      <c r="BG1177" s="233"/>
      <c r="BH1177" s="599"/>
      <c r="BI1177" s="365"/>
      <c r="BJ1177" s="365"/>
      <c r="BK1177" s="365"/>
      <c r="BL1177" s="365"/>
      <c r="BM1177" s="365"/>
      <c r="BN1177" s="365"/>
      <c r="BO1177" s="365"/>
      <c r="BP1177" s="365"/>
      <c r="BQ1177" s="365"/>
      <c r="BR1177" s="365"/>
      <c r="BS1177" s="365"/>
      <c r="BT1177" s="365"/>
      <c r="BU1177" s="365"/>
      <c r="BV1177" s="365"/>
      <c r="BW1177" s="365"/>
      <c r="BX1177" s="369"/>
      <c r="BY1177" s="369"/>
      <c r="BZ1177" s="369"/>
      <c r="CA1177" s="78"/>
      <c r="CB1177" s="63"/>
    </row>
    <row r="1178" spans="1:80" s="73" customFormat="1" ht="14.1" customHeight="1" x14ac:dyDescent="0.3">
      <c r="A1178" s="86" t="s">
        <v>6483</v>
      </c>
      <c r="B1178" s="64" t="s">
        <v>2640</v>
      </c>
      <c r="C1178" s="458" t="s">
        <v>2637</v>
      </c>
      <c r="D1178" s="173"/>
      <c r="E1178" s="600"/>
      <c r="F1178" s="237" t="s">
        <v>5470</v>
      </c>
      <c r="G1178" s="188"/>
      <c r="H1178" s="190"/>
      <c r="I1178" s="196" t="s">
        <v>5470</v>
      </c>
      <c r="J1178" s="197"/>
      <c r="K1178" s="204"/>
      <c r="L1178" s="209">
        <v>43909</v>
      </c>
      <c r="M1178" s="289"/>
      <c r="N1178" s="435"/>
      <c r="O1178" s="442"/>
      <c r="P1178" s="215"/>
      <c r="Q1178" s="174" t="s">
        <v>6484</v>
      </c>
      <c r="R1178" s="174" t="s">
        <v>6485</v>
      </c>
      <c r="S1178" s="80"/>
      <c r="T1178" s="252">
        <v>0</v>
      </c>
      <c r="U1178" s="252">
        <v>0</v>
      </c>
      <c r="V1178" s="151" t="s">
        <v>3960</v>
      </c>
      <c r="W1178" s="64" t="s">
        <v>6486</v>
      </c>
      <c r="X1178" s="64" t="s">
        <v>2461</v>
      </c>
      <c r="Y1178" s="174" t="s">
        <v>2895</v>
      </c>
      <c r="Z1178" s="256">
        <v>89835</v>
      </c>
      <c r="AA1178" s="294"/>
      <c r="AB1178" s="542"/>
      <c r="AC1178" s="542"/>
      <c r="AD1178" s="233"/>
      <c r="AE1178" s="261"/>
      <c r="AF1178" s="265"/>
      <c r="AG1178" s="233"/>
      <c r="AH1178" s="174"/>
      <c r="AI1178" s="174"/>
      <c r="AJ1178" s="174"/>
      <c r="AK1178" s="174"/>
      <c r="AL1178" s="261"/>
      <c r="AM1178" s="260"/>
      <c r="AN1178" s="80"/>
      <c r="AO1178" s="282" t="s">
        <v>12250</v>
      </c>
      <c r="AP1178" s="283"/>
      <c r="AQ1178" s="282"/>
      <c r="AR1178" s="282"/>
      <c r="AS1178" s="282"/>
      <c r="AT1178" s="282"/>
      <c r="AU1178" s="282"/>
      <c r="AV1178" s="93" t="s">
        <v>368</v>
      </c>
      <c r="AW1178" s="396" t="s">
        <v>3244</v>
      </c>
      <c r="AX1178" s="278" t="s">
        <v>1199</v>
      </c>
      <c r="AY1178" s="64" t="s">
        <v>6486</v>
      </c>
      <c r="AZ1178" s="67"/>
      <c r="BA1178" s="64" t="s">
        <v>2461</v>
      </c>
      <c r="BB1178" s="174" t="s">
        <v>2895</v>
      </c>
      <c r="BC1178" s="256">
        <v>89835</v>
      </c>
      <c r="BD1178" s="63" t="s">
        <v>6485</v>
      </c>
      <c r="BE1178" s="183"/>
      <c r="BF1178" s="230"/>
      <c r="BG1178" s="233"/>
      <c r="BH1178" s="599"/>
      <c r="BI1178" s="365"/>
      <c r="BJ1178" s="365"/>
      <c r="BK1178" s="365"/>
      <c r="BL1178" s="365"/>
      <c r="BM1178" s="365"/>
      <c r="BN1178" s="365"/>
      <c r="BO1178" s="365"/>
      <c r="BP1178" s="365"/>
      <c r="BQ1178" s="365"/>
      <c r="BR1178" s="365"/>
      <c r="BS1178" s="365"/>
      <c r="BT1178" s="365"/>
      <c r="BU1178" s="365"/>
      <c r="BV1178" s="365"/>
      <c r="BW1178" s="365"/>
      <c r="BX1178" s="369"/>
      <c r="BY1178" s="369"/>
      <c r="BZ1178" s="369"/>
      <c r="CA1178" s="78"/>
      <c r="CB1178" s="63"/>
    </row>
    <row r="1179" spans="1:80" ht="14.1" customHeight="1" x14ac:dyDescent="0.3">
      <c r="A1179" s="86" t="s">
        <v>12738</v>
      </c>
      <c r="B1179" s="155" t="s">
        <v>2640</v>
      </c>
      <c r="C1179" s="458" t="s">
        <v>8780</v>
      </c>
      <c r="D1179" s="227"/>
      <c r="E1179" s="648"/>
      <c r="F1179" s="237" t="s">
        <v>5470</v>
      </c>
      <c r="G1179" s="188"/>
      <c r="H1179" s="190"/>
      <c r="I1179" s="196" t="s">
        <v>5470</v>
      </c>
      <c r="J1179" s="197"/>
      <c r="K1179" s="204"/>
      <c r="L1179" s="209">
        <v>43839</v>
      </c>
      <c r="M1179" s="289"/>
      <c r="N1179" s="435"/>
      <c r="O1179" s="442"/>
      <c r="P1179" s="215"/>
      <c r="Q1179" s="225" t="s">
        <v>12735</v>
      </c>
      <c r="R1179" s="225" t="s">
        <v>12739</v>
      </c>
      <c r="S1179" s="121"/>
      <c r="T1179" s="252">
        <v>8.5000000000000006E-2</v>
      </c>
      <c r="U1179" s="252"/>
      <c r="V1179" s="151" t="s">
        <v>895</v>
      </c>
      <c r="W1179" s="155" t="s">
        <v>12740</v>
      </c>
      <c r="X1179" s="155" t="s">
        <v>3618</v>
      </c>
      <c r="Y1179" s="225" t="s">
        <v>4971</v>
      </c>
      <c r="Z1179" s="256">
        <v>94110</v>
      </c>
      <c r="AA1179" s="273"/>
      <c r="AB1179" s="542"/>
      <c r="AC1179" s="542"/>
      <c r="AD1179" s="233"/>
      <c r="AE1179" s="261"/>
      <c r="AF1179" s="265"/>
      <c r="AG1179" s="233"/>
      <c r="AH1179" s="174"/>
      <c r="AI1179" s="174"/>
      <c r="AJ1179" s="174"/>
      <c r="AK1179" s="174"/>
      <c r="AL1179" s="261"/>
      <c r="AN1179" s="80"/>
      <c r="AO1179" s="280" t="s">
        <v>9816</v>
      </c>
      <c r="AV1179" s="84" t="s">
        <v>5470</v>
      </c>
      <c r="AW1179" s="396"/>
      <c r="AY1179" s="155" t="s">
        <v>12740</v>
      </c>
      <c r="AZ1179" s="67"/>
      <c r="BA1179" s="155" t="s">
        <v>3618</v>
      </c>
      <c r="BB1179" s="225" t="s">
        <v>4971</v>
      </c>
      <c r="BC1179" s="256">
        <v>94110</v>
      </c>
      <c r="BD1179" s="385" t="s">
        <v>12739</v>
      </c>
      <c r="BE1179" s="183"/>
      <c r="BF1179" s="230"/>
      <c r="BG1179" s="233"/>
      <c r="BH1179" s="599"/>
      <c r="BI1179" s="365"/>
      <c r="BJ1179" s="365"/>
      <c r="BK1179" s="365"/>
      <c r="BL1179" s="365"/>
      <c r="BM1179" s="365"/>
      <c r="BN1179" s="365"/>
      <c r="BO1179" s="365"/>
      <c r="BP1179" s="365"/>
      <c r="BQ1179" s="365"/>
      <c r="BR1179" s="365"/>
      <c r="BS1179" s="365"/>
      <c r="BT1179" s="365"/>
      <c r="BU1179" s="365"/>
      <c r="BV1179" s="365"/>
      <c r="BW1179" s="365"/>
      <c r="BX1179" s="369"/>
      <c r="BY1179" s="369"/>
      <c r="BZ1179" s="369"/>
      <c r="CA1179" s="155"/>
      <c r="CB1179" s="155"/>
    </row>
    <row r="1180" spans="1:80" ht="14.1" customHeight="1" x14ac:dyDescent="0.2">
      <c r="A1180" s="86" t="s">
        <v>12527</v>
      </c>
      <c r="B1180" s="155" t="s">
        <v>2640</v>
      </c>
      <c r="C1180" s="459" t="s">
        <v>8780</v>
      </c>
      <c r="F1180" s="235" t="s">
        <v>5470</v>
      </c>
      <c r="G1180" s="186"/>
      <c r="H1180" s="187"/>
      <c r="I1180" s="193" t="s">
        <v>5470</v>
      </c>
      <c r="J1180" s="192"/>
      <c r="K1180" s="203"/>
      <c r="L1180" s="207">
        <v>43882</v>
      </c>
      <c r="M1180" s="499"/>
      <c r="N1180" s="437"/>
      <c r="O1180" s="444"/>
      <c r="P1180" s="213"/>
      <c r="Q1180" s="247" t="s">
        <v>5125</v>
      </c>
      <c r="R1180" s="247" t="s">
        <v>13228</v>
      </c>
      <c r="S1180" s="123" t="s">
        <v>13229</v>
      </c>
      <c r="T1180" s="252">
        <v>0.09</v>
      </c>
      <c r="U1180" s="252"/>
      <c r="V1180" s="151" t="s">
        <v>11824</v>
      </c>
      <c r="W1180" s="155" t="s">
        <v>12528</v>
      </c>
      <c r="X1180" s="155" t="s">
        <v>2907</v>
      </c>
      <c r="Y1180" s="185" t="s">
        <v>4971</v>
      </c>
      <c r="Z1180" s="119">
        <v>94901</v>
      </c>
      <c r="AA1180" s="295" t="s">
        <v>13274</v>
      </c>
      <c r="AB1180" s="295" t="s">
        <v>13274</v>
      </c>
      <c r="AC1180" s="295" t="s">
        <v>13274</v>
      </c>
      <c r="AO1180" s="282" t="s">
        <v>9774</v>
      </c>
      <c r="AP1180" s="283" t="s">
        <v>12030</v>
      </c>
      <c r="AQ1180" s="282" t="s">
        <v>8880</v>
      </c>
      <c r="AR1180" s="282" t="s">
        <v>9987</v>
      </c>
      <c r="AS1180" s="282"/>
      <c r="AT1180" s="282"/>
      <c r="AU1180" s="282"/>
      <c r="AV1180" s="93" t="s">
        <v>5470</v>
      </c>
      <c r="AW1180" s="396"/>
      <c r="AY1180" s="155" t="s">
        <v>12529</v>
      </c>
      <c r="BA1180" s="155" t="s">
        <v>2907</v>
      </c>
      <c r="BB1180" s="185" t="s">
        <v>4971</v>
      </c>
      <c r="BC1180" s="119">
        <v>94901</v>
      </c>
      <c r="BD1180" s="182" t="s">
        <v>11568</v>
      </c>
      <c r="BE1180" s="159"/>
      <c r="BH1180" s="598"/>
      <c r="BI1180" s="366"/>
      <c r="BJ1180" s="366"/>
      <c r="BK1180" s="366"/>
      <c r="BL1180" s="366"/>
      <c r="BM1180" s="366"/>
      <c r="BN1180" s="366"/>
      <c r="BO1180" s="366"/>
      <c r="BP1180" s="366"/>
      <c r="BQ1180" s="366"/>
      <c r="BR1180" s="366"/>
      <c r="BS1180" s="366"/>
      <c r="BT1180" s="366"/>
      <c r="BU1180" s="366"/>
      <c r="BV1180" s="366"/>
      <c r="BW1180" s="366"/>
      <c r="BX1180" s="64"/>
      <c r="BY1180" s="64"/>
      <c r="BZ1180" s="64"/>
      <c r="CA1180" s="78"/>
      <c r="CB1180" s="385"/>
    </row>
    <row r="1181" spans="1:80" ht="14.1" customHeight="1" x14ac:dyDescent="0.3">
      <c r="A1181" s="86" t="s">
        <v>4408</v>
      </c>
      <c r="B1181" s="64" t="s">
        <v>2632</v>
      </c>
      <c r="C1181" s="458" t="s">
        <v>8780</v>
      </c>
      <c r="D1181" s="185" t="s">
        <v>8833</v>
      </c>
      <c r="F1181" s="237" t="s">
        <v>5470</v>
      </c>
      <c r="G1181" s="188"/>
      <c r="H1181" s="190"/>
      <c r="I1181" s="196" t="s">
        <v>5470</v>
      </c>
      <c r="J1181" s="197"/>
      <c r="K1181" s="204"/>
      <c r="L1181" s="209">
        <v>44040</v>
      </c>
      <c r="M1181" s="289"/>
      <c r="N1181" s="435"/>
      <c r="O1181" s="442"/>
      <c r="P1181" s="215">
        <v>43361</v>
      </c>
      <c r="Q1181" s="174" t="s">
        <v>11197</v>
      </c>
      <c r="R1181" s="174" t="s">
        <v>4409</v>
      </c>
      <c r="S1181" s="80" t="s">
        <v>5598</v>
      </c>
      <c r="T1181" s="252">
        <v>8.2500000000000004E-2</v>
      </c>
      <c r="U1181" s="252">
        <v>8.2500000000000004E-2</v>
      </c>
      <c r="V1181" s="151" t="s">
        <v>1670</v>
      </c>
      <c r="W1181" s="64" t="s">
        <v>5599</v>
      </c>
      <c r="X1181" s="64" t="s">
        <v>3742</v>
      </c>
      <c r="Y1181" s="174" t="s">
        <v>4971</v>
      </c>
      <c r="Z1181" s="256">
        <v>94952</v>
      </c>
      <c r="AA1181" s="294"/>
      <c r="AB1181" s="542"/>
      <c r="AC1181" s="542"/>
      <c r="AD1181" s="233" t="s">
        <v>6239</v>
      </c>
      <c r="AE1181" s="261"/>
      <c r="AF1181" s="265"/>
      <c r="AG1181" s="233"/>
      <c r="AH1181" s="174"/>
      <c r="AI1181" s="174"/>
      <c r="AJ1181" s="174"/>
      <c r="AK1181" s="174"/>
      <c r="AL1181" s="261" t="s">
        <v>3247</v>
      </c>
      <c r="AM1181" s="260" t="s">
        <v>449</v>
      </c>
      <c r="AN1181" s="80"/>
      <c r="AO1181" s="282" t="s">
        <v>10897</v>
      </c>
      <c r="AP1181" s="283"/>
      <c r="AQ1181" s="282"/>
      <c r="AR1181" s="282" t="s">
        <v>11196</v>
      </c>
      <c r="AS1181" s="282"/>
      <c r="AT1181" s="282"/>
      <c r="AU1181" s="282"/>
      <c r="AV1181" s="93" t="s">
        <v>368</v>
      </c>
      <c r="AW1181" s="396" t="s">
        <v>3244</v>
      </c>
      <c r="AX1181" s="278" t="s">
        <v>1199</v>
      </c>
      <c r="AY1181" s="64" t="s">
        <v>5599</v>
      </c>
      <c r="AZ1181" s="67"/>
      <c r="BA1181" s="64" t="s">
        <v>3742</v>
      </c>
      <c r="BB1181" s="174" t="s">
        <v>4971</v>
      </c>
      <c r="BC1181" s="256">
        <v>94952</v>
      </c>
      <c r="BD1181" s="63" t="s">
        <v>4409</v>
      </c>
      <c r="BE1181" s="183"/>
      <c r="BF1181" s="230"/>
      <c r="BG1181" s="233"/>
      <c r="BH1181" s="599"/>
      <c r="BI1181" s="365"/>
      <c r="BJ1181" s="365"/>
      <c r="BK1181" s="365"/>
      <c r="BL1181" s="365"/>
      <c r="BM1181" s="365"/>
      <c r="BN1181" s="365"/>
      <c r="BO1181" s="365"/>
      <c r="BP1181" s="365"/>
      <c r="BQ1181" s="365"/>
      <c r="BR1181" s="365"/>
      <c r="BS1181" s="365"/>
      <c r="BT1181" s="365"/>
      <c r="BU1181" s="365"/>
      <c r="BV1181" s="365"/>
      <c r="BW1181" s="365"/>
      <c r="BX1181" s="369"/>
      <c r="BY1181" s="369"/>
      <c r="BZ1181" s="369"/>
      <c r="CA1181" s="78"/>
      <c r="CB1181" s="63"/>
    </row>
    <row r="1182" spans="1:80" ht="14.1" customHeight="1" x14ac:dyDescent="0.3">
      <c r="A1182" s="86" t="s">
        <v>5565</v>
      </c>
      <c r="B1182" s="64" t="s">
        <v>2640</v>
      </c>
      <c r="C1182" s="458" t="s">
        <v>2637</v>
      </c>
      <c r="D1182" s="225"/>
      <c r="F1182" s="237" t="s">
        <v>5470</v>
      </c>
      <c r="G1182" s="188"/>
      <c r="H1182" s="190"/>
      <c r="I1182" s="196" t="s">
        <v>5470</v>
      </c>
      <c r="J1182" s="197"/>
      <c r="K1182" s="204"/>
      <c r="L1182" s="209">
        <v>42661</v>
      </c>
      <c r="M1182" s="289"/>
      <c r="N1182" s="435"/>
      <c r="O1182" s="442"/>
      <c r="P1182" s="215"/>
      <c r="Q1182" s="174" t="s">
        <v>5566</v>
      </c>
      <c r="R1182" s="174" t="s">
        <v>2365</v>
      </c>
      <c r="S1182" s="80"/>
      <c r="T1182" s="252">
        <v>7.7499999999999999E-2</v>
      </c>
      <c r="U1182" s="252">
        <v>0.08</v>
      </c>
      <c r="V1182" s="151" t="s">
        <v>3311</v>
      </c>
      <c r="W1182" s="64" t="s">
        <v>177</v>
      </c>
      <c r="X1182" s="64" t="s">
        <v>2233</v>
      </c>
      <c r="Y1182" s="174" t="s">
        <v>4971</v>
      </c>
      <c r="Z1182" s="256">
        <v>92675</v>
      </c>
      <c r="AA1182" s="294"/>
      <c r="AB1182" s="542"/>
      <c r="AC1182" s="542"/>
      <c r="AD1182" s="233"/>
      <c r="AE1182" s="261"/>
      <c r="AF1182" s="265"/>
      <c r="AG1182" s="233"/>
      <c r="AH1182" s="174"/>
      <c r="AI1182" s="174"/>
      <c r="AJ1182" s="174"/>
      <c r="AK1182" s="174"/>
      <c r="AL1182" s="261" t="s">
        <v>178</v>
      </c>
      <c r="AM1182" s="260" t="s">
        <v>449</v>
      </c>
      <c r="AN1182" s="80"/>
      <c r="AO1182" s="282"/>
      <c r="AP1182" s="283"/>
      <c r="AQ1182" s="282"/>
      <c r="AR1182" s="282"/>
      <c r="AS1182" s="282"/>
      <c r="AT1182" s="282"/>
      <c r="AU1182" s="282"/>
      <c r="AV1182" s="93"/>
      <c r="AW1182" s="396" t="s">
        <v>3244</v>
      </c>
      <c r="AX1182" s="278" t="s">
        <v>1199</v>
      </c>
      <c r="AY1182" s="64" t="s">
        <v>177</v>
      </c>
      <c r="AZ1182" s="67"/>
      <c r="BA1182" s="64" t="s">
        <v>2233</v>
      </c>
      <c r="BB1182" s="174" t="s">
        <v>4971</v>
      </c>
      <c r="BC1182" s="256">
        <v>92675</v>
      </c>
      <c r="BD1182" s="63" t="s">
        <v>2365</v>
      </c>
      <c r="BE1182" s="183"/>
      <c r="BF1182" s="230"/>
      <c r="BG1182" s="233"/>
      <c r="BH1182" s="599"/>
      <c r="BI1182" s="365"/>
      <c r="BJ1182" s="365"/>
      <c r="BK1182" s="365"/>
      <c r="BL1182" s="365"/>
      <c r="BM1182" s="365"/>
      <c r="BN1182" s="365"/>
      <c r="BO1182" s="365"/>
      <c r="BP1182" s="365"/>
      <c r="BQ1182" s="365"/>
      <c r="BR1182" s="365"/>
      <c r="BS1182" s="365"/>
      <c r="BT1182" s="365"/>
      <c r="BU1182" s="365"/>
      <c r="BV1182" s="365"/>
      <c r="BW1182" s="365"/>
      <c r="BX1182" s="369"/>
      <c r="BY1182" s="369"/>
      <c r="BZ1182" s="369"/>
      <c r="CA1182" s="78"/>
      <c r="CB1182" s="64"/>
    </row>
    <row r="1183" spans="1:80" ht="14.1" customHeight="1" x14ac:dyDescent="0.3">
      <c r="A1183" s="86" t="s">
        <v>47</v>
      </c>
      <c r="B1183" s="64" t="s">
        <v>2640</v>
      </c>
      <c r="C1183" s="458" t="s">
        <v>8780</v>
      </c>
      <c r="D1183" s="173" t="s">
        <v>312</v>
      </c>
      <c r="F1183" s="237" t="s">
        <v>5470</v>
      </c>
      <c r="G1183" s="188"/>
      <c r="H1183" s="190"/>
      <c r="I1183" s="196" t="s">
        <v>5470</v>
      </c>
      <c r="J1183" s="197"/>
      <c r="K1183" s="204"/>
      <c r="L1183" s="209">
        <v>42957</v>
      </c>
      <c r="M1183" s="289"/>
      <c r="N1183" s="435"/>
      <c r="O1183" s="442"/>
      <c r="P1183" s="215"/>
      <c r="Q1183" s="174" t="s">
        <v>48</v>
      </c>
      <c r="R1183" s="174" t="s">
        <v>49</v>
      </c>
      <c r="S1183" s="80"/>
      <c r="T1183" s="252">
        <v>9.2499999999999999E-2</v>
      </c>
      <c r="U1183" s="252">
        <v>9.5000000000000001E-2</v>
      </c>
      <c r="V1183" s="151" t="s">
        <v>11163</v>
      </c>
      <c r="W1183" s="64" t="s">
        <v>3604</v>
      </c>
      <c r="X1183" s="64" t="s">
        <v>2714</v>
      </c>
      <c r="Y1183" s="174" t="s">
        <v>4971</v>
      </c>
      <c r="Z1183" s="256">
        <v>94806</v>
      </c>
      <c r="AA1183" s="294"/>
      <c r="AB1183" s="542"/>
      <c r="AC1183" s="542"/>
      <c r="AD1183" s="233" t="s">
        <v>4033</v>
      </c>
      <c r="AE1183" s="261" t="s">
        <v>5801</v>
      </c>
      <c r="AF1183" s="265"/>
      <c r="AG1183" s="233"/>
      <c r="AH1183" s="174"/>
      <c r="AI1183" s="174"/>
      <c r="AJ1183" s="174"/>
      <c r="AK1183" s="174"/>
      <c r="AL1183" s="261" t="s">
        <v>4032</v>
      </c>
      <c r="AM1183" s="260" t="s">
        <v>449</v>
      </c>
      <c r="AN1183" s="80"/>
      <c r="AO1183" s="282" t="s">
        <v>8932</v>
      </c>
      <c r="AP1183" s="283"/>
      <c r="AQ1183" s="282"/>
      <c r="AR1183" s="282"/>
      <c r="AS1183" s="282"/>
      <c r="AT1183" s="282"/>
      <c r="AU1183" s="282"/>
      <c r="AV1183" s="93" t="s">
        <v>5470</v>
      </c>
      <c r="AW1183" s="396" t="s">
        <v>3244</v>
      </c>
      <c r="AX1183" s="278" t="s">
        <v>1199</v>
      </c>
      <c r="AY1183" s="64" t="s">
        <v>3604</v>
      </c>
      <c r="AZ1183" s="67"/>
      <c r="BA1183" s="64" t="s">
        <v>2714</v>
      </c>
      <c r="BB1183" s="174" t="s">
        <v>4971</v>
      </c>
      <c r="BC1183" s="256">
        <v>94806</v>
      </c>
      <c r="BD1183" s="63" t="s">
        <v>49</v>
      </c>
      <c r="BE1183" s="183"/>
      <c r="BF1183" s="230"/>
      <c r="BG1183" s="233"/>
      <c r="BH1183" s="599"/>
      <c r="BI1183" s="365"/>
      <c r="BJ1183" s="365"/>
      <c r="BK1183" s="365"/>
      <c r="BL1183" s="365"/>
      <c r="BM1183" s="365"/>
      <c r="BN1183" s="365"/>
      <c r="BO1183" s="365"/>
      <c r="BP1183" s="365"/>
      <c r="BQ1183" s="365"/>
      <c r="BR1183" s="365"/>
      <c r="BS1183" s="365"/>
      <c r="BT1183" s="365"/>
      <c r="BU1183" s="365"/>
      <c r="BV1183" s="365"/>
      <c r="BW1183" s="365"/>
      <c r="BX1183" s="369"/>
      <c r="BY1183" s="369"/>
      <c r="BZ1183" s="369"/>
      <c r="CA1183" s="78"/>
      <c r="CB1183" s="64"/>
    </row>
    <row r="1184" spans="1:80" ht="14.1" customHeight="1" x14ac:dyDescent="0.3">
      <c r="A1184" s="86" t="s">
        <v>8256</v>
      </c>
      <c r="B1184" s="64" t="s">
        <v>1900</v>
      </c>
      <c r="C1184" s="458" t="s">
        <v>12652</v>
      </c>
      <c r="D1184" s="225"/>
      <c r="F1184" s="237" t="s">
        <v>5470</v>
      </c>
      <c r="G1184" s="188"/>
      <c r="H1184" s="190"/>
      <c r="I1184" s="196" t="s">
        <v>5470</v>
      </c>
      <c r="J1184" s="197"/>
      <c r="K1184" s="204"/>
      <c r="L1184" s="209">
        <v>44067</v>
      </c>
      <c r="M1184" s="289" t="s">
        <v>2644</v>
      </c>
      <c r="N1184" s="435"/>
      <c r="O1184" s="442"/>
      <c r="P1184" s="215">
        <v>44049</v>
      </c>
      <c r="Q1184" s="225" t="s">
        <v>303</v>
      </c>
      <c r="R1184" s="225" t="s">
        <v>1556</v>
      </c>
      <c r="S1184" s="121" t="s">
        <v>11198</v>
      </c>
      <c r="T1184" s="252">
        <v>7.2499999999999995E-2</v>
      </c>
      <c r="U1184" s="252">
        <v>7.4999999999999997E-2</v>
      </c>
      <c r="V1184" s="151" t="s">
        <v>2777</v>
      </c>
      <c r="W1184" s="155" t="s">
        <v>10269</v>
      </c>
      <c r="X1184" s="64" t="s">
        <v>3151</v>
      </c>
      <c r="Y1184" s="174" t="s">
        <v>4971</v>
      </c>
      <c r="Z1184" s="256">
        <v>95451</v>
      </c>
      <c r="AA1184" s="273" t="s">
        <v>11589</v>
      </c>
      <c r="AB1184" s="277"/>
      <c r="AC1184" s="277"/>
      <c r="AD1184" s="233"/>
      <c r="AE1184" s="261" t="s">
        <v>2362</v>
      </c>
      <c r="AF1184" s="265"/>
      <c r="AG1184" s="233"/>
      <c r="AH1184" s="174" t="s">
        <v>1556</v>
      </c>
      <c r="AI1184" s="174"/>
      <c r="AJ1184" s="174"/>
      <c r="AK1184" s="174"/>
      <c r="AL1184" s="261" t="s">
        <v>1840</v>
      </c>
      <c r="AM1184" s="260" t="s">
        <v>449</v>
      </c>
      <c r="AN1184" s="80"/>
      <c r="AO1184" s="282" t="s">
        <v>8932</v>
      </c>
      <c r="AP1184" s="283" t="s">
        <v>8844</v>
      </c>
      <c r="AQ1184" s="282" t="s">
        <v>9497</v>
      </c>
      <c r="AR1184" s="282" t="s">
        <v>9716</v>
      </c>
      <c r="AS1184" s="282"/>
      <c r="AT1184" s="282"/>
      <c r="AU1184" s="282"/>
      <c r="AV1184" s="93" t="s">
        <v>5470</v>
      </c>
      <c r="AW1184" s="396" t="s">
        <v>3244</v>
      </c>
      <c r="AX1184" s="278" t="s">
        <v>1199</v>
      </c>
      <c r="AY1184" s="64" t="str">
        <f>PROPER(AZ1184)</f>
        <v>9435 Konocti Bay Road</v>
      </c>
      <c r="AZ1184" s="67" t="s">
        <v>2361</v>
      </c>
      <c r="BA1184" s="64" t="s">
        <v>3151</v>
      </c>
      <c r="BB1184" s="174" t="s">
        <v>4971</v>
      </c>
      <c r="BC1184" s="256">
        <v>95451</v>
      </c>
      <c r="BD1184" s="63" t="s">
        <v>2360</v>
      </c>
      <c r="BE1184" s="183"/>
      <c r="BF1184" s="230"/>
      <c r="BG1184" s="233"/>
      <c r="BH1184" s="599">
        <v>4</v>
      </c>
      <c r="BI1184" s="365"/>
      <c r="BJ1184" s="365"/>
      <c r="BK1184" s="365"/>
      <c r="BL1184" s="365"/>
      <c r="BM1184" s="365"/>
      <c r="BN1184" s="365"/>
      <c r="BO1184" s="397" t="s">
        <v>9808</v>
      </c>
      <c r="BP1184" s="365"/>
      <c r="BQ1184" s="397" t="s">
        <v>9809</v>
      </c>
      <c r="BR1184" s="397"/>
      <c r="BS1184" s="397"/>
      <c r="BT1184" s="365"/>
      <c r="BU1184" s="365"/>
      <c r="BV1184" s="365"/>
      <c r="BW1184" s="365"/>
      <c r="BX1184" s="369"/>
      <c r="BY1184" s="369"/>
      <c r="BZ1184" s="369" t="s">
        <v>10374</v>
      </c>
      <c r="CA1184" s="78"/>
      <c r="CB1184" s="64"/>
    </row>
    <row r="1185" spans="1:80" ht="14.1" customHeight="1" x14ac:dyDescent="0.3">
      <c r="A1185" s="86" t="s">
        <v>9604</v>
      </c>
      <c r="B1185" s="155" t="s">
        <v>2640</v>
      </c>
      <c r="C1185" s="458" t="s">
        <v>8780</v>
      </c>
      <c r="D1185" s="225"/>
      <c r="F1185" s="237" t="s">
        <v>5470</v>
      </c>
      <c r="G1185" s="188"/>
      <c r="H1185" s="190"/>
      <c r="I1185" s="196" t="s">
        <v>5470</v>
      </c>
      <c r="J1185" s="197"/>
      <c r="K1185" s="204"/>
      <c r="L1185" s="209">
        <v>42880</v>
      </c>
      <c r="M1185" s="289"/>
      <c r="N1185" s="435"/>
      <c r="O1185" s="442"/>
      <c r="P1185" s="215"/>
      <c r="Q1185" s="225" t="s">
        <v>9605</v>
      </c>
      <c r="R1185" s="225" t="s">
        <v>9606</v>
      </c>
      <c r="S1185" s="121"/>
      <c r="T1185" s="252">
        <v>9.2499999999999999E-2</v>
      </c>
      <c r="U1185" s="252"/>
      <c r="V1185" s="151" t="s">
        <v>11163</v>
      </c>
      <c r="W1185" s="155" t="s">
        <v>10268</v>
      </c>
      <c r="X1185" s="155" t="s">
        <v>2714</v>
      </c>
      <c r="Y1185" s="225" t="s">
        <v>4971</v>
      </c>
      <c r="Z1185" s="256">
        <v>94801</v>
      </c>
      <c r="AA1185" s="275"/>
      <c r="AB1185" s="277"/>
      <c r="AC1185" s="277"/>
      <c r="AD1185" s="233"/>
      <c r="AE1185" s="261"/>
      <c r="AF1185" s="265"/>
      <c r="AG1185" s="233"/>
      <c r="AH1185" s="174"/>
      <c r="AI1185" s="174"/>
      <c r="AJ1185" s="174"/>
      <c r="AK1185" s="174"/>
      <c r="AL1185" s="261"/>
      <c r="AN1185" s="80"/>
      <c r="AO1185" s="282"/>
      <c r="AP1185" s="283"/>
      <c r="AQ1185" s="282" t="s">
        <v>9377</v>
      </c>
      <c r="AR1185" s="282"/>
      <c r="AS1185" s="282"/>
      <c r="AT1185" s="282"/>
      <c r="AU1185" s="282"/>
      <c r="AV1185" s="93" t="s">
        <v>5470</v>
      </c>
      <c r="AW1185" s="396" t="s">
        <v>3244</v>
      </c>
      <c r="AX1185" s="278" t="s">
        <v>1199</v>
      </c>
      <c r="AY1185" s="155" t="s">
        <v>10268</v>
      </c>
      <c r="AZ1185" s="67"/>
      <c r="BA1185" s="155" t="s">
        <v>2714</v>
      </c>
      <c r="BB1185" s="225" t="s">
        <v>4971</v>
      </c>
      <c r="BC1185" s="256">
        <v>94801</v>
      </c>
      <c r="BD1185" s="385" t="s">
        <v>9606</v>
      </c>
      <c r="BE1185" s="183"/>
      <c r="BF1185" s="230"/>
      <c r="BG1185" s="233"/>
      <c r="BH1185" s="599"/>
      <c r="BI1185" s="365"/>
      <c r="BJ1185" s="365"/>
      <c r="BK1185" s="365"/>
      <c r="BL1185" s="365"/>
      <c r="BM1185" s="365"/>
      <c r="BN1185" s="365"/>
      <c r="BO1185" s="365"/>
      <c r="BP1185" s="365"/>
      <c r="BQ1185" s="365"/>
      <c r="BR1185" s="365"/>
      <c r="BS1185" s="365"/>
      <c r="BT1185" s="365"/>
      <c r="BU1185" s="365"/>
      <c r="BV1185" s="365"/>
      <c r="BW1185" s="365"/>
      <c r="BX1185" s="369"/>
      <c r="BY1185" s="369"/>
      <c r="BZ1185" s="369"/>
      <c r="CA1185" s="78"/>
      <c r="CB1185" s="64"/>
    </row>
    <row r="1186" spans="1:80" ht="14.1" customHeight="1" x14ac:dyDescent="0.3">
      <c r="A1186" s="86" t="s">
        <v>9631</v>
      </c>
      <c r="B1186" s="155" t="s">
        <v>1900</v>
      </c>
      <c r="C1186" s="458" t="s">
        <v>12652</v>
      </c>
      <c r="D1186" s="225"/>
      <c r="F1186" s="237" t="s">
        <v>5470</v>
      </c>
      <c r="G1186" s="188"/>
      <c r="H1186" s="190"/>
      <c r="I1186" s="196" t="s">
        <v>5470</v>
      </c>
      <c r="J1186" s="197"/>
      <c r="K1186" s="204"/>
      <c r="L1186" s="209">
        <v>43018</v>
      </c>
      <c r="M1186" s="289"/>
      <c r="N1186" s="435"/>
      <c r="O1186" s="442"/>
      <c r="P1186" s="215">
        <v>43018</v>
      </c>
      <c r="Q1186" s="225" t="s">
        <v>9630</v>
      </c>
      <c r="R1186" s="225" t="s">
        <v>9632</v>
      </c>
      <c r="S1186" s="121"/>
      <c r="T1186" s="252">
        <v>9.2499999999999999E-2</v>
      </c>
      <c r="U1186" s="252"/>
      <c r="V1186" s="151" t="s">
        <v>2787</v>
      </c>
      <c r="W1186" s="155" t="s">
        <v>10267</v>
      </c>
      <c r="X1186" s="155" t="s">
        <v>4000</v>
      </c>
      <c r="Y1186" s="225" t="s">
        <v>4971</v>
      </c>
      <c r="Z1186" s="256">
        <v>94705</v>
      </c>
      <c r="AA1186" s="275"/>
      <c r="AB1186" s="277"/>
      <c r="AC1186" s="277"/>
      <c r="AD1186" s="233"/>
      <c r="AE1186" s="261"/>
      <c r="AF1186" s="265"/>
      <c r="AG1186" s="233"/>
      <c r="AH1186" s="174"/>
      <c r="AI1186" s="174"/>
      <c r="AJ1186" s="174"/>
      <c r="AK1186" s="174"/>
      <c r="AL1186" s="261"/>
      <c r="AN1186" s="80"/>
      <c r="AO1186" s="282"/>
      <c r="AP1186" s="283"/>
      <c r="AQ1186" s="282"/>
      <c r="AR1186" s="282"/>
      <c r="AS1186" s="282"/>
      <c r="AT1186" s="282"/>
      <c r="AU1186" s="282"/>
      <c r="AV1186" s="93"/>
      <c r="AW1186" s="396" t="s">
        <v>3244</v>
      </c>
      <c r="AX1186" s="278" t="s">
        <v>1199</v>
      </c>
      <c r="AY1186" s="155" t="s">
        <v>10267</v>
      </c>
      <c r="AZ1186" s="67"/>
      <c r="BA1186" s="155" t="s">
        <v>4000</v>
      </c>
      <c r="BB1186" s="225" t="s">
        <v>4971</v>
      </c>
      <c r="BC1186" s="256">
        <v>94705</v>
      </c>
      <c r="BD1186" s="385" t="s">
        <v>9632</v>
      </c>
      <c r="BE1186" s="183"/>
      <c r="BF1186" s="230"/>
      <c r="BG1186" s="233"/>
      <c r="BH1186" s="599"/>
      <c r="BI1186" s="365"/>
      <c r="BJ1186" s="365"/>
      <c r="BK1186" s="365"/>
      <c r="BL1186" s="365"/>
      <c r="BM1186" s="365"/>
      <c r="BN1186" s="365"/>
      <c r="BO1186" s="365"/>
      <c r="BP1186" s="365"/>
      <c r="BQ1186" s="365"/>
      <c r="BR1186" s="365"/>
      <c r="BS1186" s="365"/>
      <c r="BT1186" s="365"/>
      <c r="BU1186" s="365"/>
      <c r="BV1186" s="365"/>
      <c r="BW1186" s="365"/>
      <c r="BX1186" s="369"/>
      <c r="BY1186" s="369"/>
      <c r="BZ1186" s="369"/>
      <c r="CA1186" s="78"/>
      <c r="CB1186" s="64"/>
    </row>
    <row r="1187" spans="1:80" ht="14.1" customHeight="1" x14ac:dyDescent="0.3">
      <c r="A1187" s="86" t="s">
        <v>5426</v>
      </c>
      <c r="B1187" s="64" t="s">
        <v>2640</v>
      </c>
      <c r="C1187" s="458" t="s">
        <v>2638</v>
      </c>
      <c r="D1187" s="225" t="s">
        <v>3768</v>
      </c>
      <c r="F1187" s="237" t="s">
        <v>5470</v>
      </c>
      <c r="G1187" s="188"/>
      <c r="H1187" s="190"/>
      <c r="I1187" s="196" t="s">
        <v>5470</v>
      </c>
      <c r="J1187" s="197"/>
      <c r="K1187" s="204"/>
      <c r="L1187" s="209">
        <v>43045</v>
      </c>
      <c r="M1187" s="289"/>
      <c r="N1187" s="435"/>
      <c r="O1187" s="442"/>
      <c r="P1187" s="215"/>
      <c r="Q1187" s="174" t="s">
        <v>11154</v>
      </c>
      <c r="R1187" s="174" t="s">
        <v>4954</v>
      </c>
      <c r="S1187" s="121"/>
      <c r="T1187" s="252">
        <v>8.5000000000000006E-2</v>
      </c>
      <c r="U1187" s="252">
        <v>0.09</v>
      </c>
      <c r="V1187" s="151" t="s">
        <v>5073</v>
      </c>
      <c r="W1187" s="64" t="s">
        <v>4955</v>
      </c>
      <c r="X1187" s="64" t="s">
        <v>5073</v>
      </c>
      <c r="Y1187" s="174" t="s">
        <v>4971</v>
      </c>
      <c r="Z1187" s="256">
        <v>94949</v>
      </c>
      <c r="AA1187" s="273" t="s">
        <v>11155</v>
      </c>
      <c r="AB1187" s="542"/>
      <c r="AC1187" s="270" t="s">
        <v>10431</v>
      </c>
      <c r="AD1187" s="233" t="s">
        <v>4567</v>
      </c>
      <c r="AE1187" s="261" t="s">
        <v>4568</v>
      </c>
      <c r="AF1187" s="388" t="s">
        <v>5427</v>
      </c>
      <c r="AG1187" s="386" t="s">
        <v>10429</v>
      </c>
      <c r="AH1187" s="174"/>
      <c r="AI1187" s="174"/>
      <c r="AJ1187" s="174"/>
      <c r="AK1187" s="174"/>
      <c r="AL1187" s="250" t="s">
        <v>10430</v>
      </c>
      <c r="AM1187" s="260" t="s">
        <v>449</v>
      </c>
      <c r="AN1187" s="115" t="s">
        <v>10432</v>
      </c>
      <c r="AO1187" s="280" t="s">
        <v>1419</v>
      </c>
      <c r="AP1187" s="285" t="s">
        <v>9825</v>
      </c>
      <c r="AQ1187" s="285" t="s">
        <v>9822</v>
      </c>
      <c r="AR1187" s="285" t="s">
        <v>9828</v>
      </c>
      <c r="AU1187" s="285" t="s">
        <v>9997</v>
      </c>
      <c r="AV1187" s="84" t="s">
        <v>368</v>
      </c>
      <c r="AW1187" s="396" t="s">
        <v>3244</v>
      </c>
      <c r="AX1187" s="278" t="s">
        <v>1199</v>
      </c>
      <c r="AY1187" s="64" t="s">
        <v>4955</v>
      </c>
      <c r="AZ1187" s="67"/>
      <c r="BA1187" s="64" t="s">
        <v>5073</v>
      </c>
      <c r="BB1187" s="174" t="s">
        <v>4971</v>
      </c>
      <c r="BC1187" s="256">
        <v>94949</v>
      </c>
      <c r="BD1187" s="63" t="s">
        <v>4954</v>
      </c>
      <c r="BE1187" s="183"/>
      <c r="BF1187" s="230"/>
      <c r="BG1187" s="233"/>
      <c r="BH1187" s="599"/>
      <c r="BI1187" s="365"/>
      <c r="BJ1187" s="365"/>
      <c r="BK1187" s="365"/>
      <c r="BL1187" s="365"/>
      <c r="BM1187" s="365"/>
      <c r="BN1187" s="365"/>
      <c r="BO1187" s="365"/>
      <c r="BP1187" s="365"/>
      <c r="BQ1187" s="365"/>
      <c r="BR1187" s="365"/>
      <c r="BS1187" s="365"/>
      <c r="BT1187" s="365"/>
      <c r="BU1187" s="365"/>
      <c r="BV1187" s="365"/>
      <c r="BW1187" s="365"/>
      <c r="BX1187" s="369"/>
      <c r="BY1187" s="369"/>
      <c r="BZ1187" s="369"/>
      <c r="CA1187" s="64"/>
      <c r="CB1187" s="64"/>
    </row>
    <row r="1188" spans="1:80" ht="14.1" customHeight="1" x14ac:dyDescent="0.3">
      <c r="A1188" s="86" t="s">
        <v>1382</v>
      </c>
      <c r="B1188" s="64" t="s">
        <v>2640</v>
      </c>
      <c r="C1188" s="458" t="s">
        <v>8780</v>
      </c>
      <c r="D1188" s="227"/>
      <c r="E1188" s="648"/>
      <c r="F1188" s="237" t="s">
        <v>5470</v>
      </c>
      <c r="G1188" s="188"/>
      <c r="H1188" s="190"/>
      <c r="I1188" s="196" t="s">
        <v>5470</v>
      </c>
      <c r="J1188" s="197"/>
      <c r="K1188" s="204"/>
      <c r="L1188" s="209">
        <v>44053</v>
      </c>
      <c r="M1188" s="289"/>
      <c r="N1188" s="435"/>
      <c r="O1188" s="442"/>
      <c r="P1188" s="215"/>
      <c r="Q1188" s="174" t="s">
        <v>1383</v>
      </c>
      <c r="R1188" s="174" t="s">
        <v>1384</v>
      </c>
      <c r="S1188" s="121" t="s">
        <v>11304</v>
      </c>
      <c r="T1188" s="252">
        <v>7.2499999999999995E-2</v>
      </c>
      <c r="U1188" s="252">
        <v>7.4999999999999997E-2</v>
      </c>
      <c r="V1188" s="151" t="s">
        <v>1531</v>
      </c>
      <c r="W1188" s="64" t="s">
        <v>3174</v>
      </c>
      <c r="X1188" s="64" t="s">
        <v>233</v>
      </c>
      <c r="Y1188" s="174" t="s">
        <v>4971</v>
      </c>
      <c r="Z1188" s="256">
        <v>95928</v>
      </c>
      <c r="AA1188" s="294"/>
      <c r="AB1188" s="542"/>
      <c r="AC1188" s="542"/>
      <c r="AD1188" s="233" t="s">
        <v>8128</v>
      </c>
      <c r="AE1188" s="250" t="s">
        <v>682</v>
      </c>
      <c r="AF1188" s="265"/>
      <c r="AG1188" s="233"/>
      <c r="AH1188" s="174"/>
      <c r="AI1188" s="174"/>
      <c r="AJ1188" s="174"/>
      <c r="AK1188" s="174"/>
      <c r="AL1188" s="261" t="s">
        <v>3247</v>
      </c>
      <c r="AM1188" s="260" t="s">
        <v>449</v>
      </c>
      <c r="AN1188" s="80"/>
      <c r="AO1188" s="280" t="s">
        <v>8867</v>
      </c>
      <c r="AP1188" s="285" t="s">
        <v>9036</v>
      </c>
      <c r="AR1188" s="285" t="s">
        <v>9716</v>
      </c>
      <c r="AV1188" s="84" t="s">
        <v>5470</v>
      </c>
      <c r="AW1188" s="396" t="s">
        <v>3244</v>
      </c>
      <c r="AX1188" s="278" t="s">
        <v>1199</v>
      </c>
      <c r="AY1188" s="64" t="s">
        <v>3174</v>
      </c>
      <c r="AZ1188" s="67"/>
      <c r="BA1188" s="64" t="s">
        <v>233</v>
      </c>
      <c r="BB1188" s="174" t="s">
        <v>4971</v>
      </c>
      <c r="BC1188" s="256">
        <v>95928</v>
      </c>
      <c r="BD1188" s="63" t="s">
        <v>1384</v>
      </c>
      <c r="BF1188" s="230"/>
      <c r="BG1188" s="233"/>
      <c r="BH1188" s="599"/>
      <c r="BI1188" s="365"/>
      <c r="BJ1188" s="365"/>
      <c r="BK1188" s="365"/>
      <c r="BL1188" s="365"/>
      <c r="BM1188" s="365"/>
      <c r="BN1188" s="365"/>
      <c r="BO1188" s="365"/>
      <c r="BP1188" s="365"/>
      <c r="BQ1188" s="365"/>
      <c r="BR1188" s="365"/>
      <c r="BS1188" s="365"/>
      <c r="BT1188" s="365"/>
      <c r="BU1188" s="365"/>
      <c r="BV1188" s="365"/>
      <c r="BW1188" s="365"/>
      <c r="BX1188" s="369"/>
      <c r="BY1188" s="369"/>
      <c r="BZ1188" s="369"/>
      <c r="CA1188" s="64"/>
      <c r="CB1188" s="64"/>
    </row>
    <row r="1189" spans="1:80" ht="14.1" customHeight="1" x14ac:dyDescent="0.3">
      <c r="A1189" s="86" t="s">
        <v>8257</v>
      </c>
      <c r="B1189" s="64" t="s">
        <v>1900</v>
      </c>
      <c r="C1189" s="458" t="s">
        <v>12652</v>
      </c>
      <c r="D1189" s="225" t="s">
        <v>5131</v>
      </c>
      <c r="F1189" s="237" t="s">
        <v>5470</v>
      </c>
      <c r="G1189" s="188" t="s">
        <v>2207</v>
      </c>
      <c r="H1189" s="190"/>
      <c r="I1189" s="196" t="s">
        <v>5470</v>
      </c>
      <c r="J1189" s="197"/>
      <c r="K1189" s="204"/>
      <c r="L1189" s="209"/>
      <c r="M1189" s="289"/>
      <c r="N1189" s="435"/>
      <c r="O1189" s="442"/>
      <c r="P1189" s="215">
        <v>44071</v>
      </c>
      <c r="Q1189" s="174" t="s">
        <v>5477</v>
      </c>
      <c r="R1189" s="174" t="s">
        <v>5478</v>
      </c>
      <c r="S1189" s="80" t="s">
        <v>5479</v>
      </c>
      <c r="T1189" s="252">
        <v>0.09</v>
      </c>
      <c r="U1189" s="252">
        <v>8.7499999999999994E-2</v>
      </c>
      <c r="V1189" s="151" t="s">
        <v>11175</v>
      </c>
      <c r="W1189" s="64" t="s">
        <v>8380</v>
      </c>
      <c r="X1189" s="64" t="s">
        <v>1090</v>
      </c>
      <c r="Y1189" s="174" t="s">
        <v>4971</v>
      </c>
      <c r="Z1189" s="256">
        <v>95014</v>
      </c>
      <c r="AA1189" s="294"/>
      <c r="AB1189" s="542"/>
      <c r="AC1189" s="542"/>
      <c r="AD1189" s="233"/>
      <c r="AE1189" s="261"/>
      <c r="AF1189" s="265"/>
      <c r="AG1189" s="233"/>
      <c r="AH1189" s="174"/>
      <c r="AI1189" s="174"/>
      <c r="AJ1189" s="174"/>
      <c r="AK1189" s="174"/>
      <c r="AL1189" s="261" t="s">
        <v>3247</v>
      </c>
      <c r="AM1189" s="260" t="s">
        <v>449</v>
      </c>
      <c r="AN1189" s="80"/>
      <c r="AO1189" s="282"/>
      <c r="AP1189" s="283"/>
      <c r="AQ1189" s="282"/>
      <c r="AR1189" s="282"/>
      <c r="AS1189" s="282"/>
      <c r="AT1189" s="282"/>
      <c r="AU1189" s="282"/>
      <c r="AV1189" s="93"/>
      <c r="AW1189" s="396" t="s">
        <v>3244</v>
      </c>
      <c r="AX1189" s="278" t="s">
        <v>1199</v>
      </c>
      <c r="AY1189" s="64" t="str">
        <f>PROPER(AZ1189)</f>
        <v>10525 S. Deanza Blvd #100</v>
      </c>
      <c r="AZ1189" s="67" t="s">
        <v>5480</v>
      </c>
      <c r="BA1189" s="64" t="s">
        <v>1090</v>
      </c>
      <c r="BB1189" s="174" t="s">
        <v>4971</v>
      </c>
      <c r="BC1189" s="256">
        <v>95014</v>
      </c>
      <c r="BD1189" s="63" t="s">
        <v>5478</v>
      </c>
      <c r="BE1189" s="183"/>
      <c r="BF1189" s="230"/>
      <c r="BG1189" s="233"/>
      <c r="BH1189" s="599">
        <v>2</v>
      </c>
      <c r="BI1189" s="365"/>
      <c r="BJ1189" s="365"/>
      <c r="BK1189" s="365"/>
      <c r="BL1189" s="365"/>
      <c r="BM1189" s="365"/>
      <c r="BN1189" s="365"/>
      <c r="BO1189" s="365"/>
      <c r="BP1189" s="365"/>
      <c r="BQ1189" s="365"/>
      <c r="BR1189" s="365"/>
      <c r="BS1189" s="365"/>
      <c r="BT1189" s="365"/>
      <c r="BU1189" s="365"/>
      <c r="BV1189" s="365"/>
      <c r="BW1189" s="365"/>
      <c r="BX1189" s="369"/>
      <c r="BY1189" s="369"/>
      <c r="BZ1189" s="369"/>
      <c r="CA1189" s="64"/>
      <c r="CB1189" s="64"/>
    </row>
    <row r="1190" spans="1:80" ht="14.1" customHeight="1" x14ac:dyDescent="0.3">
      <c r="A1190" s="86" t="s">
        <v>339</v>
      </c>
      <c r="B1190" s="64" t="s">
        <v>2640</v>
      </c>
      <c r="C1190" s="458" t="s">
        <v>8780</v>
      </c>
      <c r="D1190" s="225"/>
      <c r="F1190" s="237" t="s">
        <v>5470</v>
      </c>
      <c r="G1190" s="188"/>
      <c r="H1190" s="190"/>
      <c r="I1190" s="196" t="s">
        <v>5470</v>
      </c>
      <c r="J1190" s="197"/>
      <c r="K1190" s="204"/>
      <c r="L1190" s="209">
        <v>43606</v>
      </c>
      <c r="M1190" s="289"/>
      <c r="N1190" s="435"/>
      <c r="O1190" s="442"/>
      <c r="P1190" s="215"/>
      <c r="Q1190" s="174" t="s">
        <v>4956</v>
      </c>
      <c r="R1190" s="174" t="s">
        <v>4298</v>
      </c>
      <c r="S1190" s="121" t="s">
        <v>11460</v>
      </c>
      <c r="T1190" s="252">
        <v>8.2500000000000004E-2</v>
      </c>
      <c r="U1190" s="252">
        <v>8.2500000000000004E-2</v>
      </c>
      <c r="V1190" s="151" t="s">
        <v>1670</v>
      </c>
      <c r="W1190" s="64" t="s">
        <v>2008</v>
      </c>
      <c r="X1190" s="64" t="s">
        <v>3742</v>
      </c>
      <c r="Y1190" s="174" t="s">
        <v>4971</v>
      </c>
      <c r="Z1190" s="256">
        <v>94952</v>
      </c>
      <c r="AA1190" s="294"/>
      <c r="AB1190" s="542"/>
      <c r="AC1190" s="542"/>
      <c r="AD1190" s="233"/>
      <c r="AE1190" s="261"/>
      <c r="AF1190" s="265"/>
      <c r="AG1190" s="233"/>
      <c r="AH1190" s="174"/>
      <c r="AI1190" s="174"/>
      <c r="AJ1190" s="174"/>
      <c r="AK1190" s="174"/>
      <c r="AL1190" s="261" t="s">
        <v>1230</v>
      </c>
      <c r="AM1190" s="260" t="s">
        <v>449</v>
      </c>
      <c r="AN1190" s="80"/>
      <c r="AO1190" s="282" t="s">
        <v>8975</v>
      </c>
      <c r="AP1190" s="283" t="s">
        <v>8980</v>
      </c>
      <c r="AQ1190" s="282"/>
      <c r="AR1190" s="282" t="s">
        <v>9824</v>
      </c>
      <c r="AS1190" s="282"/>
      <c r="AT1190" s="282"/>
      <c r="AU1190" s="282"/>
      <c r="AV1190" s="93" t="s">
        <v>5470</v>
      </c>
      <c r="AW1190" s="396" t="s">
        <v>3244</v>
      </c>
      <c r="AX1190" s="278" t="s">
        <v>1199</v>
      </c>
      <c r="AY1190" s="64" t="s">
        <v>2008</v>
      </c>
      <c r="AZ1190" s="67"/>
      <c r="BA1190" s="64" t="s">
        <v>3742</v>
      </c>
      <c r="BB1190" s="174" t="s">
        <v>4971</v>
      </c>
      <c r="BC1190" s="256">
        <v>94952</v>
      </c>
      <c r="BD1190" s="63" t="s">
        <v>4298</v>
      </c>
      <c r="BE1190" s="183"/>
      <c r="BF1190" s="230"/>
      <c r="BG1190" s="233"/>
      <c r="BH1190" s="599"/>
      <c r="BI1190" s="365"/>
      <c r="BJ1190" s="365"/>
      <c r="BK1190" s="365"/>
      <c r="BL1190" s="365"/>
      <c r="BM1190" s="365"/>
      <c r="BN1190" s="365"/>
      <c r="BO1190" s="365"/>
      <c r="BP1190" s="365"/>
      <c r="BQ1190" s="365"/>
      <c r="BR1190" s="365"/>
      <c r="BS1190" s="365"/>
      <c r="BT1190" s="365"/>
      <c r="BU1190" s="365"/>
      <c r="BV1190" s="365"/>
      <c r="BW1190" s="365"/>
      <c r="BX1190" s="369"/>
      <c r="BY1190" s="369"/>
      <c r="BZ1190" s="369"/>
      <c r="CA1190" s="64"/>
      <c r="CB1190" s="64"/>
    </row>
    <row r="1191" spans="1:80" ht="14.1" customHeight="1" x14ac:dyDescent="0.3">
      <c r="A1191" s="86" t="s">
        <v>10082</v>
      </c>
      <c r="B1191" s="155" t="s">
        <v>1900</v>
      </c>
      <c r="C1191" s="458" t="s">
        <v>12652</v>
      </c>
      <c r="D1191" s="225" t="s">
        <v>8005</v>
      </c>
      <c r="F1191" s="237" t="s">
        <v>5470</v>
      </c>
      <c r="G1191" s="188"/>
      <c r="H1191" s="190"/>
      <c r="I1191" s="196" t="s">
        <v>5470</v>
      </c>
      <c r="J1191" s="197"/>
      <c r="K1191" s="204"/>
      <c r="L1191" s="209">
        <v>44041</v>
      </c>
      <c r="M1191" s="289" t="s">
        <v>2644</v>
      </c>
      <c r="N1191" s="435"/>
      <c r="O1191" s="442"/>
      <c r="P1191" s="215"/>
      <c r="Q1191" s="225" t="s">
        <v>1834</v>
      </c>
      <c r="R1191" s="174" t="s">
        <v>11571</v>
      </c>
      <c r="S1191" s="80"/>
      <c r="T1191" s="252">
        <v>8.2500000000000004E-2</v>
      </c>
      <c r="U1191" s="252"/>
      <c r="V1191" s="151" t="s">
        <v>1670</v>
      </c>
      <c r="W1191" s="155" t="s">
        <v>10083</v>
      </c>
      <c r="X1191" s="155" t="s">
        <v>3742</v>
      </c>
      <c r="Y1191" s="225" t="s">
        <v>10084</v>
      </c>
      <c r="Z1191" s="256">
        <v>94952</v>
      </c>
      <c r="AA1191" s="294"/>
      <c r="AB1191" s="542"/>
      <c r="AC1191" s="270" t="s">
        <v>10085</v>
      </c>
      <c r="AD1191" s="233" t="s">
        <v>11569</v>
      </c>
      <c r="AE1191" s="250" t="s">
        <v>11570</v>
      </c>
      <c r="AF1191" s="265"/>
      <c r="AG1191" s="233"/>
      <c r="AH1191" s="174"/>
      <c r="AI1191" s="174"/>
      <c r="AJ1191" s="174"/>
      <c r="AK1191" s="174"/>
      <c r="AL1191" s="261"/>
      <c r="AN1191" s="80"/>
      <c r="AO1191" s="282" t="s">
        <v>10148</v>
      </c>
      <c r="AP1191" s="283" t="s">
        <v>9780</v>
      </c>
      <c r="AQ1191" s="282"/>
      <c r="AR1191" s="282"/>
      <c r="AS1191" s="282"/>
      <c r="AT1191" s="282"/>
      <c r="AU1191" s="282"/>
      <c r="AV1191" s="93" t="s">
        <v>5470</v>
      </c>
      <c r="AW1191" s="396" t="s">
        <v>3244</v>
      </c>
      <c r="AX1191" s="278" t="s">
        <v>1199</v>
      </c>
      <c r="AY1191" s="155" t="s">
        <v>10083</v>
      </c>
      <c r="AZ1191" s="67"/>
      <c r="BA1191" s="155" t="s">
        <v>3742</v>
      </c>
      <c r="BB1191" s="225" t="s">
        <v>10084</v>
      </c>
      <c r="BC1191" s="256">
        <v>94952</v>
      </c>
      <c r="BD1191" s="63" t="s">
        <v>11572</v>
      </c>
      <c r="BE1191" s="183"/>
      <c r="BF1191" s="230"/>
      <c r="BG1191" s="233"/>
      <c r="BH1191" s="599">
        <v>2</v>
      </c>
      <c r="BI1191" s="397" t="s">
        <v>8005</v>
      </c>
      <c r="BJ1191" s="397" t="s">
        <v>9788</v>
      </c>
      <c r="BK1191" s="397" t="s">
        <v>8937</v>
      </c>
      <c r="BL1191" s="397" t="s">
        <v>9790</v>
      </c>
      <c r="BM1191" s="365"/>
      <c r="BN1191" s="365"/>
      <c r="BO1191" s="397" t="s">
        <v>10106</v>
      </c>
      <c r="BP1191" s="397" t="s">
        <v>10108</v>
      </c>
      <c r="BQ1191" s="365"/>
      <c r="BR1191" s="365"/>
      <c r="BS1191" s="365"/>
      <c r="BT1191" s="365"/>
      <c r="BU1191" s="365"/>
      <c r="BV1191" s="365"/>
      <c r="BW1191" s="365"/>
      <c r="BX1191" s="369"/>
      <c r="BY1191" s="369"/>
      <c r="BZ1191" s="369"/>
      <c r="CA1191" s="64"/>
      <c r="CB1191" s="64"/>
    </row>
    <row r="1192" spans="1:80" ht="14.1" customHeight="1" x14ac:dyDescent="0.3">
      <c r="A1192" s="86" t="s">
        <v>9514</v>
      </c>
      <c r="B1192" s="155" t="s">
        <v>1900</v>
      </c>
      <c r="C1192" s="458" t="s">
        <v>12652</v>
      </c>
      <c r="D1192" s="225" t="s">
        <v>3348</v>
      </c>
      <c r="F1192" s="237" t="s">
        <v>5470</v>
      </c>
      <c r="G1192" s="188"/>
      <c r="H1192" s="190"/>
      <c r="I1192" s="196" t="s">
        <v>5470</v>
      </c>
      <c r="J1192" s="197"/>
      <c r="K1192" s="204"/>
      <c r="L1192" s="209">
        <v>43182</v>
      </c>
      <c r="M1192" s="289"/>
      <c r="N1192" s="435"/>
      <c r="O1192" s="442"/>
      <c r="P1192" s="215">
        <v>43328</v>
      </c>
      <c r="Q1192" s="225" t="s">
        <v>4726</v>
      </c>
      <c r="R1192" s="225" t="s">
        <v>9515</v>
      </c>
      <c r="S1192" s="121"/>
      <c r="T1192" s="252">
        <v>0.09</v>
      </c>
      <c r="U1192" s="252"/>
      <c r="V1192" s="151" t="s">
        <v>9742</v>
      </c>
      <c r="W1192" s="155" t="s">
        <v>10266</v>
      </c>
      <c r="X1192" s="155" t="s">
        <v>4672</v>
      </c>
      <c r="Y1192" s="225" t="s">
        <v>4971</v>
      </c>
      <c r="Z1192" s="256">
        <v>94939</v>
      </c>
      <c r="AA1192" s="273"/>
      <c r="AB1192" s="277"/>
      <c r="AC1192" s="277"/>
      <c r="AD1192" s="233"/>
      <c r="AE1192" s="250"/>
      <c r="AF1192" s="265"/>
      <c r="AG1192" s="233"/>
      <c r="AH1192" s="174"/>
      <c r="AI1192" s="174"/>
      <c r="AJ1192" s="174"/>
      <c r="AK1192" s="174"/>
      <c r="AL1192" s="250"/>
      <c r="AN1192" s="80"/>
      <c r="AO1192" s="282" t="s">
        <v>8979</v>
      </c>
      <c r="AP1192" s="283" t="s">
        <v>3924</v>
      </c>
      <c r="AQ1192" s="282" t="s">
        <v>9377</v>
      </c>
      <c r="AR1192" s="282"/>
      <c r="AS1192" s="282"/>
      <c r="AT1192" s="282"/>
      <c r="AU1192" s="282"/>
      <c r="AV1192" s="93" t="s">
        <v>9286</v>
      </c>
      <c r="AW1192" s="396" t="s">
        <v>3244</v>
      </c>
      <c r="AX1192" s="278" t="s">
        <v>1199</v>
      </c>
      <c r="AY1192" s="155" t="s">
        <v>10266</v>
      </c>
      <c r="AZ1192" s="67"/>
      <c r="BA1192" s="155" t="s">
        <v>4672</v>
      </c>
      <c r="BB1192" s="225" t="s">
        <v>4971</v>
      </c>
      <c r="BC1192" s="256">
        <v>94939</v>
      </c>
      <c r="BD1192" s="385" t="s">
        <v>9515</v>
      </c>
      <c r="BE1192" s="183"/>
      <c r="BF1192" s="230"/>
      <c r="BG1192" s="233"/>
      <c r="BH1192" s="599"/>
      <c r="BI1192" s="365"/>
      <c r="BJ1192" s="365"/>
      <c r="BK1192" s="365"/>
      <c r="BL1192" s="365"/>
      <c r="BM1192" s="365"/>
      <c r="BN1192" s="365"/>
      <c r="BO1192" s="365"/>
      <c r="BP1192" s="365"/>
      <c r="BQ1192" s="365"/>
      <c r="BR1192" s="365"/>
      <c r="BS1192" s="365"/>
      <c r="BT1192" s="365"/>
      <c r="BU1192" s="365"/>
      <c r="BV1192" s="365"/>
      <c r="BW1192" s="365"/>
      <c r="BX1192" s="369"/>
      <c r="BY1192" s="369"/>
      <c r="BZ1192" s="369"/>
      <c r="CA1192" s="78"/>
      <c r="CB1192" s="63"/>
    </row>
    <row r="1193" spans="1:80" ht="14.1" customHeight="1" x14ac:dyDescent="0.3">
      <c r="A1193" s="86" t="s">
        <v>2611</v>
      </c>
      <c r="B1193" s="64" t="s">
        <v>1900</v>
      </c>
      <c r="C1193" s="458" t="s">
        <v>12652</v>
      </c>
      <c r="D1193" s="225"/>
      <c r="F1193" s="239" t="s">
        <v>5470</v>
      </c>
      <c r="G1193" s="188"/>
      <c r="H1193" s="190"/>
      <c r="I1193" s="196" t="s">
        <v>5470</v>
      </c>
      <c r="J1193" s="197"/>
      <c r="K1193" s="204"/>
      <c r="L1193" s="209">
        <v>43447</v>
      </c>
      <c r="M1193" s="289"/>
      <c r="N1193" s="435"/>
      <c r="O1193" s="442"/>
      <c r="P1193" s="215"/>
      <c r="Q1193" s="225" t="s">
        <v>10441</v>
      </c>
      <c r="R1193" s="174" t="s">
        <v>3949</v>
      </c>
      <c r="S1193" s="121" t="s">
        <v>7254</v>
      </c>
      <c r="T1193" s="252">
        <v>8.7499999999999994E-2</v>
      </c>
      <c r="U1193" s="252">
        <v>0.09</v>
      </c>
      <c r="V1193" s="151" t="s">
        <v>9742</v>
      </c>
      <c r="W1193" s="64" t="s">
        <v>8749</v>
      </c>
      <c r="X1193" s="64" t="s">
        <v>3475</v>
      </c>
      <c r="Y1193" s="174" t="s">
        <v>4971</v>
      </c>
      <c r="Z1193" s="256">
        <v>94904</v>
      </c>
      <c r="AA1193" s="273" t="s">
        <v>10117</v>
      </c>
      <c r="AB1193" s="542"/>
      <c r="AC1193" s="270" t="s">
        <v>10442</v>
      </c>
      <c r="AD1193" s="233"/>
      <c r="AE1193" s="261"/>
      <c r="AF1193" s="265"/>
      <c r="AG1193" s="233"/>
      <c r="AH1193" s="174"/>
      <c r="AI1193" s="174"/>
      <c r="AJ1193" s="174"/>
      <c r="AK1193" s="174"/>
      <c r="AL1193" s="250" t="s">
        <v>4217</v>
      </c>
      <c r="AM1193" s="260" t="s">
        <v>449</v>
      </c>
      <c r="AN1193" s="80"/>
      <c r="AO1193" s="282" t="s">
        <v>10146</v>
      </c>
      <c r="AP1193" s="283" t="s">
        <v>10130</v>
      </c>
      <c r="AQ1193" s="282" t="s">
        <v>10059</v>
      </c>
      <c r="AR1193" s="282" t="s">
        <v>11958</v>
      </c>
      <c r="AS1193" s="282" t="s">
        <v>10398</v>
      </c>
      <c r="AT1193" s="282"/>
      <c r="AU1193" s="282"/>
      <c r="AV1193" s="93" t="s">
        <v>5470</v>
      </c>
      <c r="AW1193" s="396" t="s">
        <v>3244</v>
      </c>
      <c r="AX1193" s="278" t="s">
        <v>1199</v>
      </c>
      <c r="AY1193" s="64" t="s">
        <v>3950</v>
      </c>
      <c r="AZ1193" s="67"/>
      <c r="BA1193" s="64" t="s">
        <v>3475</v>
      </c>
      <c r="BB1193" s="174" t="s">
        <v>4971</v>
      </c>
      <c r="BC1193" s="256">
        <v>94904</v>
      </c>
      <c r="BD1193" s="63" t="s">
        <v>3949</v>
      </c>
      <c r="BE1193" s="183"/>
      <c r="BF1193" s="230"/>
      <c r="BG1193" s="233"/>
      <c r="BH1193" s="599">
        <v>2</v>
      </c>
      <c r="BI1193" s="365"/>
      <c r="BJ1193" s="365"/>
      <c r="BK1193" s="365"/>
      <c r="BL1193" s="365"/>
      <c r="BM1193" s="365"/>
      <c r="BN1193" s="365"/>
      <c r="BO1193" s="365"/>
      <c r="BP1193" s="365"/>
      <c r="BQ1193" s="365"/>
      <c r="BR1193" s="365"/>
      <c r="BS1193" s="365"/>
      <c r="BT1193" s="365"/>
      <c r="BU1193" s="365"/>
      <c r="BV1193" s="365"/>
      <c r="BW1193" s="365"/>
      <c r="BX1193" s="369"/>
      <c r="BY1193" s="369"/>
      <c r="BZ1193" s="369"/>
      <c r="CA1193" s="64"/>
      <c r="CB1193" s="64"/>
    </row>
    <row r="1194" spans="1:80" ht="14.1" customHeight="1" x14ac:dyDescent="0.3">
      <c r="A1194" s="86" t="s">
        <v>6488</v>
      </c>
      <c r="B1194" s="64" t="s">
        <v>2640</v>
      </c>
      <c r="C1194" s="458" t="s">
        <v>8780</v>
      </c>
      <c r="D1194" s="225"/>
      <c r="F1194" s="237" t="s">
        <v>5470</v>
      </c>
      <c r="G1194" s="188"/>
      <c r="H1194" s="190"/>
      <c r="I1194" s="196" t="s">
        <v>5470</v>
      </c>
      <c r="J1194" s="197"/>
      <c r="K1194" s="204"/>
      <c r="L1194" s="209">
        <v>44006</v>
      </c>
      <c r="M1194" s="289"/>
      <c r="N1194" s="435"/>
      <c r="O1194" s="442"/>
      <c r="P1194" s="215"/>
      <c r="Q1194" s="174" t="s">
        <v>3843</v>
      </c>
      <c r="R1194" s="174" t="s">
        <v>6296</v>
      </c>
      <c r="S1194" s="80"/>
      <c r="T1194" s="252">
        <v>8.7499999999999994E-2</v>
      </c>
      <c r="U1194" s="252">
        <v>8.7499999999999994E-2</v>
      </c>
      <c r="V1194" s="151" t="s">
        <v>9507</v>
      </c>
      <c r="W1194" s="64" t="s">
        <v>10810</v>
      </c>
      <c r="X1194" s="64" t="s">
        <v>4718</v>
      </c>
      <c r="Y1194" s="174" t="s">
        <v>4971</v>
      </c>
      <c r="Z1194" s="256">
        <v>94928</v>
      </c>
      <c r="AA1194" s="273" t="s">
        <v>2297</v>
      </c>
      <c r="AB1194" s="270" t="s">
        <v>12116</v>
      </c>
      <c r="AC1194" s="270" t="s">
        <v>10812</v>
      </c>
      <c r="AD1194" s="233"/>
      <c r="AE1194" s="261"/>
      <c r="AF1194" s="265"/>
      <c r="AG1194" s="233"/>
      <c r="AH1194" s="174"/>
      <c r="AI1194" s="174"/>
      <c r="AJ1194" s="174"/>
      <c r="AK1194" s="174"/>
      <c r="AL1194" s="250"/>
      <c r="AN1194" s="80"/>
      <c r="AO1194" s="282" t="s">
        <v>1568</v>
      </c>
      <c r="AP1194" s="283" t="s">
        <v>8844</v>
      </c>
      <c r="AQ1194" s="282"/>
      <c r="AR1194" s="282" t="s">
        <v>9716</v>
      </c>
      <c r="AS1194" s="282"/>
      <c r="AT1194" s="282"/>
      <c r="AU1194" s="282"/>
      <c r="AV1194" s="93" t="s">
        <v>368</v>
      </c>
      <c r="AW1194" s="396" t="s">
        <v>3244</v>
      </c>
      <c r="AX1194" s="278" t="s">
        <v>1199</v>
      </c>
      <c r="AY1194" s="64" t="s">
        <v>10810</v>
      </c>
      <c r="AZ1194" s="67"/>
      <c r="BA1194" s="64" t="s">
        <v>4718</v>
      </c>
      <c r="BB1194" s="174" t="s">
        <v>4971</v>
      </c>
      <c r="BC1194" s="256">
        <v>94928</v>
      </c>
      <c r="BD1194" s="63" t="s">
        <v>6296</v>
      </c>
      <c r="BE1194" s="183"/>
      <c r="BF1194" s="230"/>
      <c r="BG1194" s="233"/>
      <c r="BH1194" s="599"/>
      <c r="BI1194" s="365"/>
      <c r="BJ1194" s="365"/>
      <c r="BK1194" s="365"/>
      <c r="BL1194" s="365"/>
      <c r="BM1194" s="365"/>
      <c r="BN1194" s="365"/>
      <c r="BO1194" s="365"/>
      <c r="BP1194" s="365"/>
      <c r="BQ1194" s="365"/>
      <c r="BR1194" s="365"/>
      <c r="BS1194" s="365"/>
      <c r="BT1194" s="365"/>
      <c r="BU1194" s="365"/>
      <c r="BV1194" s="365"/>
      <c r="BW1194" s="365"/>
      <c r="BX1194" s="369"/>
      <c r="BY1194" s="369"/>
      <c r="BZ1194" s="369"/>
      <c r="CA1194" s="64"/>
      <c r="CB1194" s="64"/>
    </row>
    <row r="1195" spans="1:80" ht="14.1" customHeight="1" x14ac:dyDescent="0.3">
      <c r="A1195" s="86" t="s">
        <v>6489</v>
      </c>
      <c r="B1195" s="64" t="s">
        <v>2640</v>
      </c>
      <c r="C1195" s="458" t="s">
        <v>8780</v>
      </c>
      <c r="D1195" s="225"/>
      <c r="F1195" s="237" t="s">
        <v>5470</v>
      </c>
      <c r="G1195" s="188"/>
      <c r="H1195" s="190"/>
      <c r="I1195" s="196" t="s">
        <v>5470</v>
      </c>
      <c r="J1195" s="197"/>
      <c r="K1195" s="204"/>
      <c r="L1195" s="209">
        <v>43935</v>
      </c>
      <c r="M1195" s="289"/>
      <c r="N1195" s="435"/>
      <c r="O1195" s="442"/>
      <c r="P1195" s="215"/>
      <c r="Q1195" s="174" t="s">
        <v>9703</v>
      </c>
      <c r="R1195" s="174" t="s">
        <v>8686</v>
      </c>
      <c r="S1195" s="121" t="s">
        <v>12846</v>
      </c>
      <c r="T1195" s="252">
        <v>0.09</v>
      </c>
      <c r="U1195" s="252">
        <v>9.2499999999999999E-2</v>
      </c>
      <c r="V1195" s="151" t="s">
        <v>11169</v>
      </c>
      <c r="W1195" s="64" t="s">
        <v>10811</v>
      </c>
      <c r="X1195" s="64" t="s">
        <v>2907</v>
      </c>
      <c r="Y1195" s="174" t="s">
        <v>4971</v>
      </c>
      <c r="Z1195" s="256">
        <v>94903</v>
      </c>
      <c r="AA1195" s="273" t="s">
        <v>2297</v>
      </c>
      <c r="AB1195" s="542"/>
      <c r="AC1195" s="270" t="s">
        <v>10812</v>
      </c>
      <c r="AD1195" s="233" t="s">
        <v>2363</v>
      </c>
      <c r="AE1195" s="250" t="s">
        <v>12845</v>
      </c>
      <c r="AF1195" s="265"/>
      <c r="AG1195" s="233"/>
      <c r="AH1195" s="174"/>
      <c r="AI1195" s="174"/>
      <c r="AJ1195" s="174"/>
      <c r="AK1195" s="174"/>
      <c r="AL1195" s="261" t="s">
        <v>4576</v>
      </c>
      <c r="AM1195" s="260" t="s">
        <v>449</v>
      </c>
      <c r="AN1195" s="80"/>
      <c r="AO1195" s="282" t="s">
        <v>1568</v>
      </c>
      <c r="AP1195" s="283" t="s">
        <v>8844</v>
      </c>
      <c r="AQ1195" s="282"/>
      <c r="AR1195" s="282" t="s">
        <v>9716</v>
      </c>
      <c r="AS1195" s="282"/>
      <c r="AT1195" s="282"/>
      <c r="AU1195" s="282"/>
      <c r="AV1195" s="93" t="s">
        <v>368</v>
      </c>
      <c r="AW1195" s="396" t="s">
        <v>3244</v>
      </c>
      <c r="AX1195" s="278" t="s">
        <v>1199</v>
      </c>
      <c r="AY1195" s="64" t="s">
        <v>10811</v>
      </c>
      <c r="AZ1195" s="67"/>
      <c r="BA1195" s="64" t="s">
        <v>2907</v>
      </c>
      <c r="BB1195" s="174" t="s">
        <v>4971</v>
      </c>
      <c r="BC1195" s="256">
        <v>94903</v>
      </c>
      <c r="BD1195" s="63" t="s">
        <v>4382</v>
      </c>
      <c r="BE1195" s="183"/>
      <c r="BF1195" s="230"/>
      <c r="BG1195" s="233"/>
      <c r="BH1195" s="599"/>
      <c r="BI1195" s="365"/>
      <c r="BJ1195" s="365"/>
      <c r="BK1195" s="365"/>
      <c r="BL1195" s="365"/>
      <c r="BM1195" s="365"/>
      <c r="BN1195" s="365"/>
      <c r="BO1195" s="365"/>
      <c r="BP1195" s="365"/>
      <c r="BQ1195" s="365"/>
      <c r="BR1195" s="365"/>
      <c r="BS1195" s="365"/>
      <c r="BT1195" s="365"/>
      <c r="BU1195" s="365"/>
      <c r="BV1195" s="365"/>
      <c r="BW1195" s="365"/>
      <c r="BX1195" s="369"/>
      <c r="BY1195" s="369"/>
      <c r="BZ1195" s="369"/>
      <c r="CA1195" s="64"/>
      <c r="CB1195" s="63"/>
    </row>
    <row r="1196" spans="1:80" ht="12.75" customHeight="1" x14ac:dyDescent="0.3">
      <c r="A1196" s="86" t="s">
        <v>8258</v>
      </c>
      <c r="B1196" s="64" t="s">
        <v>2640</v>
      </c>
      <c r="C1196" s="458" t="s">
        <v>2638</v>
      </c>
      <c r="D1196" s="225" t="s">
        <v>1814</v>
      </c>
      <c r="F1196" s="237" t="s">
        <v>5470</v>
      </c>
      <c r="G1196" s="188" t="s">
        <v>2207</v>
      </c>
      <c r="H1196" s="190"/>
      <c r="I1196" s="196" t="s">
        <v>5470</v>
      </c>
      <c r="J1196" s="197"/>
      <c r="K1196" s="204"/>
      <c r="L1196" s="209">
        <v>44029</v>
      </c>
      <c r="M1196" s="289"/>
      <c r="N1196" s="435"/>
      <c r="O1196" s="442"/>
      <c r="P1196" s="215">
        <v>43559</v>
      </c>
      <c r="Q1196" s="225" t="s">
        <v>12782</v>
      </c>
      <c r="R1196" s="174" t="s">
        <v>3144</v>
      </c>
      <c r="S1196" s="80" t="s">
        <v>1479</v>
      </c>
      <c r="T1196" s="252">
        <v>8.2500000000000004E-2</v>
      </c>
      <c r="U1196" s="252">
        <v>8.5000000000000006E-2</v>
      </c>
      <c r="V1196" s="151" t="s">
        <v>1530</v>
      </c>
      <c r="W1196" s="64" t="s">
        <v>8381</v>
      </c>
      <c r="X1196" s="64" t="s">
        <v>2680</v>
      </c>
      <c r="Y1196" s="174" t="s">
        <v>4971</v>
      </c>
      <c r="Z1196" s="256">
        <v>94941</v>
      </c>
      <c r="AA1196" s="294"/>
      <c r="AB1196" s="542"/>
      <c r="AC1196" s="542"/>
      <c r="AD1196" s="233" t="s">
        <v>2769</v>
      </c>
      <c r="AE1196" s="261" t="s">
        <v>1478</v>
      </c>
      <c r="AF1196" s="265" t="s">
        <v>3769</v>
      </c>
      <c r="AG1196" s="233" t="s">
        <v>3770</v>
      </c>
      <c r="AH1196" s="174"/>
      <c r="AI1196" s="174"/>
      <c r="AJ1196" s="174"/>
      <c r="AK1196" s="174"/>
      <c r="AL1196" s="261" t="s">
        <v>367</v>
      </c>
      <c r="AM1196" s="260" t="s">
        <v>449</v>
      </c>
      <c r="AN1196" s="80"/>
      <c r="AO1196" s="282" t="s">
        <v>1568</v>
      </c>
      <c r="AP1196" s="283" t="s">
        <v>8844</v>
      </c>
      <c r="AQ1196" s="282" t="s">
        <v>9712</v>
      </c>
      <c r="AR1196" s="282" t="s">
        <v>8851</v>
      </c>
      <c r="AS1196" s="282"/>
      <c r="AT1196" s="282"/>
      <c r="AU1196" s="282"/>
      <c r="AV1196" s="93" t="s">
        <v>9286</v>
      </c>
      <c r="AW1196" s="396" t="s">
        <v>3244</v>
      </c>
      <c r="AX1196" s="278" t="s">
        <v>1199</v>
      </c>
      <c r="AY1196" s="64" t="str">
        <f>PROPER(AZ1196)</f>
        <v>591 Redwood Hwy</v>
      </c>
      <c r="AZ1196" s="67" t="s">
        <v>4885</v>
      </c>
      <c r="BA1196" s="64" t="s">
        <v>2680</v>
      </c>
      <c r="BB1196" s="174" t="s">
        <v>4971</v>
      </c>
      <c r="BC1196" s="256">
        <v>94941</v>
      </c>
      <c r="BD1196" s="63" t="s">
        <v>3144</v>
      </c>
      <c r="BE1196" s="183"/>
      <c r="BF1196" s="230"/>
      <c r="BG1196" s="233"/>
      <c r="BH1196" s="599">
        <v>3</v>
      </c>
      <c r="BI1196" s="365"/>
      <c r="BJ1196" s="365"/>
      <c r="BK1196" s="365"/>
      <c r="BL1196" s="365"/>
      <c r="BM1196" s="365"/>
      <c r="BN1196" s="365"/>
      <c r="BO1196" s="365"/>
      <c r="BP1196" s="365"/>
      <c r="BQ1196" s="365"/>
      <c r="BR1196" s="365"/>
      <c r="BS1196" s="365"/>
      <c r="BT1196" s="365"/>
      <c r="BU1196" s="365"/>
      <c r="BV1196" s="397" t="s">
        <v>10223</v>
      </c>
      <c r="BW1196" s="365"/>
      <c r="BX1196" s="369"/>
      <c r="BY1196" s="369"/>
      <c r="BZ1196" s="369"/>
      <c r="CA1196" s="64"/>
      <c r="CB1196" s="63"/>
    </row>
    <row r="1197" spans="1:80" s="67" customFormat="1" ht="14.1" customHeight="1" x14ac:dyDescent="0.3">
      <c r="A1197" s="86" t="s">
        <v>2412</v>
      </c>
      <c r="B1197" s="64" t="s">
        <v>2640</v>
      </c>
      <c r="C1197" s="458" t="s">
        <v>2637</v>
      </c>
      <c r="D1197" s="225"/>
      <c r="E1197" s="600"/>
      <c r="F1197" s="237" t="s">
        <v>5470</v>
      </c>
      <c r="G1197" s="188"/>
      <c r="H1197" s="190"/>
      <c r="I1197" s="196" t="s">
        <v>5470</v>
      </c>
      <c r="J1197" s="197"/>
      <c r="K1197" s="204"/>
      <c r="L1197" s="209">
        <v>43829</v>
      </c>
      <c r="M1197" s="289"/>
      <c r="N1197" s="435"/>
      <c r="O1197" s="442"/>
      <c r="P1197" s="215"/>
      <c r="Q1197" s="174" t="s">
        <v>1763</v>
      </c>
      <c r="R1197" s="174" t="s">
        <v>1764</v>
      </c>
      <c r="S1197" s="80"/>
      <c r="T1197" s="252">
        <v>0.09</v>
      </c>
      <c r="U1197" s="252">
        <v>0.09</v>
      </c>
      <c r="V1197" s="151" t="s">
        <v>11180</v>
      </c>
      <c r="W1197" s="64" t="s">
        <v>3210</v>
      </c>
      <c r="X1197" s="64" t="s">
        <v>2408</v>
      </c>
      <c r="Y1197" s="174" t="s">
        <v>4971</v>
      </c>
      <c r="Z1197" s="256">
        <v>94010</v>
      </c>
      <c r="AA1197" s="294"/>
      <c r="AB1197" s="542"/>
      <c r="AC1197" s="542"/>
      <c r="AD1197" s="233"/>
      <c r="AE1197" s="261"/>
      <c r="AF1197" s="265"/>
      <c r="AG1197" s="233"/>
      <c r="AH1197" s="174"/>
      <c r="AI1197" s="174"/>
      <c r="AJ1197" s="174"/>
      <c r="AK1197" s="174"/>
      <c r="AL1197" s="261"/>
      <c r="AM1197" s="260"/>
      <c r="AN1197" s="80"/>
      <c r="AO1197" s="281" t="s">
        <v>9774</v>
      </c>
      <c r="AP1197" s="281" t="s">
        <v>9780</v>
      </c>
      <c r="AQ1197" s="281"/>
      <c r="AR1197" s="281" t="s">
        <v>9818</v>
      </c>
      <c r="AS1197" s="281"/>
      <c r="AT1197" s="281"/>
      <c r="AU1197" s="281"/>
      <c r="AV1197" s="94" t="s">
        <v>5470</v>
      </c>
      <c r="AW1197" s="396" t="s">
        <v>3244</v>
      </c>
      <c r="AX1197" s="278" t="s">
        <v>1199</v>
      </c>
      <c r="AY1197" s="64" t="s">
        <v>3210</v>
      </c>
      <c r="BA1197" s="64" t="s">
        <v>2408</v>
      </c>
      <c r="BB1197" s="174" t="s">
        <v>4971</v>
      </c>
      <c r="BC1197" s="256">
        <v>94010</v>
      </c>
      <c r="BD1197" s="63" t="s">
        <v>1764</v>
      </c>
      <c r="BE1197" s="159"/>
      <c r="BF1197" s="230"/>
      <c r="BG1197" s="233"/>
      <c r="BH1197" s="599"/>
      <c r="BI1197" s="365"/>
      <c r="BJ1197" s="365"/>
      <c r="BK1197" s="365"/>
      <c r="BL1197" s="365"/>
      <c r="BM1197" s="365"/>
      <c r="BN1197" s="365"/>
      <c r="BO1197" s="365"/>
      <c r="BP1197" s="365"/>
      <c r="BQ1197" s="365"/>
      <c r="BR1197" s="365"/>
      <c r="BS1197" s="365"/>
      <c r="BT1197" s="365"/>
      <c r="BU1197" s="365"/>
      <c r="BV1197" s="365"/>
      <c r="BW1197" s="365"/>
      <c r="BX1197" s="369"/>
      <c r="BY1197" s="369"/>
      <c r="BZ1197" s="369"/>
      <c r="CA1197" s="78"/>
      <c r="CB1197" s="63"/>
    </row>
    <row r="1198" spans="1:80" ht="14.1" customHeight="1" x14ac:dyDescent="0.3">
      <c r="A1198" s="86" t="s">
        <v>6432</v>
      </c>
      <c r="B1198" s="64" t="s">
        <v>2640</v>
      </c>
      <c r="C1198" s="458" t="s">
        <v>2637</v>
      </c>
      <c r="D1198" s="225"/>
      <c r="F1198" s="237" t="s">
        <v>5470</v>
      </c>
      <c r="G1198" s="188"/>
      <c r="H1198" s="190"/>
      <c r="I1198" s="196" t="s">
        <v>5470</v>
      </c>
      <c r="J1198" s="197"/>
      <c r="K1198" s="204"/>
      <c r="L1198" s="209"/>
      <c r="M1198" s="289"/>
      <c r="N1198" s="435"/>
      <c r="O1198" s="442"/>
      <c r="P1198" s="215"/>
      <c r="Q1198" s="174" t="s">
        <v>3134</v>
      </c>
      <c r="R1198" s="250" t="s">
        <v>6433</v>
      </c>
      <c r="S1198" s="80"/>
      <c r="T1198" s="252">
        <v>8.2500000000000004E-2</v>
      </c>
      <c r="U1198" s="252">
        <v>8.5000000000000006E-2</v>
      </c>
      <c r="V1198" s="151" t="s">
        <v>1530</v>
      </c>
      <c r="W1198" s="155" t="s">
        <v>10262</v>
      </c>
      <c r="X1198" s="64" t="s">
        <v>2680</v>
      </c>
      <c r="Y1198" s="174" t="s">
        <v>4971</v>
      </c>
      <c r="Z1198" s="256">
        <v>94941</v>
      </c>
      <c r="AA1198" s="294"/>
      <c r="AB1198" s="542"/>
      <c r="AC1198" s="542"/>
      <c r="AD1198" s="233"/>
      <c r="AE1198" s="261"/>
      <c r="AF1198" s="265"/>
      <c r="AG1198" s="233"/>
      <c r="AH1198" s="174"/>
      <c r="AI1198" s="174"/>
      <c r="AJ1198" s="174"/>
      <c r="AK1198" s="174"/>
      <c r="AL1198" s="261"/>
      <c r="AN1198" s="80"/>
      <c r="AO1198" s="281"/>
      <c r="AP1198" s="281"/>
      <c r="AQ1198" s="281"/>
      <c r="AR1198" s="281"/>
      <c r="AS1198" s="281"/>
      <c r="AT1198" s="281"/>
      <c r="AU1198" s="281"/>
      <c r="AV1198" s="94"/>
      <c r="AW1198" s="396" t="s">
        <v>3244</v>
      </c>
      <c r="AX1198" s="278" t="s">
        <v>1199</v>
      </c>
      <c r="AY1198" s="155" t="s">
        <v>10262</v>
      </c>
      <c r="AZ1198" s="67"/>
      <c r="BA1198" s="64" t="s">
        <v>2680</v>
      </c>
      <c r="BB1198" s="174" t="s">
        <v>4971</v>
      </c>
      <c r="BC1198" s="256">
        <v>94941</v>
      </c>
      <c r="BD1198" s="121" t="s">
        <v>6433</v>
      </c>
      <c r="BE1198" s="159"/>
      <c r="BF1198" s="230"/>
      <c r="BG1198" s="233"/>
      <c r="BH1198" s="599"/>
      <c r="BI1198" s="365"/>
      <c r="BJ1198" s="365"/>
      <c r="BK1198" s="365"/>
      <c r="BL1198" s="365"/>
      <c r="BM1198" s="365"/>
      <c r="BN1198" s="365"/>
      <c r="BO1198" s="365"/>
      <c r="BP1198" s="365"/>
      <c r="BQ1198" s="365"/>
      <c r="BR1198" s="365"/>
      <c r="BS1198" s="365"/>
      <c r="BT1198" s="365"/>
      <c r="BU1198" s="365"/>
      <c r="BV1198" s="365"/>
      <c r="BW1198" s="365"/>
      <c r="BX1198" s="369"/>
      <c r="BY1198" s="369"/>
      <c r="BZ1198" s="369"/>
      <c r="CA1198" s="78"/>
      <c r="CB1198" s="63"/>
    </row>
    <row r="1199" spans="1:80" ht="14.1" customHeight="1" x14ac:dyDescent="0.3">
      <c r="A1199" s="86" t="s">
        <v>657</v>
      </c>
      <c r="B1199" s="64" t="s">
        <v>2640</v>
      </c>
      <c r="C1199" s="180" t="s">
        <v>8780</v>
      </c>
      <c r="D1199" s="225"/>
      <c r="F1199" s="237" t="s">
        <v>5470</v>
      </c>
      <c r="G1199" s="188"/>
      <c r="H1199" s="190"/>
      <c r="I1199" s="196" t="s">
        <v>5470</v>
      </c>
      <c r="J1199" s="197"/>
      <c r="K1199" s="204"/>
      <c r="L1199" s="209"/>
      <c r="M1199" s="289"/>
      <c r="N1199" s="435"/>
      <c r="O1199" s="442"/>
      <c r="P1199" s="215"/>
      <c r="Q1199" s="174" t="s">
        <v>4521</v>
      </c>
      <c r="R1199" s="174" t="s">
        <v>4522</v>
      </c>
      <c r="S1199" s="80"/>
      <c r="T1199" s="252">
        <v>8.7499999999999994E-2</v>
      </c>
      <c r="U1199" s="252">
        <v>8.7499999999999994E-2</v>
      </c>
      <c r="V1199" s="151" t="s">
        <v>1848</v>
      </c>
      <c r="W1199" s="64" t="s">
        <v>4523</v>
      </c>
      <c r="X1199" s="64" t="s">
        <v>1848</v>
      </c>
      <c r="Y1199" s="174" t="s">
        <v>4971</v>
      </c>
      <c r="Z1199" s="256">
        <v>95476</v>
      </c>
      <c r="AA1199" s="294"/>
      <c r="AB1199" s="542"/>
      <c r="AC1199" s="542"/>
      <c r="AD1199" s="233"/>
      <c r="AE1199" s="261"/>
      <c r="AF1199" s="265"/>
      <c r="AG1199" s="233"/>
      <c r="AH1199" s="174"/>
      <c r="AI1199" s="174"/>
      <c r="AJ1199" s="174"/>
      <c r="AK1199" s="174"/>
      <c r="AL1199" s="261"/>
      <c r="AN1199" s="80"/>
      <c r="AO1199" s="281"/>
      <c r="AP1199" s="281"/>
      <c r="AQ1199" s="281"/>
      <c r="AR1199" s="281"/>
      <c r="AS1199" s="281"/>
      <c r="AT1199" s="281"/>
      <c r="AU1199" s="281"/>
      <c r="AV1199" s="94"/>
      <c r="AW1199" s="396" t="s">
        <v>3244</v>
      </c>
      <c r="AX1199" s="278" t="s">
        <v>1199</v>
      </c>
      <c r="AY1199" s="64" t="s">
        <v>4523</v>
      </c>
      <c r="AZ1199" s="67"/>
      <c r="BA1199" s="64" t="s">
        <v>1848</v>
      </c>
      <c r="BB1199" s="174" t="s">
        <v>4971</v>
      </c>
      <c r="BC1199" s="256">
        <v>95476</v>
      </c>
      <c r="BD1199" s="63" t="s">
        <v>4522</v>
      </c>
      <c r="BE1199" s="159"/>
      <c r="BF1199" s="230"/>
      <c r="BG1199" s="233"/>
      <c r="BH1199" s="599"/>
      <c r="BI1199" s="365"/>
      <c r="BJ1199" s="365"/>
      <c r="BK1199" s="365"/>
      <c r="BL1199" s="365"/>
      <c r="BM1199" s="365"/>
      <c r="BN1199" s="365"/>
      <c r="BO1199" s="365"/>
      <c r="BP1199" s="365"/>
      <c r="BQ1199" s="365"/>
      <c r="BR1199" s="365"/>
      <c r="BS1199" s="365"/>
      <c r="BT1199" s="365"/>
      <c r="BU1199" s="365"/>
      <c r="BV1199" s="365"/>
      <c r="BW1199" s="365"/>
      <c r="BX1199" s="369"/>
      <c r="BY1199" s="369"/>
      <c r="BZ1199" s="369"/>
      <c r="CA1199" s="78"/>
      <c r="CB1199" s="63"/>
    </row>
    <row r="1200" spans="1:80" ht="14.1" customHeight="1" x14ac:dyDescent="0.3">
      <c r="A1200" s="86" t="s">
        <v>8569</v>
      </c>
      <c r="B1200" s="64" t="s">
        <v>2640</v>
      </c>
      <c r="C1200" s="180" t="s">
        <v>8780</v>
      </c>
      <c r="D1200" s="225"/>
      <c r="F1200" s="237" t="s">
        <v>5470</v>
      </c>
      <c r="G1200" s="188"/>
      <c r="H1200" s="190"/>
      <c r="I1200" s="196" t="s">
        <v>5470</v>
      </c>
      <c r="J1200" s="197"/>
      <c r="K1200" s="204"/>
      <c r="L1200" s="209"/>
      <c r="M1200" s="289"/>
      <c r="N1200" s="435"/>
      <c r="O1200" s="442"/>
      <c r="P1200" s="215"/>
      <c r="Q1200" s="174" t="s">
        <v>8570</v>
      </c>
      <c r="R1200" s="174" t="s">
        <v>8571</v>
      </c>
      <c r="S1200" s="80"/>
      <c r="T1200" s="252">
        <v>8.5000000000000006E-2</v>
      </c>
      <c r="U1200" s="252">
        <v>8.7499999999999994E-2</v>
      </c>
      <c r="V1200" s="151" t="s">
        <v>895</v>
      </c>
      <c r="W1200" s="64" t="s">
        <v>8572</v>
      </c>
      <c r="X1200" s="64" t="s">
        <v>3618</v>
      </c>
      <c r="Y1200" s="174" t="s">
        <v>4971</v>
      </c>
      <c r="Z1200" s="256">
        <v>94110</v>
      </c>
      <c r="AA1200" s="294"/>
      <c r="AB1200" s="542"/>
      <c r="AC1200" s="542"/>
      <c r="AD1200" s="233"/>
      <c r="AE1200" s="261"/>
      <c r="AF1200" s="265"/>
      <c r="AG1200" s="233"/>
      <c r="AH1200" s="174"/>
      <c r="AI1200" s="174"/>
      <c r="AJ1200" s="174"/>
      <c r="AK1200" s="174"/>
      <c r="AL1200" s="261"/>
      <c r="AN1200" s="80"/>
      <c r="AO1200" s="281"/>
      <c r="AP1200" s="281"/>
      <c r="AQ1200" s="281"/>
      <c r="AR1200" s="281"/>
      <c r="AS1200" s="281"/>
      <c r="AT1200" s="281"/>
      <c r="AU1200" s="281"/>
      <c r="AV1200" s="94"/>
      <c r="AW1200" s="396" t="s">
        <v>3244</v>
      </c>
      <c r="AX1200" s="278" t="s">
        <v>1199</v>
      </c>
      <c r="AY1200" s="64" t="s">
        <v>8572</v>
      </c>
      <c r="AZ1200" s="67"/>
      <c r="BA1200" s="64" t="s">
        <v>3618</v>
      </c>
      <c r="BB1200" s="174" t="s">
        <v>4971</v>
      </c>
      <c r="BC1200" s="256">
        <v>94110</v>
      </c>
      <c r="BD1200" s="63" t="s">
        <v>8571</v>
      </c>
      <c r="BE1200" s="159"/>
      <c r="BF1200" s="230"/>
      <c r="BG1200" s="233"/>
      <c r="BH1200" s="599"/>
      <c r="BI1200" s="365"/>
      <c r="BJ1200" s="365"/>
      <c r="BK1200" s="365"/>
      <c r="BL1200" s="365"/>
      <c r="BM1200" s="365"/>
      <c r="BN1200" s="365"/>
      <c r="BO1200" s="365"/>
      <c r="BP1200" s="365"/>
      <c r="BQ1200" s="365"/>
      <c r="BR1200" s="365"/>
      <c r="BS1200" s="365"/>
      <c r="BT1200" s="365"/>
      <c r="BU1200" s="365"/>
      <c r="BV1200" s="365"/>
      <c r="BW1200" s="365"/>
      <c r="BX1200" s="369"/>
      <c r="BY1200" s="369"/>
      <c r="BZ1200" s="369"/>
      <c r="CA1200" s="78"/>
      <c r="CB1200" s="63"/>
    </row>
    <row r="1201" spans="1:80" ht="14.1" customHeight="1" x14ac:dyDescent="0.3">
      <c r="A1201" s="86" t="s">
        <v>8259</v>
      </c>
      <c r="B1201" s="64" t="s">
        <v>2640</v>
      </c>
      <c r="C1201" s="458" t="s">
        <v>2637</v>
      </c>
      <c r="D1201" s="225" t="s">
        <v>1814</v>
      </c>
      <c r="F1201" s="237" t="s">
        <v>5470</v>
      </c>
      <c r="G1201" s="188"/>
      <c r="H1201" s="190"/>
      <c r="I1201" s="196" t="s">
        <v>5470</v>
      </c>
      <c r="J1201" s="197"/>
      <c r="K1201" s="204"/>
      <c r="L1201" s="209">
        <v>43892</v>
      </c>
      <c r="M1201" s="289"/>
      <c r="N1201" s="435"/>
      <c r="O1201" s="442"/>
      <c r="P1201" s="215"/>
      <c r="Q1201" s="225" t="s">
        <v>4740</v>
      </c>
      <c r="R1201" s="174" t="s">
        <v>2999</v>
      </c>
      <c r="S1201" s="80" t="s">
        <v>5132</v>
      </c>
      <c r="T1201" s="252">
        <v>9.2499999999999999E-2</v>
      </c>
      <c r="U1201" s="252">
        <v>9.5000000000000001E-2</v>
      </c>
      <c r="V1201" s="151" t="s">
        <v>2787</v>
      </c>
      <c r="W1201" s="155" t="s">
        <v>10261</v>
      </c>
      <c r="X1201" s="64" t="s">
        <v>5074</v>
      </c>
      <c r="Y1201" s="174" t="s">
        <v>4971</v>
      </c>
      <c r="Z1201" s="256">
        <v>94618</v>
      </c>
      <c r="AA1201" s="272" t="s">
        <v>2221</v>
      </c>
      <c r="AB1201" s="542"/>
      <c r="AC1201" s="542"/>
      <c r="AD1201" s="233" t="s">
        <v>4740</v>
      </c>
      <c r="AE1201" s="261"/>
      <c r="AF1201" s="265" t="s">
        <v>5230</v>
      </c>
      <c r="AG1201" s="233" t="s">
        <v>3771</v>
      </c>
      <c r="AH1201" s="174"/>
      <c r="AI1201" s="174"/>
      <c r="AJ1201" s="174"/>
      <c r="AK1201" s="174"/>
      <c r="AL1201" s="261" t="s">
        <v>3772</v>
      </c>
      <c r="AM1201" s="260" t="s">
        <v>449</v>
      </c>
      <c r="AN1201" s="80"/>
      <c r="AO1201" s="281" t="s">
        <v>9774</v>
      </c>
      <c r="AP1201" s="281" t="s">
        <v>9780</v>
      </c>
      <c r="AQ1201" s="281"/>
      <c r="AR1201" s="281" t="s">
        <v>9987</v>
      </c>
      <c r="AS1201" s="281"/>
      <c r="AT1201" s="281"/>
      <c r="AU1201" s="281"/>
      <c r="AV1201" s="94" t="s">
        <v>5470</v>
      </c>
      <c r="AW1201" s="396" t="s">
        <v>3244</v>
      </c>
      <c r="AX1201" s="278" t="s">
        <v>1199</v>
      </c>
      <c r="AY1201" s="155" t="s">
        <v>10261</v>
      </c>
      <c r="AZ1201" s="67" t="s">
        <v>2261</v>
      </c>
      <c r="BA1201" s="64" t="s">
        <v>5074</v>
      </c>
      <c r="BB1201" s="174" t="s">
        <v>4971</v>
      </c>
      <c r="BC1201" s="256">
        <v>94618</v>
      </c>
      <c r="BD1201" s="63" t="s">
        <v>2999</v>
      </c>
      <c r="BE1201" s="159"/>
      <c r="BF1201" s="230"/>
      <c r="BG1201" s="233" t="s">
        <v>3773</v>
      </c>
      <c r="BH1201" s="599">
        <v>2</v>
      </c>
      <c r="BI1201" s="365"/>
      <c r="BJ1201" s="365"/>
      <c r="BK1201" s="365"/>
      <c r="BL1201" s="365"/>
      <c r="BM1201" s="365"/>
      <c r="BN1201" s="365"/>
      <c r="BO1201" s="365"/>
      <c r="BP1201" s="365"/>
      <c r="BQ1201" s="365"/>
      <c r="BR1201" s="365"/>
      <c r="BS1201" s="365"/>
      <c r="BT1201" s="365"/>
      <c r="BU1201" s="365"/>
      <c r="BV1201" s="365"/>
      <c r="BW1201" s="365"/>
      <c r="BX1201" s="369"/>
      <c r="BY1201" s="369"/>
      <c r="BZ1201" s="369"/>
      <c r="CA1201" s="78"/>
      <c r="CB1201" s="64"/>
    </row>
    <row r="1202" spans="1:80" ht="14.1" customHeight="1" x14ac:dyDescent="0.3">
      <c r="A1202" s="86" t="s">
        <v>7335</v>
      </c>
      <c r="B1202" s="64" t="s">
        <v>2640</v>
      </c>
      <c r="C1202" s="458" t="s">
        <v>2637</v>
      </c>
      <c r="D1202" s="225"/>
      <c r="F1202" s="237" t="s">
        <v>5470</v>
      </c>
      <c r="G1202" s="188"/>
      <c r="H1202" s="485"/>
      <c r="I1202" s="196" t="s">
        <v>5470</v>
      </c>
      <c r="J1202" s="197"/>
      <c r="K1202" s="204"/>
      <c r="L1202" s="209">
        <v>43979</v>
      </c>
      <c r="M1202" s="289"/>
      <c r="N1202" s="435"/>
      <c r="O1202" s="442"/>
      <c r="P1202" s="215"/>
      <c r="Q1202" s="174" t="s">
        <v>11349</v>
      </c>
      <c r="R1202" s="174" t="s">
        <v>7336</v>
      </c>
      <c r="S1202" s="80"/>
      <c r="T1202" s="252">
        <v>8.5000000000000006E-2</v>
      </c>
      <c r="U1202" s="252">
        <v>8.7499999999999994E-2</v>
      </c>
      <c r="V1202" s="151" t="s">
        <v>895</v>
      </c>
      <c r="W1202" s="64" t="s">
        <v>7337</v>
      </c>
      <c r="X1202" s="64" t="s">
        <v>3618</v>
      </c>
      <c r="Y1202" s="174" t="s">
        <v>4971</v>
      </c>
      <c r="Z1202" s="256">
        <v>94133</v>
      </c>
      <c r="AA1202" s="273" t="s">
        <v>11025</v>
      </c>
      <c r="AB1202" s="542"/>
      <c r="AC1202" s="542"/>
      <c r="AD1202" s="386" t="s">
        <v>4869</v>
      </c>
      <c r="AE1202" s="261"/>
      <c r="AF1202" s="265"/>
      <c r="AG1202" s="233"/>
      <c r="AH1202" s="174" t="s">
        <v>10998</v>
      </c>
      <c r="AI1202" s="174"/>
      <c r="AJ1202" s="174"/>
      <c r="AK1202" s="174"/>
      <c r="AL1202" s="261"/>
      <c r="AN1202" s="80"/>
      <c r="AO1202" s="281" t="s">
        <v>9779</v>
      </c>
      <c r="AP1202" s="281" t="s">
        <v>10130</v>
      </c>
      <c r="AQ1202" s="281"/>
      <c r="AR1202" s="281" t="s">
        <v>9716</v>
      </c>
      <c r="AS1202" s="281"/>
      <c r="AT1202" s="281"/>
      <c r="AU1202" s="281"/>
      <c r="AV1202" s="94" t="s">
        <v>5470</v>
      </c>
      <c r="AW1202" s="396" t="s">
        <v>3244</v>
      </c>
      <c r="AX1202" s="278" t="s">
        <v>1199</v>
      </c>
      <c r="AY1202" s="64" t="s">
        <v>7337</v>
      </c>
      <c r="AZ1202" s="67"/>
      <c r="BA1202" s="64" t="s">
        <v>3618</v>
      </c>
      <c r="BB1202" s="174" t="s">
        <v>4971</v>
      </c>
      <c r="BC1202" s="256">
        <v>94133</v>
      </c>
      <c r="BD1202" s="63" t="s">
        <v>7336</v>
      </c>
      <c r="BE1202" s="159"/>
      <c r="BF1202" s="230"/>
      <c r="BG1202" s="233"/>
      <c r="BH1202" s="599"/>
      <c r="BI1202" s="365"/>
      <c r="BJ1202" s="365"/>
      <c r="BK1202" s="365"/>
      <c r="BL1202" s="365"/>
      <c r="BM1202" s="365"/>
      <c r="BN1202" s="365"/>
      <c r="BO1202" s="365"/>
      <c r="BP1202" s="365"/>
      <c r="BQ1202" s="365"/>
      <c r="BR1202" s="365"/>
      <c r="BS1202" s="365"/>
      <c r="BT1202" s="365"/>
      <c r="BU1202" s="365"/>
      <c r="BV1202" s="365"/>
      <c r="BW1202" s="365"/>
      <c r="BX1202" s="369"/>
      <c r="BY1202" s="369"/>
      <c r="BZ1202" s="369"/>
      <c r="CA1202" s="78"/>
      <c r="CB1202" s="63"/>
    </row>
    <row r="1203" spans="1:80" s="67" customFormat="1" ht="14.1" customHeight="1" x14ac:dyDescent="0.3">
      <c r="A1203" s="86" t="s">
        <v>11082</v>
      </c>
      <c r="B1203" s="64" t="s">
        <v>2640</v>
      </c>
      <c r="C1203" s="458" t="s">
        <v>8780</v>
      </c>
      <c r="D1203" s="225"/>
      <c r="E1203" s="600"/>
      <c r="F1203" s="237" t="s">
        <v>5470</v>
      </c>
      <c r="G1203" s="188"/>
      <c r="H1203" s="190"/>
      <c r="I1203" s="196" t="s">
        <v>5470</v>
      </c>
      <c r="J1203" s="197"/>
      <c r="K1203" s="204"/>
      <c r="L1203" s="209">
        <v>44078</v>
      </c>
      <c r="M1203" s="289"/>
      <c r="N1203" s="435"/>
      <c r="O1203" s="442"/>
      <c r="P1203" s="215">
        <v>43539</v>
      </c>
      <c r="Q1203" s="225" t="s">
        <v>11212</v>
      </c>
      <c r="R1203" s="174" t="s">
        <v>11083</v>
      </c>
      <c r="S1203" s="80"/>
      <c r="T1203" s="252">
        <v>8.3750000000000005E-2</v>
      </c>
      <c r="U1203" s="252"/>
      <c r="V1203" s="151" t="s">
        <v>8818</v>
      </c>
      <c r="W1203" s="64" t="s">
        <v>11084</v>
      </c>
      <c r="X1203" s="64" t="s">
        <v>11016</v>
      </c>
      <c r="Y1203" s="174" t="s">
        <v>4971</v>
      </c>
      <c r="Z1203" s="256">
        <v>94510</v>
      </c>
      <c r="AA1203" s="273" t="s">
        <v>11085</v>
      </c>
      <c r="AB1203" s="542"/>
      <c r="AC1203" s="542"/>
      <c r="AD1203" s="386"/>
      <c r="AE1203" s="261"/>
      <c r="AF1203" s="265"/>
      <c r="AG1203" s="233"/>
      <c r="AH1203" s="174"/>
      <c r="AI1203" s="174"/>
      <c r="AJ1203" s="174"/>
      <c r="AK1203" s="174"/>
      <c r="AL1203" s="261"/>
      <c r="AM1203" s="260"/>
      <c r="AN1203" s="80"/>
      <c r="AO1203" s="281" t="s">
        <v>10148</v>
      </c>
      <c r="AP1203" s="281" t="s">
        <v>10292</v>
      </c>
      <c r="AQ1203" s="281" t="s">
        <v>11303</v>
      </c>
      <c r="AR1203" s="281"/>
      <c r="AS1203" s="281"/>
      <c r="AT1203" s="281"/>
      <c r="AU1203" s="281"/>
      <c r="AV1203" s="94" t="s">
        <v>5470</v>
      </c>
      <c r="AW1203" s="396" t="s">
        <v>3244</v>
      </c>
      <c r="AX1203" s="278" t="s">
        <v>1199</v>
      </c>
      <c r="AY1203" s="64" t="s">
        <v>11086</v>
      </c>
      <c r="BA1203" s="64" t="s">
        <v>11016</v>
      </c>
      <c r="BB1203" s="174" t="s">
        <v>4971</v>
      </c>
      <c r="BC1203" s="256">
        <v>94510</v>
      </c>
      <c r="BD1203" s="63" t="s">
        <v>11083</v>
      </c>
      <c r="BE1203" s="159"/>
      <c r="BF1203" s="230"/>
      <c r="BG1203" s="233"/>
      <c r="BH1203" s="599"/>
      <c r="BI1203" s="365"/>
      <c r="BJ1203" s="365"/>
      <c r="BK1203" s="365"/>
      <c r="BL1203" s="365"/>
      <c r="BM1203" s="365"/>
      <c r="BN1203" s="365"/>
      <c r="BO1203" s="365"/>
      <c r="BP1203" s="365"/>
      <c r="BQ1203" s="365"/>
      <c r="BR1203" s="365"/>
      <c r="BS1203" s="365"/>
      <c r="BT1203" s="365"/>
      <c r="BU1203" s="365"/>
      <c r="BV1203" s="365"/>
      <c r="BW1203" s="365"/>
      <c r="BX1203" s="369"/>
      <c r="BY1203" s="369"/>
      <c r="BZ1203" s="369"/>
      <c r="CA1203" s="78"/>
      <c r="CB1203" s="63"/>
    </row>
    <row r="1204" spans="1:80" s="67" customFormat="1" ht="14.1" customHeight="1" x14ac:dyDescent="0.3">
      <c r="A1204" s="86" t="s">
        <v>9308</v>
      </c>
      <c r="B1204" s="155" t="s">
        <v>8798</v>
      </c>
      <c r="C1204" s="458" t="s">
        <v>2637</v>
      </c>
      <c r="D1204" s="225" t="s">
        <v>10476</v>
      </c>
      <c r="E1204" s="600"/>
      <c r="F1204" s="237" t="s">
        <v>5470</v>
      </c>
      <c r="G1204" s="188"/>
      <c r="H1204" s="190"/>
      <c r="I1204" s="196" t="s">
        <v>5470</v>
      </c>
      <c r="J1204" s="197"/>
      <c r="K1204" s="204"/>
      <c r="L1204" s="209"/>
      <c r="M1204" s="289"/>
      <c r="N1204" s="435"/>
      <c r="O1204" s="442"/>
      <c r="P1204" s="215">
        <v>43034</v>
      </c>
      <c r="Q1204" s="225" t="s">
        <v>9307</v>
      </c>
      <c r="R1204" s="225" t="s">
        <v>9312</v>
      </c>
      <c r="S1204" s="80"/>
      <c r="T1204" s="252">
        <v>8.7499999999999994E-2</v>
      </c>
      <c r="U1204" s="252"/>
      <c r="V1204" s="151" t="s">
        <v>5015</v>
      </c>
      <c r="W1204" s="155" t="s">
        <v>10263</v>
      </c>
      <c r="X1204" s="155" t="s">
        <v>1761</v>
      </c>
      <c r="Y1204" s="225" t="s">
        <v>4971</v>
      </c>
      <c r="Z1204" s="256">
        <v>94060</v>
      </c>
      <c r="AA1204" s="272"/>
      <c r="AB1204" s="542"/>
      <c r="AC1204" s="542"/>
      <c r="AD1204" s="386" t="s">
        <v>3909</v>
      </c>
      <c r="AE1204" s="261"/>
      <c r="AF1204" s="265"/>
      <c r="AG1204" s="233"/>
      <c r="AH1204" s="174"/>
      <c r="AI1204" s="174"/>
      <c r="AJ1204" s="174"/>
      <c r="AK1204" s="174"/>
      <c r="AL1204" s="261"/>
      <c r="AM1204" s="260"/>
      <c r="AN1204" s="80"/>
      <c r="AO1204" s="281"/>
      <c r="AP1204" s="281"/>
      <c r="AQ1204" s="281"/>
      <c r="AR1204" s="281"/>
      <c r="AS1204" s="281"/>
      <c r="AT1204" s="281"/>
      <c r="AU1204" s="281"/>
      <c r="AV1204" s="94"/>
      <c r="AW1204" s="396" t="s">
        <v>3244</v>
      </c>
      <c r="AX1204" s="278" t="s">
        <v>1199</v>
      </c>
      <c r="AY1204" s="155" t="s">
        <v>10263</v>
      </c>
      <c r="BA1204" s="155" t="s">
        <v>1761</v>
      </c>
      <c r="BB1204" s="225" t="s">
        <v>4971</v>
      </c>
      <c r="BC1204" s="256">
        <v>94060</v>
      </c>
      <c r="BD1204" s="385" t="s">
        <v>9312</v>
      </c>
      <c r="BE1204" s="159"/>
      <c r="BF1204" s="230"/>
      <c r="BG1204" s="233"/>
      <c r="BH1204" s="599"/>
      <c r="BI1204" s="365"/>
      <c r="BJ1204" s="365"/>
      <c r="BK1204" s="365"/>
      <c r="BL1204" s="365"/>
      <c r="BM1204" s="365"/>
      <c r="BN1204" s="397" t="s">
        <v>10476</v>
      </c>
      <c r="BO1204" s="365"/>
      <c r="BP1204" s="365"/>
      <c r="BQ1204" s="365"/>
      <c r="BR1204" s="365"/>
      <c r="BS1204" s="365"/>
      <c r="BT1204" s="365"/>
      <c r="BU1204" s="365"/>
      <c r="BV1204" s="397" t="s">
        <v>10477</v>
      </c>
      <c r="BW1204" s="365"/>
      <c r="BX1204" s="369"/>
      <c r="BY1204" s="369"/>
      <c r="BZ1204" s="369"/>
      <c r="CA1204" s="78"/>
      <c r="CB1204" s="63"/>
    </row>
    <row r="1205" spans="1:80" s="67" customFormat="1" ht="14.1" customHeight="1" x14ac:dyDescent="0.3">
      <c r="A1205" s="86" t="s">
        <v>9749</v>
      </c>
      <c r="B1205" s="155" t="s">
        <v>2640</v>
      </c>
      <c r="C1205" s="460" t="s">
        <v>2637</v>
      </c>
      <c r="D1205" s="224"/>
      <c r="E1205" s="649"/>
      <c r="F1205" s="236" t="s">
        <v>5470</v>
      </c>
      <c r="G1205" s="189"/>
      <c r="H1205" s="399"/>
      <c r="I1205" s="194" t="s">
        <v>5470</v>
      </c>
      <c r="J1205" s="195"/>
      <c r="K1205" s="205"/>
      <c r="L1205" s="208">
        <v>44057</v>
      </c>
      <c r="M1205" s="211"/>
      <c r="N1205" s="436"/>
      <c r="O1205" s="443"/>
      <c r="P1205" s="214"/>
      <c r="Q1205" s="224" t="s">
        <v>9750</v>
      </c>
      <c r="R1205" s="224" t="s">
        <v>9751</v>
      </c>
      <c r="S1205" s="76"/>
      <c r="T1205" s="252">
        <v>8.5000000000000006E-2</v>
      </c>
      <c r="U1205" s="252"/>
      <c r="V1205" s="151" t="s">
        <v>895</v>
      </c>
      <c r="W1205" s="384" t="s">
        <v>9752</v>
      </c>
      <c r="X1205" s="384" t="s">
        <v>3618</v>
      </c>
      <c r="Y1205" s="224" t="s">
        <v>4971</v>
      </c>
      <c r="Z1205" s="120">
        <v>94123</v>
      </c>
      <c r="AA1205" s="273"/>
      <c r="AB1205" s="120"/>
      <c r="AC1205" s="120"/>
      <c r="AD1205" s="249"/>
      <c r="AE1205" s="120"/>
      <c r="AF1205" s="264"/>
      <c r="AG1205" s="249"/>
      <c r="AH1205" s="120"/>
      <c r="AI1205" s="120"/>
      <c r="AJ1205" s="120"/>
      <c r="AK1205" s="120"/>
      <c r="AL1205" s="120"/>
      <c r="AM1205" s="120"/>
      <c r="AN1205" s="81"/>
      <c r="AO1205" s="281" t="s">
        <v>2848</v>
      </c>
      <c r="AP1205" s="281" t="s">
        <v>8880</v>
      </c>
      <c r="AQ1205" s="281" t="s">
        <v>10134</v>
      </c>
      <c r="AR1205" s="281" t="s">
        <v>10637</v>
      </c>
      <c r="AS1205" s="281"/>
      <c r="AT1205" s="281"/>
      <c r="AU1205" s="281"/>
      <c r="AV1205" s="94" t="s">
        <v>5470</v>
      </c>
      <c r="AW1205" s="396" t="s">
        <v>3244</v>
      </c>
      <c r="AX1205" s="278" t="s">
        <v>1199</v>
      </c>
      <c r="AY1205" s="384" t="s">
        <v>9752</v>
      </c>
      <c r="AZ1205" s="74"/>
      <c r="BA1205" s="384" t="s">
        <v>3618</v>
      </c>
      <c r="BB1205" s="224" t="s">
        <v>4971</v>
      </c>
      <c r="BC1205" s="120">
        <v>94123</v>
      </c>
      <c r="BD1205" s="384" t="s">
        <v>9751</v>
      </c>
      <c r="BE1205" s="159"/>
      <c r="BF1205" s="229"/>
      <c r="BG1205" s="232"/>
      <c r="BH1205" s="364"/>
      <c r="BI1205" s="364"/>
      <c r="BJ1205" s="364"/>
      <c r="BK1205" s="364"/>
      <c r="BL1205" s="364"/>
      <c r="BM1205" s="364"/>
      <c r="BN1205" s="364"/>
      <c r="BO1205" s="364"/>
      <c r="BP1205" s="364"/>
      <c r="BQ1205" s="364"/>
      <c r="BR1205" s="364"/>
      <c r="BS1205" s="364"/>
      <c r="BT1205" s="364"/>
      <c r="BU1205" s="364"/>
      <c r="BV1205" s="364"/>
      <c r="BW1205" s="364"/>
      <c r="BX1205" s="94"/>
      <c r="BY1205" s="94"/>
      <c r="BZ1205" s="94"/>
      <c r="CA1205" s="78"/>
      <c r="CB1205" s="63"/>
    </row>
    <row r="1206" spans="1:80" s="67" customFormat="1" ht="14.1" customHeight="1" x14ac:dyDescent="0.3">
      <c r="A1206" s="86" t="s">
        <v>8260</v>
      </c>
      <c r="B1206" s="64" t="s">
        <v>2640</v>
      </c>
      <c r="C1206" s="458" t="s">
        <v>8780</v>
      </c>
      <c r="D1206" s="225"/>
      <c r="E1206" s="600"/>
      <c r="F1206" s="237" t="s">
        <v>5470</v>
      </c>
      <c r="G1206" s="188" t="s">
        <v>2207</v>
      </c>
      <c r="H1206" s="190"/>
      <c r="I1206" s="196" t="s">
        <v>5470</v>
      </c>
      <c r="J1206" s="197"/>
      <c r="K1206" s="204"/>
      <c r="L1206" s="209"/>
      <c r="M1206" s="289"/>
      <c r="N1206" s="435"/>
      <c r="O1206" s="442"/>
      <c r="P1206" s="215"/>
      <c r="Q1206" s="174" t="s">
        <v>3049</v>
      </c>
      <c r="R1206" s="174" t="s">
        <v>5429</v>
      </c>
      <c r="S1206" s="80" t="s">
        <v>4489</v>
      </c>
      <c r="T1206" s="255">
        <v>8.5000000000000006E-2</v>
      </c>
      <c r="U1206" s="252">
        <v>8.7499999999999994E-2</v>
      </c>
      <c r="V1206" s="151" t="s">
        <v>895</v>
      </c>
      <c r="W1206" s="64" t="s">
        <v>5253</v>
      </c>
      <c r="X1206" s="64" t="s">
        <v>3618</v>
      </c>
      <c r="Y1206" s="174" t="s">
        <v>4971</v>
      </c>
      <c r="Z1206" s="256">
        <v>94109</v>
      </c>
      <c r="AA1206" s="272" t="s">
        <v>4721</v>
      </c>
      <c r="AB1206" s="546" t="s">
        <v>4722</v>
      </c>
      <c r="AC1206" s="546" t="s">
        <v>4722</v>
      </c>
      <c r="AD1206" s="233" t="s">
        <v>1197</v>
      </c>
      <c r="AE1206" s="261" t="s">
        <v>4488</v>
      </c>
      <c r="AF1206" s="265" t="s">
        <v>5098</v>
      </c>
      <c r="AG1206" s="233" t="s">
        <v>4720</v>
      </c>
      <c r="AH1206" s="174" t="s">
        <v>4723</v>
      </c>
      <c r="AI1206" s="174" t="s">
        <v>3025</v>
      </c>
      <c r="AJ1206" s="174" t="s">
        <v>2020</v>
      </c>
      <c r="AK1206" s="261" t="s">
        <v>2021</v>
      </c>
      <c r="AL1206" s="261" t="s">
        <v>3355</v>
      </c>
      <c r="AM1206" s="260" t="s">
        <v>449</v>
      </c>
      <c r="AN1206" s="80"/>
      <c r="AO1206" s="281"/>
      <c r="AP1206" s="281"/>
      <c r="AQ1206" s="281"/>
      <c r="AR1206" s="281"/>
      <c r="AS1206" s="281"/>
      <c r="AT1206" s="281"/>
      <c r="AU1206" s="281"/>
      <c r="AV1206" s="94"/>
      <c r="AW1206" s="396" t="s">
        <v>3244</v>
      </c>
      <c r="AX1206" s="278" t="s">
        <v>1199</v>
      </c>
      <c r="AY1206" s="64" t="s">
        <v>5253</v>
      </c>
      <c r="AZ1206" s="67" t="s">
        <v>2675</v>
      </c>
      <c r="BA1206" s="64" t="s">
        <v>3618</v>
      </c>
      <c r="BB1206" s="174" t="s">
        <v>4971</v>
      </c>
      <c r="BC1206" s="256">
        <v>94109</v>
      </c>
      <c r="BD1206" s="63" t="s">
        <v>5429</v>
      </c>
      <c r="BE1206" s="159"/>
      <c r="BF1206" s="230">
        <v>1404234</v>
      </c>
      <c r="BG1206" s="233">
        <v>7.05</v>
      </c>
      <c r="BH1206" s="599">
        <v>6</v>
      </c>
      <c r="BI1206" s="365"/>
      <c r="BJ1206" s="365"/>
      <c r="BK1206" s="365"/>
      <c r="BL1206" s="365"/>
      <c r="BM1206" s="365"/>
      <c r="BN1206" s="365"/>
      <c r="BO1206" s="365"/>
      <c r="BP1206" s="365"/>
      <c r="BQ1206" s="365"/>
      <c r="BR1206" s="365"/>
      <c r="BS1206" s="365"/>
      <c r="BT1206" s="365"/>
      <c r="BU1206" s="365"/>
      <c r="BV1206" s="365"/>
      <c r="BW1206" s="365"/>
      <c r="BX1206" s="369"/>
      <c r="BY1206" s="369"/>
      <c r="BZ1206" s="369"/>
      <c r="CA1206" s="64"/>
      <c r="CB1206" s="63"/>
    </row>
    <row r="1207" spans="1:80" s="67" customFormat="1" ht="14.1" customHeight="1" x14ac:dyDescent="0.3">
      <c r="A1207" s="86" t="s">
        <v>12702</v>
      </c>
      <c r="B1207" s="155"/>
      <c r="C1207" s="458" t="s">
        <v>2637</v>
      </c>
      <c r="D1207" s="227"/>
      <c r="E1207" s="648"/>
      <c r="F1207" s="237" t="s">
        <v>5470</v>
      </c>
      <c r="G1207" s="188"/>
      <c r="H1207" s="190"/>
      <c r="I1207" s="196" t="s">
        <v>5470</v>
      </c>
      <c r="J1207" s="197"/>
      <c r="K1207" s="204"/>
      <c r="L1207" s="209"/>
      <c r="M1207" s="289"/>
      <c r="N1207" s="435"/>
      <c r="O1207" s="442"/>
      <c r="P1207" s="215">
        <v>43811</v>
      </c>
      <c r="Q1207" s="225" t="s">
        <v>12703</v>
      </c>
      <c r="R1207" s="225" t="s">
        <v>12704</v>
      </c>
      <c r="S1207" s="121"/>
      <c r="T1207" s="252">
        <v>8.7499999999999994E-2</v>
      </c>
      <c r="U1207" s="252"/>
      <c r="V1207" s="151" t="s">
        <v>1670</v>
      </c>
      <c r="W1207" s="155" t="s">
        <v>12705</v>
      </c>
      <c r="X1207" s="155" t="s">
        <v>4718</v>
      </c>
      <c r="Y1207" s="225" t="s">
        <v>4971</v>
      </c>
      <c r="Z1207" s="256">
        <v>94928</v>
      </c>
      <c r="AA1207" s="273"/>
      <c r="AB1207" s="542"/>
      <c r="AC1207" s="542"/>
      <c r="AD1207" s="233"/>
      <c r="AE1207" s="261"/>
      <c r="AF1207" s="265"/>
      <c r="AG1207" s="233"/>
      <c r="AH1207" s="174"/>
      <c r="AI1207" s="174"/>
      <c r="AJ1207" s="174"/>
      <c r="AK1207" s="174"/>
      <c r="AL1207" s="261"/>
      <c r="AM1207" s="260"/>
      <c r="AN1207" s="80"/>
      <c r="AO1207" s="280"/>
      <c r="AP1207" s="285"/>
      <c r="AQ1207" s="285"/>
      <c r="AR1207" s="285"/>
      <c r="AS1207" s="285"/>
      <c r="AT1207" s="285"/>
      <c r="AU1207" s="285"/>
      <c r="AV1207" s="84"/>
      <c r="AW1207" s="396"/>
      <c r="AX1207" s="278"/>
      <c r="AY1207" s="155" t="s">
        <v>12705</v>
      </c>
      <c r="BA1207" s="155" t="s">
        <v>4718</v>
      </c>
      <c r="BB1207" s="225" t="s">
        <v>4971</v>
      </c>
      <c r="BC1207" s="256">
        <v>94928</v>
      </c>
      <c r="BD1207" s="385" t="s">
        <v>12704</v>
      </c>
      <c r="BE1207" s="183"/>
      <c r="BF1207" s="230"/>
      <c r="BG1207" s="233"/>
      <c r="BH1207" s="599"/>
      <c r="BI1207" s="365"/>
      <c r="BJ1207" s="365"/>
      <c r="BK1207" s="365"/>
      <c r="BL1207" s="365"/>
      <c r="BM1207" s="365"/>
      <c r="BN1207" s="365"/>
      <c r="BO1207" s="365"/>
      <c r="BP1207" s="365"/>
      <c r="BQ1207" s="365"/>
      <c r="BR1207" s="365"/>
      <c r="BS1207" s="365"/>
      <c r="BT1207" s="365"/>
      <c r="BU1207" s="365"/>
      <c r="BV1207" s="365"/>
      <c r="BW1207" s="365"/>
      <c r="BX1207" s="369"/>
      <c r="BY1207" s="369"/>
      <c r="BZ1207" s="369"/>
      <c r="CA1207" s="155"/>
      <c r="CB1207" s="155"/>
    </row>
    <row r="1208" spans="1:80" s="67" customFormat="1" ht="14.1" customHeight="1" x14ac:dyDescent="0.2">
      <c r="A1208" s="86" t="s">
        <v>5218</v>
      </c>
      <c r="B1208" s="64" t="s">
        <v>2632</v>
      </c>
      <c r="C1208" s="459" t="s">
        <v>8780</v>
      </c>
      <c r="D1208" s="173" t="s">
        <v>5219</v>
      </c>
      <c r="E1208" s="600"/>
      <c r="F1208" s="235" t="s">
        <v>5470</v>
      </c>
      <c r="G1208" s="186"/>
      <c r="H1208" s="187"/>
      <c r="I1208" s="193" t="s">
        <v>5470</v>
      </c>
      <c r="J1208" s="192"/>
      <c r="K1208" s="203"/>
      <c r="L1208" s="207"/>
      <c r="M1208" s="288"/>
      <c r="N1208" s="437"/>
      <c r="O1208" s="444"/>
      <c r="P1208" s="213"/>
      <c r="Q1208" s="245" t="s">
        <v>648</v>
      </c>
      <c r="R1208" s="245" t="s">
        <v>5220</v>
      </c>
      <c r="S1208" s="87"/>
      <c r="T1208" s="252">
        <v>8.7499999999999994E-2</v>
      </c>
      <c r="U1208" s="252">
        <v>0.09</v>
      </c>
      <c r="V1208" s="151" t="s">
        <v>5015</v>
      </c>
      <c r="W1208" s="64" t="s">
        <v>5221</v>
      </c>
      <c r="X1208" s="64" t="s">
        <v>1091</v>
      </c>
      <c r="Y1208" s="173" t="s">
        <v>4971</v>
      </c>
      <c r="Z1208" s="119">
        <v>94014</v>
      </c>
      <c r="AA1208" s="290"/>
      <c r="AB1208" s="541"/>
      <c r="AC1208" s="541"/>
      <c r="AD1208" s="173"/>
      <c r="AE1208" s="260"/>
      <c r="AF1208" s="263"/>
      <c r="AG1208" s="173"/>
      <c r="AH1208" s="245"/>
      <c r="AI1208" s="245"/>
      <c r="AJ1208" s="245"/>
      <c r="AK1208" s="245"/>
      <c r="AL1208" s="260"/>
      <c r="AM1208" s="260"/>
      <c r="AN1208" s="79"/>
      <c r="AO1208" s="281"/>
      <c r="AP1208" s="281"/>
      <c r="AQ1208" s="281"/>
      <c r="AR1208" s="281"/>
      <c r="AS1208" s="281"/>
      <c r="AT1208" s="281"/>
      <c r="AU1208" s="281"/>
      <c r="AV1208" s="94"/>
      <c r="AW1208" s="396" t="s">
        <v>3244</v>
      </c>
      <c r="AX1208" s="278" t="s">
        <v>1199</v>
      </c>
      <c r="AY1208" s="64" t="s">
        <v>5221</v>
      </c>
      <c r="AZ1208" s="47"/>
      <c r="BA1208" s="64" t="s">
        <v>1091</v>
      </c>
      <c r="BB1208" s="173" t="s">
        <v>4971</v>
      </c>
      <c r="BC1208" s="119">
        <v>94014</v>
      </c>
      <c r="BD1208" s="66" t="s">
        <v>5220</v>
      </c>
      <c r="BE1208" s="159"/>
      <c r="BF1208" s="228"/>
      <c r="BG1208" s="173"/>
      <c r="BH1208" s="598"/>
      <c r="BI1208" s="366"/>
      <c r="BJ1208" s="366"/>
      <c r="BK1208" s="366"/>
      <c r="BL1208" s="366"/>
      <c r="BM1208" s="366"/>
      <c r="BN1208" s="366"/>
      <c r="BO1208" s="366"/>
      <c r="BP1208" s="366"/>
      <c r="BQ1208" s="366"/>
      <c r="BR1208" s="366"/>
      <c r="BS1208" s="366"/>
      <c r="BT1208" s="366"/>
      <c r="BU1208" s="366"/>
      <c r="BV1208" s="366"/>
      <c r="BW1208" s="366"/>
      <c r="BX1208" s="64"/>
      <c r="BY1208" s="64"/>
      <c r="BZ1208" s="64"/>
      <c r="CA1208" s="78"/>
      <c r="CB1208" s="63"/>
    </row>
    <row r="1209" spans="1:80" ht="14.1" customHeight="1" x14ac:dyDescent="0.2">
      <c r="A1209" s="86" t="s">
        <v>8261</v>
      </c>
      <c r="B1209" s="64" t="s">
        <v>2632</v>
      </c>
      <c r="C1209" s="459" t="s">
        <v>285</v>
      </c>
      <c r="F1209" s="235" t="s">
        <v>5470</v>
      </c>
      <c r="G1209" s="186"/>
      <c r="H1209" s="187"/>
      <c r="I1209" s="198" t="s">
        <v>5470</v>
      </c>
      <c r="J1209" s="192"/>
      <c r="K1209" s="203"/>
      <c r="L1209" s="207"/>
      <c r="M1209" s="288"/>
      <c r="N1209" s="437"/>
      <c r="O1209" s="444"/>
      <c r="P1209" s="213">
        <v>43535</v>
      </c>
      <c r="Q1209" s="245" t="s">
        <v>4508</v>
      </c>
      <c r="R1209" s="245" t="s">
        <v>5430</v>
      </c>
      <c r="T1209" s="252">
        <v>8.5000000000000006E-2</v>
      </c>
      <c r="U1209" s="252">
        <v>8.7499999999999994E-2</v>
      </c>
      <c r="V1209" s="151" t="s">
        <v>895</v>
      </c>
      <c r="W1209" s="64" t="s">
        <v>8382</v>
      </c>
      <c r="X1209" s="64" t="s">
        <v>3618</v>
      </c>
      <c r="Y1209" s="173" t="s">
        <v>4971</v>
      </c>
      <c r="Z1209" s="119">
        <v>94111</v>
      </c>
      <c r="AL1209" s="260" t="s">
        <v>3247</v>
      </c>
      <c r="AM1209" s="260" t="s">
        <v>449</v>
      </c>
      <c r="AO1209" s="282"/>
      <c r="AP1209" s="283"/>
      <c r="AQ1209" s="282"/>
      <c r="AR1209" s="282"/>
      <c r="AS1209" s="282"/>
      <c r="AT1209" s="282"/>
      <c r="AU1209" s="282"/>
      <c r="AV1209" s="93"/>
      <c r="AW1209" s="396" t="s">
        <v>3244</v>
      </c>
      <c r="AX1209" s="278" t="s">
        <v>1199</v>
      </c>
      <c r="AY1209" s="155" t="s">
        <v>8382</v>
      </c>
      <c r="AZ1209" s="47" t="s">
        <v>5431</v>
      </c>
      <c r="BA1209" s="64" t="s">
        <v>3618</v>
      </c>
      <c r="BB1209" s="173" t="s">
        <v>4971</v>
      </c>
      <c r="BC1209" s="119">
        <v>94111</v>
      </c>
      <c r="BD1209" s="66" t="s">
        <v>5430</v>
      </c>
      <c r="BE1209" s="183"/>
      <c r="BH1209" s="598">
        <v>2</v>
      </c>
      <c r="BI1209" s="366"/>
      <c r="BJ1209" s="366"/>
      <c r="BK1209" s="366"/>
      <c r="BL1209" s="366"/>
      <c r="BM1209" s="366"/>
      <c r="BN1209" s="366"/>
      <c r="BO1209" s="366"/>
      <c r="BP1209" s="366"/>
      <c r="BQ1209" s="366"/>
      <c r="BR1209" s="366"/>
      <c r="BS1209" s="366"/>
      <c r="BT1209" s="366"/>
      <c r="BU1209" s="366"/>
      <c r="BV1209" s="366"/>
      <c r="BW1209" s="366"/>
      <c r="BX1209" s="64"/>
      <c r="BY1209" s="64"/>
      <c r="BZ1209" s="64"/>
      <c r="CA1209" s="78"/>
      <c r="CB1209" s="63"/>
    </row>
    <row r="1210" spans="1:80" s="73" customFormat="1" ht="14.1" customHeight="1" x14ac:dyDescent="0.2">
      <c r="A1210" s="86" t="s">
        <v>9889</v>
      </c>
      <c r="B1210" s="64" t="s">
        <v>2632</v>
      </c>
      <c r="C1210" s="459" t="s">
        <v>8780</v>
      </c>
      <c r="D1210" s="185" t="s">
        <v>8808</v>
      </c>
      <c r="E1210" s="600"/>
      <c r="F1210" s="235" t="s">
        <v>5470</v>
      </c>
      <c r="G1210" s="186"/>
      <c r="H1210" s="187"/>
      <c r="I1210" s="198" t="s">
        <v>5470</v>
      </c>
      <c r="J1210" s="192"/>
      <c r="K1210" s="203"/>
      <c r="L1210" s="207"/>
      <c r="M1210" s="288"/>
      <c r="N1210" s="437"/>
      <c r="O1210" s="444"/>
      <c r="P1210" s="213"/>
      <c r="Q1210" s="245" t="s">
        <v>4508</v>
      </c>
      <c r="R1210" s="245" t="s">
        <v>2695</v>
      </c>
      <c r="S1210" s="87"/>
      <c r="T1210" s="252">
        <v>9.7500000000000003E-2</v>
      </c>
      <c r="U1210" s="252">
        <v>0.1</v>
      </c>
      <c r="V1210" s="151" t="s">
        <v>7172</v>
      </c>
      <c r="W1210" s="155" t="s">
        <v>10265</v>
      </c>
      <c r="X1210" s="64" t="s">
        <v>7172</v>
      </c>
      <c r="Y1210" s="173" t="s">
        <v>4971</v>
      </c>
      <c r="Z1210" s="119">
        <v>94706</v>
      </c>
      <c r="AA1210" s="295" t="s">
        <v>9063</v>
      </c>
      <c r="AB1210" s="541"/>
      <c r="AC1210" s="541"/>
      <c r="AD1210" s="173" t="s">
        <v>4508</v>
      </c>
      <c r="AE1210" s="262" t="s">
        <v>7173</v>
      </c>
      <c r="AF1210" s="263"/>
      <c r="AG1210" s="173"/>
      <c r="AH1210" s="245"/>
      <c r="AI1210" s="245"/>
      <c r="AJ1210" s="245"/>
      <c r="AK1210" s="245"/>
      <c r="AL1210" s="260" t="s">
        <v>3247</v>
      </c>
      <c r="AM1210" s="260" t="s">
        <v>449</v>
      </c>
      <c r="AN1210" s="79"/>
      <c r="AO1210" s="282"/>
      <c r="AP1210" s="283"/>
      <c r="AQ1210" s="282"/>
      <c r="AR1210" s="282"/>
      <c r="AS1210" s="282"/>
      <c r="AT1210" s="282"/>
      <c r="AU1210" s="282"/>
      <c r="AV1210" s="93"/>
      <c r="AW1210" s="396" t="s">
        <v>3244</v>
      </c>
      <c r="AX1210" s="278" t="s">
        <v>1199</v>
      </c>
      <c r="AY1210" s="64" t="str">
        <f>PROPER(AZ1210)</f>
        <v>1127 Solano Avenue</v>
      </c>
      <c r="AZ1210" s="47" t="s">
        <v>1524</v>
      </c>
      <c r="BA1210" s="64" t="s">
        <v>7172</v>
      </c>
      <c r="BB1210" s="173" t="s">
        <v>4971</v>
      </c>
      <c r="BC1210" s="119">
        <v>94706</v>
      </c>
      <c r="BD1210" s="66" t="s">
        <v>2695</v>
      </c>
      <c r="BE1210" s="183"/>
      <c r="BF1210" s="228" t="s">
        <v>4063</v>
      </c>
      <c r="BG1210" s="173" t="s">
        <v>4063</v>
      </c>
      <c r="BH1210" s="598">
        <v>1</v>
      </c>
      <c r="BI1210" s="366"/>
      <c r="BJ1210" s="366"/>
      <c r="BK1210" s="366"/>
      <c r="BL1210" s="366"/>
      <c r="BM1210" s="366"/>
      <c r="BN1210" s="366"/>
      <c r="BO1210" s="366"/>
      <c r="BP1210" s="366"/>
      <c r="BQ1210" s="366"/>
      <c r="BR1210" s="366"/>
      <c r="BS1210" s="366"/>
      <c r="BT1210" s="366"/>
      <c r="BU1210" s="366"/>
      <c r="BV1210" s="366"/>
      <c r="BW1210" s="366"/>
      <c r="BX1210" s="64"/>
      <c r="BY1210" s="64"/>
      <c r="BZ1210" s="64"/>
      <c r="CA1210" s="78"/>
      <c r="CB1210" s="63"/>
    </row>
    <row r="1211" spans="1:80" s="73" customFormat="1" ht="14.1" customHeight="1" x14ac:dyDescent="0.2">
      <c r="A1211" s="86" t="s">
        <v>9890</v>
      </c>
      <c r="B1211" s="64" t="s">
        <v>2632</v>
      </c>
      <c r="C1211" s="459" t="s">
        <v>8780</v>
      </c>
      <c r="D1211" s="185" t="s">
        <v>9329</v>
      </c>
      <c r="E1211" s="600"/>
      <c r="F1211" s="235" t="s">
        <v>5470</v>
      </c>
      <c r="G1211" s="186"/>
      <c r="H1211" s="187"/>
      <c r="I1211" s="198" t="s">
        <v>5470</v>
      </c>
      <c r="J1211" s="192"/>
      <c r="K1211" s="203"/>
      <c r="L1211" s="207"/>
      <c r="M1211" s="288"/>
      <c r="N1211" s="437"/>
      <c r="O1211" s="444"/>
      <c r="P1211" s="213"/>
      <c r="Q1211" s="245" t="s">
        <v>349</v>
      </c>
      <c r="R1211" s="245" t="s">
        <v>1050</v>
      </c>
      <c r="S1211" s="87"/>
      <c r="T1211" s="252">
        <v>9.2499999999999999E-2</v>
      </c>
      <c r="U1211" s="252">
        <v>9.5000000000000001E-2</v>
      </c>
      <c r="V1211" s="151" t="s">
        <v>2787</v>
      </c>
      <c r="W1211" s="155" t="s">
        <v>10264</v>
      </c>
      <c r="X1211" s="64" t="s">
        <v>4000</v>
      </c>
      <c r="Y1211" s="173" t="s">
        <v>4971</v>
      </c>
      <c r="Z1211" s="119">
        <v>94704</v>
      </c>
      <c r="AA1211" s="290"/>
      <c r="AB1211" s="541"/>
      <c r="AC1211" s="541"/>
      <c r="AD1211" s="173" t="s">
        <v>4839</v>
      </c>
      <c r="AE1211" s="262" t="s">
        <v>7174</v>
      </c>
      <c r="AF1211" s="263"/>
      <c r="AG1211" s="173"/>
      <c r="AH1211" s="245"/>
      <c r="AI1211" s="245"/>
      <c r="AJ1211" s="245"/>
      <c r="AK1211" s="245"/>
      <c r="AL1211" s="260" t="s">
        <v>3247</v>
      </c>
      <c r="AM1211" s="260" t="s">
        <v>449</v>
      </c>
      <c r="AN1211" s="79"/>
      <c r="AO1211" s="282"/>
      <c r="AP1211" s="283"/>
      <c r="AQ1211" s="282"/>
      <c r="AR1211" s="282"/>
      <c r="AS1211" s="282"/>
      <c r="AT1211" s="282"/>
      <c r="AU1211" s="282"/>
      <c r="AV1211" s="93"/>
      <c r="AW1211" s="396" t="s">
        <v>3244</v>
      </c>
      <c r="AX1211" s="278" t="s">
        <v>1199</v>
      </c>
      <c r="AY1211" s="64" t="str">
        <f>PROPER(AZ1211)</f>
        <v>2409 Shattuck Avenue</v>
      </c>
      <c r="AZ1211" s="47" t="s">
        <v>5665</v>
      </c>
      <c r="BA1211" s="64" t="s">
        <v>4000</v>
      </c>
      <c r="BB1211" s="173" t="s">
        <v>4971</v>
      </c>
      <c r="BC1211" s="119">
        <v>94704</v>
      </c>
      <c r="BD1211" s="66" t="s">
        <v>1050</v>
      </c>
      <c r="BE1211" s="183"/>
      <c r="BF1211" s="228"/>
      <c r="BG1211" s="173"/>
      <c r="BH1211" s="598">
        <v>1</v>
      </c>
      <c r="BI1211" s="366"/>
      <c r="BJ1211" s="366"/>
      <c r="BK1211" s="366"/>
      <c r="BL1211" s="366"/>
      <c r="BM1211" s="366"/>
      <c r="BN1211" s="366"/>
      <c r="BO1211" s="366"/>
      <c r="BP1211" s="366"/>
      <c r="BQ1211" s="366"/>
      <c r="BR1211" s="366"/>
      <c r="BS1211" s="366"/>
      <c r="BT1211" s="366"/>
      <c r="BU1211" s="366"/>
      <c r="BV1211" s="366"/>
      <c r="BW1211" s="366"/>
      <c r="BX1211" s="64"/>
      <c r="BY1211" s="64"/>
      <c r="BZ1211" s="64"/>
      <c r="CA1211" s="78"/>
      <c r="CB1211" s="63"/>
    </row>
    <row r="1212" spans="1:80" s="73" customFormat="1" ht="14.1" customHeight="1" x14ac:dyDescent="0.3">
      <c r="A1212" s="86" t="s">
        <v>12599</v>
      </c>
      <c r="B1212" s="155" t="s">
        <v>2640</v>
      </c>
      <c r="C1212" s="458" t="s">
        <v>8780</v>
      </c>
      <c r="D1212" s="227"/>
      <c r="E1212" s="648"/>
      <c r="F1212" s="237" t="s">
        <v>5470</v>
      </c>
      <c r="G1212" s="188"/>
      <c r="H1212" s="190"/>
      <c r="I1212" s="196" t="s">
        <v>5470</v>
      </c>
      <c r="J1212" s="197"/>
      <c r="K1212" s="204"/>
      <c r="L1212" s="209">
        <v>43774</v>
      </c>
      <c r="M1212" s="289"/>
      <c r="N1212" s="435"/>
      <c r="O1212" s="442"/>
      <c r="P1212" s="215"/>
      <c r="Q1212" s="225" t="s">
        <v>200</v>
      </c>
      <c r="R1212" s="225" t="s">
        <v>12600</v>
      </c>
      <c r="S1212" s="121"/>
      <c r="T1212" s="252">
        <v>7.7499999999999999E-2</v>
      </c>
      <c r="U1212" s="252"/>
      <c r="V1212" s="151" t="s">
        <v>8108</v>
      </c>
      <c r="W1212" s="155" t="s">
        <v>12601</v>
      </c>
      <c r="X1212" s="155" t="s">
        <v>8334</v>
      </c>
      <c r="Y1212" s="225" t="s">
        <v>4971</v>
      </c>
      <c r="Z1212" s="256">
        <v>95610</v>
      </c>
      <c r="AA1212" s="273"/>
      <c r="AB1212" s="542"/>
      <c r="AC1212" s="542"/>
      <c r="AD1212" s="233"/>
      <c r="AE1212" s="261"/>
      <c r="AF1212" s="265"/>
      <c r="AG1212" s="233"/>
      <c r="AH1212" s="174"/>
      <c r="AI1212" s="174"/>
      <c r="AJ1212" s="174"/>
      <c r="AK1212" s="174"/>
      <c r="AL1212" s="261"/>
      <c r="AM1212" s="260"/>
      <c r="AN1212" s="80"/>
      <c r="AO1212" s="280" t="s">
        <v>9774</v>
      </c>
      <c r="AP1212" s="285" t="s">
        <v>10070</v>
      </c>
      <c r="AQ1212" s="285"/>
      <c r="AR1212" s="285"/>
      <c r="AS1212" s="285"/>
      <c r="AT1212" s="285"/>
      <c r="AU1212" s="285"/>
      <c r="AV1212" s="84" t="s">
        <v>5470</v>
      </c>
      <c r="AW1212" s="396"/>
      <c r="AX1212" s="278"/>
      <c r="AY1212" s="155" t="s">
        <v>12601</v>
      </c>
      <c r="AZ1212" s="67"/>
      <c r="BA1212" s="155" t="s">
        <v>8334</v>
      </c>
      <c r="BB1212" s="225" t="s">
        <v>4971</v>
      </c>
      <c r="BC1212" s="256">
        <v>95610</v>
      </c>
      <c r="BD1212" s="385" t="s">
        <v>12600</v>
      </c>
      <c r="BE1212" s="183"/>
      <c r="BF1212" s="230"/>
      <c r="BG1212" s="233"/>
      <c r="BH1212" s="599"/>
      <c r="BI1212" s="365"/>
      <c r="BJ1212" s="365"/>
      <c r="BK1212" s="365"/>
      <c r="BL1212" s="365"/>
      <c r="BM1212" s="365"/>
      <c r="BN1212" s="365"/>
      <c r="BO1212" s="365"/>
      <c r="BP1212" s="365"/>
      <c r="BQ1212" s="365"/>
      <c r="BR1212" s="365"/>
      <c r="BS1212" s="365"/>
      <c r="BT1212" s="365"/>
      <c r="BU1212" s="365"/>
      <c r="BV1212" s="365"/>
      <c r="BW1212" s="365"/>
      <c r="BX1212" s="369"/>
      <c r="BY1212" s="369"/>
      <c r="BZ1212" s="369"/>
      <c r="CA1212" s="155"/>
      <c r="CB1212" s="155"/>
    </row>
    <row r="1213" spans="1:80" s="73" customFormat="1" ht="14.1" customHeight="1" x14ac:dyDescent="0.2">
      <c r="A1213" s="86" t="s">
        <v>11614</v>
      </c>
      <c r="B1213" s="155" t="s">
        <v>2634</v>
      </c>
      <c r="C1213" s="459" t="s">
        <v>6614</v>
      </c>
      <c r="D1213" s="185" t="s">
        <v>7487</v>
      </c>
      <c r="E1213" s="600"/>
      <c r="F1213" s="235" t="s">
        <v>5470</v>
      </c>
      <c r="G1213" s="186"/>
      <c r="H1213" s="187"/>
      <c r="I1213" s="198" t="s">
        <v>5470</v>
      </c>
      <c r="J1213" s="192"/>
      <c r="K1213" s="203"/>
      <c r="L1213" s="207">
        <v>43315</v>
      </c>
      <c r="M1213" s="288"/>
      <c r="N1213" s="437"/>
      <c r="O1213" s="444"/>
      <c r="P1213" s="213">
        <v>43315</v>
      </c>
      <c r="Q1213" s="247" t="s">
        <v>2363</v>
      </c>
      <c r="R1213" s="247" t="s">
        <v>7821</v>
      </c>
      <c r="S1213" s="87"/>
      <c r="T1213" s="252">
        <v>9.2499999999999999E-2</v>
      </c>
      <c r="U1213" s="252"/>
      <c r="V1213" s="151" t="s">
        <v>9505</v>
      </c>
      <c r="W1213" s="155" t="s">
        <v>11615</v>
      </c>
      <c r="X1213" s="155" t="s">
        <v>5130</v>
      </c>
      <c r="Y1213" s="185" t="s">
        <v>4971</v>
      </c>
      <c r="Z1213" s="119">
        <v>95133</v>
      </c>
      <c r="AA1213" s="290"/>
      <c r="AB1213" s="541"/>
      <c r="AC1213" s="541"/>
      <c r="AD1213" s="173"/>
      <c r="AE1213" s="262"/>
      <c r="AF1213" s="263"/>
      <c r="AG1213" s="173"/>
      <c r="AH1213" s="245"/>
      <c r="AI1213" s="245"/>
      <c r="AJ1213" s="245"/>
      <c r="AK1213" s="245"/>
      <c r="AL1213" s="260"/>
      <c r="AM1213" s="260"/>
      <c r="AN1213" s="79"/>
      <c r="AO1213" s="282" t="s">
        <v>11616</v>
      </c>
      <c r="AP1213" s="283"/>
      <c r="AQ1213" s="282"/>
      <c r="AR1213" s="282"/>
      <c r="AS1213" s="282"/>
      <c r="AT1213" s="282"/>
      <c r="AU1213" s="282"/>
      <c r="AV1213" s="93" t="s">
        <v>5470</v>
      </c>
      <c r="AW1213" s="396" t="s">
        <v>3244</v>
      </c>
      <c r="AX1213" s="278" t="s">
        <v>1199</v>
      </c>
      <c r="AY1213" s="155" t="s">
        <v>11615</v>
      </c>
      <c r="AZ1213" s="47"/>
      <c r="BA1213" s="155" t="s">
        <v>5130</v>
      </c>
      <c r="BB1213" s="185" t="s">
        <v>4971</v>
      </c>
      <c r="BC1213" s="119">
        <v>95133</v>
      </c>
      <c r="BD1213" s="182" t="s">
        <v>7821</v>
      </c>
      <c r="BE1213" s="183"/>
      <c r="BF1213" s="228"/>
      <c r="BG1213" s="173"/>
      <c r="BH1213" s="598">
        <v>2</v>
      </c>
      <c r="BI1213" s="366"/>
      <c r="BJ1213" s="366"/>
      <c r="BK1213" s="366"/>
      <c r="BL1213" s="366"/>
      <c r="BM1213" s="366"/>
      <c r="BN1213" s="366"/>
      <c r="BO1213" s="366"/>
      <c r="BP1213" s="366"/>
      <c r="BQ1213" s="366"/>
      <c r="BR1213" s="366"/>
      <c r="BS1213" s="366"/>
      <c r="BT1213" s="366"/>
      <c r="BU1213" s="366"/>
      <c r="BV1213" s="366"/>
      <c r="BW1213" s="366"/>
      <c r="BX1213" s="64"/>
      <c r="BY1213" s="64"/>
      <c r="BZ1213" s="64"/>
      <c r="CA1213" s="78"/>
      <c r="CB1213" s="63"/>
    </row>
    <row r="1214" spans="1:80" ht="14.1" customHeight="1" x14ac:dyDescent="0.2">
      <c r="A1214" s="86" t="s">
        <v>6952</v>
      </c>
      <c r="B1214" s="64" t="s">
        <v>2632</v>
      </c>
      <c r="C1214" s="459" t="s">
        <v>8780</v>
      </c>
      <c r="F1214" s="235" t="s">
        <v>5470</v>
      </c>
      <c r="G1214" s="186"/>
      <c r="H1214" s="187"/>
      <c r="I1214" s="198" t="s">
        <v>5470</v>
      </c>
      <c r="J1214" s="192"/>
      <c r="K1214" s="203"/>
      <c r="L1214" s="207">
        <v>42691</v>
      </c>
      <c r="M1214" s="288"/>
      <c r="N1214" s="437"/>
      <c r="O1214" s="444"/>
      <c r="P1214" s="213"/>
      <c r="Q1214" s="245" t="s">
        <v>1258</v>
      </c>
      <c r="R1214" s="245" t="s">
        <v>6953</v>
      </c>
      <c r="T1214" s="252">
        <v>7.2499999999999995E-2</v>
      </c>
      <c r="U1214" s="252">
        <v>7.4999999999999997E-2</v>
      </c>
      <c r="V1214" s="151" t="s">
        <v>1671</v>
      </c>
      <c r="W1214" s="64" t="s">
        <v>6954</v>
      </c>
      <c r="X1214" s="64" t="s">
        <v>6955</v>
      </c>
      <c r="Y1214" s="173" t="s">
        <v>4971</v>
      </c>
      <c r="Z1214" s="119">
        <v>95765</v>
      </c>
      <c r="AO1214" s="282"/>
      <c r="AP1214" s="283"/>
      <c r="AQ1214" s="282"/>
      <c r="AR1214" s="282"/>
      <c r="AS1214" s="282"/>
      <c r="AT1214" s="282"/>
      <c r="AU1214" s="282"/>
      <c r="AV1214" s="93"/>
      <c r="AW1214" s="396" t="s">
        <v>3244</v>
      </c>
      <c r="AX1214" s="278" t="s">
        <v>1199</v>
      </c>
      <c r="AY1214" s="64" t="s">
        <v>6954</v>
      </c>
      <c r="BA1214" s="64" t="s">
        <v>6955</v>
      </c>
      <c r="BB1214" s="173" t="s">
        <v>4971</v>
      </c>
      <c r="BC1214" s="119">
        <v>95765</v>
      </c>
      <c r="BD1214" s="66" t="s">
        <v>6953</v>
      </c>
      <c r="BE1214" s="183"/>
      <c r="BH1214" s="598"/>
      <c r="BI1214" s="366"/>
      <c r="BJ1214" s="366"/>
      <c r="BK1214" s="366"/>
      <c r="BL1214" s="366"/>
      <c r="BM1214" s="366"/>
      <c r="BN1214" s="366"/>
      <c r="BO1214" s="366"/>
      <c r="BP1214" s="366"/>
      <c r="BQ1214" s="366"/>
      <c r="BR1214" s="366"/>
      <c r="BS1214" s="366"/>
      <c r="BT1214" s="366"/>
      <c r="BU1214" s="366"/>
      <c r="BV1214" s="366"/>
      <c r="BW1214" s="366"/>
      <c r="BX1214" s="64"/>
      <c r="BY1214" s="64"/>
      <c r="BZ1214" s="64"/>
      <c r="CA1214" s="78"/>
      <c r="CB1214" s="63"/>
    </row>
    <row r="1215" spans="1:80" ht="14.1" customHeight="1" x14ac:dyDescent="0.2">
      <c r="A1215" s="86" t="s">
        <v>2009</v>
      </c>
      <c r="B1215" s="64" t="s">
        <v>2640</v>
      </c>
      <c r="C1215" s="459" t="s">
        <v>8780</v>
      </c>
      <c r="F1215" s="235" t="s">
        <v>5470</v>
      </c>
      <c r="G1215" s="186"/>
      <c r="H1215" s="187"/>
      <c r="I1215" s="193" t="s">
        <v>5470</v>
      </c>
      <c r="J1215" s="192"/>
      <c r="K1215" s="203"/>
      <c r="L1215" s="207"/>
      <c r="M1215" s="288"/>
      <c r="N1215" s="437"/>
      <c r="O1215" s="444"/>
      <c r="P1215" s="213"/>
      <c r="Q1215" s="245" t="s">
        <v>3951</v>
      </c>
      <c r="R1215" s="245" t="s">
        <v>5258</v>
      </c>
      <c r="T1215" s="252">
        <v>7.7499999999999999E-2</v>
      </c>
      <c r="U1215" s="252">
        <v>0.08</v>
      </c>
      <c r="V1215" s="151" t="s">
        <v>4983</v>
      </c>
      <c r="W1215" s="64" t="s">
        <v>2481</v>
      </c>
      <c r="X1215" s="64" t="s">
        <v>5100</v>
      </c>
      <c r="Y1215" s="173" t="s">
        <v>4971</v>
      </c>
      <c r="Z1215" s="119">
        <v>94573</v>
      </c>
      <c r="AA1215" s="295" t="s">
        <v>260</v>
      </c>
      <c r="AD1215" s="173" t="s">
        <v>4719</v>
      </c>
      <c r="AF1215" s="263" t="s">
        <v>3951</v>
      </c>
      <c r="AH1215" s="245" t="s">
        <v>261</v>
      </c>
      <c r="AI1215" s="245" t="s">
        <v>262</v>
      </c>
      <c r="AL1215" s="262" t="s">
        <v>5653</v>
      </c>
      <c r="AM1215" s="260" t="s">
        <v>449</v>
      </c>
      <c r="AW1215" s="396" t="s">
        <v>3244</v>
      </c>
      <c r="AX1215" s="278" t="s">
        <v>2009</v>
      </c>
      <c r="AY1215" s="64" t="s">
        <v>2481</v>
      </c>
      <c r="BA1215" s="64" t="s">
        <v>5100</v>
      </c>
      <c r="BB1215" s="173" t="s">
        <v>4971</v>
      </c>
      <c r="BC1215" s="119">
        <v>94573</v>
      </c>
      <c r="BD1215" s="66" t="s">
        <v>5258</v>
      </c>
      <c r="BE1215" s="178"/>
      <c r="BH1215" s="598"/>
      <c r="BI1215" s="366"/>
      <c r="BJ1215" s="366"/>
      <c r="BK1215" s="366"/>
      <c r="BL1215" s="366"/>
      <c r="BM1215" s="366"/>
      <c r="BN1215" s="366"/>
      <c r="BO1215" s="366"/>
      <c r="BP1215" s="366"/>
      <c r="BQ1215" s="366"/>
      <c r="BR1215" s="366"/>
      <c r="BS1215" s="366"/>
      <c r="BT1215" s="366"/>
      <c r="BU1215" s="366"/>
      <c r="BV1215" s="366"/>
      <c r="BW1215" s="366"/>
      <c r="BX1215" s="64"/>
      <c r="BY1215" s="64"/>
      <c r="BZ1215" s="64"/>
      <c r="CA1215" s="78"/>
      <c r="CB1215" s="63"/>
    </row>
    <row r="1216" spans="1:80" ht="14.1" customHeight="1" x14ac:dyDescent="0.2">
      <c r="A1216" s="86" t="s">
        <v>8476</v>
      </c>
      <c r="B1216" s="64" t="s">
        <v>2640</v>
      </c>
      <c r="C1216" s="459" t="s">
        <v>2637</v>
      </c>
      <c r="F1216" s="235" t="s">
        <v>5470</v>
      </c>
      <c r="G1216" s="186"/>
      <c r="H1216" s="187"/>
      <c r="I1216" s="193" t="s">
        <v>5470</v>
      </c>
      <c r="J1216" s="192"/>
      <c r="K1216" s="203"/>
      <c r="L1216" s="207">
        <v>43721</v>
      </c>
      <c r="M1216" s="288"/>
      <c r="N1216" s="437"/>
      <c r="O1216" s="444"/>
      <c r="P1216" s="213"/>
      <c r="Q1216" s="245" t="s">
        <v>2401</v>
      </c>
      <c r="R1216" s="245" t="s">
        <v>162</v>
      </c>
      <c r="T1216" s="252">
        <v>0</v>
      </c>
      <c r="U1216" s="252">
        <v>0</v>
      </c>
      <c r="V1216" s="151" t="s">
        <v>3960</v>
      </c>
      <c r="W1216" s="64" t="s">
        <v>7231</v>
      </c>
      <c r="X1216" s="64" t="s">
        <v>4607</v>
      </c>
      <c r="Y1216" s="173" t="s">
        <v>4608</v>
      </c>
      <c r="Z1216" s="119">
        <v>40205</v>
      </c>
      <c r="AD1216" s="173" t="s">
        <v>11275</v>
      </c>
      <c r="AL1216" s="260" t="s">
        <v>3247</v>
      </c>
      <c r="AM1216" s="260" t="s">
        <v>449</v>
      </c>
      <c r="AR1216" s="285" t="s">
        <v>9043</v>
      </c>
      <c r="AV1216" s="84" t="s">
        <v>368</v>
      </c>
      <c r="AW1216" s="396" t="s">
        <v>3244</v>
      </c>
      <c r="AX1216" s="278" t="s">
        <v>2464</v>
      </c>
      <c r="AY1216" s="64" t="s">
        <v>7231</v>
      </c>
      <c r="BA1216" s="64" t="s">
        <v>4607</v>
      </c>
      <c r="BB1216" s="173" t="s">
        <v>4608</v>
      </c>
      <c r="BC1216" s="119">
        <v>40205</v>
      </c>
      <c r="BD1216" s="66" t="s">
        <v>162</v>
      </c>
      <c r="BE1216" s="178"/>
      <c r="BH1216" s="598"/>
      <c r="BI1216" s="366"/>
      <c r="BJ1216" s="366"/>
      <c r="BK1216" s="366"/>
      <c r="BL1216" s="366"/>
      <c r="BM1216" s="366"/>
      <c r="BN1216" s="366"/>
      <c r="BO1216" s="366"/>
      <c r="BP1216" s="366"/>
      <c r="BQ1216" s="366"/>
      <c r="BR1216" s="366"/>
      <c r="BS1216" s="366"/>
      <c r="BT1216" s="366"/>
      <c r="BU1216" s="366"/>
      <c r="BV1216" s="366"/>
      <c r="BW1216" s="366"/>
      <c r="BX1216" s="64"/>
      <c r="BY1216" s="64"/>
      <c r="BZ1216" s="64"/>
      <c r="CA1216" s="78"/>
      <c r="CB1216" s="63"/>
    </row>
    <row r="1217" spans="1:80" ht="14.1" customHeight="1" x14ac:dyDescent="0.2">
      <c r="A1217" s="86" t="s">
        <v>8690</v>
      </c>
      <c r="B1217" s="64" t="s">
        <v>2634</v>
      </c>
      <c r="C1217" s="459" t="s">
        <v>6614</v>
      </c>
      <c r="D1217" s="185" t="s">
        <v>7115</v>
      </c>
      <c r="F1217" s="235" t="s">
        <v>5470</v>
      </c>
      <c r="G1217" s="186"/>
      <c r="H1217" s="187"/>
      <c r="I1217" s="193" t="s">
        <v>5470</v>
      </c>
      <c r="J1217" s="192"/>
      <c r="K1217" s="203"/>
      <c r="L1217" s="207"/>
      <c r="M1217" s="288"/>
      <c r="N1217" s="437"/>
      <c r="O1217" s="444"/>
      <c r="P1217" s="213">
        <v>43986</v>
      </c>
      <c r="Q1217" s="245" t="s">
        <v>8689</v>
      </c>
      <c r="R1217" s="245" t="s">
        <v>8691</v>
      </c>
      <c r="T1217" s="252">
        <v>8.3750000000000005E-2</v>
      </c>
      <c r="U1217" s="252">
        <v>8.6300000000000002E-2</v>
      </c>
      <c r="V1217" s="151" t="s">
        <v>8818</v>
      </c>
      <c r="W1217" s="297" t="s">
        <v>8692</v>
      </c>
      <c r="X1217" s="64" t="s">
        <v>2812</v>
      </c>
      <c r="Y1217" s="173" t="s">
        <v>4971</v>
      </c>
      <c r="Z1217" s="119">
        <v>94590</v>
      </c>
      <c r="AW1217" s="396" t="s">
        <v>3244</v>
      </c>
      <c r="AX1217" s="278" t="s">
        <v>2464</v>
      </c>
      <c r="AY1217" s="309" t="s">
        <v>8692</v>
      </c>
      <c r="BA1217" s="64" t="s">
        <v>2812</v>
      </c>
      <c r="BB1217" s="173" t="s">
        <v>4971</v>
      </c>
      <c r="BC1217" s="119">
        <v>94590</v>
      </c>
      <c r="BD1217" s="66" t="s">
        <v>8693</v>
      </c>
      <c r="BE1217" s="178"/>
      <c r="BH1217" s="598"/>
      <c r="BI1217" s="366"/>
      <c r="BJ1217" s="366"/>
      <c r="BK1217" s="366"/>
      <c r="BL1217" s="366"/>
      <c r="BM1217" s="366"/>
      <c r="BN1217" s="366"/>
      <c r="BO1217" s="366"/>
      <c r="BP1217" s="366"/>
      <c r="BQ1217" s="366"/>
      <c r="BR1217" s="366"/>
      <c r="BS1217" s="366"/>
      <c r="BT1217" s="366"/>
      <c r="BU1217" s="366"/>
      <c r="BV1217" s="366"/>
      <c r="BW1217" s="366"/>
      <c r="BX1217" s="64"/>
      <c r="BY1217" s="64"/>
      <c r="BZ1217" s="64"/>
      <c r="CA1217" s="78"/>
      <c r="CB1217" s="63"/>
    </row>
    <row r="1218" spans="1:80" ht="14.1" customHeight="1" x14ac:dyDescent="0.3">
      <c r="A1218" s="86" t="s">
        <v>3939</v>
      </c>
      <c r="B1218" s="64" t="s">
        <v>1900</v>
      </c>
      <c r="C1218" s="458" t="s">
        <v>285</v>
      </c>
      <c r="D1218" s="225" t="s">
        <v>9323</v>
      </c>
      <c r="F1218" s="237" t="s">
        <v>4261</v>
      </c>
      <c r="G1218" s="188">
        <v>44254</v>
      </c>
      <c r="H1218" s="190">
        <v>500</v>
      </c>
      <c r="I1218" s="196" t="s">
        <v>4261</v>
      </c>
      <c r="J1218" s="197">
        <v>44254</v>
      </c>
      <c r="K1218" s="204">
        <v>1325</v>
      </c>
      <c r="L1218" s="209">
        <v>44047</v>
      </c>
      <c r="M1218" s="289" t="s">
        <v>2644</v>
      </c>
      <c r="N1218" s="435"/>
      <c r="O1218" s="442"/>
      <c r="P1218" s="215">
        <v>43840</v>
      </c>
      <c r="Q1218" s="174" t="s">
        <v>1277</v>
      </c>
      <c r="R1218" s="174" t="s">
        <v>402</v>
      </c>
      <c r="S1218" s="80" t="s">
        <v>5529</v>
      </c>
      <c r="T1218" s="252">
        <v>8.5000000000000006E-2</v>
      </c>
      <c r="U1218" s="252">
        <v>8.7499999999999994E-2</v>
      </c>
      <c r="V1218" s="151" t="s">
        <v>895</v>
      </c>
      <c r="W1218" s="64" t="s">
        <v>3940</v>
      </c>
      <c r="X1218" s="64" t="s">
        <v>3618</v>
      </c>
      <c r="Y1218" s="174" t="s">
        <v>4971</v>
      </c>
      <c r="Z1218" s="256">
        <v>94133</v>
      </c>
      <c r="AA1218" s="294"/>
      <c r="AB1218" s="542"/>
      <c r="AC1218" s="542"/>
      <c r="AD1218" s="386" t="s">
        <v>4962</v>
      </c>
      <c r="AE1218" s="261"/>
      <c r="AF1218" s="265"/>
      <c r="AG1218" s="233"/>
      <c r="AH1218" s="174"/>
      <c r="AI1218" s="174"/>
      <c r="AJ1218" s="174"/>
      <c r="AK1218" s="174"/>
      <c r="AL1218" s="261" t="s">
        <v>3941</v>
      </c>
      <c r="AM1218" s="260" t="s">
        <v>449</v>
      </c>
      <c r="AN1218" s="80"/>
      <c r="AO1218" s="282" t="s">
        <v>9031</v>
      </c>
      <c r="AP1218" s="283" t="s">
        <v>11938</v>
      </c>
      <c r="AQ1218" s="282" t="s">
        <v>9823</v>
      </c>
      <c r="AR1218" s="282" t="s">
        <v>9049</v>
      </c>
      <c r="AS1218" s="282" t="s">
        <v>10092</v>
      </c>
      <c r="AT1218" s="282" t="s">
        <v>12031</v>
      </c>
      <c r="AU1218" s="282"/>
      <c r="AV1218" s="93" t="s">
        <v>5470</v>
      </c>
      <c r="AW1218" s="396" t="s">
        <v>3244</v>
      </c>
      <c r="AX1218" s="278" t="s">
        <v>2464</v>
      </c>
      <c r="AY1218" s="64" t="str">
        <f>PROPER(AZ1218)</f>
        <v>#3 Fishermans Wharf</v>
      </c>
      <c r="AZ1218" s="67" t="s">
        <v>3434</v>
      </c>
      <c r="BA1218" s="64" t="s">
        <v>3618</v>
      </c>
      <c r="BB1218" s="174" t="s">
        <v>4971</v>
      </c>
      <c r="BC1218" s="256">
        <v>94133</v>
      </c>
      <c r="BD1218" s="63" t="s">
        <v>402</v>
      </c>
      <c r="BE1218" s="183"/>
      <c r="BF1218" s="230"/>
      <c r="BG1218" s="233"/>
      <c r="BH1218" s="599">
        <v>3</v>
      </c>
      <c r="BI1218" s="365"/>
      <c r="BJ1218" s="365"/>
      <c r="BK1218" s="365"/>
      <c r="BL1218" s="365"/>
      <c r="BM1218" s="365"/>
      <c r="BN1218" s="365"/>
      <c r="BO1218" s="365"/>
      <c r="BP1218" s="365"/>
      <c r="BQ1218" s="365"/>
      <c r="BR1218" s="365"/>
      <c r="BS1218" s="365"/>
      <c r="BT1218" s="365"/>
      <c r="BU1218" s="365"/>
      <c r="BV1218" s="365"/>
      <c r="BW1218" s="365"/>
      <c r="BX1218" s="369"/>
      <c r="BY1218" s="369"/>
      <c r="BZ1218" s="369"/>
      <c r="CA1218" s="78"/>
      <c r="CB1218" s="63"/>
    </row>
    <row r="1219" spans="1:80" ht="14.1" customHeight="1" x14ac:dyDescent="0.3">
      <c r="A1219" s="86" t="s">
        <v>9887</v>
      </c>
      <c r="B1219" s="64" t="s">
        <v>1900</v>
      </c>
      <c r="C1219" s="458" t="s">
        <v>12652</v>
      </c>
      <c r="D1219" s="225" t="s">
        <v>6688</v>
      </c>
      <c r="F1219" s="237" t="s">
        <v>5470</v>
      </c>
      <c r="G1219" s="188"/>
      <c r="H1219" s="190"/>
      <c r="I1219" s="196" t="s">
        <v>5470</v>
      </c>
      <c r="J1219" s="197"/>
      <c r="K1219" s="204"/>
      <c r="L1219" s="209"/>
      <c r="M1219" s="289"/>
      <c r="N1219" s="435"/>
      <c r="O1219" s="442"/>
      <c r="P1219" s="215"/>
      <c r="Q1219" s="174" t="s">
        <v>6653</v>
      </c>
      <c r="R1219" s="174" t="s">
        <v>6930</v>
      </c>
      <c r="S1219" s="121" t="s">
        <v>8638</v>
      </c>
      <c r="T1219" s="252">
        <v>7.7499999999999999E-2</v>
      </c>
      <c r="U1219" s="252">
        <v>0.08</v>
      </c>
      <c r="V1219" s="151" t="s">
        <v>4983</v>
      </c>
      <c r="W1219" s="64" t="s">
        <v>6931</v>
      </c>
      <c r="X1219" s="64" t="s">
        <v>3922</v>
      </c>
      <c r="Y1219" s="174" t="s">
        <v>4971</v>
      </c>
      <c r="Z1219" s="256">
        <v>94559</v>
      </c>
      <c r="AA1219" s="275"/>
      <c r="AB1219" s="270" t="s">
        <v>8639</v>
      </c>
      <c r="AC1219" s="277"/>
      <c r="AD1219" s="233"/>
      <c r="AE1219" s="261"/>
      <c r="AF1219" s="265"/>
      <c r="AG1219" s="233"/>
      <c r="AH1219" s="174"/>
      <c r="AI1219" s="174"/>
      <c r="AJ1219" s="174"/>
      <c r="AK1219" s="174"/>
      <c r="AL1219" s="261"/>
      <c r="AN1219" s="80"/>
      <c r="AO1219" s="282"/>
      <c r="AP1219" s="283"/>
      <c r="AQ1219" s="282"/>
      <c r="AR1219" s="282"/>
      <c r="AS1219" s="282"/>
      <c r="AT1219" s="282"/>
      <c r="AU1219" s="282"/>
      <c r="AV1219" s="93"/>
      <c r="AW1219" s="396" t="s">
        <v>3244</v>
      </c>
      <c r="AX1219" s="278" t="s">
        <v>2464</v>
      </c>
      <c r="AY1219" s="64" t="s">
        <v>6932</v>
      </c>
      <c r="AZ1219" s="67"/>
      <c r="BA1219" s="64" t="s">
        <v>3922</v>
      </c>
      <c r="BB1219" s="174" t="s">
        <v>4971</v>
      </c>
      <c r="BC1219" s="256">
        <v>94559</v>
      </c>
      <c r="BD1219" s="63" t="s">
        <v>6930</v>
      </c>
      <c r="BE1219" s="183"/>
      <c r="BF1219" s="230"/>
      <c r="BG1219" s="233" t="s">
        <v>6933</v>
      </c>
      <c r="BH1219" s="599">
        <v>1</v>
      </c>
      <c r="BI1219" s="365"/>
      <c r="BJ1219" s="365"/>
      <c r="BK1219" s="365"/>
      <c r="BL1219" s="365"/>
      <c r="BM1219" s="365"/>
      <c r="BN1219" s="365"/>
      <c r="BO1219" s="365"/>
      <c r="BP1219" s="365"/>
      <c r="BQ1219" s="365"/>
      <c r="BR1219" s="365"/>
      <c r="BS1219" s="365"/>
      <c r="BT1219" s="365"/>
      <c r="BU1219" s="365"/>
      <c r="BV1219" s="365"/>
      <c r="BW1219" s="365"/>
      <c r="BX1219" s="369"/>
      <c r="BY1219" s="369"/>
      <c r="BZ1219" s="369"/>
      <c r="CA1219" s="78"/>
      <c r="CB1219" s="177"/>
    </row>
    <row r="1220" spans="1:80" ht="14.1" customHeight="1" x14ac:dyDescent="0.3">
      <c r="A1220" s="86" t="s">
        <v>9888</v>
      </c>
      <c r="B1220" s="64" t="s">
        <v>1900</v>
      </c>
      <c r="C1220" s="458" t="s">
        <v>12652</v>
      </c>
      <c r="D1220" s="225" t="s">
        <v>5296</v>
      </c>
      <c r="F1220" s="237" t="s">
        <v>5470</v>
      </c>
      <c r="G1220" s="188" t="s">
        <v>2207</v>
      </c>
      <c r="H1220" s="190"/>
      <c r="I1220" s="196" t="s">
        <v>5470</v>
      </c>
      <c r="J1220" s="197"/>
      <c r="K1220" s="204"/>
      <c r="L1220" s="209"/>
      <c r="M1220" s="289"/>
      <c r="N1220" s="435"/>
      <c r="O1220" s="442"/>
      <c r="P1220" s="215"/>
      <c r="Q1220" s="174" t="s">
        <v>3997</v>
      </c>
      <c r="R1220" s="174" t="s">
        <v>3877</v>
      </c>
      <c r="S1220" s="80" t="s">
        <v>5215</v>
      </c>
      <c r="T1220" s="252">
        <v>8.3750000000000005E-2</v>
      </c>
      <c r="U1220" s="252">
        <v>8.6249999999999993E-2</v>
      </c>
      <c r="V1220" s="151" t="s">
        <v>8818</v>
      </c>
      <c r="W1220" s="64" t="s">
        <v>8383</v>
      </c>
      <c r="X1220" s="64" t="s">
        <v>2812</v>
      </c>
      <c r="Y1220" s="174" t="s">
        <v>4971</v>
      </c>
      <c r="Z1220" s="256">
        <v>94591</v>
      </c>
      <c r="AA1220" s="275" t="s">
        <v>3002</v>
      </c>
      <c r="AB1220" s="277"/>
      <c r="AC1220" s="277"/>
      <c r="AD1220" s="233"/>
      <c r="AE1220" s="261"/>
      <c r="AF1220" s="265"/>
      <c r="AG1220" s="233"/>
      <c r="AH1220" s="174"/>
      <c r="AI1220" s="174"/>
      <c r="AJ1220" s="174"/>
      <c r="AK1220" s="174"/>
      <c r="AL1220" s="261" t="s">
        <v>3878</v>
      </c>
      <c r="AM1220" s="260" t="s">
        <v>449</v>
      </c>
      <c r="AN1220" s="80"/>
      <c r="AO1220" s="282"/>
      <c r="AP1220" s="283"/>
      <c r="AQ1220" s="282"/>
      <c r="AR1220" s="282"/>
      <c r="AS1220" s="282"/>
      <c r="AT1220" s="282"/>
      <c r="AU1220" s="282"/>
      <c r="AV1220" s="93"/>
      <c r="AW1220" s="396" t="s">
        <v>3244</v>
      </c>
      <c r="AX1220" s="278" t="s">
        <v>2464</v>
      </c>
      <c r="AY1220" s="64" t="str">
        <f>PROPER(AZ1220)</f>
        <v>2445 Springs Road</v>
      </c>
      <c r="AZ1220" s="468" t="s">
        <v>5216</v>
      </c>
      <c r="BA1220" s="64" t="s">
        <v>2812</v>
      </c>
      <c r="BB1220" s="174" t="s">
        <v>4971</v>
      </c>
      <c r="BC1220" s="256">
        <v>94591</v>
      </c>
      <c r="BD1220" s="63" t="s">
        <v>3877</v>
      </c>
      <c r="BE1220" s="183"/>
      <c r="BF1220" s="230"/>
      <c r="BG1220" s="233"/>
      <c r="BH1220" s="599">
        <v>2</v>
      </c>
      <c r="BI1220" s="365"/>
      <c r="BJ1220" s="365"/>
      <c r="BK1220" s="365"/>
      <c r="BL1220" s="365"/>
      <c r="BM1220" s="365"/>
      <c r="BN1220" s="365"/>
      <c r="BO1220" s="365"/>
      <c r="BP1220" s="365"/>
      <c r="BQ1220" s="365"/>
      <c r="BR1220" s="365"/>
      <c r="BS1220" s="365"/>
      <c r="BT1220" s="365"/>
      <c r="BU1220" s="365"/>
      <c r="BV1220" s="365"/>
      <c r="BW1220" s="365"/>
      <c r="BX1220" s="369"/>
      <c r="BY1220" s="369"/>
      <c r="BZ1220" s="369"/>
      <c r="CA1220" s="64"/>
      <c r="CB1220" s="64"/>
    </row>
    <row r="1221" spans="1:80" ht="14.1" customHeight="1" x14ac:dyDescent="0.3">
      <c r="A1221" s="86" t="s">
        <v>3216</v>
      </c>
      <c r="B1221" s="64" t="s">
        <v>2640</v>
      </c>
      <c r="C1221" s="458" t="s">
        <v>8780</v>
      </c>
      <c r="D1221" s="225"/>
      <c r="F1221" s="237" t="s">
        <v>5470</v>
      </c>
      <c r="G1221" s="188"/>
      <c r="H1221" s="190"/>
      <c r="I1221" s="196" t="s">
        <v>5470</v>
      </c>
      <c r="J1221" s="197"/>
      <c r="K1221" s="204"/>
      <c r="L1221" s="209"/>
      <c r="M1221" s="289"/>
      <c r="N1221" s="435"/>
      <c r="O1221" s="442"/>
      <c r="P1221" s="215"/>
      <c r="Q1221" s="174" t="s">
        <v>3217</v>
      </c>
      <c r="R1221" s="174" t="s">
        <v>2716</v>
      </c>
      <c r="S1221" s="80"/>
      <c r="T1221" s="252">
        <v>7.2499999999999995E-2</v>
      </c>
      <c r="U1221" s="252">
        <v>7.4999999999999997E-2</v>
      </c>
      <c r="V1221" s="151" t="s">
        <v>8830</v>
      </c>
      <c r="W1221" s="64" t="s">
        <v>411</v>
      </c>
      <c r="X1221" s="64" t="s">
        <v>412</v>
      </c>
      <c r="Y1221" s="174" t="s">
        <v>4971</v>
      </c>
      <c r="Z1221" s="256">
        <v>98228</v>
      </c>
      <c r="AA1221" s="275"/>
      <c r="AB1221" s="277"/>
      <c r="AC1221" s="277"/>
      <c r="AD1221" s="233"/>
      <c r="AE1221" s="261"/>
      <c r="AF1221" s="265"/>
      <c r="AG1221" s="233"/>
      <c r="AH1221" s="174"/>
      <c r="AI1221" s="174"/>
      <c r="AJ1221" s="174"/>
      <c r="AK1221" s="174"/>
      <c r="AL1221" s="261" t="s">
        <v>3288</v>
      </c>
      <c r="AM1221" s="260" t="s">
        <v>449</v>
      </c>
      <c r="AN1221" s="80"/>
      <c r="AO1221" s="282"/>
      <c r="AP1221" s="283"/>
      <c r="AQ1221" s="282"/>
      <c r="AR1221" s="282"/>
      <c r="AS1221" s="282"/>
      <c r="AT1221" s="282"/>
      <c r="AU1221" s="282"/>
      <c r="AV1221" s="93"/>
      <c r="AW1221" s="396" t="s">
        <v>3244</v>
      </c>
      <c r="AX1221" s="278" t="s">
        <v>2464</v>
      </c>
      <c r="AY1221" s="64" t="s">
        <v>411</v>
      </c>
      <c r="AZ1221" s="67"/>
      <c r="BA1221" s="64" t="s">
        <v>412</v>
      </c>
      <c r="BB1221" s="174" t="s">
        <v>4971</v>
      </c>
      <c r="BC1221" s="256">
        <v>98228</v>
      </c>
      <c r="BD1221" s="63" t="s">
        <v>2716</v>
      </c>
      <c r="BE1221" s="183"/>
      <c r="BF1221" s="230"/>
      <c r="BG1221" s="233"/>
      <c r="BH1221" s="599"/>
      <c r="BI1221" s="365"/>
      <c r="BJ1221" s="365"/>
      <c r="BK1221" s="365"/>
      <c r="BL1221" s="365"/>
      <c r="BM1221" s="365"/>
      <c r="BN1221" s="365"/>
      <c r="BO1221" s="365"/>
      <c r="BP1221" s="365"/>
      <c r="BQ1221" s="365"/>
      <c r="BR1221" s="365"/>
      <c r="BS1221" s="365"/>
      <c r="BT1221" s="365"/>
      <c r="BU1221" s="365"/>
      <c r="BV1221" s="365"/>
      <c r="BW1221" s="365"/>
      <c r="BX1221" s="369"/>
      <c r="BY1221" s="369"/>
      <c r="BZ1221" s="369"/>
      <c r="CA1221" s="78"/>
      <c r="CB1221" s="64"/>
    </row>
    <row r="1222" spans="1:80" ht="14.1" customHeight="1" x14ac:dyDescent="0.3">
      <c r="A1222" s="86" t="s">
        <v>3417</v>
      </c>
      <c r="B1222" s="64" t="s">
        <v>2640</v>
      </c>
      <c r="C1222" s="458" t="s">
        <v>8780</v>
      </c>
      <c r="D1222" s="225"/>
      <c r="F1222" s="237" t="s">
        <v>5470</v>
      </c>
      <c r="G1222" s="188"/>
      <c r="H1222" s="190"/>
      <c r="I1222" s="196" t="s">
        <v>5470</v>
      </c>
      <c r="J1222" s="197"/>
      <c r="K1222" s="204"/>
      <c r="L1222" s="209">
        <v>43838</v>
      </c>
      <c r="M1222" s="289"/>
      <c r="N1222" s="435"/>
      <c r="O1222" s="442"/>
      <c r="P1222" s="215"/>
      <c r="Q1222" s="174" t="s">
        <v>3455</v>
      </c>
      <c r="R1222" s="174" t="s">
        <v>3418</v>
      </c>
      <c r="S1222" s="80"/>
      <c r="T1222" s="252">
        <v>9.2499999999999999E-2</v>
      </c>
      <c r="U1222" s="252">
        <v>9.5000000000000001E-2</v>
      </c>
      <c r="V1222" s="151" t="s">
        <v>2787</v>
      </c>
      <c r="W1222" s="64" t="s">
        <v>3419</v>
      </c>
      <c r="X1222" s="64" t="s">
        <v>1990</v>
      </c>
      <c r="Y1222" s="174" t="s">
        <v>4971</v>
      </c>
      <c r="Z1222" s="256">
        <v>94538</v>
      </c>
      <c r="AA1222" s="275"/>
      <c r="AB1222" s="277"/>
      <c r="AC1222" s="277"/>
      <c r="AD1222" s="233"/>
      <c r="AE1222" s="261"/>
      <c r="AF1222" s="265"/>
      <c r="AG1222" s="233"/>
      <c r="AH1222" s="174"/>
      <c r="AI1222" s="174"/>
      <c r="AJ1222" s="174"/>
      <c r="AK1222" s="174"/>
      <c r="AL1222" s="250" t="s">
        <v>3420</v>
      </c>
      <c r="AN1222" s="80"/>
      <c r="AO1222" s="282" t="s">
        <v>1568</v>
      </c>
      <c r="AP1222" s="283" t="s">
        <v>9827</v>
      </c>
      <c r="AQ1222" s="282" t="s">
        <v>9707</v>
      </c>
      <c r="AR1222" s="282" t="s">
        <v>9043</v>
      </c>
      <c r="AS1222" s="282"/>
      <c r="AT1222" s="282"/>
      <c r="AU1222" s="282"/>
      <c r="AV1222" s="93" t="s">
        <v>368</v>
      </c>
      <c r="AW1222" s="396" t="s">
        <v>3244</v>
      </c>
      <c r="AX1222" s="278" t="s">
        <v>2464</v>
      </c>
      <c r="AY1222" s="64" t="s">
        <v>3419</v>
      </c>
      <c r="AZ1222" s="67"/>
      <c r="BA1222" s="64" t="s">
        <v>1990</v>
      </c>
      <c r="BB1222" s="174" t="s">
        <v>4971</v>
      </c>
      <c r="BC1222" s="256">
        <v>94538</v>
      </c>
      <c r="BD1222" s="63" t="s">
        <v>3418</v>
      </c>
      <c r="BE1222" s="183"/>
      <c r="BF1222" s="230"/>
      <c r="BG1222" s="233"/>
      <c r="BH1222" s="599"/>
      <c r="BI1222" s="365"/>
      <c r="BJ1222" s="365"/>
      <c r="BK1222" s="365"/>
      <c r="BL1222" s="365"/>
      <c r="BM1222" s="365"/>
      <c r="BN1222" s="365"/>
      <c r="BO1222" s="365"/>
      <c r="BP1222" s="365"/>
      <c r="BQ1222" s="365"/>
      <c r="BR1222" s="365"/>
      <c r="BS1222" s="365"/>
      <c r="BT1222" s="365"/>
      <c r="BU1222" s="365"/>
      <c r="BV1222" s="365"/>
      <c r="BW1222" s="365"/>
      <c r="BX1222" s="369"/>
      <c r="BY1222" s="369"/>
      <c r="BZ1222" s="369"/>
      <c r="CA1222" s="368"/>
      <c r="CB1222" s="64"/>
    </row>
    <row r="1223" spans="1:80" ht="14.1" customHeight="1" x14ac:dyDescent="0.3">
      <c r="A1223" s="86" t="s">
        <v>10443</v>
      </c>
      <c r="B1223" s="155" t="s">
        <v>2632</v>
      </c>
      <c r="C1223" s="458" t="s">
        <v>8780</v>
      </c>
      <c r="D1223" s="225" t="s">
        <v>6278</v>
      </c>
      <c r="F1223" s="237" t="s">
        <v>5470</v>
      </c>
      <c r="G1223" s="188"/>
      <c r="H1223" s="190"/>
      <c r="I1223" s="196" t="s">
        <v>5470</v>
      </c>
      <c r="J1223" s="197"/>
      <c r="K1223" s="204"/>
      <c r="L1223" s="209"/>
      <c r="M1223" s="289"/>
      <c r="N1223" s="435"/>
      <c r="O1223" s="442"/>
      <c r="P1223" s="215">
        <v>43038</v>
      </c>
      <c r="Q1223" s="225" t="s">
        <v>10463</v>
      </c>
      <c r="R1223" s="225" t="s">
        <v>10445</v>
      </c>
      <c r="S1223" s="121" t="s">
        <v>10464</v>
      </c>
      <c r="T1223" s="252">
        <v>9.2499999999999999E-2</v>
      </c>
      <c r="U1223" s="252"/>
      <c r="V1223" s="151" t="s">
        <v>2787</v>
      </c>
      <c r="W1223" s="155" t="s">
        <v>10444</v>
      </c>
      <c r="X1223" s="155" t="s">
        <v>5074</v>
      </c>
      <c r="Y1223" s="225" t="s">
        <v>4971</v>
      </c>
      <c r="Z1223" s="256">
        <v>94605</v>
      </c>
      <c r="AA1223" s="631"/>
      <c r="AB1223" s="277"/>
      <c r="AC1223" s="270" t="s">
        <v>10465</v>
      </c>
      <c r="AD1223" s="233"/>
      <c r="AE1223" s="261"/>
      <c r="AF1223" s="265"/>
      <c r="AG1223" s="233"/>
      <c r="AH1223" s="174"/>
      <c r="AI1223" s="174"/>
      <c r="AJ1223" s="174"/>
      <c r="AK1223" s="174"/>
      <c r="AL1223" s="250"/>
      <c r="AN1223" s="80"/>
      <c r="AO1223" s="282" t="s">
        <v>9774</v>
      </c>
      <c r="AP1223" s="283"/>
      <c r="AQ1223" s="282"/>
      <c r="AR1223" s="282"/>
      <c r="AS1223" s="282"/>
      <c r="AT1223" s="282"/>
      <c r="AU1223" s="282"/>
      <c r="AV1223" s="93" t="s">
        <v>5470</v>
      </c>
      <c r="AW1223" s="396" t="s">
        <v>3244</v>
      </c>
      <c r="AX1223" s="278" t="s">
        <v>2464</v>
      </c>
      <c r="AY1223" s="155" t="s">
        <v>10444</v>
      </c>
      <c r="AZ1223" s="67"/>
      <c r="BA1223" s="155" t="s">
        <v>5074</v>
      </c>
      <c r="BB1223" s="225" t="s">
        <v>4971</v>
      </c>
      <c r="BC1223" s="256">
        <v>94605</v>
      </c>
      <c r="BD1223" s="385" t="s">
        <v>10445</v>
      </c>
      <c r="BE1223" s="183"/>
      <c r="BF1223" s="230"/>
      <c r="BG1223" s="233"/>
      <c r="BH1223" s="599">
        <v>2</v>
      </c>
      <c r="BI1223" s="397" t="s">
        <v>10466</v>
      </c>
      <c r="BJ1223" s="365"/>
      <c r="BK1223" s="365"/>
      <c r="BL1223" s="365"/>
      <c r="BM1223" s="397" t="s">
        <v>10467</v>
      </c>
      <c r="BN1223" s="365"/>
      <c r="BO1223" s="365"/>
      <c r="BP1223" s="365"/>
      <c r="BQ1223" s="365"/>
      <c r="BR1223" s="365"/>
      <c r="BS1223" s="365"/>
      <c r="BT1223" s="365"/>
      <c r="BU1223" s="365"/>
      <c r="BV1223" s="365"/>
      <c r="BW1223" s="365"/>
      <c r="BX1223" s="369"/>
      <c r="BY1223" s="369"/>
      <c r="BZ1223" s="369"/>
      <c r="CA1223" s="368"/>
      <c r="CB1223" s="64"/>
    </row>
    <row r="1224" spans="1:80" ht="14.1" customHeight="1" x14ac:dyDescent="0.3">
      <c r="A1224" s="86" t="s">
        <v>11285</v>
      </c>
      <c r="B1224" s="155" t="s">
        <v>1900</v>
      </c>
      <c r="C1224" s="458" t="s">
        <v>8780</v>
      </c>
      <c r="D1224" s="225"/>
      <c r="F1224" s="237" t="s">
        <v>5470</v>
      </c>
      <c r="G1224" s="188"/>
      <c r="H1224" s="190"/>
      <c r="I1224" s="196" t="s">
        <v>5470</v>
      </c>
      <c r="J1224" s="192"/>
      <c r="K1224" s="204"/>
      <c r="L1224" s="209"/>
      <c r="M1224" s="289"/>
      <c r="N1224" s="435"/>
      <c r="O1224" s="442"/>
      <c r="P1224" s="215">
        <v>43291</v>
      </c>
      <c r="Q1224" s="225" t="s">
        <v>10952</v>
      </c>
      <c r="R1224" s="225" t="s">
        <v>11286</v>
      </c>
      <c r="S1224" s="121"/>
      <c r="T1224" s="252">
        <v>9.2499999999999999E-2</v>
      </c>
      <c r="U1224" s="252"/>
      <c r="V1224" s="151" t="s">
        <v>2787</v>
      </c>
      <c r="W1224" s="155" t="s">
        <v>11289</v>
      </c>
      <c r="X1224" s="155" t="s">
        <v>5074</v>
      </c>
      <c r="Y1224" s="225" t="s">
        <v>4971</v>
      </c>
      <c r="Z1224" s="256">
        <v>94607</v>
      </c>
      <c r="AA1224" s="273" t="s">
        <v>11290</v>
      </c>
      <c r="AB1224" s="277"/>
      <c r="AC1224" s="270"/>
      <c r="AD1224" s="233" t="s">
        <v>11287</v>
      </c>
      <c r="AE1224" s="250" t="s">
        <v>11288</v>
      </c>
      <c r="AF1224" s="388" t="s">
        <v>10050</v>
      </c>
      <c r="AG1224" s="233"/>
      <c r="AH1224" s="174"/>
      <c r="AI1224" s="174"/>
      <c r="AJ1224" s="174"/>
      <c r="AK1224" s="174"/>
      <c r="AL1224" s="250"/>
      <c r="AN1224" s="80"/>
      <c r="AO1224" s="282" t="s">
        <v>10139</v>
      </c>
      <c r="AP1224" s="283" t="s">
        <v>10130</v>
      </c>
      <c r="AQ1224" s="282"/>
      <c r="AR1224" s="282" t="s">
        <v>9987</v>
      </c>
      <c r="AS1224" s="282"/>
      <c r="AT1224" s="282"/>
      <c r="AU1224" s="282"/>
      <c r="AV1224" s="93"/>
      <c r="AW1224" s="396" t="s">
        <v>3244</v>
      </c>
      <c r="AX1224" s="278" t="s">
        <v>2464</v>
      </c>
      <c r="AY1224" s="155" t="s">
        <v>11289</v>
      </c>
      <c r="AZ1224" s="67"/>
      <c r="BA1224" s="155" t="s">
        <v>5074</v>
      </c>
      <c r="BB1224" s="225" t="s">
        <v>4971</v>
      </c>
      <c r="BC1224" s="256">
        <v>94607</v>
      </c>
      <c r="BD1224" s="385" t="s">
        <v>11286</v>
      </c>
      <c r="BE1224" s="183"/>
      <c r="BF1224" s="230"/>
      <c r="BG1224" s="233"/>
      <c r="BH1224" s="599">
        <v>1</v>
      </c>
      <c r="BI1224" s="397" t="s">
        <v>11291</v>
      </c>
      <c r="BJ1224" s="365" t="s">
        <v>10089</v>
      </c>
      <c r="BK1224" s="365">
        <v>60</v>
      </c>
      <c r="BL1224" s="365" t="s">
        <v>11293</v>
      </c>
      <c r="BM1224" s="397" t="s">
        <v>11294</v>
      </c>
      <c r="BN1224" s="365"/>
      <c r="BO1224" s="365"/>
      <c r="BP1224" s="365"/>
      <c r="BQ1224" s="397" t="s">
        <v>11547</v>
      </c>
      <c r="BR1224" s="397" t="s">
        <v>10634</v>
      </c>
      <c r="BS1224" s="365"/>
      <c r="BT1224" s="365"/>
      <c r="BU1224" s="365"/>
      <c r="BV1224" s="365" t="s">
        <v>11292</v>
      </c>
      <c r="BW1224" s="365"/>
      <c r="BX1224" s="369"/>
      <c r="BY1224" s="369"/>
      <c r="BZ1224" s="369"/>
      <c r="CA1224" s="368"/>
      <c r="CB1224" s="64"/>
    </row>
    <row r="1225" spans="1:80" ht="14.1" customHeight="1" x14ac:dyDescent="0.3">
      <c r="A1225" s="86" t="s">
        <v>8666</v>
      </c>
      <c r="B1225" s="64" t="s">
        <v>2634</v>
      </c>
      <c r="C1225" s="459" t="s">
        <v>6614</v>
      </c>
      <c r="D1225" s="225"/>
      <c r="F1225" s="237" t="s">
        <v>5470</v>
      </c>
      <c r="G1225" s="188"/>
      <c r="H1225" s="190"/>
      <c r="I1225" s="196" t="s">
        <v>5470</v>
      </c>
      <c r="J1225" s="197"/>
      <c r="K1225" s="204"/>
      <c r="L1225" s="209">
        <v>43038</v>
      </c>
      <c r="M1225" s="289"/>
      <c r="N1225" s="435"/>
      <c r="O1225" s="442"/>
      <c r="P1225" s="215">
        <v>42677</v>
      </c>
      <c r="Q1225" s="225" t="s">
        <v>9680</v>
      </c>
      <c r="R1225" s="174" t="s">
        <v>8581</v>
      </c>
      <c r="S1225" s="80"/>
      <c r="T1225" s="252">
        <v>9.2499999999999999E-2</v>
      </c>
      <c r="U1225" s="252">
        <v>9.5000000000000001E-2</v>
      </c>
      <c r="V1225" s="151" t="s">
        <v>2787</v>
      </c>
      <c r="W1225" s="64" t="s">
        <v>8582</v>
      </c>
      <c r="X1225" s="64" t="s">
        <v>5074</v>
      </c>
      <c r="Y1225" s="174" t="s">
        <v>4971</v>
      </c>
      <c r="Z1225" s="256">
        <v>94603</v>
      </c>
      <c r="AA1225" s="275"/>
      <c r="AB1225" s="277"/>
      <c r="AC1225" s="277"/>
      <c r="AD1225" s="233"/>
      <c r="AE1225" s="261"/>
      <c r="AF1225" s="265"/>
      <c r="AG1225" s="233"/>
      <c r="AH1225" s="174"/>
      <c r="AI1225" s="174"/>
      <c r="AJ1225" s="174"/>
      <c r="AK1225" s="174"/>
      <c r="AL1225" s="250"/>
      <c r="AN1225" s="80"/>
      <c r="AO1225" s="280" t="s">
        <v>8867</v>
      </c>
      <c r="AV1225" s="84" t="s">
        <v>5470</v>
      </c>
      <c r="AW1225" s="396" t="s">
        <v>3244</v>
      </c>
      <c r="AX1225" s="278" t="s">
        <v>2464</v>
      </c>
      <c r="AY1225" s="64" t="s">
        <v>8582</v>
      </c>
      <c r="AZ1225" s="67"/>
      <c r="BA1225" s="64" t="s">
        <v>5074</v>
      </c>
      <c r="BB1225" s="174" t="s">
        <v>4971</v>
      </c>
      <c r="BC1225" s="256">
        <v>94603</v>
      </c>
      <c r="BD1225" s="63" t="s">
        <v>8581</v>
      </c>
      <c r="BE1225" s="183"/>
      <c r="BF1225" s="230"/>
      <c r="BG1225" s="233"/>
      <c r="BH1225" s="599"/>
      <c r="BI1225" s="365"/>
      <c r="BJ1225" s="365"/>
      <c r="BK1225" s="365"/>
      <c r="BL1225" s="365"/>
      <c r="BM1225" s="365"/>
      <c r="BN1225" s="365"/>
      <c r="BO1225" s="365"/>
      <c r="BP1225" s="365"/>
      <c r="BQ1225" s="365"/>
      <c r="BR1225" s="365"/>
      <c r="BS1225" s="365"/>
      <c r="BT1225" s="365"/>
      <c r="BU1225" s="365"/>
      <c r="BV1225" s="365"/>
      <c r="BW1225" s="365"/>
      <c r="BX1225" s="369"/>
      <c r="BY1225" s="369"/>
      <c r="BZ1225" s="369"/>
      <c r="CA1225" s="64"/>
      <c r="CB1225" s="64"/>
    </row>
    <row r="1226" spans="1:80" ht="14.1" customHeight="1" x14ac:dyDescent="0.3">
      <c r="A1226" s="86" t="s">
        <v>5769</v>
      </c>
      <c r="B1226" s="155" t="s">
        <v>11753</v>
      </c>
      <c r="C1226" s="458" t="s">
        <v>2637</v>
      </c>
      <c r="D1226" s="225"/>
      <c r="F1226" s="237" t="s">
        <v>5470</v>
      </c>
      <c r="G1226" s="188"/>
      <c r="H1226" s="190"/>
      <c r="I1226" s="196" t="s">
        <v>5470</v>
      </c>
      <c r="J1226" s="197"/>
      <c r="K1226" s="204"/>
      <c r="L1226" s="209"/>
      <c r="M1226" s="289"/>
      <c r="N1226" s="435"/>
      <c r="O1226" s="442"/>
      <c r="P1226" s="215">
        <v>43405</v>
      </c>
      <c r="Q1226" s="174" t="s">
        <v>5770</v>
      </c>
      <c r="R1226" s="174" t="s">
        <v>460</v>
      </c>
      <c r="S1226" s="80"/>
      <c r="T1226" s="252">
        <v>0</v>
      </c>
      <c r="U1226" s="252" t="s">
        <v>1721</v>
      </c>
      <c r="V1226" s="151" t="s">
        <v>3943</v>
      </c>
      <c r="W1226" s="155" t="s">
        <v>10291</v>
      </c>
      <c r="X1226" s="64" t="s">
        <v>4520</v>
      </c>
      <c r="Y1226" s="174" t="s">
        <v>4971</v>
      </c>
      <c r="Z1226" s="256">
        <v>93901</v>
      </c>
      <c r="AA1226" s="273" t="s">
        <v>1723</v>
      </c>
      <c r="AB1226" s="277"/>
      <c r="AC1226" s="277"/>
      <c r="AD1226" s="233" t="s">
        <v>461</v>
      </c>
      <c r="AE1226" s="261"/>
      <c r="AF1226" s="265"/>
      <c r="AG1226" s="233"/>
      <c r="AH1226" s="174"/>
      <c r="AI1226" s="174"/>
      <c r="AJ1226" s="174"/>
      <c r="AK1226" s="174"/>
      <c r="AL1226" s="261" t="s">
        <v>1722</v>
      </c>
      <c r="AM1226" s="261" t="s">
        <v>1722</v>
      </c>
      <c r="AN1226" s="80"/>
      <c r="AW1226" s="396" t="s">
        <v>3244</v>
      </c>
      <c r="AX1226" s="278" t="s">
        <v>2464</v>
      </c>
      <c r="AY1226" s="155" t="s">
        <v>10291</v>
      </c>
      <c r="AZ1226" s="67"/>
      <c r="BA1226" s="64" t="s">
        <v>4520</v>
      </c>
      <c r="BB1226" s="174" t="s">
        <v>4971</v>
      </c>
      <c r="BC1226" s="256">
        <v>93901</v>
      </c>
      <c r="BD1226" s="63" t="s">
        <v>460</v>
      </c>
      <c r="BF1226" s="230"/>
      <c r="BG1226" s="233"/>
      <c r="BH1226" s="599"/>
      <c r="BI1226" s="365"/>
      <c r="BJ1226" s="365"/>
      <c r="BK1226" s="365"/>
      <c r="BL1226" s="365"/>
      <c r="BM1226" s="365"/>
      <c r="BN1226" s="365"/>
      <c r="BO1226" s="365"/>
      <c r="BP1226" s="365"/>
      <c r="BQ1226" s="365"/>
      <c r="BR1226" s="365"/>
      <c r="BS1226" s="365"/>
      <c r="BT1226" s="365"/>
      <c r="BU1226" s="365"/>
      <c r="BV1226" s="365"/>
      <c r="BW1226" s="365"/>
      <c r="BX1226" s="369"/>
      <c r="BY1226" s="369"/>
      <c r="BZ1226" s="369"/>
      <c r="CA1226" s="64"/>
      <c r="CB1226" s="63"/>
    </row>
    <row r="1227" spans="1:80" ht="14.1" customHeight="1" x14ac:dyDescent="0.3">
      <c r="A1227" s="86" t="s">
        <v>10593</v>
      </c>
      <c r="B1227" s="64" t="s">
        <v>1900</v>
      </c>
      <c r="C1227" s="458" t="s">
        <v>12652</v>
      </c>
      <c r="D1227" s="225"/>
      <c r="F1227" s="237" t="s">
        <v>641</v>
      </c>
      <c r="G1227" s="188">
        <v>44154</v>
      </c>
      <c r="H1227" s="190">
        <v>750</v>
      </c>
      <c r="I1227" s="196" t="s">
        <v>5470</v>
      </c>
      <c r="J1227" s="197"/>
      <c r="K1227" s="204"/>
      <c r="L1227" s="209">
        <v>43216</v>
      </c>
      <c r="M1227" s="289"/>
      <c r="N1227" s="435"/>
      <c r="O1227" s="442"/>
      <c r="P1227" s="215">
        <v>43803</v>
      </c>
      <c r="Q1227" s="225" t="s">
        <v>11430</v>
      </c>
      <c r="R1227" s="174" t="s">
        <v>1212</v>
      </c>
      <c r="S1227" s="121" t="s">
        <v>11431</v>
      </c>
      <c r="T1227" s="252">
        <v>8.2500000000000004E-2</v>
      </c>
      <c r="U1227" s="252">
        <v>8.2500000000000004E-2</v>
      </c>
      <c r="V1227" s="151" t="s">
        <v>1670</v>
      </c>
      <c r="W1227" s="64" t="s">
        <v>11432</v>
      </c>
      <c r="X1227" s="64" t="s">
        <v>5208</v>
      </c>
      <c r="Y1227" s="174" t="s">
        <v>4971</v>
      </c>
      <c r="Z1227" s="256">
        <v>95452</v>
      </c>
      <c r="AA1227" s="273" t="s">
        <v>11994</v>
      </c>
      <c r="AB1227" s="542"/>
      <c r="AC1227" s="542"/>
      <c r="AD1227" s="225" t="s">
        <v>10592</v>
      </c>
      <c r="AE1227" s="261"/>
      <c r="AF1227" s="265"/>
      <c r="AG1227" s="233"/>
      <c r="AH1227" s="174"/>
      <c r="AI1227" s="174"/>
      <c r="AJ1227" s="174"/>
      <c r="AK1227" s="174"/>
      <c r="AL1227" s="261"/>
      <c r="AN1227" s="115" t="s">
        <v>11434</v>
      </c>
      <c r="AO1227" s="280" t="s">
        <v>1419</v>
      </c>
      <c r="AQ1227" s="285" t="s">
        <v>9822</v>
      </c>
      <c r="AV1227" s="84" t="s">
        <v>368</v>
      </c>
      <c r="AW1227" s="396" t="s">
        <v>3244</v>
      </c>
      <c r="AX1227" s="278" t="s">
        <v>11433</v>
      </c>
      <c r="AY1227" s="64" t="s">
        <v>11432</v>
      </c>
      <c r="AZ1227" s="67"/>
      <c r="BA1227" s="64" t="s">
        <v>5208</v>
      </c>
      <c r="BB1227" s="174" t="s">
        <v>4971</v>
      </c>
      <c r="BC1227" s="256">
        <v>95452</v>
      </c>
      <c r="BD1227" s="63" t="s">
        <v>1212</v>
      </c>
      <c r="BF1227" s="230"/>
      <c r="BG1227" s="233"/>
      <c r="BH1227" s="599">
        <v>3</v>
      </c>
      <c r="BI1227" s="365"/>
      <c r="BJ1227" s="365"/>
      <c r="BK1227" s="365"/>
      <c r="BL1227" s="365"/>
      <c r="BM1227" s="365"/>
      <c r="BN1227" s="365"/>
      <c r="BO1227" s="365"/>
      <c r="BP1227" s="365"/>
      <c r="BQ1227" s="365"/>
      <c r="BR1227" s="365"/>
      <c r="BS1227" s="365"/>
      <c r="BT1227" s="365"/>
      <c r="BU1227" s="365"/>
      <c r="BV1227" s="365"/>
      <c r="BW1227" s="365"/>
      <c r="BX1227" s="369"/>
      <c r="BY1227" s="369"/>
      <c r="BZ1227" s="369"/>
      <c r="CA1227" s="64"/>
      <c r="CB1227" s="405" t="s">
        <v>10591</v>
      </c>
    </row>
    <row r="1228" spans="1:80" ht="14.1" customHeight="1" x14ac:dyDescent="0.3">
      <c r="A1228" s="86" t="s">
        <v>6365</v>
      </c>
      <c r="B1228" s="64" t="s">
        <v>2640</v>
      </c>
      <c r="C1228" s="458" t="s">
        <v>8780</v>
      </c>
      <c r="D1228" s="225"/>
      <c r="F1228" s="237" t="s">
        <v>5470</v>
      </c>
      <c r="G1228" s="188"/>
      <c r="H1228" s="190"/>
      <c r="I1228" s="196" t="s">
        <v>5470</v>
      </c>
      <c r="J1228" s="197"/>
      <c r="K1228" s="204"/>
      <c r="L1228" s="209"/>
      <c r="M1228" s="289"/>
      <c r="N1228" s="435"/>
      <c r="O1228" s="442"/>
      <c r="P1228" s="215">
        <v>43718</v>
      </c>
      <c r="Q1228" s="174" t="s">
        <v>6366</v>
      </c>
      <c r="R1228" s="174" t="s">
        <v>6367</v>
      </c>
      <c r="S1228" s="80"/>
      <c r="T1228" s="252">
        <v>8.5000000000000006E-2</v>
      </c>
      <c r="U1228" s="252">
        <v>8.7499999999999994E-2</v>
      </c>
      <c r="V1228" s="151" t="s">
        <v>895</v>
      </c>
      <c r="W1228" s="64" t="s">
        <v>6368</v>
      </c>
      <c r="X1228" s="64" t="s">
        <v>3618</v>
      </c>
      <c r="Y1228" s="174" t="s">
        <v>4971</v>
      </c>
      <c r="Z1228" s="256">
        <v>94105</v>
      </c>
      <c r="AA1228" s="273" t="s">
        <v>6446</v>
      </c>
      <c r="AB1228" s="277"/>
      <c r="AC1228" s="277"/>
      <c r="AD1228" s="233"/>
      <c r="AE1228" s="261"/>
      <c r="AF1228" s="265"/>
      <c r="AG1228" s="233"/>
      <c r="AH1228" s="174"/>
      <c r="AI1228" s="174"/>
      <c r="AJ1228" s="174"/>
      <c r="AK1228" s="174"/>
      <c r="AL1228" s="261"/>
      <c r="AM1228" s="261"/>
      <c r="AN1228" s="80"/>
      <c r="AW1228" s="396" t="s">
        <v>3244</v>
      </c>
      <c r="AX1228" s="278" t="s">
        <v>2464</v>
      </c>
      <c r="AY1228" s="64" t="s">
        <v>6369</v>
      </c>
      <c r="AZ1228" s="67"/>
      <c r="BA1228" s="64" t="s">
        <v>3618</v>
      </c>
      <c r="BB1228" s="174" t="s">
        <v>4971</v>
      </c>
      <c r="BC1228" s="256">
        <v>94105</v>
      </c>
      <c r="BD1228" s="63" t="s">
        <v>6367</v>
      </c>
      <c r="BF1228" s="230"/>
      <c r="BG1228" s="233"/>
      <c r="BH1228" s="599"/>
      <c r="BI1228" s="365"/>
      <c r="BJ1228" s="365"/>
      <c r="BK1228" s="365"/>
      <c r="BL1228" s="397" t="s">
        <v>11650</v>
      </c>
      <c r="BM1228" s="365"/>
      <c r="BN1228" s="365"/>
      <c r="BO1228" s="365"/>
      <c r="BP1228" s="365"/>
      <c r="BQ1228" s="365"/>
      <c r="BR1228" s="365"/>
      <c r="BS1228" s="365"/>
      <c r="BT1228" s="365"/>
      <c r="BU1228" s="365"/>
      <c r="BV1228" s="365"/>
      <c r="BW1228" s="365"/>
      <c r="BX1228" s="369"/>
      <c r="BY1228" s="369"/>
      <c r="BZ1228" s="369"/>
      <c r="CA1228" s="64"/>
      <c r="CB1228" s="63"/>
    </row>
    <row r="1229" spans="1:80" ht="14.1" customHeight="1" x14ac:dyDescent="0.3">
      <c r="A1229" s="86" t="s">
        <v>8165</v>
      </c>
      <c r="B1229" s="64" t="s">
        <v>2640</v>
      </c>
      <c r="C1229" s="180" t="s">
        <v>8780</v>
      </c>
      <c r="D1229" s="225"/>
      <c r="F1229" s="237" t="s">
        <v>5470</v>
      </c>
      <c r="G1229" s="188"/>
      <c r="H1229" s="190"/>
      <c r="I1229" s="196" t="s">
        <v>5470</v>
      </c>
      <c r="J1229" s="197"/>
      <c r="K1229" s="204"/>
      <c r="L1229" s="209"/>
      <c r="M1229" s="289"/>
      <c r="N1229" s="435"/>
      <c r="O1229" s="442"/>
      <c r="P1229" s="215"/>
      <c r="Q1229" s="174" t="s">
        <v>8166</v>
      </c>
      <c r="R1229" s="174" t="s">
        <v>8167</v>
      </c>
      <c r="S1229" s="80"/>
      <c r="T1229" s="252">
        <v>8.5000000000000006E-2</v>
      </c>
      <c r="U1229" s="252">
        <v>8.7499999999999994E-2</v>
      </c>
      <c r="V1229" s="151" t="s">
        <v>895</v>
      </c>
      <c r="W1229" s="64" t="s">
        <v>8168</v>
      </c>
      <c r="X1229" s="64" t="s">
        <v>3618</v>
      </c>
      <c r="Y1229" s="174" t="s">
        <v>4971</v>
      </c>
      <c r="Z1229" s="256">
        <v>94110</v>
      </c>
      <c r="AA1229" s="273"/>
      <c r="AB1229" s="277"/>
      <c r="AC1229" s="277"/>
      <c r="AD1229" s="233"/>
      <c r="AE1229" s="261"/>
      <c r="AF1229" s="265"/>
      <c r="AG1229" s="233"/>
      <c r="AH1229" s="174"/>
      <c r="AI1229" s="174"/>
      <c r="AJ1229" s="174"/>
      <c r="AK1229" s="174"/>
      <c r="AL1229" s="261"/>
      <c r="AM1229" s="261"/>
      <c r="AN1229" s="80"/>
      <c r="AW1229" s="396" t="s">
        <v>3244</v>
      </c>
      <c r="AX1229" s="278" t="s">
        <v>2464</v>
      </c>
      <c r="AY1229" s="64" t="s">
        <v>8168</v>
      </c>
      <c r="AZ1229" s="67"/>
      <c r="BA1229" s="64" t="s">
        <v>3618</v>
      </c>
      <c r="BB1229" s="174" t="s">
        <v>4971</v>
      </c>
      <c r="BC1229" s="256">
        <v>94110</v>
      </c>
      <c r="BD1229" s="63" t="s">
        <v>8167</v>
      </c>
      <c r="BF1229" s="230"/>
      <c r="BG1229" s="233"/>
      <c r="BH1229" s="599"/>
      <c r="BI1229" s="365"/>
      <c r="BJ1229" s="365"/>
      <c r="BK1229" s="365"/>
      <c r="BL1229" s="365"/>
      <c r="BM1229" s="365"/>
      <c r="BN1229" s="365"/>
      <c r="BO1229" s="365"/>
      <c r="BP1229" s="365"/>
      <c r="BQ1229" s="365"/>
      <c r="BR1229" s="365"/>
      <c r="BS1229" s="365"/>
      <c r="BT1229" s="365"/>
      <c r="BU1229" s="365"/>
      <c r="BV1229" s="365"/>
      <c r="BW1229" s="365"/>
      <c r="BX1229" s="369"/>
      <c r="BY1229" s="369"/>
      <c r="BZ1229" s="369"/>
      <c r="CA1229" s="64"/>
      <c r="CB1229" s="63"/>
    </row>
    <row r="1230" spans="1:80" ht="14.1" customHeight="1" x14ac:dyDescent="0.3">
      <c r="A1230" s="86" t="s">
        <v>1940</v>
      </c>
      <c r="B1230" s="64" t="s">
        <v>2640</v>
      </c>
      <c r="C1230" s="458" t="s">
        <v>2637</v>
      </c>
      <c r="D1230" s="225" t="s">
        <v>3768</v>
      </c>
      <c r="F1230" s="237" t="s">
        <v>5470</v>
      </c>
      <c r="G1230" s="188"/>
      <c r="H1230" s="190"/>
      <c r="I1230" s="196" t="s">
        <v>5470</v>
      </c>
      <c r="J1230" s="197"/>
      <c r="K1230" s="204"/>
      <c r="L1230" s="209">
        <v>43258</v>
      </c>
      <c r="M1230" s="289"/>
      <c r="N1230" s="435"/>
      <c r="O1230" s="442"/>
      <c r="P1230" s="215"/>
      <c r="Q1230" s="174" t="s">
        <v>1</v>
      </c>
      <c r="R1230" s="174" t="s">
        <v>3094</v>
      </c>
      <c r="S1230" s="121" t="s">
        <v>11477</v>
      </c>
      <c r="T1230" s="252">
        <v>9.2499999999999999E-2</v>
      </c>
      <c r="U1230" s="252">
        <v>9.5000000000000001E-2</v>
      </c>
      <c r="V1230" s="151" t="s">
        <v>11163</v>
      </c>
      <c r="W1230" s="64" t="s">
        <v>3095</v>
      </c>
      <c r="X1230" s="64" t="s">
        <v>2714</v>
      </c>
      <c r="Y1230" s="174" t="s">
        <v>4971</v>
      </c>
      <c r="Z1230" s="256">
        <v>94804</v>
      </c>
      <c r="AA1230" s="275"/>
      <c r="AB1230" s="277"/>
      <c r="AC1230" s="277"/>
      <c r="AD1230" s="233" t="s">
        <v>3951</v>
      </c>
      <c r="AE1230" s="261"/>
      <c r="AF1230" s="265"/>
      <c r="AG1230" s="233"/>
      <c r="AH1230" s="174"/>
      <c r="AI1230" s="174"/>
      <c r="AJ1230" s="174"/>
      <c r="AK1230" s="174"/>
      <c r="AL1230" s="261" t="s">
        <v>2</v>
      </c>
      <c r="AM1230" s="260" t="s">
        <v>449</v>
      </c>
      <c r="AN1230" s="80"/>
      <c r="AO1230" s="280" t="s">
        <v>1419</v>
      </c>
      <c r="AP1230" s="285" t="s">
        <v>9827</v>
      </c>
      <c r="AR1230" s="285" t="s">
        <v>10381</v>
      </c>
      <c r="AV1230" s="84" t="s">
        <v>368</v>
      </c>
      <c r="AW1230" s="396" t="s">
        <v>3244</v>
      </c>
      <c r="AX1230" s="278" t="s">
        <v>2464</v>
      </c>
      <c r="AY1230" s="64" t="s">
        <v>3095</v>
      </c>
      <c r="AZ1230" s="67"/>
      <c r="BA1230" s="64" t="s">
        <v>2714</v>
      </c>
      <c r="BB1230" s="174" t="s">
        <v>4971</v>
      </c>
      <c r="BC1230" s="256">
        <v>94804</v>
      </c>
      <c r="BD1230" s="63" t="s">
        <v>3094</v>
      </c>
      <c r="BF1230" s="230"/>
      <c r="BG1230" s="233"/>
      <c r="BH1230" s="599"/>
      <c r="BI1230" s="365"/>
      <c r="BJ1230" s="365"/>
      <c r="BK1230" s="365"/>
      <c r="BL1230" s="365"/>
      <c r="BM1230" s="365"/>
      <c r="BN1230" s="365"/>
      <c r="BO1230" s="365"/>
      <c r="BP1230" s="365"/>
      <c r="BQ1230" s="365"/>
      <c r="BR1230" s="365"/>
      <c r="BS1230" s="365"/>
      <c r="BT1230" s="365"/>
      <c r="BU1230" s="365"/>
      <c r="BV1230" s="365"/>
      <c r="BW1230" s="365"/>
      <c r="BX1230" s="369"/>
      <c r="BY1230" s="369"/>
      <c r="BZ1230" s="369"/>
      <c r="CA1230" s="78"/>
      <c r="CB1230" s="63"/>
    </row>
    <row r="1231" spans="1:80" ht="14.1" customHeight="1" x14ac:dyDescent="0.3">
      <c r="A1231" s="86" t="s">
        <v>12395</v>
      </c>
      <c r="B1231" s="155" t="s">
        <v>2640</v>
      </c>
      <c r="C1231" s="458" t="s">
        <v>11667</v>
      </c>
      <c r="D1231" s="227"/>
      <c r="E1231" s="648"/>
      <c r="F1231" s="237" t="s">
        <v>5470</v>
      </c>
      <c r="G1231" s="188"/>
      <c r="H1231" s="190"/>
      <c r="I1231" s="196" t="s">
        <v>5470</v>
      </c>
      <c r="J1231" s="197"/>
      <c r="K1231" s="204"/>
      <c r="L1231" s="209">
        <v>43658</v>
      </c>
      <c r="M1231" s="289"/>
      <c r="N1231" s="435"/>
      <c r="O1231" s="442"/>
      <c r="P1231" s="215"/>
      <c r="Q1231" s="225" t="s">
        <v>3909</v>
      </c>
      <c r="R1231" s="225" t="s">
        <v>12396</v>
      </c>
      <c r="S1231" s="121"/>
      <c r="T1231" s="252">
        <v>0.09</v>
      </c>
      <c r="U1231" s="252"/>
      <c r="V1231" s="151" t="s">
        <v>1530</v>
      </c>
      <c r="W1231" s="155" t="s">
        <v>12397</v>
      </c>
      <c r="X1231" s="155" t="s">
        <v>12390</v>
      </c>
      <c r="Y1231" s="225" t="s">
        <v>4971</v>
      </c>
      <c r="Z1231" s="256">
        <v>94920</v>
      </c>
      <c r="AA1231" s="273"/>
      <c r="AB1231" s="542"/>
      <c r="AC1231" s="542"/>
      <c r="AD1231" s="233"/>
      <c r="AE1231" s="261"/>
      <c r="AF1231" s="265"/>
      <c r="AG1231" s="233"/>
      <c r="AH1231" s="174"/>
      <c r="AI1231" s="174"/>
      <c r="AJ1231" s="174"/>
      <c r="AK1231" s="174"/>
      <c r="AL1231" s="261"/>
      <c r="AN1231" s="80"/>
      <c r="AO1231" s="280" t="s">
        <v>10070</v>
      </c>
      <c r="AV1231" s="84" t="s">
        <v>9286</v>
      </c>
      <c r="AW1231" s="396"/>
      <c r="AY1231" s="155" t="s">
        <v>12397</v>
      </c>
      <c r="AZ1231" s="67"/>
      <c r="BA1231" s="155" t="s">
        <v>12390</v>
      </c>
      <c r="BB1231" s="225" t="s">
        <v>4971</v>
      </c>
      <c r="BC1231" s="256">
        <v>94920</v>
      </c>
      <c r="BD1231" s="385" t="s">
        <v>12396</v>
      </c>
      <c r="BE1231" s="183"/>
      <c r="BF1231" s="230"/>
      <c r="BG1231" s="233"/>
      <c r="BH1231" s="599"/>
      <c r="BI1231" s="365"/>
      <c r="BJ1231" s="365"/>
      <c r="BK1231" s="365"/>
      <c r="BL1231" s="365"/>
      <c r="BM1231" s="365"/>
      <c r="BN1231" s="365"/>
      <c r="BO1231" s="365"/>
      <c r="BP1231" s="365"/>
      <c r="BQ1231" s="365"/>
      <c r="BR1231" s="365"/>
      <c r="BS1231" s="365"/>
      <c r="BT1231" s="365"/>
      <c r="BU1231" s="365"/>
      <c r="BV1231" s="365"/>
      <c r="BW1231" s="365"/>
      <c r="BX1231" s="369"/>
      <c r="BY1231" s="369"/>
      <c r="BZ1231" s="369"/>
      <c r="CA1231" s="155"/>
      <c r="CB1231" s="155"/>
    </row>
    <row r="1232" spans="1:80" s="67" customFormat="1" ht="14.1" customHeight="1" x14ac:dyDescent="0.3">
      <c r="A1232" s="86" t="s">
        <v>12000</v>
      </c>
      <c r="B1232" s="155" t="s">
        <v>2640</v>
      </c>
      <c r="C1232" s="458" t="s">
        <v>2638</v>
      </c>
      <c r="D1232" s="227"/>
      <c r="E1232" s="648"/>
      <c r="F1232" s="237" t="s">
        <v>5470</v>
      </c>
      <c r="G1232" s="188"/>
      <c r="H1232" s="190"/>
      <c r="I1232" s="196" t="s">
        <v>5470</v>
      </c>
      <c r="J1232" s="197"/>
      <c r="K1232" s="204"/>
      <c r="L1232" s="209">
        <v>44043</v>
      </c>
      <c r="M1232" s="289"/>
      <c r="N1232" s="435"/>
      <c r="O1232" s="442"/>
      <c r="P1232" s="215"/>
      <c r="Q1232" s="225" t="s">
        <v>12001</v>
      </c>
      <c r="R1232" s="225" t="s">
        <v>12002</v>
      </c>
      <c r="S1232" s="121"/>
      <c r="T1232" s="252">
        <v>8.7499999999999994E-2</v>
      </c>
      <c r="U1232" s="252"/>
      <c r="V1232" s="151" t="s">
        <v>8108</v>
      </c>
      <c r="W1232" s="155" t="s">
        <v>12003</v>
      </c>
      <c r="X1232" s="155" t="s">
        <v>5889</v>
      </c>
      <c r="Y1232" s="225" t="s">
        <v>4971</v>
      </c>
      <c r="Z1232" s="256">
        <v>95821</v>
      </c>
      <c r="AA1232" s="270" t="s">
        <v>13204</v>
      </c>
      <c r="AB1232" s="270" t="s">
        <v>13203</v>
      </c>
      <c r="AC1232" s="270" t="s">
        <v>13184</v>
      </c>
      <c r="AD1232" s="611" t="s">
        <v>13205</v>
      </c>
      <c r="AE1232" s="261"/>
      <c r="AF1232" s="265"/>
      <c r="AG1232" s="233"/>
      <c r="AH1232" s="174"/>
      <c r="AI1232" s="174"/>
      <c r="AJ1232" s="174"/>
      <c r="AK1232" s="174"/>
      <c r="AL1232" s="261"/>
      <c r="AM1232" s="260"/>
      <c r="AN1232" s="80"/>
      <c r="AO1232" s="280" t="s">
        <v>9774</v>
      </c>
      <c r="AP1232" s="285" t="s">
        <v>10070</v>
      </c>
      <c r="AQ1232" s="285"/>
      <c r="AR1232" s="285"/>
      <c r="AS1232" s="285"/>
      <c r="AT1232" s="285"/>
      <c r="AU1232" s="285"/>
      <c r="AV1232" s="84" t="s">
        <v>5470</v>
      </c>
      <c r="AW1232" s="396" t="s">
        <v>3244</v>
      </c>
      <c r="AX1232" s="278" t="s">
        <v>2464</v>
      </c>
      <c r="AY1232" s="155" t="s">
        <v>12003</v>
      </c>
      <c r="BA1232" s="155" t="s">
        <v>5889</v>
      </c>
      <c r="BB1232" s="225" t="s">
        <v>4971</v>
      </c>
      <c r="BC1232" s="256">
        <v>95821</v>
      </c>
      <c r="BD1232" s="385" t="s">
        <v>12002</v>
      </c>
      <c r="BE1232" s="183"/>
      <c r="BF1232" s="230"/>
      <c r="BG1232" s="233"/>
      <c r="BH1232" s="599"/>
      <c r="BI1232" s="365"/>
      <c r="BJ1232" s="365"/>
      <c r="BK1232" s="365"/>
      <c r="BL1232" s="365"/>
      <c r="BM1232" s="365"/>
      <c r="BN1232" s="365"/>
      <c r="BO1232" s="365"/>
      <c r="BP1232" s="365"/>
      <c r="BQ1232" s="365"/>
      <c r="BR1232" s="365"/>
      <c r="BS1232" s="365"/>
      <c r="BT1232" s="365"/>
      <c r="BU1232" s="365"/>
      <c r="BV1232" s="365"/>
      <c r="BW1232" s="365"/>
      <c r="BX1232" s="369"/>
      <c r="BY1232" s="369"/>
      <c r="BZ1232" s="369"/>
      <c r="CA1232" s="155"/>
      <c r="CB1232" s="155"/>
    </row>
    <row r="1233" spans="1:80" s="67" customFormat="1" ht="14.1" customHeight="1" x14ac:dyDescent="0.3">
      <c r="A1233" s="86" t="s">
        <v>11090</v>
      </c>
      <c r="B1233" s="64" t="s">
        <v>2632</v>
      </c>
      <c r="C1233" s="458" t="s">
        <v>6614</v>
      </c>
      <c r="D1233" s="225" t="s">
        <v>11091</v>
      </c>
      <c r="E1233" s="600"/>
      <c r="F1233" s="237" t="s">
        <v>5470</v>
      </c>
      <c r="G1233" s="188"/>
      <c r="H1233" s="190"/>
      <c r="I1233" s="196" t="s">
        <v>5470</v>
      </c>
      <c r="J1233" s="197"/>
      <c r="K1233" s="204"/>
      <c r="L1233" s="209"/>
      <c r="M1233" s="289"/>
      <c r="N1233" s="435"/>
      <c r="O1233" s="442"/>
      <c r="P1233" s="215">
        <v>43168</v>
      </c>
      <c r="Q1233" s="174" t="s">
        <v>10050</v>
      </c>
      <c r="R1233" s="174" t="s">
        <v>11092</v>
      </c>
      <c r="S1233" s="80"/>
      <c r="T1233" s="252">
        <v>9.2499999999999999E-2</v>
      </c>
      <c r="U1233" s="252"/>
      <c r="V1233" s="151" t="s">
        <v>2787</v>
      </c>
      <c r="W1233" s="64" t="s">
        <v>11093</v>
      </c>
      <c r="X1233" s="64" t="s">
        <v>4000</v>
      </c>
      <c r="Y1233" s="174" t="s">
        <v>4971</v>
      </c>
      <c r="Z1233" s="256">
        <v>94704</v>
      </c>
      <c r="AA1233" s="275"/>
      <c r="AB1233" s="277"/>
      <c r="AC1233" s="277"/>
      <c r="AD1233" s="233"/>
      <c r="AE1233" s="261"/>
      <c r="AF1233" s="265"/>
      <c r="AG1233" s="233"/>
      <c r="AH1233" s="174"/>
      <c r="AI1233" s="174"/>
      <c r="AJ1233" s="174"/>
      <c r="AK1233" s="174"/>
      <c r="AL1233" s="261"/>
      <c r="AM1233" s="260"/>
      <c r="AN1233" s="80"/>
      <c r="AO1233" s="280"/>
      <c r="AP1233" s="285"/>
      <c r="AQ1233" s="285"/>
      <c r="AR1233" s="285"/>
      <c r="AS1233" s="285"/>
      <c r="AT1233" s="285"/>
      <c r="AU1233" s="285"/>
      <c r="AV1233" s="84"/>
      <c r="AW1233" s="396" t="s">
        <v>3244</v>
      </c>
      <c r="AX1233" s="278" t="s">
        <v>2464</v>
      </c>
      <c r="AY1233" s="64" t="s">
        <v>11093</v>
      </c>
      <c r="BA1233" s="64" t="s">
        <v>4000</v>
      </c>
      <c r="BB1233" s="174" t="s">
        <v>4971</v>
      </c>
      <c r="BC1233" s="256">
        <v>94704</v>
      </c>
      <c r="BD1233" s="63" t="s">
        <v>11092</v>
      </c>
      <c r="BE1233" s="65"/>
      <c r="BF1233" s="230"/>
      <c r="BG1233" s="233"/>
      <c r="BH1233" s="599"/>
      <c r="BI1233" s="365"/>
      <c r="BJ1233" s="365"/>
      <c r="BK1233" s="365"/>
      <c r="BL1233" s="365"/>
      <c r="BM1233" s="365"/>
      <c r="BN1233" s="365"/>
      <c r="BO1233" s="365"/>
      <c r="BP1233" s="365"/>
      <c r="BQ1233" s="365"/>
      <c r="BR1233" s="365"/>
      <c r="BS1233" s="365"/>
      <c r="BT1233" s="365"/>
      <c r="BU1233" s="365"/>
      <c r="BV1233" s="365"/>
      <c r="BW1233" s="365"/>
      <c r="BX1233" s="369"/>
      <c r="BY1233" s="369"/>
      <c r="BZ1233" s="369"/>
      <c r="CA1233" s="78"/>
      <c r="CB1233" s="63"/>
    </row>
    <row r="1234" spans="1:80" s="73" customFormat="1" ht="14.1" customHeight="1" x14ac:dyDescent="0.3">
      <c r="A1234" s="86" t="s">
        <v>3421</v>
      </c>
      <c r="B1234" s="155" t="s">
        <v>1900</v>
      </c>
      <c r="C1234" s="458" t="s">
        <v>12652</v>
      </c>
      <c r="D1234" s="225" t="s">
        <v>6683</v>
      </c>
      <c r="E1234" s="600"/>
      <c r="F1234" s="237" t="s">
        <v>5470</v>
      </c>
      <c r="G1234" s="188"/>
      <c r="H1234" s="190"/>
      <c r="I1234" s="196" t="s">
        <v>5470</v>
      </c>
      <c r="J1234" s="197"/>
      <c r="K1234" s="204"/>
      <c r="L1234" s="209"/>
      <c r="M1234" s="289" t="s">
        <v>2644</v>
      </c>
      <c r="N1234" s="435" t="s">
        <v>10425</v>
      </c>
      <c r="O1234" s="442" t="s">
        <v>10425</v>
      </c>
      <c r="P1234" s="215">
        <v>44065</v>
      </c>
      <c r="Q1234" s="174" t="s">
        <v>251</v>
      </c>
      <c r="R1234" s="174" t="s">
        <v>9143</v>
      </c>
      <c r="S1234" s="80"/>
      <c r="T1234" s="252">
        <v>8.7499999999999994E-2</v>
      </c>
      <c r="U1234" s="252">
        <v>0.09</v>
      </c>
      <c r="V1234" s="151" t="s">
        <v>11168</v>
      </c>
      <c r="W1234" s="64" t="s">
        <v>3422</v>
      </c>
      <c r="X1234" s="64" t="s">
        <v>4935</v>
      </c>
      <c r="Y1234" s="174" t="s">
        <v>4971</v>
      </c>
      <c r="Z1234" s="256">
        <v>94960</v>
      </c>
      <c r="AA1234" s="273" t="s">
        <v>12016</v>
      </c>
      <c r="AB1234" s="541"/>
      <c r="AC1234" s="277"/>
      <c r="AD1234" s="233"/>
      <c r="AE1234" s="261"/>
      <c r="AF1234" s="265"/>
      <c r="AG1234" s="233"/>
      <c r="AH1234" s="174"/>
      <c r="AI1234" s="174"/>
      <c r="AJ1234" s="174"/>
      <c r="AK1234" s="174"/>
      <c r="AL1234" s="261" t="s">
        <v>2144</v>
      </c>
      <c r="AM1234" s="260"/>
      <c r="AN1234" s="80"/>
      <c r="AO1234" s="280" t="s">
        <v>9031</v>
      </c>
      <c r="AP1234" s="285"/>
      <c r="AQ1234" s="285"/>
      <c r="AR1234" s="285"/>
      <c r="AS1234" s="285"/>
      <c r="AT1234" s="285"/>
      <c r="AU1234" s="285"/>
      <c r="AV1234" s="84" t="s">
        <v>5470</v>
      </c>
      <c r="AW1234" s="396" t="s">
        <v>3244</v>
      </c>
      <c r="AX1234" s="278" t="s">
        <v>2464</v>
      </c>
      <c r="AY1234" s="64" t="s">
        <v>3423</v>
      </c>
      <c r="AZ1234" s="67"/>
      <c r="BA1234" s="64" t="s">
        <v>4935</v>
      </c>
      <c r="BB1234" s="174" t="s">
        <v>4971</v>
      </c>
      <c r="BC1234" s="256">
        <v>94960</v>
      </c>
      <c r="BD1234" s="63" t="s">
        <v>4018</v>
      </c>
      <c r="BE1234" s="65"/>
      <c r="BF1234" s="230"/>
      <c r="BG1234" s="233"/>
      <c r="BH1234" s="599">
        <v>2</v>
      </c>
      <c r="BI1234" s="365"/>
      <c r="BJ1234" s="365"/>
      <c r="BK1234" s="365"/>
      <c r="BL1234" s="365"/>
      <c r="BM1234" s="365"/>
      <c r="BN1234" s="365"/>
      <c r="BO1234" s="365"/>
      <c r="BP1234" s="365"/>
      <c r="BQ1234" s="365"/>
      <c r="BR1234" s="365"/>
      <c r="BS1234" s="365"/>
      <c r="BT1234" s="365"/>
      <c r="BU1234" s="365"/>
      <c r="BV1234" s="365"/>
      <c r="BW1234" s="365"/>
      <c r="BX1234" s="369"/>
      <c r="BY1234" s="369"/>
      <c r="BZ1234" s="369"/>
      <c r="CA1234" s="78"/>
      <c r="CB1234" s="177"/>
    </row>
    <row r="1235" spans="1:80" s="73" customFormat="1" ht="14.1" customHeight="1" x14ac:dyDescent="0.2">
      <c r="A1235" s="86" t="s">
        <v>8</v>
      </c>
      <c r="B1235" s="155" t="s">
        <v>2640</v>
      </c>
      <c r="C1235" s="459" t="s">
        <v>2637</v>
      </c>
      <c r="D1235" s="185"/>
      <c r="E1235" s="600"/>
      <c r="F1235" s="235" t="s">
        <v>5470</v>
      </c>
      <c r="G1235" s="186"/>
      <c r="H1235" s="187"/>
      <c r="I1235" s="193" t="s">
        <v>5470</v>
      </c>
      <c r="J1235" s="192"/>
      <c r="K1235" s="203"/>
      <c r="L1235" s="207">
        <v>44071</v>
      </c>
      <c r="M1235" s="288"/>
      <c r="N1235" s="437"/>
      <c r="O1235" s="444"/>
      <c r="P1235" s="213">
        <v>43529</v>
      </c>
      <c r="Q1235" s="245" t="s">
        <v>1278</v>
      </c>
      <c r="R1235" s="245" t="s">
        <v>1020</v>
      </c>
      <c r="S1235" s="87" t="s">
        <v>255</v>
      </c>
      <c r="T1235" s="252">
        <v>8.5000000000000006E-2</v>
      </c>
      <c r="U1235" s="252">
        <v>8.7499999999999994E-2</v>
      </c>
      <c r="V1235" s="151" t="s">
        <v>895</v>
      </c>
      <c r="W1235" s="64" t="s">
        <v>8384</v>
      </c>
      <c r="X1235" s="64" t="s">
        <v>3618</v>
      </c>
      <c r="Y1235" s="173" t="s">
        <v>4971</v>
      </c>
      <c r="Z1235" s="119">
        <v>94134</v>
      </c>
      <c r="AA1235" s="290"/>
      <c r="AB1235" s="542"/>
      <c r="AC1235" s="541"/>
      <c r="AD1235" s="173"/>
      <c r="AE1235" s="260"/>
      <c r="AF1235" s="263"/>
      <c r="AG1235" s="173"/>
      <c r="AH1235" s="245"/>
      <c r="AI1235" s="245"/>
      <c r="AJ1235" s="245"/>
      <c r="AK1235" s="245"/>
      <c r="AL1235" s="260" t="s">
        <v>256</v>
      </c>
      <c r="AM1235" s="260" t="s">
        <v>449</v>
      </c>
      <c r="AN1235" s="79"/>
      <c r="AO1235" s="280"/>
      <c r="AP1235" s="285"/>
      <c r="AQ1235" s="285"/>
      <c r="AR1235" s="285"/>
      <c r="AS1235" s="285"/>
      <c r="AT1235" s="285" t="s">
        <v>9446</v>
      </c>
      <c r="AU1235" s="285"/>
      <c r="AV1235" s="84" t="s">
        <v>10382</v>
      </c>
      <c r="AW1235" s="396" t="s">
        <v>3244</v>
      </c>
      <c r="AX1235" s="278" t="s">
        <v>2464</v>
      </c>
      <c r="AY1235" s="64" t="str">
        <f>PROPER(AZ1235)</f>
        <v>2480 San Bruno Ave</v>
      </c>
      <c r="AZ1235" s="47" t="s">
        <v>254</v>
      </c>
      <c r="BA1235" s="64" t="s">
        <v>3618</v>
      </c>
      <c r="BB1235" s="173" t="s">
        <v>4971</v>
      </c>
      <c r="BC1235" s="119">
        <v>94134</v>
      </c>
      <c r="BD1235" s="66" t="s">
        <v>1020</v>
      </c>
      <c r="BE1235" s="65"/>
      <c r="BF1235" s="228" t="s">
        <v>4063</v>
      </c>
      <c r="BG1235" s="173" t="s">
        <v>4063</v>
      </c>
      <c r="BH1235" s="598">
        <v>4</v>
      </c>
      <c r="BI1235" s="366"/>
      <c r="BJ1235" s="366"/>
      <c r="BK1235" s="366"/>
      <c r="BL1235" s="366"/>
      <c r="BM1235" s="366"/>
      <c r="BN1235" s="366"/>
      <c r="BO1235" s="366"/>
      <c r="BP1235" s="366"/>
      <c r="BQ1235" s="366"/>
      <c r="BR1235" s="366"/>
      <c r="BS1235" s="366"/>
      <c r="BT1235" s="366"/>
      <c r="BU1235" s="366"/>
      <c r="BV1235" s="366" t="s">
        <v>8974</v>
      </c>
      <c r="BW1235" s="366"/>
      <c r="BX1235" s="64"/>
      <c r="BY1235" s="64"/>
      <c r="BZ1235" s="64"/>
      <c r="CA1235" s="78"/>
      <c r="CB1235" s="177"/>
    </row>
    <row r="1236" spans="1:80" s="67" customFormat="1" ht="14.1" customHeight="1" x14ac:dyDescent="0.3">
      <c r="A1236" s="86" t="s">
        <v>11884</v>
      </c>
      <c r="B1236" s="155" t="s">
        <v>2632</v>
      </c>
      <c r="C1236" s="458" t="s">
        <v>8780</v>
      </c>
      <c r="D1236" s="227" t="s">
        <v>11885</v>
      </c>
      <c r="E1236" s="648"/>
      <c r="F1236" s="237" t="s">
        <v>5470</v>
      </c>
      <c r="G1236" s="188"/>
      <c r="H1236" s="190"/>
      <c r="I1236" s="196" t="s">
        <v>5470</v>
      </c>
      <c r="J1236" s="197"/>
      <c r="K1236" s="204"/>
      <c r="L1236" s="209">
        <v>43817</v>
      </c>
      <c r="M1236" s="289"/>
      <c r="N1236" s="435"/>
      <c r="O1236" s="442"/>
      <c r="P1236" s="215">
        <v>43816</v>
      </c>
      <c r="Q1236" s="225" t="s">
        <v>11737</v>
      </c>
      <c r="R1236" s="225" t="s">
        <v>11886</v>
      </c>
      <c r="S1236" s="121" t="s">
        <v>11887</v>
      </c>
      <c r="T1236" s="252">
        <v>0.09</v>
      </c>
      <c r="U1236" s="252"/>
      <c r="V1236" s="151" t="s">
        <v>1530</v>
      </c>
      <c r="W1236" s="155" t="s">
        <v>11888</v>
      </c>
      <c r="X1236" s="155" t="s">
        <v>2907</v>
      </c>
      <c r="Y1236" s="225" t="s">
        <v>4971</v>
      </c>
      <c r="Z1236" s="256">
        <v>94901</v>
      </c>
      <c r="AA1236" s="273"/>
      <c r="AB1236" s="542"/>
      <c r="AC1236" s="542"/>
      <c r="AD1236" s="233"/>
      <c r="AE1236" s="261"/>
      <c r="AF1236" s="265"/>
      <c r="AG1236" s="233"/>
      <c r="AH1236" s="174"/>
      <c r="AI1236" s="174"/>
      <c r="AJ1236" s="174"/>
      <c r="AK1236" s="174"/>
      <c r="AL1236" s="261"/>
      <c r="AM1236" s="260"/>
      <c r="AN1236" s="80"/>
      <c r="AO1236" s="280" t="s">
        <v>11889</v>
      </c>
      <c r="AP1236" s="285" t="s">
        <v>11475</v>
      </c>
      <c r="AQ1236" s="285"/>
      <c r="AR1236" s="285"/>
      <c r="AS1236" s="285"/>
      <c r="AT1236" s="285"/>
      <c r="AU1236" s="285"/>
      <c r="AV1236" s="84" t="s">
        <v>9286</v>
      </c>
      <c r="AW1236" s="396" t="s">
        <v>3244</v>
      </c>
      <c r="AX1236" s="278" t="s">
        <v>11890</v>
      </c>
      <c r="AY1236" s="155" t="s">
        <v>11888</v>
      </c>
      <c r="BA1236" s="155" t="s">
        <v>2907</v>
      </c>
      <c r="BB1236" s="225" t="s">
        <v>4971</v>
      </c>
      <c r="BC1236" s="256">
        <v>94901</v>
      </c>
      <c r="BD1236" s="385" t="s">
        <v>11886</v>
      </c>
      <c r="BE1236" s="183"/>
      <c r="BF1236" s="230"/>
      <c r="BG1236" s="233"/>
      <c r="BH1236" s="599"/>
      <c r="BI1236" s="365"/>
      <c r="BJ1236" s="365"/>
      <c r="BK1236" s="365"/>
      <c r="BL1236" s="365"/>
      <c r="BM1236" s="365"/>
      <c r="BN1236" s="365"/>
      <c r="BO1236" s="365"/>
      <c r="BP1236" s="365"/>
      <c r="BQ1236" s="365"/>
      <c r="BR1236" s="365"/>
      <c r="BS1236" s="365"/>
      <c r="BT1236" s="365"/>
      <c r="BU1236" s="365"/>
      <c r="BV1236" s="365"/>
      <c r="BW1236" s="365"/>
      <c r="BX1236" s="369"/>
      <c r="BY1236" s="369"/>
      <c r="BZ1236" s="369"/>
      <c r="CA1236" s="155"/>
      <c r="CB1236" s="155"/>
    </row>
    <row r="1237" spans="1:80" s="67" customFormat="1" ht="14.1" customHeight="1" x14ac:dyDescent="0.3">
      <c r="A1237" s="86" t="s">
        <v>12112</v>
      </c>
      <c r="B1237" s="155" t="s">
        <v>1900</v>
      </c>
      <c r="C1237" s="458" t="s">
        <v>2638</v>
      </c>
      <c r="D1237" s="227" t="s">
        <v>5296</v>
      </c>
      <c r="E1237" s="648"/>
      <c r="F1237" s="237" t="s">
        <v>5470</v>
      </c>
      <c r="G1237" s="188"/>
      <c r="H1237" s="190"/>
      <c r="I1237" s="196" t="s">
        <v>5470</v>
      </c>
      <c r="J1237" s="197"/>
      <c r="K1237" s="204"/>
      <c r="L1237" s="209"/>
      <c r="M1237" s="289"/>
      <c r="N1237" s="435"/>
      <c r="O1237" s="442"/>
      <c r="P1237" s="215">
        <v>43516</v>
      </c>
      <c r="Q1237" s="225" t="s">
        <v>7280</v>
      </c>
      <c r="R1237" s="225" t="s">
        <v>12113</v>
      </c>
      <c r="S1237" s="121"/>
      <c r="T1237" s="252">
        <v>9.2499999999999999E-2</v>
      </c>
      <c r="U1237" s="252"/>
      <c r="V1237" s="151" t="s">
        <v>1879</v>
      </c>
      <c r="W1237" s="155" t="s">
        <v>12114</v>
      </c>
      <c r="X1237" s="155" t="s">
        <v>5130</v>
      </c>
      <c r="Y1237" s="225" t="s">
        <v>4971</v>
      </c>
      <c r="Z1237" s="256">
        <v>95127</v>
      </c>
      <c r="AA1237" s="273"/>
      <c r="AB1237" s="541"/>
      <c r="AC1237" s="542"/>
      <c r="AD1237" s="233"/>
      <c r="AE1237" s="261"/>
      <c r="AF1237" s="265"/>
      <c r="AG1237" s="233"/>
      <c r="AH1237" s="174"/>
      <c r="AI1237" s="174"/>
      <c r="AJ1237" s="174"/>
      <c r="AK1237" s="174"/>
      <c r="AL1237" s="261"/>
      <c r="AM1237" s="260"/>
      <c r="AN1237" s="80"/>
      <c r="AO1237" s="280"/>
      <c r="AP1237" s="285"/>
      <c r="AQ1237" s="285"/>
      <c r="AR1237" s="285"/>
      <c r="AS1237" s="285"/>
      <c r="AT1237" s="285"/>
      <c r="AU1237" s="285"/>
      <c r="AV1237" s="84"/>
      <c r="AW1237" s="396" t="s">
        <v>3244</v>
      </c>
      <c r="AX1237" s="278" t="s">
        <v>4051</v>
      </c>
      <c r="AY1237" s="155" t="s">
        <v>12114</v>
      </c>
      <c r="BA1237" s="155" t="s">
        <v>5130</v>
      </c>
      <c r="BB1237" s="225" t="s">
        <v>4971</v>
      </c>
      <c r="BC1237" s="256">
        <v>95127</v>
      </c>
      <c r="BD1237" s="385" t="s">
        <v>12113</v>
      </c>
      <c r="BE1237" s="183"/>
      <c r="BF1237" s="230"/>
      <c r="BG1237" s="233"/>
      <c r="BH1237" s="599"/>
      <c r="BI1237" s="365"/>
      <c r="BJ1237" s="365"/>
      <c r="BK1237" s="365"/>
      <c r="BL1237" s="365"/>
      <c r="BM1237" s="365"/>
      <c r="BN1237" s="365"/>
      <c r="BO1237" s="365"/>
      <c r="BP1237" s="365"/>
      <c r="BQ1237" s="365"/>
      <c r="BR1237" s="365"/>
      <c r="BS1237" s="365"/>
      <c r="BT1237" s="365"/>
      <c r="BU1237" s="365"/>
      <c r="BV1237" s="365"/>
      <c r="BW1237" s="365"/>
      <c r="BX1237" s="369"/>
      <c r="BY1237" s="369"/>
      <c r="BZ1237" s="369"/>
      <c r="CA1237" s="155"/>
      <c r="CB1237" s="155"/>
    </row>
    <row r="1238" spans="1:80" s="67" customFormat="1" ht="14.1" customHeight="1" x14ac:dyDescent="0.2">
      <c r="A1238" s="86" t="s">
        <v>11350</v>
      </c>
      <c r="B1238" s="64" t="s">
        <v>2640</v>
      </c>
      <c r="C1238" s="459" t="s">
        <v>8780</v>
      </c>
      <c r="D1238" s="185"/>
      <c r="E1238" s="600"/>
      <c r="F1238" s="235" t="s">
        <v>5470</v>
      </c>
      <c r="G1238" s="186"/>
      <c r="H1238" s="187"/>
      <c r="I1238" s="193" t="s">
        <v>5470</v>
      </c>
      <c r="J1238" s="192"/>
      <c r="K1238" s="203"/>
      <c r="L1238" s="207">
        <v>43902</v>
      </c>
      <c r="M1238" s="288"/>
      <c r="N1238" s="437"/>
      <c r="O1238" s="444"/>
      <c r="P1238" s="213" t="str">
        <f>+A1230</f>
        <v>Salute Ristorante</v>
      </c>
      <c r="Q1238" s="245" t="s">
        <v>1235</v>
      </c>
      <c r="R1238" s="245" t="s">
        <v>2196</v>
      </c>
      <c r="S1238" s="87"/>
      <c r="T1238" s="252">
        <v>9.2499999999999999E-2</v>
      </c>
      <c r="U1238" s="252">
        <v>8.5000000000000006E-2</v>
      </c>
      <c r="V1238" s="151" t="s">
        <v>12185</v>
      </c>
      <c r="W1238" s="64" t="s">
        <v>4479</v>
      </c>
      <c r="X1238" s="64" t="s">
        <v>365</v>
      </c>
      <c r="Y1238" s="173" t="s">
        <v>4971</v>
      </c>
      <c r="Z1238" s="119">
        <v>95023</v>
      </c>
      <c r="AA1238" s="290"/>
      <c r="AB1238" s="541"/>
      <c r="AC1238" s="541"/>
      <c r="AD1238" s="173"/>
      <c r="AE1238" s="260"/>
      <c r="AF1238" s="263"/>
      <c r="AG1238" s="173"/>
      <c r="AH1238" s="245"/>
      <c r="AI1238" s="245"/>
      <c r="AJ1238" s="245"/>
      <c r="AK1238" s="245"/>
      <c r="AL1238" s="260" t="s">
        <v>4480</v>
      </c>
      <c r="AM1238" s="260"/>
      <c r="AN1238" s="79"/>
      <c r="AO1238" s="280" t="s">
        <v>1568</v>
      </c>
      <c r="AP1238" s="285" t="s">
        <v>12383</v>
      </c>
      <c r="AQ1238" s="285"/>
      <c r="AR1238" s="285" t="s">
        <v>10398</v>
      </c>
      <c r="AS1238" s="285"/>
      <c r="AT1238" s="285"/>
      <c r="AU1238" s="285"/>
      <c r="AV1238" s="84" t="s">
        <v>368</v>
      </c>
      <c r="AW1238" s="396" t="s">
        <v>3244</v>
      </c>
      <c r="AX1238" s="278" t="s">
        <v>4051</v>
      </c>
      <c r="AY1238" s="64" t="s">
        <v>4479</v>
      </c>
      <c r="AZ1238" s="47" t="s">
        <v>254</v>
      </c>
      <c r="BA1238" s="64" t="s">
        <v>365</v>
      </c>
      <c r="BB1238" s="173" t="s">
        <v>4971</v>
      </c>
      <c r="BC1238" s="119">
        <v>95023</v>
      </c>
      <c r="BD1238" s="66" t="s">
        <v>2196</v>
      </c>
      <c r="BE1238" s="159"/>
      <c r="BF1238" s="228"/>
      <c r="BG1238" s="173"/>
      <c r="BH1238" s="598"/>
      <c r="BI1238" s="366"/>
      <c r="BJ1238" s="366"/>
      <c r="BK1238" s="366"/>
      <c r="BL1238" s="366"/>
      <c r="BM1238" s="366"/>
      <c r="BN1238" s="366"/>
      <c r="BO1238" s="366"/>
      <c r="BP1238" s="366"/>
      <c r="BQ1238" s="366"/>
      <c r="BR1238" s="366"/>
      <c r="BS1238" s="366"/>
      <c r="BT1238" s="366"/>
      <c r="BU1238" s="366"/>
      <c r="BV1238" s="366"/>
      <c r="BW1238" s="366"/>
      <c r="BX1238" s="64"/>
      <c r="BY1238" s="64"/>
      <c r="BZ1238" s="64"/>
      <c r="CA1238" s="78"/>
      <c r="CB1238" s="177"/>
    </row>
    <row r="1239" spans="1:80" s="67" customFormat="1" ht="14.1" customHeight="1" x14ac:dyDescent="0.2">
      <c r="A1239" s="86" t="s">
        <v>8573</v>
      </c>
      <c r="B1239" s="64" t="s">
        <v>2640</v>
      </c>
      <c r="C1239" s="459" t="s">
        <v>8780</v>
      </c>
      <c r="D1239" s="185" t="s">
        <v>11602</v>
      </c>
      <c r="E1239" s="600"/>
      <c r="F1239" s="235" t="s">
        <v>5470</v>
      </c>
      <c r="G1239" s="186"/>
      <c r="H1239" s="187"/>
      <c r="I1239" s="193" t="s">
        <v>5470</v>
      </c>
      <c r="J1239" s="192"/>
      <c r="K1239" s="203"/>
      <c r="L1239" s="207">
        <v>42886</v>
      </c>
      <c r="M1239" s="288"/>
      <c r="N1239" s="437"/>
      <c r="O1239" s="444"/>
      <c r="P1239" s="213">
        <v>43292</v>
      </c>
      <c r="Q1239" s="245" t="s">
        <v>8574</v>
      </c>
      <c r="R1239" s="245" t="s">
        <v>8575</v>
      </c>
      <c r="S1239" s="87"/>
      <c r="T1239" s="252">
        <v>9.7500000000000003E-2</v>
      </c>
      <c r="U1239" s="252">
        <v>0.1</v>
      </c>
      <c r="V1239" s="151" t="s">
        <v>11172</v>
      </c>
      <c r="W1239" s="64" t="s">
        <v>8576</v>
      </c>
      <c r="X1239" s="64" t="s">
        <v>6589</v>
      </c>
      <c r="Y1239" s="173" t="s">
        <v>4971</v>
      </c>
      <c r="Z1239" s="119">
        <v>94577</v>
      </c>
      <c r="AA1239" s="290"/>
      <c r="AB1239" s="541"/>
      <c r="AC1239" s="541"/>
      <c r="AD1239" s="173"/>
      <c r="AE1239" s="260"/>
      <c r="AF1239" s="263"/>
      <c r="AG1239" s="173"/>
      <c r="AH1239" s="245"/>
      <c r="AI1239" s="245"/>
      <c r="AJ1239" s="245"/>
      <c r="AK1239" s="245"/>
      <c r="AL1239" s="260"/>
      <c r="AM1239" s="260"/>
      <c r="AN1239" s="79"/>
      <c r="AO1239" s="281" t="s">
        <v>9619</v>
      </c>
      <c r="AP1239" s="281"/>
      <c r="AQ1239" s="281"/>
      <c r="AR1239" s="281"/>
      <c r="AS1239" s="281"/>
      <c r="AT1239" s="281"/>
      <c r="AU1239" s="281"/>
      <c r="AV1239" s="94" t="s">
        <v>368</v>
      </c>
      <c r="AW1239" s="396" t="s">
        <v>3244</v>
      </c>
      <c r="AX1239" s="278" t="s">
        <v>4051</v>
      </c>
      <c r="AY1239" s="64" t="s">
        <v>8576</v>
      </c>
      <c r="AZ1239" s="47"/>
      <c r="BA1239" s="64" t="s">
        <v>6589</v>
      </c>
      <c r="BB1239" s="173" t="s">
        <v>4971</v>
      </c>
      <c r="BC1239" s="119">
        <v>94577</v>
      </c>
      <c r="BD1239" s="66" t="s">
        <v>8575</v>
      </c>
      <c r="BE1239" s="159"/>
      <c r="BF1239" s="228"/>
      <c r="BG1239" s="173"/>
      <c r="BH1239" s="598"/>
      <c r="BI1239" s="366"/>
      <c r="BJ1239" s="366"/>
      <c r="BK1239" s="366"/>
      <c r="BL1239" s="366"/>
      <c r="BM1239" s="366"/>
      <c r="BN1239" s="366"/>
      <c r="BO1239" s="366"/>
      <c r="BP1239" s="366"/>
      <c r="BQ1239" s="366"/>
      <c r="BR1239" s="366"/>
      <c r="BS1239" s="366"/>
      <c r="BT1239" s="366"/>
      <c r="BU1239" s="366"/>
      <c r="BV1239" s="366"/>
      <c r="BW1239" s="366"/>
      <c r="BX1239" s="64"/>
      <c r="BY1239" s="64"/>
      <c r="BZ1239" s="64"/>
      <c r="CA1239" s="368"/>
      <c r="CB1239" s="177"/>
    </row>
    <row r="1240" spans="1:80" s="67" customFormat="1" ht="15" customHeight="1" x14ac:dyDescent="0.2">
      <c r="A1240" s="86" t="s">
        <v>9351</v>
      </c>
      <c r="B1240" s="155" t="s">
        <v>2634</v>
      </c>
      <c r="C1240" s="459" t="s">
        <v>6614</v>
      </c>
      <c r="D1240" s="185" t="s">
        <v>9352</v>
      </c>
      <c r="E1240" s="600"/>
      <c r="F1240" s="235" t="s">
        <v>5470</v>
      </c>
      <c r="G1240" s="186"/>
      <c r="H1240" s="187"/>
      <c r="I1240" s="193" t="s">
        <v>5470</v>
      </c>
      <c r="J1240" s="192"/>
      <c r="K1240" s="203"/>
      <c r="L1240" s="207"/>
      <c r="M1240" s="288"/>
      <c r="N1240" s="437"/>
      <c r="O1240" s="444"/>
      <c r="P1240" s="213">
        <v>43465</v>
      </c>
      <c r="Q1240" s="247" t="s">
        <v>6301</v>
      </c>
      <c r="R1240" s="247" t="s">
        <v>9353</v>
      </c>
      <c r="S1240" s="87"/>
      <c r="T1240" s="252">
        <v>9.2499999999999999E-2</v>
      </c>
      <c r="U1240" s="252"/>
      <c r="V1240" s="151" t="s">
        <v>2787</v>
      </c>
      <c r="W1240" s="155" t="s">
        <v>9354</v>
      </c>
      <c r="X1240" s="155" t="s">
        <v>5074</v>
      </c>
      <c r="Y1240" s="185" t="s">
        <v>4971</v>
      </c>
      <c r="Z1240" s="119">
        <v>94612</v>
      </c>
      <c r="AA1240" s="290"/>
      <c r="AB1240" s="277"/>
      <c r="AC1240" s="541"/>
      <c r="AD1240" s="173"/>
      <c r="AE1240" s="260"/>
      <c r="AF1240" s="263"/>
      <c r="AG1240" s="173"/>
      <c r="AH1240" s="245"/>
      <c r="AI1240" s="245"/>
      <c r="AJ1240" s="245"/>
      <c r="AK1240" s="245"/>
      <c r="AL1240" s="260"/>
      <c r="AM1240" s="260"/>
      <c r="AN1240" s="79"/>
      <c r="AO1240" s="281"/>
      <c r="AP1240" s="281"/>
      <c r="AQ1240" s="281"/>
      <c r="AR1240" s="281"/>
      <c r="AS1240" s="281"/>
      <c r="AT1240" s="281"/>
      <c r="AU1240" s="281"/>
      <c r="AV1240" s="94"/>
      <c r="AW1240" s="396" t="s">
        <v>3244</v>
      </c>
      <c r="AX1240" s="278" t="s">
        <v>4051</v>
      </c>
      <c r="AY1240" s="155" t="s">
        <v>9354</v>
      </c>
      <c r="AZ1240" s="47"/>
      <c r="BA1240" s="155" t="s">
        <v>5074</v>
      </c>
      <c r="BB1240" s="185" t="s">
        <v>4971</v>
      </c>
      <c r="BC1240" s="119">
        <v>94612</v>
      </c>
      <c r="BD1240" s="182" t="s">
        <v>9353</v>
      </c>
      <c r="BE1240" s="159"/>
      <c r="BF1240" s="228"/>
      <c r="BG1240" s="173"/>
      <c r="BH1240" s="598"/>
      <c r="BI1240" s="366"/>
      <c r="BJ1240" s="366"/>
      <c r="BK1240" s="366"/>
      <c r="BL1240" s="366"/>
      <c r="BM1240" s="366"/>
      <c r="BN1240" s="366"/>
      <c r="BO1240" s="366"/>
      <c r="BP1240" s="366"/>
      <c r="BQ1240" s="366"/>
      <c r="BR1240" s="366"/>
      <c r="BS1240" s="366"/>
      <c r="BT1240" s="366"/>
      <c r="BU1240" s="366"/>
      <c r="BV1240" s="366"/>
      <c r="BW1240" s="366"/>
      <c r="BX1240" s="64"/>
      <c r="BY1240" s="64"/>
      <c r="BZ1240" s="64"/>
      <c r="CA1240" s="368"/>
      <c r="CB1240" s="177"/>
    </row>
    <row r="1241" spans="1:80" s="67" customFormat="1" ht="14.1" customHeight="1" x14ac:dyDescent="0.3">
      <c r="A1241" s="86" t="s">
        <v>1372</v>
      </c>
      <c r="B1241" s="64" t="s">
        <v>2640</v>
      </c>
      <c r="C1241" s="458" t="s">
        <v>2638</v>
      </c>
      <c r="D1241" s="225"/>
      <c r="E1241" s="600"/>
      <c r="F1241" s="237" t="s">
        <v>5470</v>
      </c>
      <c r="G1241" s="188"/>
      <c r="H1241" s="190"/>
      <c r="I1241" s="196" t="s">
        <v>5470</v>
      </c>
      <c r="J1241" s="197"/>
      <c r="K1241" s="204"/>
      <c r="L1241" s="209">
        <v>44013</v>
      </c>
      <c r="M1241" s="289"/>
      <c r="N1241" s="435"/>
      <c r="O1241" s="442"/>
      <c r="P1241" s="215"/>
      <c r="Q1241" s="174" t="s">
        <v>1373</v>
      </c>
      <c r="R1241" s="174" t="s">
        <v>1374</v>
      </c>
      <c r="S1241" s="80"/>
      <c r="T1241" s="252">
        <v>0.09</v>
      </c>
      <c r="U1241" s="252">
        <v>9.2499999999999999E-2</v>
      </c>
      <c r="V1241" s="151" t="s">
        <v>11169</v>
      </c>
      <c r="W1241" s="64" t="s">
        <v>4747</v>
      </c>
      <c r="X1241" s="64" t="s">
        <v>2907</v>
      </c>
      <c r="Y1241" s="174" t="s">
        <v>4971</v>
      </c>
      <c r="Z1241" s="256">
        <v>94901</v>
      </c>
      <c r="AA1241" s="275"/>
      <c r="AB1241" s="277"/>
      <c r="AC1241" s="277"/>
      <c r="AD1241" s="233"/>
      <c r="AE1241" s="261"/>
      <c r="AF1241" s="265"/>
      <c r="AG1241" s="233"/>
      <c r="AH1241" s="174"/>
      <c r="AI1241" s="174"/>
      <c r="AJ1241" s="174"/>
      <c r="AK1241" s="174"/>
      <c r="AL1241" s="261" t="s">
        <v>3247</v>
      </c>
      <c r="AM1241" s="260" t="s">
        <v>449</v>
      </c>
      <c r="AN1241" s="80"/>
      <c r="AO1241" s="281" t="s">
        <v>9779</v>
      </c>
      <c r="AP1241" s="281" t="s">
        <v>10070</v>
      </c>
      <c r="AQ1241" s="281"/>
      <c r="AR1241" s="281" t="s">
        <v>10462</v>
      </c>
      <c r="AS1241" s="281"/>
      <c r="AT1241" s="281" t="s">
        <v>11475</v>
      </c>
      <c r="AU1241" s="281"/>
      <c r="AV1241" s="94" t="s">
        <v>368</v>
      </c>
      <c r="AW1241" s="396" t="s">
        <v>3244</v>
      </c>
      <c r="AX1241" s="278" t="s">
        <v>4051</v>
      </c>
      <c r="AY1241" s="64" t="s">
        <v>4747</v>
      </c>
      <c r="BA1241" s="64" t="s">
        <v>2907</v>
      </c>
      <c r="BB1241" s="174" t="s">
        <v>4971</v>
      </c>
      <c r="BC1241" s="256">
        <v>94901</v>
      </c>
      <c r="BD1241" s="63" t="s">
        <v>1374</v>
      </c>
      <c r="BE1241" s="159"/>
      <c r="BF1241" s="230"/>
      <c r="BG1241" s="233"/>
      <c r="BH1241" s="599"/>
      <c r="BI1241" s="365"/>
      <c r="BJ1241" s="365"/>
      <c r="BK1241" s="365"/>
      <c r="BL1241" s="365"/>
      <c r="BM1241" s="365"/>
      <c r="BN1241" s="365"/>
      <c r="BO1241" s="365"/>
      <c r="BP1241" s="365"/>
      <c r="BQ1241" s="365"/>
      <c r="BR1241" s="365"/>
      <c r="BS1241" s="365"/>
      <c r="BT1241" s="365"/>
      <c r="BU1241" s="365"/>
      <c r="BV1241" s="365"/>
      <c r="BW1241" s="365"/>
      <c r="BX1241" s="369"/>
      <c r="BY1241" s="369"/>
      <c r="BZ1241" s="369"/>
      <c r="CA1241" s="368"/>
      <c r="CB1241" s="177"/>
    </row>
    <row r="1242" spans="1:80" ht="14.1" customHeight="1" x14ac:dyDescent="0.3">
      <c r="A1242" s="86" t="s">
        <v>2443</v>
      </c>
      <c r="B1242" s="64" t="s">
        <v>2632</v>
      </c>
      <c r="C1242" s="458" t="s">
        <v>8780</v>
      </c>
      <c r="D1242" s="225"/>
      <c r="F1242" s="237" t="s">
        <v>5470</v>
      </c>
      <c r="G1242" s="188"/>
      <c r="H1242" s="190"/>
      <c r="I1242" s="196" t="s">
        <v>5470</v>
      </c>
      <c r="J1242" s="197"/>
      <c r="K1242" s="204"/>
      <c r="L1242" s="209">
        <v>43605</v>
      </c>
      <c r="M1242" s="289"/>
      <c r="N1242" s="435"/>
      <c r="O1242" s="442"/>
      <c r="P1242" s="215">
        <v>43654</v>
      </c>
      <c r="Q1242" s="225" t="s">
        <v>10490</v>
      </c>
      <c r="R1242" s="174" t="s">
        <v>2896</v>
      </c>
      <c r="S1242" s="80"/>
      <c r="T1242" s="252">
        <v>0.09</v>
      </c>
      <c r="U1242" s="252">
        <v>9.2499999999999999E-2</v>
      </c>
      <c r="V1242" s="151" t="s">
        <v>11169</v>
      </c>
      <c r="W1242" s="64" t="s">
        <v>2897</v>
      </c>
      <c r="X1242" s="64" t="s">
        <v>2907</v>
      </c>
      <c r="Y1242" s="174" t="s">
        <v>4971</v>
      </c>
      <c r="Z1242" s="256">
        <v>94901</v>
      </c>
      <c r="AA1242" s="273" t="s">
        <v>10489</v>
      </c>
      <c r="AB1242" s="277"/>
      <c r="AC1242" s="277"/>
      <c r="AD1242" s="386" t="s">
        <v>2444</v>
      </c>
      <c r="AE1242" s="261"/>
      <c r="AF1242" s="265"/>
      <c r="AG1242" s="233"/>
      <c r="AH1242" s="174"/>
      <c r="AI1242" s="174"/>
      <c r="AJ1242" s="174"/>
      <c r="AK1242" s="174"/>
      <c r="AL1242" s="250" t="s">
        <v>10491</v>
      </c>
      <c r="AN1242" s="115" t="s">
        <v>10492</v>
      </c>
      <c r="AO1242" s="282" t="s">
        <v>9377</v>
      </c>
      <c r="AP1242" s="283"/>
      <c r="AQ1242" s="282"/>
      <c r="AR1242" s="282"/>
      <c r="AS1242" s="282"/>
      <c r="AT1242" s="282" t="s">
        <v>12291</v>
      </c>
      <c r="AU1242" s="282" t="s">
        <v>11867</v>
      </c>
      <c r="AV1242" s="93" t="s">
        <v>11629</v>
      </c>
      <c r="AW1242" s="396" t="s">
        <v>3244</v>
      </c>
      <c r="AX1242" s="278" t="s">
        <v>4051</v>
      </c>
      <c r="AY1242" s="64" t="s">
        <v>2897</v>
      </c>
      <c r="AZ1242" s="67"/>
      <c r="BA1242" s="64" t="s">
        <v>2907</v>
      </c>
      <c r="BB1242" s="174" t="s">
        <v>4971</v>
      </c>
      <c r="BC1242" s="256">
        <v>94901</v>
      </c>
      <c r="BD1242" s="63" t="s">
        <v>2896</v>
      </c>
      <c r="BE1242" s="183"/>
      <c r="BF1242" s="230"/>
      <c r="BG1242" s="233"/>
      <c r="BH1242" s="599"/>
      <c r="BI1242" s="365"/>
      <c r="BJ1242" s="365"/>
      <c r="BK1242" s="365"/>
      <c r="BL1242" s="365"/>
      <c r="BM1242" s="365"/>
      <c r="BN1242" s="365"/>
      <c r="BO1242" s="365"/>
      <c r="BP1242" s="365"/>
      <c r="BQ1242" s="365"/>
      <c r="BR1242" s="365"/>
      <c r="BS1242" s="365"/>
      <c r="BT1242" s="365"/>
      <c r="BU1242" s="365"/>
      <c r="BV1242" s="365"/>
      <c r="BW1242" s="365"/>
      <c r="BX1242" s="369"/>
      <c r="BY1242" s="369"/>
      <c r="BZ1242" s="369"/>
      <c r="CA1242" s="368"/>
      <c r="CB1242" s="64"/>
    </row>
    <row r="1243" spans="1:80" ht="14.1" customHeight="1" x14ac:dyDescent="0.3">
      <c r="A1243" s="86" t="s">
        <v>10004</v>
      </c>
      <c r="B1243" s="155" t="s">
        <v>2634</v>
      </c>
      <c r="C1243" s="459" t="s">
        <v>6614</v>
      </c>
      <c r="D1243" s="225"/>
      <c r="F1243" s="237" t="s">
        <v>5470</v>
      </c>
      <c r="G1243" s="188"/>
      <c r="H1243" s="190"/>
      <c r="I1243" s="196" t="s">
        <v>5470</v>
      </c>
      <c r="J1243" s="197"/>
      <c r="K1243" s="204"/>
      <c r="L1243" s="209"/>
      <c r="M1243" s="289"/>
      <c r="N1243" s="435"/>
      <c r="O1243" s="442"/>
      <c r="P1243" s="215">
        <v>42949</v>
      </c>
      <c r="Q1243" s="225" t="s">
        <v>3875</v>
      </c>
      <c r="R1243" s="225" t="s">
        <v>9748</v>
      </c>
      <c r="S1243" s="80"/>
      <c r="T1243" s="252">
        <v>0.09</v>
      </c>
      <c r="U1243" s="252"/>
      <c r="V1243" s="151" t="s">
        <v>1879</v>
      </c>
      <c r="W1243" s="155" t="s">
        <v>9747</v>
      </c>
      <c r="X1243" s="155" t="s">
        <v>1955</v>
      </c>
      <c r="Y1243" s="225" t="s">
        <v>4971</v>
      </c>
      <c r="Z1243" s="256">
        <v>94301</v>
      </c>
      <c r="AA1243" s="640" t="s">
        <v>13283</v>
      </c>
      <c r="AB1243" s="639" t="s">
        <v>13283</v>
      </c>
      <c r="AC1243" s="639" t="s">
        <v>13283</v>
      </c>
      <c r="AD1243" s="233"/>
      <c r="AE1243" s="261"/>
      <c r="AF1243" s="265"/>
      <c r="AG1243" s="233"/>
      <c r="AH1243" s="174"/>
      <c r="AI1243" s="174"/>
      <c r="AJ1243" s="174"/>
      <c r="AK1243" s="174"/>
      <c r="AL1243" s="261"/>
      <c r="AN1243" s="80"/>
      <c r="AO1243" s="282"/>
      <c r="AP1243" s="283"/>
      <c r="AQ1243" s="282"/>
      <c r="AR1243" s="282"/>
      <c r="AS1243" s="282"/>
      <c r="AT1243" s="282"/>
      <c r="AU1243" s="282"/>
      <c r="AV1243" s="93"/>
      <c r="AW1243" s="396" t="s">
        <v>3244</v>
      </c>
      <c r="AX1243" s="278" t="s">
        <v>4051</v>
      </c>
      <c r="AY1243" s="155" t="s">
        <v>9747</v>
      </c>
      <c r="AZ1243" s="67"/>
      <c r="BA1243" s="155" t="s">
        <v>1955</v>
      </c>
      <c r="BB1243" s="225" t="s">
        <v>4971</v>
      </c>
      <c r="BC1243" s="256">
        <v>94301</v>
      </c>
      <c r="BD1243" s="385" t="s">
        <v>9748</v>
      </c>
      <c r="BE1243" s="183"/>
      <c r="BF1243" s="230"/>
      <c r="BG1243" s="233"/>
      <c r="BH1243" s="599"/>
      <c r="BI1243" s="365"/>
      <c r="BJ1243" s="365"/>
      <c r="BK1243" s="365"/>
      <c r="BL1243" s="365"/>
      <c r="BM1243" s="365"/>
      <c r="BN1243" s="365"/>
      <c r="BO1243" s="365"/>
      <c r="BP1243" s="365"/>
      <c r="BQ1243" s="365"/>
      <c r="BR1243" s="365"/>
      <c r="BS1243" s="365"/>
      <c r="BT1243" s="365"/>
      <c r="BU1243" s="365"/>
      <c r="BV1243" s="365"/>
      <c r="BW1243" s="365"/>
      <c r="BX1243" s="369"/>
      <c r="BY1243" s="369"/>
      <c r="BZ1243" s="369"/>
      <c r="CA1243" s="368"/>
      <c r="CB1243" s="64"/>
    </row>
    <row r="1244" spans="1:80" ht="14.1" customHeight="1" x14ac:dyDescent="0.3">
      <c r="A1244" s="86" t="s">
        <v>10005</v>
      </c>
      <c r="B1244" s="155" t="s">
        <v>2634</v>
      </c>
      <c r="C1244" s="459" t="s">
        <v>6614</v>
      </c>
      <c r="D1244" s="225" t="s">
        <v>7314</v>
      </c>
      <c r="F1244" s="237" t="s">
        <v>5470</v>
      </c>
      <c r="G1244" s="188"/>
      <c r="H1244" s="190"/>
      <c r="I1244" s="196" t="s">
        <v>5470</v>
      </c>
      <c r="J1244" s="197"/>
      <c r="K1244" s="204"/>
      <c r="L1244" s="209"/>
      <c r="M1244" s="289"/>
      <c r="N1244" s="435"/>
      <c r="O1244" s="442"/>
      <c r="P1244" s="215">
        <v>44004</v>
      </c>
      <c r="Q1244" s="225" t="s">
        <v>3827</v>
      </c>
      <c r="R1244" s="225" t="s">
        <v>9748</v>
      </c>
      <c r="S1244" s="80"/>
      <c r="T1244" s="252">
        <v>0.09</v>
      </c>
      <c r="U1244" s="252"/>
      <c r="V1244" s="151" t="s">
        <v>1879</v>
      </c>
      <c r="W1244" s="155" t="s">
        <v>10006</v>
      </c>
      <c r="X1244" s="155" t="s">
        <v>1955</v>
      </c>
      <c r="Y1244" s="225" t="s">
        <v>4971</v>
      </c>
      <c r="Z1244" s="256">
        <v>94306</v>
      </c>
      <c r="AA1244" s="640" t="s">
        <v>13283</v>
      </c>
      <c r="AB1244" s="639" t="s">
        <v>13283</v>
      </c>
      <c r="AC1244" s="639" t="s">
        <v>13283</v>
      </c>
      <c r="AD1244" s="233"/>
      <c r="AE1244" s="261"/>
      <c r="AF1244" s="265"/>
      <c r="AG1244" s="233"/>
      <c r="AH1244" s="174"/>
      <c r="AI1244" s="174"/>
      <c r="AJ1244" s="174"/>
      <c r="AK1244" s="174"/>
      <c r="AL1244" s="261"/>
      <c r="AN1244" s="80"/>
      <c r="AO1244" s="282"/>
      <c r="AP1244" s="283"/>
      <c r="AQ1244" s="282"/>
      <c r="AR1244" s="282"/>
      <c r="AS1244" s="282"/>
      <c r="AT1244" s="282"/>
      <c r="AU1244" s="282"/>
      <c r="AV1244" s="93"/>
      <c r="AW1244" s="396" t="s">
        <v>3244</v>
      </c>
      <c r="AX1244" s="278" t="s">
        <v>4051</v>
      </c>
      <c r="AY1244" s="155" t="s">
        <v>10006</v>
      </c>
      <c r="AZ1244" s="67"/>
      <c r="BA1244" s="155" t="s">
        <v>1955</v>
      </c>
      <c r="BB1244" s="225" t="s">
        <v>4971</v>
      </c>
      <c r="BC1244" s="256">
        <v>94306</v>
      </c>
      <c r="BD1244" s="385" t="s">
        <v>9748</v>
      </c>
      <c r="BE1244" s="183"/>
      <c r="BF1244" s="230"/>
      <c r="BG1244" s="233"/>
      <c r="BH1244" s="599"/>
      <c r="BI1244" s="365"/>
      <c r="BJ1244" s="365"/>
      <c r="BK1244" s="365"/>
      <c r="BL1244" s="365"/>
      <c r="BM1244" s="365"/>
      <c r="BN1244" s="365"/>
      <c r="BO1244" s="365"/>
      <c r="BP1244" s="365"/>
      <c r="BQ1244" s="365"/>
      <c r="BR1244" s="365"/>
      <c r="BS1244" s="365"/>
      <c r="BT1244" s="365"/>
      <c r="BU1244" s="365"/>
      <c r="BV1244" s="365"/>
      <c r="BW1244" s="365"/>
      <c r="BX1244" s="369"/>
      <c r="BY1244" s="369"/>
      <c r="BZ1244" s="369"/>
      <c r="CA1244" s="368"/>
      <c r="CB1244" s="64"/>
    </row>
    <row r="1245" spans="1:80" ht="14.1" customHeight="1" x14ac:dyDescent="0.3">
      <c r="A1245" s="86" t="s">
        <v>9886</v>
      </c>
      <c r="B1245" s="64" t="s">
        <v>2634</v>
      </c>
      <c r="C1245" s="459" t="s">
        <v>6614</v>
      </c>
      <c r="D1245" s="225" t="s">
        <v>7314</v>
      </c>
      <c r="F1245" s="237" t="s">
        <v>5470</v>
      </c>
      <c r="G1245" s="188"/>
      <c r="H1245" s="190"/>
      <c r="I1245" s="196" t="s">
        <v>5470</v>
      </c>
      <c r="J1245" s="197"/>
      <c r="K1245" s="204"/>
      <c r="L1245" s="209"/>
      <c r="M1245" s="289"/>
      <c r="N1245" s="435"/>
      <c r="O1245" s="442"/>
      <c r="P1245" s="215">
        <v>43657</v>
      </c>
      <c r="Q1245" s="174" t="s">
        <v>2400</v>
      </c>
      <c r="R1245" s="174" t="s">
        <v>7315</v>
      </c>
      <c r="S1245" s="80"/>
      <c r="T1245" s="252">
        <v>9.2499999999999999E-2</v>
      </c>
      <c r="U1245" s="252">
        <v>0.09</v>
      </c>
      <c r="V1245" s="151" t="s">
        <v>12191</v>
      </c>
      <c r="W1245" s="64" t="s">
        <v>7316</v>
      </c>
      <c r="X1245" s="64" t="s">
        <v>3568</v>
      </c>
      <c r="Y1245" s="174" t="s">
        <v>4971</v>
      </c>
      <c r="Z1245" s="256">
        <v>94062</v>
      </c>
      <c r="AA1245" s="640" t="s">
        <v>8699</v>
      </c>
      <c r="AB1245" s="639" t="s">
        <v>13283</v>
      </c>
      <c r="AC1245" s="639" t="s">
        <v>13283</v>
      </c>
      <c r="AD1245" s="233" t="s">
        <v>3875</v>
      </c>
      <c r="AE1245" s="250" t="s">
        <v>8698</v>
      </c>
      <c r="AF1245" s="265"/>
      <c r="AG1245" s="233"/>
      <c r="AH1245" s="174"/>
      <c r="AI1245" s="174"/>
      <c r="AJ1245" s="174"/>
      <c r="AK1245" s="174"/>
      <c r="AL1245" s="261"/>
      <c r="AN1245" s="80"/>
      <c r="AO1245" s="282"/>
      <c r="AP1245" s="283"/>
      <c r="AQ1245" s="282"/>
      <c r="AR1245" s="282"/>
      <c r="AS1245" s="282"/>
      <c r="AT1245" s="282"/>
      <c r="AU1245" s="282"/>
      <c r="AV1245" s="93"/>
      <c r="AW1245" s="396" t="s">
        <v>3244</v>
      </c>
      <c r="AX1245" s="278" t="s">
        <v>4051</v>
      </c>
      <c r="AY1245" s="64" t="s">
        <v>7316</v>
      </c>
      <c r="AZ1245" s="67"/>
      <c r="BA1245" s="64" t="s">
        <v>3568</v>
      </c>
      <c r="BB1245" s="174" t="s">
        <v>4971</v>
      </c>
      <c r="BC1245" s="256">
        <v>94062</v>
      </c>
      <c r="BD1245" s="63" t="s">
        <v>7315</v>
      </c>
      <c r="BE1245" s="183"/>
      <c r="BF1245" s="230"/>
      <c r="BG1245" s="233"/>
      <c r="BH1245" s="599"/>
      <c r="BI1245" s="365"/>
      <c r="BJ1245" s="365"/>
      <c r="BK1245" s="365"/>
      <c r="BL1245" s="365"/>
      <c r="BM1245" s="365"/>
      <c r="BN1245" s="365"/>
      <c r="BO1245" s="365"/>
      <c r="BP1245" s="365"/>
      <c r="BQ1245" s="365"/>
      <c r="BR1245" s="365"/>
      <c r="BS1245" s="365"/>
      <c r="BT1245" s="365"/>
      <c r="BU1245" s="365"/>
      <c r="BV1245" s="365"/>
      <c r="BW1245" s="365"/>
      <c r="BX1245" s="369"/>
      <c r="BY1245" s="369"/>
      <c r="BZ1245" s="369"/>
      <c r="CA1245" s="368"/>
      <c r="CB1245" s="63"/>
    </row>
    <row r="1246" spans="1:80" ht="14.1" customHeight="1" x14ac:dyDescent="0.3">
      <c r="A1246" s="86" t="s">
        <v>9885</v>
      </c>
      <c r="B1246" s="155" t="s">
        <v>2634</v>
      </c>
      <c r="C1246" s="459" t="s">
        <v>6614</v>
      </c>
      <c r="D1246" s="225" t="s">
        <v>7314</v>
      </c>
      <c r="F1246" s="237" t="s">
        <v>5470</v>
      </c>
      <c r="G1246" s="188"/>
      <c r="H1246" s="190"/>
      <c r="I1246" s="196" t="s">
        <v>5470</v>
      </c>
      <c r="J1246" s="197"/>
      <c r="K1246" s="204"/>
      <c r="L1246" s="209"/>
      <c r="M1246" s="289"/>
      <c r="N1246" s="435"/>
      <c r="O1246" s="442"/>
      <c r="P1246" s="215"/>
      <c r="Q1246" s="225" t="s">
        <v>9429</v>
      </c>
      <c r="R1246" s="225" t="s">
        <v>9430</v>
      </c>
      <c r="S1246" s="80"/>
      <c r="T1246" s="252">
        <v>8.7499999999999994E-2</v>
      </c>
      <c r="U1246" s="252"/>
      <c r="V1246" s="151" t="s">
        <v>5015</v>
      </c>
      <c r="W1246" s="155" t="s">
        <v>9431</v>
      </c>
      <c r="X1246" s="155" t="s">
        <v>4937</v>
      </c>
      <c r="Y1246" s="225" t="s">
        <v>4971</v>
      </c>
      <c r="Z1246" s="256">
        <v>94070</v>
      </c>
      <c r="AA1246" s="275"/>
      <c r="AB1246" s="277"/>
      <c r="AC1246" s="277"/>
      <c r="AD1246" s="233"/>
      <c r="AE1246" s="250"/>
      <c r="AF1246" s="265"/>
      <c r="AG1246" s="233"/>
      <c r="AH1246" s="174"/>
      <c r="AI1246" s="174"/>
      <c r="AJ1246" s="174"/>
      <c r="AK1246" s="174"/>
      <c r="AL1246" s="261"/>
      <c r="AN1246" s="80"/>
      <c r="AO1246" s="282"/>
      <c r="AP1246" s="283"/>
      <c r="AQ1246" s="282"/>
      <c r="AR1246" s="282"/>
      <c r="AS1246" s="282"/>
      <c r="AT1246" s="282"/>
      <c r="AU1246" s="282"/>
      <c r="AV1246" s="93"/>
      <c r="AW1246" s="396" t="s">
        <v>3244</v>
      </c>
      <c r="AX1246" s="278" t="s">
        <v>4051</v>
      </c>
      <c r="AY1246" s="155" t="s">
        <v>9431</v>
      </c>
      <c r="AZ1246" s="67"/>
      <c r="BA1246" s="155" t="s">
        <v>4937</v>
      </c>
      <c r="BB1246" s="225" t="s">
        <v>4971</v>
      </c>
      <c r="BC1246" s="256">
        <v>94070</v>
      </c>
      <c r="BD1246" s="385" t="s">
        <v>9430</v>
      </c>
      <c r="BE1246" s="183"/>
      <c r="BF1246" s="230"/>
      <c r="BG1246" s="233"/>
      <c r="BH1246" s="599"/>
      <c r="BI1246" s="365"/>
      <c r="BJ1246" s="365"/>
      <c r="BK1246" s="365"/>
      <c r="BL1246" s="365"/>
      <c r="BM1246" s="365"/>
      <c r="BN1246" s="365"/>
      <c r="BO1246" s="365"/>
      <c r="BP1246" s="365"/>
      <c r="BQ1246" s="365"/>
      <c r="BR1246" s="365"/>
      <c r="BS1246" s="365"/>
      <c r="BT1246" s="365"/>
      <c r="BU1246" s="365"/>
      <c r="BV1246" s="365"/>
      <c r="BW1246" s="365"/>
      <c r="BX1246" s="369"/>
      <c r="BY1246" s="369"/>
      <c r="BZ1246" s="369"/>
      <c r="CA1246" s="368"/>
      <c r="CB1246" s="63"/>
    </row>
    <row r="1247" spans="1:80" ht="14.1" customHeight="1" x14ac:dyDescent="0.3">
      <c r="A1247" s="86" t="s">
        <v>6246</v>
      </c>
      <c r="B1247" s="64" t="s">
        <v>2632</v>
      </c>
      <c r="C1247" s="458" t="s">
        <v>8780</v>
      </c>
      <c r="D1247" s="225"/>
      <c r="F1247" s="237" t="s">
        <v>5470</v>
      </c>
      <c r="G1247" s="188"/>
      <c r="H1247" s="190"/>
      <c r="I1247" s="196" t="s">
        <v>5470</v>
      </c>
      <c r="J1247" s="197"/>
      <c r="K1247" s="204"/>
      <c r="L1247" s="209"/>
      <c r="M1247" s="289"/>
      <c r="N1247" s="435"/>
      <c r="O1247" s="442"/>
      <c r="P1247" s="215"/>
      <c r="Q1247" s="174" t="s">
        <v>6247</v>
      </c>
      <c r="R1247" s="174" t="s">
        <v>6248</v>
      </c>
      <c r="S1247" s="80"/>
      <c r="T1247" s="252">
        <v>8.5000000000000006E-2</v>
      </c>
      <c r="U1247" s="252">
        <v>8.7499999999999994E-2</v>
      </c>
      <c r="V1247" s="151" t="s">
        <v>895</v>
      </c>
      <c r="W1247" s="64" t="s">
        <v>6249</v>
      </c>
      <c r="X1247" s="64" t="s">
        <v>3618</v>
      </c>
      <c r="Y1247" s="174" t="s">
        <v>4971</v>
      </c>
      <c r="Z1247" s="256">
        <v>94115</v>
      </c>
      <c r="AA1247" s="275"/>
      <c r="AB1247" s="277"/>
      <c r="AC1247" s="277"/>
      <c r="AD1247" s="233"/>
      <c r="AE1247" s="261"/>
      <c r="AF1247" s="265"/>
      <c r="AG1247" s="233"/>
      <c r="AH1247" s="174"/>
      <c r="AI1247" s="174"/>
      <c r="AJ1247" s="174"/>
      <c r="AK1247" s="174"/>
      <c r="AL1247" s="261"/>
      <c r="AN1247" s="80"/>
      <c r="AW1247" s="396" t="s">
        <v>3244</v>
      </c>
      <c r="AX1247" s="278" t="s">
        <v>4051</v>
      </c>
      <c r="AY1247" s="64" t="s">
        <v>6250</v>
      </c>
      <c r="AZ1247" s="67"/>
      <c r="BA1247" s="64" t="s">
        <v>3618</v>
      </c>
      <c r="BB1247" s="174" t="s">
        <v>4971</v>
      </c>
      <c r="BC1247" s="256">
        <v>94115</v>
      </c>
      <c r="BD1247" s="63" t="s">
        <v>6248</v>
      </c>
      <c r="BF1247" s="230"/>
      <c r="BG1247" s="233"/>
      <c r="BH1247" s="599"/>
      <c r="BI1247" s="365"/>
      <c r="BJ1247" s="365"/>
      <c r="BK1247" s="365"/>
      <c r="BL1247" s="365"/>
      <c r="BM1247" s="365"/>
      <c r="BN1247" s="365"/>
      <c r="BO1247" s="365"/>
      <c r="BP1247" s="365"/>
      <c r="BQ1247" s="365"/>
      <c r="BR1247" s="365"/>
      <c r="BS1247" s="365"/>
      <c r="BT1247" s="365"/>
      <c r="BU1247" s="365"/>
      <c r="BV1247" s="365"/>
      <c r="BW1247" s="365"/>
      <c r="BX1247" s="369"/>
      <c r="BY1247" s="369"/>
      <c r="BZ1247" s="369"/>
      <c r="CA1247" s="368"/>
      <c r="CB1247" s="63"/>
    </row>
    <row r="1248" spans="1:80" s="67" customFormat="1" ht="14.1" customHeight="1" x14ac:dyDescent="0.3">
      <c r="A1248" s="86" t="s">
        <v>7494</v>
      </c>
      <c r="B1248" s="64" t="s">
        <v>2634</v>
      </c>
      <c r="C1248" s="459" t="s">
        <v>6614</v>
      </c>
      <c r="D1248" s="225" t="s">
        <v>7314</v>
      </c>
      <c r="E1248" s="600"/>
      <c r="F1248" s="237" t="s">
        <v>5470</v>
      </c>
      <c r="G1248" s="188"/>
      <c r="H1248" s="190"/>
      <c r="I1248" s="196" t="s">
        <v>5470</v>
      </c>
      <c r="J1248" s="197"/>
      <c r="K1248" s="204"/>
      <c r="L1248" s="209">
        <v>42802</v>
      </c>
      <c r="M1248" s="289"/>
      <c r="N1248" s="435"/>
      <c r="O1248" s="442"/>
      <c r="P1248" s="215">
        <v>43872</v>
      </c>
      <c r="Q1248" s="174" t="s">
        <v>8510</v>
      </c>
      <c r="R1248" s="174" t="s">
        <v>8511</v>
      </c>
      <c r="S1248" s="121" t="s">
        <v>8512</v>
      </c>
      <c r="T1248" s="252">
        <v>0.09</v>
      </c>
      <c r="U1248" s="252">
        <v>8.7499999999999994E-2</v>
      </c>
      <c r="V1248" s="151" t="s">
        <v>1879</v>
      </c>
      <c r="W1248" s="64" t="s">
        <v>8509</v>
      </c>
      <c r="X1248" s="64" t="s">
        <v>709</v>
      </c>
      <c r="Y1248" s="174" t="s">
        <v>4971</v>
      </c>
      <c r="Z1248" s="256">
        <v>95050</v>
      </c>
      <c r="AA1248" s="275"/>
      <c r="AB1248" s="120"/>
      <c r="AC1248" s="277"/>
      <c r="AD1248" s="233"/>
      <c r="AE1248" s="261"/>
      <c r="AF1248" s="265"/>
      <c r="AG1248" s="233"/>
      <c r="AH1248" s="174"/>
      <c r="AI1248" s="174"/>
      <c r="AJ1248" s="174"/>
      <c r="AK1248" s="174"/>
      <c r="AL1248" s="261"/>
      <c r="AM1248" s="260"/>
      <c r="AN1248" s="80"/>
      <c r="AO1248" s="280" t="s">
        <v>8838</v>
      </c>
      <c r="AP1248" s="285"/>
      <c r="AQ1248" s="285"/>
      <c r="AR1248" s="285"/>
      <c r="AS1248" s="285"/>
      <c r="AT1248" s="285"/>
      <c r="AU1248" s="285"/>
      <c r="AV1248" s="84" t="s">
        <v>368</v>
      </c>
      <c r="AW1248" s="396" t="s">
        <v>3244</v>
      </c>
      <c r="AX1248" s="278" t="s">
        <v>4051</v>
      </c>
      <c r="AY1248" s="64" t="s">
        <v>8509</v>
      </c>
      <c r="BA1248" s="64" t="s">
        <v>709</v>
      </c>
      <c r="BB1248" s="174" t="s">
        <v>4971</v>
      </c>
      <c r="BC1248" s="256">
        <v>95050</v>
      </c>
      <c r="BD1248" s="63" t="s">
        <v>7495</v>
      </c>
      <c r="BE1248" s="65"/>
      <c r="BF1248" s="230"/>
      <c r="BG1248" s="233"/>
      <c r="BH1248" s="599"/>
      <c r="BI1248" s="365"/>
      <c r="BJ1248" s="365"/>
      <c r="BK1248" s="365"/>
      <c r="BL1248" s="365"/>
      <c r="BM1248" s="365"/>
      <c r="BN1248" s="365"/>
      <c r="BO1248" s="365"/>
      <c r="BP1248" s="365"/>
      <c r="BQ1248" s="365"/>
      <c r="BR1248" s="365"/>
      <c r="BS1248" s="365"/>
      <c r="BT1248" s="365"/>
      <c r="BU1248" s="365"/>
      <c r="BV1248" s="365"/>
      <c r="BW1248" s="365"/>
      <c r="BX1248" s="369"/>
      <c r="BY1248" s="369"/>
      <c r="BZ1248" s="369"/>
      <c r="CA1248" s="64"/>
      <c r="CB1248" s="63"/>
    </row>
    <row r="1249" spans="1:80" s="67" customFormat="1" ht="14.1" customHeight="1" x14ac:dyDescent="0.3">
      <c r="A1249" s="86" t="s">
        <v>9884</v>
      </c>
      <c r="B1249" s="64" t="s">
        <v>1794</v>
      </c>
      <c r="C1249" s="460" t="s">
        <v>1880</v>
      </c>
      <c r="D1249" s="224"/>
      <c r="E1249" s="649"/>
      <c r="F1249" s="236" t="s">
        <v>3619</v>
      </c>
      <c r="G1249" s="189">
        <v>44401</v>
      </c>
      <c r="H1249" s="399">
        <v>850</v>
      </c>
      <c r="I1249" s="194" t="s">
        <v>5470</v>
      </c>
      <c r="J1249" s="195"/>
      <c r="K1249" s="205"/>
      <c r="L1249" s="208">
        <v>43865</v>
      </c>
      <c r="M1249" s="211"/>
      <c r="N1249" s="436"/>
      <c r="O1249" s="443"/>
      <c r="P1249" s="214">
        <v>44027</v>
      </c>
      <c r="Q1249" s="246" t="s">
        <v>10762</v>
      </c>
      <c r="R1249" s="246" t="s">
        <v>1279</v>
      </c>
      <c r="S1249" s="76" t="s">
        <v>225</v>
      </c>
      <c r="T1249" s="252">
        <v>8.7499999999999994E-2</v>
      </c>
      <c r="U1249" s="252">
        <v>0.08</v>
      </c>
      <c r="V1249" s="151" t="s">
        <v>12189</v>
      </c>
      <c r="W1249" s="76" t="s">
        <v>1555</v>
      </c>
      <c r="X1249" s="76" t="s">
        <v>3325</v>
      </c>
      <c r="Y1249" s="246" t="s">
        <v>4971</v>
      </c>
      <c r="Z1249" s="120">
        <v>90740</v>
      </c>
      <c r="AA1249" s="273" t="s">
        <v>1429</v>
      </c>
      <c r="AB1249" s="120"/>
      <c r="AC1249" s="270" t="s">
        <v>1429</v>
      </c>
      <c r="AD1249" s="249" t="s">
        <v>1404</v>
      </c>
      <c r="AE1249" s="120"/>
      <c r="AF1249" s="264" t="s">
        <v>10987</v>
      </c>
      <c r="AG1249" s="249"/>
      <c r="AH1249" s="120" t="s">
        <v>3436</v>
      </c>
      <c r="AI1249" s="120"/>
      <c r="AJ1249" s="120"/>
      <c r="AK1249" s="120"/>
      <c r="AL1249" s="120" t="s">
        <v>1067</v>
      </c>
      <c r="AM1249" s="260" t="s">
        <v>449</v>
      </c>
      <c r="AN1249" s="81"/>
      <c r="AO1249" s="280"/>
      <c r="AP1249" s="285"/>
      <c r="AQ1249" s="285"/>
      <c r="AR1249" s="285"/>
      <c r="AS1249" s="285"/>
      <c r="AT1249" s="285"/>
      <c r="AU1249" s="285" t="s">
        <v>9761</v>
      </c>
      <c r="AV1249" s="84" t="s">
        <v>368</v>
      </c>
      <c r="AW1249" s="396" t="s">
        <v>3244</v>
      </c>
      <c r="AX1249" s="278" t="s">
        <v>4051</v>
      </c>
      <c r="AY1249" s="76" t="s">
        <v>10985</v>
      </c>
      <c r="AZ1249" s="74"/>
      <c r="BA1249" s="76" t="s">
        <v>10986</v>
      </c>
      <c r="BB1249" s="246" t="s">
        <v>4971</v>
      </c>
      <c r="BC1249" s="120">
        <v>90813</v>
      </c>
      <c r="BD1249" s="76" t="s">
        <v>225</v>
      </c>
      <c r="BE1249" s="65"/>
      <c r="BF1249" s="229">
        <v>1407817</v>
      </c>
      <c r="BG1249" s="234" t="s">
        <v>9596</v>
      </c>
      <c r="BH1249" s="364">
        <v>3</v>
      </c>
      <c r="BI1249" s="364"/>
      <c r="BJ1249" s="364"/>
      <c r="BK1249" s="364"/>
      <c r="BL1249" s="364"/>
      <c r="BM1249" s="364"/>
      <c r="BN1249" s="364"/>
      <c r="BO1249" s="364"/>
      <c r="BP1249" s="364"/>
      <c r="BQ1249" s="364"/>
      <c r="BR1249" s="364"/>
      <c r="BS1249" s="364"/>
      <c r="BT1249" s="364"/>
      <c r="BU1249" s="364"/>
      <c r="BV1249" s="364"/>
      <c r="BW1249" s="364"/>
      <c r="BX1249" s="94"/>
      <c r="BY1249" s="94"/>
      <c r="BZ1249" s="94"/>
      <c r="CA1249" s="78"/>
      <c r="CB1249" s="63"/>
    </row>
    <row r="1250" spans="1:80" s="67" customFormat="1" ht="14.1" customHeight="1" x14ac:dyDescent="0.3">
      <c r="A1250" s="86" t="s">
        <v>7045</v>
      </c>
      <c r="B1250" s="64" t="s">
        <v>6581</v>
      </c>
      <c r="C1250" s="460" t="s">
        <v>6614</v>
      </c>
      <c r="D1250" s="224" t="s">
        <v>7093</v>
      </c>
      <c r="E1250" s="649"/>
      <c r="F1250" s="236" t="s">
        <v>5470</v>
      </c>
      <c r="G1250" s="189"/>
      <c r="H1250" s="399"/>
      <c r="I1250" s="194" t="s">
        <v>5470</v>
      </c>
      <c r="J1250" s="195"/>
      <c r="K1250" s="205"/>
      <c r="L1250" s="208"/>
      <c r="M1250" s="211"/>
      <c r="N1250" s="436"/>
      <c r="O1250" s="443"/>
      <c r="P1250" s="214"/>
      <c r="Q1250" s="246" t="s">
        <v>4993</v>
      </c>
      <c r="R1250" s="246" t="s">
        <v>7046</v>
      </c>
      <c r="S1250" s="76"/>
      <c r="T1250" s="252">
        <v>9.2499999999999999E-2</v>
      </c>
      <c r="U1250" s="252">
        <v>0.09</v>
      </c>
      <c r="V1250" s="151" t="s">
        <v>9505</v>
      </c>
      <c r="W1250" s="76" t="s">
        <v>7047</v>
      </c>
      <c r="X1250" s="76" t="s">
        <v>5130</v>
      </c>
      <c r="Y1250" s="246" t="s">
        <v>4971</v>
      </c>
      <c r="Z1250" s="120">
        <v>95127</v>
      </c>
      <c r="AA1250" s="273"/>
      <c r="AB1250" s="270"/>
      <c r="AC1250" s="120"/>
      <c r="AD1250" s="249"/>
      <c r="AE1250" s="120"/>
      <c r="AF1250" s="264"/>
      <c r="AG1250" s="249"/>
      <c r="AH1250" s="120"/>
      <c r="AI1250" s="120"/>
      <c r="AJ1250" s="120"/>
      <c r="AK1250" s="120"/>
      <c r="AL1250" s="120"/>
      <c r="AM1250" s="260"/>
      <c r="AN1250" s="81"/>
      <c r="AO1250" s="280"/>
      <c r="AP1250" s="285"/>
      <c r="AQ1250" s="285"/>
      <c r="AR1250" s="285"/>
      <c r="AS1250" s="285"/>
      <c r="AT1250" s="285"/>
      <c r="AU1250" s="285"/>
      <c r="AV1250" s="84"/>
      <c r="AW1250" s="396" t="s">
        <v>3244</v>
      </c>
      <c r="AX1250" s="278" t="s">
        <v>4051</v>
      </c>
      <c r="AY1250" s="76" t="s">
        <v>7047</v>
      </c>
      <c r="AZ1250" s="74"/>
      <c r="BA1250" s="76" t="s">
        <v>5130</v>
      </c>
      <c r="BB1250" s="246" t="s">
        <v>4971</v>
      </c>
      <c r="BC1250" s="120">
        <v>95127</v>
      </c>
      <c r="BD1250" s="76" t="s">
        <v>7046</v>
      </c>
      <c r="BE1250" s="65"/>
      <c r="BF1250" s="229"/>
      <c r="BG1250" s="232"/>
      <c r="BH1250" s="364">
        <v>1</v>
      </c>
      <c r="BI1250" s="364"/>
      <c r="BJ1250" s="364"/>
      <c r="BK1250" s="364"/>
      <c r="BL1250" s="364"/>
      <c r="BM1250" s="364"/>
      <c r="BN1250" s="364"/>
      <c r="BO1250" s="364"/>
      <c r="BP1250" s="364"/>
      <c r="BQ1250" s="364"/>
      <c r="BR1250" s="364"/>
      <c r="BS1250" s="364"/>
      <c r="BT1250" s="364"/>
      <c r="BU1250" s="364"/>
      <c r="BV1250" s="364"/>
      <c r="BW1250" s="364"/>
      <c r="BX1250" s="94"/>
      <c r="BY1250" s="94"/>
      <c r="BZ1250" s="94"/>
      <c r="CA1250" s="78"/>
      <c r="CB1250" s="63"/>
    </row>
    <row r="1251" spans="1:80" ht="14.1" customHeight="1" x14ac:dyDescent="0.3">
      <c r="A1251" s="86" t="s">
        <v>12598</v>
      </c>
      <c r="B1251" s="64" t="s">
        <v>1794</v>
      </c>
      <c r="C1251" s="460" t="s">
        <v>1880</v>
      </c>
      <c r="D1251" s="224"/>
      <c r="E1251" s="649"/>
      <c r="F1251" s="236" t="s">
        <v>5470</v>
      </c>
      <c r="G1251" s="189"/>
      <c r="H1251" s="399"/>
      <c r="I1251" s="194" t="s">
        <v>5470</v>
      </c>
      <c r="J1251" s="195"/>
      <c r="K1251" s="205"/>
      <c r="L1251" s="208"/>
      <c r="M1251" s="211"/>
      <c r="N1251" s="436"/>
      <c r="O1251" s="443"/>
      <c r="P1251" s="214">
        <v>43803</v>
      </c>
      <c r="Q1251" s="224" t="s">
        <v>12266</v>
      </c>
      <c r="R1251" s="246" t="s">
        <v>4757</v>
      </c>
      <c r="S1251" s="384" t="s">
        <v>12268</v>
      </c>
      <c r="T1251" s="252">
        <v>9.5000000000000001E-2</v>
      </c>
      <c r="U1251" s="252">
        <v>0.09</v>
      </c>
      <c r="V1251" s="151" t="s">
        <v>1859</v>
      </c>
      <c r="W1251" s="384" t="s">
        <v>10353</v>
      </c>
      <c r="X1251" s="76" t="s">
        <v>4848</v>
      </c>
      <c r="Y1251" s="246" t="s">
        <v>4971</v>
      </c>
      <c r="Z1251" s="120">
        <v>90049</v>
      </c>
      <c r="AA1251" s="273" t="s">
        <v>12267</v>
      </c>
      <c r="AB1251" s="120"/>
      <c r="AC1251" s="270"/>
      <c r="AD1251" s="249" t="s">
        <v>6281</v>
      </c>
      <c r="AE1251" s="120" t="s">
        <v>2090</v>
      </c>
      <c r="AF1251" s="264"/>
      <c r="AG1251" s="249"/>
      <c r="AH1251" s="120"/>
      <c r="AI1251" s="120"/>
      <c r="AJ1251" s="120"/>
      <c r="AK1251" s="120"/>
      <c r="AL1251" s="120" t="s">
        <v>180</v>
      </c>
      <c r="AM1251" s="260" t="s">
        <v>449</v>
      </c>
      <c r="AN1251" s="81"/>
      <c r="AO1251" s="282"/>
      <c r="AP1251" s="283"/>
      <c r="AQ1251" s="282"/>
      <c r="AR1251" s="282"/>
      <c r="AS1251" s="282"/>
      <c r="AT1251" s="282"/>
      <c r="AU1251" s="282"/>
      <c r="AV1251" s="93"/>
      <c r="AW1251" s="396" t="s">
        <v>3244</v>
      </c>
      <c r="AX1251" s="278" t="s">
        <v>2464</v>
      </c>
      <c r="AY1251" s="384" t="s">
        <v>10353</v>
      </c>
      <c r="AZ1251" s="74"/>
      <c r="BA1251" s="76" t="s">
        <v>4848</v>
      </c>
      <c r="BB1251" s="246" t="s">
        <v>4971</v>
      </c>
      <c r="BC1251" s="120">
        <v>90049</v>
      </c>
      <c r="BD1251" s="76" t="s">
        <v>4757</v>
      </c>
      <c r="BE1251" s="183"/>
      <c r="BF1251" s="229"/>
      <c r="BG1251" s="232" t="s">
        <v>2901</v>
      </c>
      <c r="BH1251" s="364">
        <v>3</v>
      </c>
      <c r="BI1251" s="364"/>
      <c r="BJ1251" s="364"/>
      <c r="BK1251" s="364"/>
      <c r="BL1251" s="364"/>
      <c r="BM1251" s="364"/>
      <c r="BN1251" s="364"/>
      <c r="BO1251" s="364"/>
      <c r="BP1251" s="364"/>
      <c r="BQ1251" s="364"/>
      <c r="BR1251" s="364"/>
      <c r="BS1251" s="364"/>
      <c r="BT1251" s="364"/>
      <c r="BU1251" s="364"/>
      <c r="BV1251" s="364"/>
      <c r="BW1251" s="364"/>
      <c r="BX1251" s="94"/>
      <c r="BY1251" s="94"/>
      <c r="BZ1251" s="94"/>
      <c r="CA1251" s="368"/>
      <c r="CB1251" s="177"/>
    </row>
    <row r="1252" spans="1:80" ht="14.1" customHeight="1" x14ac:dyDescent="0.3">
      <c r="A1252" s="86" t="s">
        <v>6277</v>
      </c>
      <c r="B1252" s="64" t="s">
        <v>2632</v>
      </c>
      <c r="C1252" s="460" t="s">
        <v>8780</v>
      </c>
      <c r="D1252" s="224" t="s">
        <v>6278</v>
      </c>
      <c r="E1252" s="649"/>
      <c r="F1252" s="236" t="s">
        <v>5470</v>
      </c>
      <c r="G1252" s="189"/>
      <c r="H1252" s="399"/>
      <c r="I1252" s="194" t="s">
        <v>5470</v>
      </c>
      <c r="J1252" s="195"/>
      <c r="K1252" s="205"/>
      <c r="L1252" s="208"/>
      <c r="M1252" s="211"/>
      <c r="N1252" s="436"/>
      <c r="O1252" s="443"/>
      <c r="P1252" s="214"/>
      <c r="Q1252" s="246" t="s">
        <v>4740</v>
      </c>
      <c r="R1252" s="246" t="s">
        <v>6279</v>
      </c>
      <c r="S1252" s="76"/>
      <c r="T1252" s="252">
        <v>8.7499999999999994E-2</v>
      </c>
      <c r="U1252" s="252">
        <v>0.09</v>
      </c>
      <c r="V1252" s="151" t="s">
        <v>8745</v>
      </c>
      <c r="W1252" s="76" t="s">
        <v>6385</v>
      </c>
      <c r="X1252" s="76" t="s">
        <v>2406</v>
      </c>
      <c r="Y1252" s="246" t="s">
        <v>4971</v>
      </c>
      <c r="Z1252" s="120">
        <v>94965</v>
      </c>
      <c r="AA1252" s="273"/>
      <c r="AB1252" s="120"/>
      <c r="AC1252" s="120"/>
      <c r="AD1252" s="249" t="s">
        <v>4740</v>
      </c>
      <c r="AE1252" s="120" t="s">
        <v>6279</v>
      </c>
      <c r="AF1252" s="264"/>
      <c r="AG1252" s="249"/>
      <c r="AH1252" s="120"/>
      <c r="AI1252" s="120"/>
      <c r="AJ1252" s="120"/>
      <c r="AK1252" s="120"/>
      <c r="AL1252" s="120"/>
      <c r="AN1252" s="81"/>
      <c r="AW1252" s="396" t="s">
        <v>3244</v>
      </c>
      <c r="AX1252" s="278" t="s">
        <v>4051</v>
      </c>
      <c r="AY1252" s="76" t="s">
        <v>6385</v>
      </c>
      <c r="AZ1252" s="74"/>
      <c r="BA1252" s="76" t="s">
        <v>2406</v>
      </c>
      <c r="BB1252" s="246" t="s">
        <v>4971</v>
      </c>
      <c r="BC1252" s="120">
        <v>94965</v>
      </c>
      <c r="BD1252" s="76" t="s">
        <v>6279</v>
      </c>
      <c r="BF1252" s="229"/>
      <c r="BG1252" s="232"/>
      <c r="BH1252" s="364"/>
      <c r="BI1252" s="364"/>
      <c r="BJ1252" s="364"/>
      <c r="BK1252" s="364"/>
      <c r="BL1252" s="364"/>
      <c r="BM1252" s="364"/>
      <c r="BN1252" s="364"/>
      <c r="BO1252" s="364"/>
      <c r="BP1252" s="364"/>
      <c r="BQ1252" s="364"/>
      <c r="BR1252" s="364"/>
      <c r="BS1252" s="364"/>
      <c r="BT1252" s="364"/>
      <c r="BU1252" s="364"/>
      <c r="BV1252" s="364"/>
      <c r="BW1252" s="364"/>
      <c r="BX1252" s="94"/>
      <c r="BY1252" s="94"/>
      <c r="BZ1252" s="94"/>
      <c r="CA1252" s="78"/>
      <c r="CB1252" s="63"/>
    </row>
    <row r="1253" spans="1:80" s="73" customFormat="1" ht="14.1" customHeight="1" x14ac:dyDescent="0.3">
      <c r="A1253" s="86" t="s">
        <v>1740</v>
      </c>
      <c r="B1253" s="64" t="s">
        <v>2632</v>
      </c>
      <c r="C1253" s="460" t="s">
        <v>8780</v>
      </c>
      <c r="D1253" s="224"/>
      <c r="E1253" s="649"/>
      <c r="F1253" s="236" t="s">
        <v>5470</v>
      </c>
      <c r="G1253" s="189"/>
      <c r="H1253" s="399"/>
      <c r="I1253" s="194" t="s">
        <v>5470</v>
      </c>
      <c r="J1253" s="195"/>
      <c r="K1253" s="205"/>
      <c r="L1253" s="208"/>
      <c r="M1253" s="211"/>
      <c r="N1253" s="436"/>
      <c r="O1253" s="443"/>
      <c r="P1253" s="214"/>
      <c r="Q1253" s="246" t="s">
        <v>2444</v>
      </c>
      <c r="R1253" s="246" t="s">
        <v>1741</v>
      </c>
      <c r="S1253" s="76"/>
      <c r="T1253" s="252">
        <v>8.7499999999999994E-2</v>
      </c>
      <c r="U1253" s="252">
        <v>0.09</v>
      </c>
      <c r="V1253" s="151" t="s">
        <v>8745</v>
      </c>
      <c r="W1253" s="76" t="s">
        <v>1742</v>
      </c>
      <c r="X1253" s="76" t="s">
        <v>2406</v>
      </c>
      <c r="Y1253" s="246" t="s">
        <v>4971</v>
      </c>
      <c r="Z1253" s="120">
        <v>94965</v>
      </c>
      <c r="AA1253" s="274"/>
      <c r="AB1253" s="120"/>
      <c r="AC1253" s="120"/>
      <c r="AD1253" s="249"/>
      <c r="AE1253" s="120"/>
      <c r="AF1253" s="264"/>
      <c r="AG1253" s="249"/>
      <c r="AH1253" s="120"/>
      <c r="AI1253" s="120"/>
      <c r="AJ1253" s="120"/>
      <c r="AK1253" s="120"/>
      <c r="AL1253" s="120"/>
      <c r="AM1253" s="260"/>
      <c r="AN1253" s="81"/>
      <c r="AO1253" s="280"/>
      <c r="AP1253" s="285"/>
      <c r="AQ1253" s="285"/>
      <c r="AR1253" s="285"/>
      <c r="AS1253" s="285"/>
      <c r="AT1253" s="285"/>
      <c r="AU1253" s="285"/>
      <c r="AV1253" s="84"/>
      <c r="AW1253" s="396" t="s">
        <v>3244</v>
      </c>
      <c r="AX1253" s="278" t="s">
        <v>4051</v>
      </c>
      <c r="AY1253" s="76" t="s">
        <v>1742</v>
      </c>
      <c r="AZ1253" s="74"/>
      <c r="BA1253" s="76" t="s">
        <v>2406</v>
      </c>
      <c r="BB1253" s="246" t="s">
        <v>4971</v>
      </c>
      <c r="BC1253" s="120">
        <v>92965</v>
      </c>
      <c r="BD1253" s="76" t="s">
        <v>1741</v>
      </c>
      <c r="BE1253" s="462"/>
      <c r="BF1253" s="229"/>
      <c r="BG1253" s="232"/>
      <c r="BH1253" s="364"/>
      <c r="BI1253" s="364"/>
      <c r="BJ1253" s="364"/>
      <c r="BK1253" s="364"/>
      <c r="BL1253" s="364"/>
      <c r="BM1253" s="364"/>
      <c r="BN1253" s="364"/>
      <c r="BO1253" s="364"/>
      <c r="BP1253" s="364"/>
      <c r="BQ1253" s="364"/>
      <c r="BR1253" s="364"/>
      <c r="BS1253" s="364"/>
      <c r="BT1253" s="364"/>
      <c r="BU1253" s="364"/>
      <c r="BV1253" s="364"/>
      <c r="BW1253" s="364"/>
      <c r="BX1253" s="94"/>
      <c r="BY1253" s="94"/>
      <c r="BZ1253" s="94"/>
      <c r="CA1253" s="78"/>
      <c r="CB1253" s="63"/>
    </row>
    <row r="1254" spans="1:80" s="73" customFormat="1" ht="14.1" customHeight="1" x14ac:dyDescent="0.3">
      <c r="A1254" s="86" t="s">
        <v>2564</v>
      </c>
      <c r="B1254" s="64" t="s">
        <v>2640</v>
      </c>
      <c r="C1254" s="460" t="s">
        <v>2637</v>
      </c>
      <c r="D1254" s="224" t="s">
        <v>312</v>
      </c>
      <c r="E1254" s="649"/>
      <c r="F1254" s="236" t="s">
        <v>5470</v>
      </c>
      <c r="G1254" s="189"/>
      <c r="H1254" s="399"/>
      <c r="I1254" s="194" t="s">
        <v>5470</v>
      </c>
      <c r="J1254" s="195"/>
      <c r="K1254" s="205"/>
      <c r="L1254" s="208">
        <v>43755</v>
      </c>
      <c r="M1254" s="211"/>
      <c r="N1254" s="436"/>
      <c r="O1254" s="443"/>
      <c r="P1254" s="214"/>
      <c r="Q1254" s="224" t="s">
        <v>1976</v>
      </c>
      <c r="R1254" s="246" t="s">
        <v>313</v>
      </c>
      <c r="S1254" s="76"/>
      <c r="T1254" s="252">
        <v>8.7499999999999994E-2</v>
      </c>
      <c r="U1254" s="252">
        <v>0.09</v>
      </c>
      <c r="V1254" s="151" t="s">
        <v>8745</v>
      </c>
      <c r="W1254" s="76" t="s">
        <v>6404</v>
      </c>
      <c r="X1254" s="76" t="s">
        <v>2406</v>
      </c>
      <c r="Y1254" s="246" t="s">
        <v>4971</v>
      </c>
      <c r="Z1254" s="120">
        <v>94965</v>
      </c>
      <c r="AA1254" s="273" t="s">
        <v>6403</v>
      </c>
      <c r="AB1254" s="120"/>
      <c r="AC1254" s="120"/>
      <c r="AD1254" s="249"/>
      <c r="AE1254" s="120"/>
      <c r="AF1254" s="264"/>
      <c r="AG1254" s="249"/>
      <c r="AH1254" s="120"/>
      <c r="AI1254" s="120"/>
      <c r="AJ1254" s="120"/>
      <c r="AK1254" s="120"/>
      <c r="AL1254" s="120" t="s">
        <v>3247</v>
      </c>
      <c r="AM1254" s="260" t="s">
        <v>449</v>
      </c>
      <c r="AN1254" s="81"/>
      <c r="AO1254" s="280" t="s">
        <v>1419</v>
      </c>
      <c r="AP1254" s="285" t="s">
        <v>10371</v>
      </c>
      <c r="AQ1254" s="285"/>
      <c r="AR1254" s="285" t="s">
        <v>9818</v>
      </c>
      <c r="AS1254" s="285"/>
      <c r="AT1254" s="285"/>
      <c r="AU1254" s="285"/>
      <c r="AV1254" s="84" t="s">
        <v>9989</v>
      </c>
      <c r="AW1254" s="396" t="s">
        <v>3244</v>
      </c>
      <c r="AX1254" s="278" t="s">
        <v>4051</v>
      </c>
      <c r="AY1254" s="76" t="s">
        <v>6404</v>
      </c>
      <c r="AZ1254" s="74"/>
      <c r="BA1254" s="76" t="s">
        <v>2406</v>
      </c>
      <c r="BB1254" s="246" t="s">
        <v>4971</v>
      </c>
      <c r="BC1254" s="120">
        <v>94965</v>
      </c>
      <c r="BD1254" s="76" t="s">
        <v>313</v>
      </c>
      <c r="BE1254" s="65"/>
      <c r="BF1254" s="229"/>
      <c r="BG1254" s="232"/>
      <c r="BH1254" s="364"/>
      <c r="BI1254" s="364"/>
      <c r="BJ1254" s="364"/>
      <c r="BK1254" s="364"/>
      <c r="BL1254" s="364"/>
      <c r="BM1254" s="364"/>
      <c r="BN1254" s="364"/>
      <c r="BO1254" s="364"/>
      <c r="BP1254" s="364"/>
      <c r="BQ1254" s="364"/>
      <c r="BR1254" s="364"/>
      <c r="BS1254" s="364"/>
      <c r="BT1254" s="364"/>
      <c r="BU1254" s="364"/>
      <c r="BV1254" s="364"/>
      <c r="BW1254" s="364"/>
      <c r="BX1254" s="94"/>
      <c r="BY1254" s="94"/>
      <c r="BZ1254" s="94"/>
      <c r="CA1254" s="78"/>
      <c r="CB1254" s="63"/>
    </row>
    <row r="1255" spans="1:80" s="67" customFormat="1" ht="14.1" customHeight="1" x14ac:dyDescent="0.3">
      <c r="A1255" s="86" t="s">
        <v>9486</v>
      </c>
      <c r="B1255" s="155" t="s">
        <v>2640</v>
      </c>
      <c r="C1255" s="460" t="s">
        <v>2638</v>
      </c>
      <c r="D1255" s="224" t="s">
        <v>1981</v>
      </c>
      <c r="E1255" s="649"/>
      <c r="F1255" s="236" t="s">
        <v>5470</v>
      </c>
      <c r="G1255" s="189"/>
      <c r="H1255" s="399"/>
      <c r="I1255" s="194" t="s">
        <v>5470</v>
      </c>
      <c r="J1255" s="195"/>
      <c r="K1255" s="205"/>
      <c r="L1255" s="208">
        <v>43970</v>
      </c>
      <c r="M1255" s="211"/>
      <c r="N1255" s="436"/>
      <c r="O1255" s="443"/>
      <c r="P1255" s="214">
        <v>43760</v>
      </c>
      <c r="Q1255" s="224" t="s">
        <v>283</v>
      </c>
      <c r="R1255" s="224" t="s">
        <v>9487</v>
      </c>
      <c r="S1255" s="76"/>
      <c r="T1255" s="252">
        <v>8.7499999999999994E-2</v>
      </c>
      <c r="U1255" s="252"/>
      <c r="V1255" s="151" t="s">
        <v>8745</v>
      </c>
      <c r="W1255" s="384" t="s">
        <v>9488</v>
      </c>
      <c r="X1255" s="384" t="s">
        <v>2406</v>
      </c>
      <c r="Y1255" s="224" t="s">
        <v>4971</v>
      </c>
      <c r="Z1255" s="120">
        <v>94965</v>
      </c>
      <c r="AA1255" s="273"/>
      <c r="AB1255" s="120"/>
      <c r="AC1255" s="120"/>
      <c r="AD1255" s="249"/>
      <c r="AE1255" s="120"/>
      <c r="AF1255" s="264"/>
      <c r="AG1255" s="249"/>
      <c r="AH1255" s="120"/>
      <c r="AI1255" s="120"/>
      <c r="AJ1255" s="120"/>
      <c r="AK1255" s="120"/>
      <c r="AL1255" s="120"/>
      <c r="AM1255" s="260"/>
      <c r="AN1255" s="81"/>
      <c r="AO1255" s="280" t="s">
        <v>10128</v>
      </c>
      <c r="AP1255" s="285" t="s">
        <v>9827</v>
      </c>
      <c r="AQ1255" s="285"/>
      <c r="AR1255" s="285" t="s">
        <v>4023</v>
      </c>
      <c r="AS1255" s="285"/>
      <c r="AT1255" s="285"/>
      <c r="AU1255" s="285"/>
      <c r="AV1255" s="84" t="s">
        <v>12943</v>
      </c>
      <c r="AW1255" s="396" t="s">
        <v>3244</v>
      </c>
      <c r="AX1255" s="278" t="s">
        <v>4051</v>
      </c>
      <c r="AY1255" s="384" t="s">
        <v>9488</v>
      </c>
      <c r="AZ1255" s="74"/>
      <c r="BA1255" s="384" t="s">
        <v>2406</v>
      </c>
      <c r="BB1255" s="224" t="s">
        <v>4971</v>
      </c>
      <c r="BC1255" s="120">
        <v>94965</v>
      </c>
      <c r="BD1255" s="384" t="s">
        <v>9487</v>
      </c>
      <c r="BE1255" s="65"/>
      <c r="BF1255" s="229"/>
      <c r="BG1255" s="232"/>
      <c r="BH1255" s="364"/>
      <c r="BI1255" s="364"/>
      <c r="BJ1255" s="364"/>
      <c r="BK1255" s="364"/>
      <c r="BL1255" s="364"/>
      <c r="BM1255" s="364"/>
      <c r="BN1255" s="364"/>
      <c r="BO1255" s="364"/>
      <c r="BP1255" s="364"/>
      <c r="BQ1255" s="364"/>
      <c r="BR1255" s="364"/>
      <c r="BS1255" s="364"/>
      <c r="BT1255" s="364"/>
      <c r="BU1255" s="364"/>
      <c r="BV1255" s="364"/>
      <c r="BW1255" s="364"/>
      <c r="BX1255" s="94"/>
      <c r="BY1255" s="94"/>
      <c r="BZ1255" s="94"/>
      <c r="CA1255" s="78"/>
      <c r="CB1255" s="63"/>
    </row>
    <row r="1256" spans="1:80" ht="14.1" customHeight="1" x14ac:dyDescent="0.3">
      <c r="A1256" s="86" t="s">
        <v>6491</v>
      </c>
      <c r="B1256" s="64" t="s">
        <v>2640</v>
      </c>
      <c r="C1256" s="460" t="s">
        <v>2637</v>
      </c>
      <c r="D1256" s="224"/>
      <c r="E1256" s="649"/>
      <c r="F1256" s="236" t="s">
        <v>5470</v>
      </c>
      <c r="G1256" s="189"/>
      <c r="H1256" s="399"/>
      <c r="I1256" s="194" t="s">
        <v>5470</v>
      </c>
      <c r="J1256" s="195"/>
      <c r="K1256" s="205"/>
      <c r="L1256" s="208">
        <v>43840</v>
      </c>
      <c r="M1256" s="211"/>
      <c r="N1256" s="436"/>
      <c r="O1256" s="443"/>
      <c r="P1256" s="214">
        <v>43741</v>
      </c>
      <c r="Q1256" s="246" t="s">
        <v>1014</v>
      </c>
      <c r="R1256" s="246" t="s">
        <v>1015</v>
      </c>
      <c r="S1256" s="76"/>
      <c r="T1256" s="252">
        <v>8.7499999999999994E-2</v>
      </c>
      <c r="U1256" s="252">
        <v>0.09</v>
      </c>
      <c r="V1256" s="151" t="s">
        <v>8745</v>
      </c>
      <c r="W1256" s="76" t="s">
        <v>4914</v>
      </c>
      <c r="X1256" s="76" t="s">
        <v>2406</v>
      </c>
      <c r="Y1256" s="246" t="s">
        <v>4971</v>
      </c>
      <c r="Z1256" s="120">
        <v>94965</v>
      </c>
      <c r="AA1256" s="274"/>
      <c r="AB1256" s="120"/>
      <c r="AC1256" s="120"/>
      <c r="AD1256" s="249" t="s">
        <v>5402</v>
      </c>
      <c r="AE1256" s="120"/>
      <c r="AF1256" s="264" t="s">
        <v>6564</v>
      </c>
      <c r="AG1256" s="249"/>
      <c r="AH1256" s="120"/>
      <c r="AI1256" s="120"/>
      <c r="AJ1256" s="120"/>
      <c r="AK1256" s="120"/>
      <c r="AL1256" s="120" t="s">
        <v>1371</v>
      </c>
      <c r="AM1256" s="260" t="s">
        <v>449</v>
      </c>
      <c r="AN1256" s="81"/>
      <c r="AO1256" s="280" t="s">
        <v>1568</v>
      </c>
      <c r="AP1256" s="285" t="s">
        <v>3924</v>
      </c>
      <c r="AQ1256" s="285" t="s">
        <v>9822</v>
      </c>
      <c r="AR1256" s="285" t="s">
        <v>9043</v>
      </c>
      <c r="AV1256" s="84" t="s">
        <v>368</v>
      </c>
      <c r="AW1256" s="396" t="s">
        <v>3244</v>
      </c>
      <c r="AX1256" s="278" t="s">
        <v>4051</v>
      </c>
      <c r="AY1256" s="76" t="s">
        <v>4914</v>
      </c>
      <c r="AZ1256" s="74"/>
      <c r="BA1256" s="76" t="s">
        <v>2406</v>
      </c>
      <c r="BB1256" s="246" t="s">
        <v>4971</v>
      </c>
      <c r="BC1256" s="120">
        <v>94965</v>
      </c>
      <c r="BD1256" s="76" t="s">
        <v>1015</v>
      </c>
      <c r="BF1256" s="229"/>
      <c r="BG1256" s="232"/>
      <c r="BH1256" s="364"/>
      <c r="BI1256" s="364"/>
      <c r="BJ1256" s="364"/>
      <c r="BK1256" s="364"/>
      <c r="BL1256" s="364"/>
      <c r="BM1256" s="364"/>
      <c r="BN1256" s="364"/>
      <c r="BO1256" s="364"/>
      <c r="BP1256" s="364"/>
      <c r="BQ1256" s="364"/>
      <c r="BR1256" s="364"/>
      <c r="BS1256" s="364"/>
      <c r="BT1256" s="364"/>
      <c r="BU1256" s="364"/>
      <c r="BV1256" s="364"/>
      <c r="BW1256" s="364"/>
      <c r="BX1256" s="94"/>
      <c r="BY1256" s="94"/>
      <c r="BZ1256" s="94"/>
      <c r="CA1256" s="78"/>
      <c r="CB1256" s="177"/>
    </row>
    <row r="1257" spans="1:80" s="67" customFormat="1" ht="14.25" customHeight="1" x14ac:dyDescent="0.3">
      <c r="A1257" s="86" t="s">
        <v>6358</v>
      </c>
      <c r="B1257" s="64" t="s">
        <v>2640</v>
      </c>
      <c r="C1257" s="460" t="s">
        <v>8780</v>
      </c>
      <c r="D1257" s="224"/>
      <c r="E1257" s="649"/>
      <c r="F1257" s="236" t="s">
        <v>5470</v>
      </c>
      <c r="G1257" s="189"/>
      <c r="H1257" s="399"/>
      <c r="I1257" s="194" t="s">
        <v>5470</v>
      </c>
      <c r="J1257" s="195"/>
      <c r="K1257" s="205"/>
      <c r="L1257" s="208">
        <v>43287</v>
      </c>
      <c r="M1257" s="211"/>
      <c r="N1257" s="436"/>
      <c r="O1257" s="443"/>
      <c r="P1257" s="214"/>
      <c r="Q1257" s="246" t="s">
        <v>1201</v>
      </c>
      <c r="R1257" s="246" t="s">
        <v>6359</v>
      </c>
      <c r="S1257" s="76"/>
      <c r="T1257" s="252">
        <v>8.8749999999999996E-2</v>
      </c>
      <c r="U1257" s="252">
        <v>7.6300000000000007E-2</v>
      </c>
      <c r="V1257" s="151" t="s">
        <v>3092</v>
      </c>
      <c r="W1257" s="76" t="s">
        <v>6360</v>
      </c>
      <c r="X1257" s="76" t="s">
        <v>3092</v>
      </c>
      <c r="Y1257" s="246" t="s">
        <v>4971</v>
      </c>
      <c r="Z1257" s="120">
        <v>95482</v>
      </c>
      <c r="AA1257" s="274"/>
      <c r="AB1257" s="120"/>
      <c r="AC1257" s="120"/>
      <c r="AD1257" s="249"/>
      <c r="AE1257" s="120"/>
      <c r="AF1257" s="264"/>
      <c r="AG1257" s="249"/>
      <c r="AH1257" s="120"/>
      <c r="AI1257" s="120"/>
      <c r="AJ1257" s="120"/>
      <c r="AK1257" s="120"/>
      <c r="AL1257" s="120"/>
      <c r="AM1257" s="260"/>
      <c r="AN1257" s="81"/>
      <c r="AO1257" s="280" t="s">
        <v>8932</v>
      </c>
      <c r="AP1257" s="285"/>
      <c r="AQ1257" s="285"/>
      <c r="AR1257" s="285"/>
      <c r="AS1257" s="285"/>
      <c r="AT1257" s="285"/>
      <c r="AU1257" s="285"/>
      <c r="AV1257" s="84" t="s">
        <v>5470</v>
      </c>
      <c r="AW1257" s="396" t="s">
        <v>3244</v>
      </c>
      <c r="AX1257" s="278" t="s">
        <v>4051</v>
      </c>
      <c r="AY1257" s="76" t="s">
        <v>6360</v>
      </c>
      <c r="AZ1257" s="74"/>
      <c r="BA1257" s="76" t="s">
        <v>3092</v>
      </c>
      <c r="BB1257" s="246" t="s">
        <v>4971</v>
      </c>
      <c r="BC1257" s="120">
        <v>95482</v>
      </c>
      <c r="BD1257" s="76" t="s">
        <v>6359</v>
      </c>
      <c r="BE1257" s="65"/>
      <c r="BF1257" s="229"/>
      <c r="BG1257" s="232"/>
      <c r="BH1257" s="364"/>
      <c r="BI1257" s="364"/>
      <c r="BJ1257" s="364"/>
      <c r="BK1257" s="364"/>
      <c r="BL1257" s="364"/>
      <c r="BM1257" s="364"/>
      <c r="BN1257" s="364"/>
      <c r="BO1257" s="364"/>
      <c r="BP1257" s="364"/>
      <c r="BQ1257" s="364"/>
      <c r="BR1257" s="364"/>
      <c r="BS1257" s="364"/>
      <c r="BT1257" s="364"/>
      <c r="BU1257" s="364"/>
      <c r="BV1257" s="364"/>
      <c r="BW1257" s="364"/>
      <c r="BX1257" s="94"/>
      <c r="BY1257" s="94"/>
      <c r="BZ1257" s="94"/>
      <c r="CA1257" s="78"/>
      <c r="CB1257" s="177"/>
    </row>
    <row r="1258" spans="1:80" s="67" customFormat="1" ht="14.1" customHeight="1" x14ac:dyDescent="0.3">
      <c r="A1258" s="86" t="s">
        <v>3913</v>
      </c>
      <c r="B1258" s="64" t="s">
        <v>2632</v>
      </c>
      <c r="C1258" s="460" t="s">
        <v>8780</v>
      </c>
      <c r="D1258" s="224" t="s">
        <v>2653</v>
      </c>
      <c r="E1258" s="649"/>
      <c r="F1258" s="236" t="s">
        <v>5470</v>
      </c>
      <c r="G1258" s="189"/>
      <c r="H1258" s="399"/>
      <c r="I1258" s="194" t="s">
        <v>5470</v>
      </c>
      <c r="J1258" s="195"/>
      <c r="K1258" s="205"/>
      <c r="L1258" s="208"/>
      <c r="M1258" s="211"/>
      <c r="N1258" s="436"/>
      <c r="O1258" s="443"/>
      <c r="P1258" s="214">
        <v>43805</v>
      </c>
      <c r="Q1258" s="246" t="s">
        <v>3914</v>
      </c>
      <c r="R1258" s="246" t="s">
        <v>183</v>
      </c>
      <c r="S1258" s="76"/>
      <c r="T1258" s="252">
        <v>8.5000000000000006E-2</v>
      </c>
      <c r="U1258" s="252">
        <v>8.7499999999999994E-2</v>
      </c>
      <c r="V1258" s="151" t="s">
        <v>895</v>
      </c>
      <c r="W1258" s="76" t="s">
        <v>332</v>
      </c>
      <c r="X1258" s="76" t="s">
        <v>4974</v>
      </c>
      <c r="Y1258" s="246" t="s">
        <v>4971</v>
      </c>
      <c r="Z1258" s="120">
        <v>94133</v>
      </c>
      <c r="AA1258" s="274"/>
      <c r="AB1258" s="542"/>
      <c r="AC1258" s="120"/>
      <c r="AD1258" s="249"/>
      <c r="AE1258" s="120"/>
      <c r="AF1258" s="264"/>
      <c r="AG1258" s="249"/>
      <c r="AH1258" s="120"/>
      <c r="AI1258" s="120"/>
      <c r="AJ1258" s="120"/>
      <c r="AK1258" s="120"/>
      <c r="AL1258" s="120" t="s">
        <v>333</v>
      </c>
      <c r="AM1258" s="260"/>
      <c r="AN1258" s="81"/>
      <c r="AO1258" s="281"/>
      <c r="AP1258" s="281"/>
      <c r="AQ1258" s="281"/>
      <c r="AR1258" s="281"/>
      <c r="AS1258" s="281"/>
      <c r="AT1258" s="281"/>
      <c r="AU1258" s="281"/>
      <c r="AV1258" s="94"/>
      <c r="AW1258" s="396" t="s">
        <v>3244</v>
      </c>
      <c r="AX1258" s="278" t="s">
        <v>4051</v>
      </c>
      <c r="AY1258" s="76" t="s">
        <v>334</v>
      </c>
      <c r="AZ1258" s="74"/>
      <c r="BA1258" s="76" t="s">
        <v>3618</v>
      </c>
      <c r="BB1258" s="246" t="s">
        <v>4971</v>
      </c>
      <c r="BC1258" s="120">
        <v>94133</v>
      </c>
      <c r="BD1258" s="76" t="s">
        <v>183</v>
      </c>
      <c r="BE1258" s="159"/>
      <c r="BF1258" s="229"/>
      <c r="BG1258" s="232"/>
      <c r="BH1258" s="364"/>
      <c r="BI1258" s="364"/>
      <c r="BJ1258" s="364"/>
      <c r="BK1258" s="364"/>
      <c r="BL1258" s="364"/>
      <c r="BM1258" s="364"/>
      <c r="BN1258" s="364"/>
      <c r="BO1258" s="364"/>
      <c r="BP1258" s="364"/>
      <c r="BQ1258" s="364"/>
      <c r="BR1258" s="364"/>
      <c r="BS1258" s="364"/>
      <c r="BT1258" s="364"/>
      <c r="BU1258" s="364"/>
      <c r="BV1258" s="364"/>
      <c r="BW1258" s="364"/>
      <c r="BX1258" s="94"/>
      <c r="BY1258" s="94"/>
      <c r="BZ1258" s="94"/>
      <c r="CA1258" s="368"/>
      <c r="CB1258" s="63"/>
    </row>
    <row r="1259" spans="1:80" s="73" customFormat="1" ht="14.1" customHeight="1" x14ac:dyDescent="0.3">
      <c r="A1259" s="86" t="s">
        <v>8262</v>
      </c>
      <c r="B1259" s="64" t="s">
        <v>1794</v>
      </c>
      <c r="C1259" s="458" t="s">
        <v>1880</v>
      </c>
      <c r="D1259" s="225"/>
      <c r="E1259" s="600"/>
      <c r="F1259" s="237" t="s">
        <v>4261</v>
      </c>
      <c r="G1259" s="188">
        <v>44408</v>
      </c>
      <c r="H1259" s="190">
        <v>500</v>
      </c>
      <c r="I1259" s="196" t="s">
        <v>5470</v>
      </c>
      <c r="J1259" s="197"/>
      <c r="K1259" s="204"/>
      <c r="L1259" s="209">
        <v>43885</v>
      </c>
      <c r="M1259" s="289"/>
      <c r="N1259" s="435"/>
      <c r="O1259" s="442"/>
      <c r="P1259" s="215">
        <v>43749</v>
      </c>
      <c r="Q1259" s="174" t="s">
        <v>5008</v>
      </c>
      <c r="R1259" s="174" t="s">
        <v>1798</v>
      </c>
      <c r="S1259" s="80" t="s">
        <v>5009</v>
      </c>
      <c r="T1259" s="252">
        <v>8.7499999999999994E-2</v>
      </c>
      <c r="U1259" s="252">
        <v>0.09</v>
      </c>
      <c r="V1259" s="151" t="s">
        <v>5015</v>
      </c>
      <c r="W1259" s="64" t="s">
        <v>8385</v>
      </c>
      <c r="X1259" s="64" t="s">
        <v>5658</v>
      </c>
      <c r="Y1259" s="174" t="s">
        <v>4971</v>
      </c>
      <c r="Z1259" s="256">
        <v>94044</v>
      </c>
      <c r="AA1259" s="273" t="s">
        <v>373</v>
      </c>
      <c r="AB1259" s="120"/>
      <c r="AC1259" s="542"/>
      <c r="AD1259" s="233" t="s">
        <v>2420</v>
      </c>
      <c r="AE1259" s="261" t="s">
        <v>1345</v>
      </c>
      <c r="AF1259" s="265" t="s">
        <v>1824</v>
      </c>
      <c r="AG1259" s="233"/>
      <c r="AH1259" s="174"/>
      <c r="AI1259" s="174"/>
      <c r="AJ1259" s="174"/>
      <c r="AK1259" s="174"/>
      <c r="AL1259" s="261" t="s">
        <v>1613</v>
      </c>
      <c r="AM1259" s="260" t="s">
        <v>449</v>
      </c>
      <c r="AN1259" s="80"/>
      <c r="AO1259" s="281" t="s">
        <v>1568</v>
      </c>
      <c r="AP1259" s="281" t="s">
        <v>9827</v>
      </c>
      <c r="AQ1259" s="281"/>
      <c r="AR1259" s="281"/>
      <c r="AS1259" s="281"/>
      <c r="AT1259" s="281"/>
      <c r="AU1259" s="281"/>
      <c r="AV1259" s="94" t="s">
        <v>368</v>
      </c>
      <c r="AW1259" s="396" t="s">
        <v>3244</v>
      </c>
      <c r="AX1259" s="278" t="s">
        <v>4051</v>
      </c>
      <c r="AY1259" s="64" t="str">
        <f>PROPER(AZ1259)</f>
        <v>4625 Coast Hwy 1</v>
      </c>
      <c r="AZ1259" s="67" t="s">
        <v>243</v>
      </c>
      <c r="BA1259" s="64" t="s">
        <v>5658</v>
      </c>
      <c r="BB1259" s="174" t="s">
        <v>4971</v>
      </c>
      <c r="BC1259" s="256">
        <v>94044</v>
      </c>
      <c r="BD1259" s="63" t="s">
        <v>1798</v>
      </c>
      <c r="BE1259" s="159"/>
      <c r="BF1259" s="230">
        <v>1404867</v>
      </c>
      <c r="BG1259" s="233" t="s">
        <v>769</v>
      </c>
      <c r="BH1259" s="599">
        <v>4</v>
      </c>
      <c r="BI1259" s="365"/>
      <c r="BJ1259" s="365"/>
      <c r="BK1259" s="365"/>
      <c r="BL1259" s="365"/>
      <c r="BM1259" s="365"/>
      <c r="BN1259" s="365"/>
      <c r="BO1259" s="365"/>
      <c r="BP1259" s="365"/>
      <c r="BQ1259" s="365" t="s">
        <v>11105</v>
      </c>
      <c r="BR1259" s="422">
        <v>5.0599999999999996</v>
      </c>
      <c r="BS1259" s="365"/>
      <c r="BT1259" s="365"/>
      <c r="BU1259" s="365"/>
      <c r="BV1259" s="365"/>
      <c r="BW1259" s="365"/>
      <c r="BX1259" s="369"/>
      <c r="BY1259" s="369"/>
      <c r="BZ1259" s="369"/>
      <c r="CA1259" s="368"/>
      <c r="CB1259" s="177"/>
    </row>
    <row r="1260" spans="1:80" s="73" customFormat="1" ht="14.1" customHeight="1" x14ac:dyDescent="0.3">
      <c r="A1260" s="86" t="s">
        <v>879</v>
      </c>
      <c r="B1260" s="64" t="s">
        <v>1900</v>
      </c>
      <c r="C1260" s="460" t="s">
        <v>12652</v>
      </c>
      <c r="D1260" s="224" t="s">
        <v>2647</v>
      </c>
      <c r="E1260" s="649"/>
      <c r="F1260" s="236" t="s">
        <v>5470</v>
      </c>
      <c r="G1260" s="189"/>
      <c r="H1260" s="399"/>
      <c r="I1260" s="194" t="s">
        <v>5470</v>
      </c>
      <c r="J1260" s="195"/>
      <c r="K1260" s="205"/>
      <c r="L1260" s="208"/>
      <c r="M1260" s="211"/>
      <c r="N1260" s="436"/>
      <c r="O1260" s="443"/>
      <c r="P1260" s="214"/>
      <c r="Q1260" s="246" t="s">
        <v>2732</v>
      </c>
      <c r="R1260" s="246" t="s">
        <v>2663</v>
      </c>
      <c r="S1260" s="76" t="s">
        <v>2733</v>
      </c>
      <c r="T1260" s="252">
        <v>8.7499999999999994E-2</v>
      </c>
      <c r="U1260" s="252">
        <v>0.09</v>
      </c>
      <c r="V1260" s="151" t="s">
        <v>5015</v>
      </c>
      <c r="W1260" s="76" t="s">
        <v>2734</v>
      </c>
      <c r="X1260" s="76" t="s">
        <v>4937</v>
      </c>
      <c r="Y1260" s="246" t="s">
        <v>4971</v>
      </c>
      <c r="Z1260" s="120">
        <v>94070</v>
      </c>
      <c r="AA1260" s="274"/>
      <c r="AB1260" s="120"/>
      <c r="AC1260" s="120"/>
      <c r="AD1260" s="249" t="s">
        <v>2736</v>
      </c>
      <c r="AE1260" s="120"/>
      <c r="AF1260" s="264"/>
      <c r="AG1260" s="249"/>
      <c r="AH1260" s="120"/>
      <c r="AI1260" s="120"/>
      <c r="AJ1260" s="120"/>
      <c r="AK1260" s="120"/>
      <c r="AL1260" s="120"/>
      <c r="AM1260" s="260"/>
      <c r="AN1260" s="81"/>
      <c r="AO1260" s="282"/>
      <c r="AP1260" s="283"/>
      <c r="AQ1260" s="282"/>
      <c r="AR1260" s="282"/>
      <c r="AS1260" s="282"/>
      <c r="AT1260" s="282"/>
      <c r="AU1260" s="282"/>
      <c r="AV1260" s="93"/>
      <c r="AW1260" s="396" t="s">
        <v>3244</v>
      </c>
      <c r="AX1260" s="278" t="s">
        <v>4051</v>
      </c>
      <c r="AY1260" s="76" t="s">
        <v>2734</v>
      </c>
      <c r="AZ1260" s="74"/>
      <c r="BA1260" s="76" t="s">
        <v>4937</v>
      </c>
      <c r="BB1260" s="246" t="s">
        <v>4971</v>
      </c>
      <c r="BC1260" s="120">
        <v>94070</v>
      </c>
      <c r="BD1260" s="76" t="s">
        <v>2663</v>
      </c>
      <c r="BE1260" s="183"/>
      <c r="BF1260" s="229"/>
      <c r="BG1260" s="232"/>
      <c r="BH1260" s="364">
        <v>1</v>
      </c>
      <c r="BI1260" s="364"/>
      <c r="BJ1260" s="364"/>
      <c r="BK1260" s="364"/>
      <c r="BL1260" s="364"/>
      <c r="BM1260" s="364"/>
      <c r="BN1260" s="364"/>
      <c r="BO1260" s="364"/>
      <c r="BP1260" s="364"/>
      <c r="BQ1260" s="364"/>
      <c r="BR1260" s="364"/>
      <c r="BS1260" s="364"/>
      <c r="BT1260" s="364"/>
      <c r="BU1260" s="364"/>
      <c r="BV1260" s="364"/>
      <c r="BW1260" s="364"/>
      <c r="BX1260" s="94"/>
      <c r="BY1260" s="94"/>
      <c r="BZ1260" s="94"/>
      <c r="CA1260" s="368"/>
      <c r="CB1260" s="177"/>
    </row>
    <row r="1261" spans="1:80" s="73" customFormat="1" ht="14.1" customHeight="1" x14ac:dyDescent="0.3">
      <c r="A1261" s="86" t="s">
        <v>6447</v>
      </c>
      <c r="B1261" s="64" t="s">
        <v>2640</v>
      </c>
      <c r="C1261" s="460" t="s">
        <v>2637</v>
      </c>
      <c r="D1261" s="224"/>
      <c r="E1261" s="649"/>
      <c r="F1261" s="236" t="s">
        <v>5470</v>
      </c>
      <c r="G1261" s="189"/>
      <c r="H1261" s="399"/>
      <c r="I1261" s="194" t="s">
        <v>5470</v>
      </c>
      <c r="J1261" s="195"/>
      <c r="K1261" s="205"/>
      <c r="L1261" s="208"/>
      <c r="M1261" s="211" t="s">
        <v>11774</v>
      </c>
      <c r="N1261" s="436"/>
      <c r="O1261" s="443"/>
      <c r="P1261" s="214"/>
      <c r="Q1261" s="246" t="s">
        <v>6448</v>
      </c>
      <c r="R1261" s="246" t="s">
        <v>6449</v>
      </c>
      <c r="S1261" s="76"/>
      <c r="T1261" s="252">
        <v>8.7499999999999994E-2</v>
      </c>
      <c r="U1261" s="252">
        <v>0.09</v>
      </c>
      <c r="V1261" s="151" t="s">
        <v>1859</v>
      </c>
      <c r="W1261" s="76" t="s">
        <v>6450</v>
      </c>
      <c r="X1261" s="76" t="s">
        <v>4848</v>
      </c>
      <c r="Y1261" s="246" t="s">
        <v>4971</v>
      </c>
      <c r="Z1261" s="120">
        <v>90067</v>
      </c>
      <c r="AA1261" s="274"/>
      <c r="AB1261" s="120"/>
      <c r="AC1261" s="120"/>
      <c r="AD1261" s="249"/>
      <c r="AE1261" s="120"/>
      <c r="AF1261" s="264"/>
      <c r="AG1261" s="249"/>
      <c r="AH1261" s="120"/>
      <c r="AI1261" s="120"/>
      <c r="AJ1261" s="120"/>
      <c r="AK1261" s="120"/>
      <c r="AL1261" s="120"/>
      <c r="AM1261" s="260"/>
      <c r="AN1261" s="81"/>
      <c r="AO1261" s="280"/>
      <c r="AP1261" s="285"/>
      <c r="AQ1261" s="285"/>
      <c r="AR1261" s="285"/>
      <c r="AS1261" s="285"/>
      <c r="AT1261" s="285"/>
      <c r="AU1261" s="285"/>
      <c r="AV1261" s="84"/>
      <c r="AW1261" s="396" t="s">
        <v>3244</v>
      </c>
      <c r="AX1261" s="278" t="s">
        <v>4051</v>
      </c>
      <c r="AY1261" s="76" t="s">
        <v>6450</v>
      </c>
      <c r="AZ1261" s="74"/>
      <c r="BA1261" s="76" t="s">
        <v>4848</v>
      </c>
      <c r="BB1261" s="246" t="s">
        <v>4971</v>
      </c>
      <c r="BC1261" s="120">
        <v>90067</v>
      </c>
      <c r="BD1261" s="76" t="s">
        <v>6449</v>
      </c>
      <c r="BE1261" s="65"/>
      <c r="BF1261" s="229"/>
      <c r="BG1261" s="232"/>
      <c r="BH1261" s="364"/>
      <c r="BI1261" s="364"/>
      <c r="BJ1261" s="364"/>
      <c r="BK1261" s="364"/>
      <c r="BL1261" s="364"/>
      <c r="BM1261" s="364"/>
      <c r="BN1261" s="364"/>
      <c r="BO1261" s="364"/>
      <c r="BP1261" s="364"/>
      <c r="BQ1261" s="364"/>
      <c r="BR1261" s="364"/>
      <c r="BS1261" s="364"/>
      <c r="BT1261" s="364"/>
      <c r="BU1261" s="364"/>
      <c r="BV1261" s="364"/>
      <c r="BW1261" s="364"/>
      <c r="BX1261" s="94"/>
      <c r="BY1261" s="94"/>
      <c r="BZ1261" s="94"/>
      <c r="CA1261" s="368"/>
      <c r="CB1261" s="63"/>
    </row>
    <row r="1262" spans="1:80" s="67" customFormat="1" ht="14.1" customHeight="1" x14ac:dyDescent="0.3">
      <c r="A1262" s="86" t="s">
        <v>9883</v>
      </c>
      <c r="B1262" s="155" t="s">
        <v>11743</v>
      </c>
      <c r="C1262" s="460" t="s">
        <v>1880</v>
      </c>
      <c r="D1262" s="224"/>
      <c r="E1262" s="649"/>
      <c r="F1262" s="236" t="s">
        <v>5470</v>
      </c>
      <c r="G1262" s="188"/>
      <c r="H1262" s="399"/>
      <c r="I1262" s="194" t="s">
        <v>5470</v>
      </c>
      <c r="J1262" s="195"/>
      <c r="K1262" s="205"/>
      <c r="L1262" s="208"/>
      <c r="M1262" s="211"/>
      <c r="N1262" s="436"/>
      <c r="O1262" s="443"/>
      <c r="P1262" s="214">
        <v>43352</v>
      </c>
      <c r="Q1262" s="246" t="s">
        <v>6492</v>
      </c>
      <c r="R1262" s="246" t="s">
        <v>5007</v>
      </c>
      <c r="S1262" s="76" t="s">
        <v>8044</v>
      </c>
      <c r="T1262" s="252">
        <v>7.7499999999999999E-2</v>
      </c>
      <c r="U1262" s="252">
        <v>0.08</v>
      </c>
      <c r="V1262" s="151" t="s">
        <v>1858</v>
      </c>
      <c r="W1262" s="76" t="s">
        <v>3041</v>
      </c>
      <c r="X1262" s="76" t="s">
        <v>3741</v>
      </c>
      <c r="Y1262" s="246" t="s">
        <v>4971</v>
      </c>
      <c r="Z1262" s="120">
        <v>93446</v>
      </c>
      <c r="AA1262" s="274"/>
      <c r="AB1262" s="120"/>
      <c r="AC1262" s="120"/>
      <c r="AD1262" s="249"/>
      <c r="AE1262" s="120"/>
      <c r="AF1262" s="264"/>
      <c r="AG1262" s="249"/>
      <c r="AH1262" s="120"/>
      <c r="AI1262" s="120"/>
      <c r="AJ1262" s="120"/>
      <c r="AK1262" s="120"/>
      <c r="AL1262" s="120" t="s">
        <v>3247</v>
      </c>
      <c r="AM1262" s="260" t="s">
        <v>5718</v>
      </c>
      <c r="AN1262" s="81"/>
      <c r="AO1262" s="280"/>
      <c r="AP1262" s="285"/>
      <c r="AQ1262" s="285"/>
      <c r="AR1262" s="285"/>
      <c r="AS1262" s="285"/>
      <c r="AT1262" s="285"/>
      <c r="AU1262" s="285"/>
      <c r="AV1262" s="84"/>
      <c r="AW1262" s="396" t="s">
        <v>3244</v>
      </c>
      <c r="AX1262" s="278" t="s">
        <v>4051</v>
      </c>
      <c r="AY1262" s="76" t="s">
        <v>3041</v>
      </c>
      <c r="AZ1262" s="74"/>
      <c r="BA1262" s="76" t="s">
        <v>3741</v>
      </c>
      <c r="BB1262" s="246" t="s">
        <v>4971</v>
      </c>
      <c r="BC1262" s="120">
        <v>93446</v>
      </c>
      <c r="BD1262" s="76" t="s">
        <v>5007</v>
      </c>
      <c r="BE1262" s="65"/>
      <c r="BF1262" s="229">
        <v>1409107</v>
      </c>
      <c r="BG1262" s="232" t="s">
        <v>950</v>
      </c>
      <c r="BH1262" s="364">
        <v>6</v>
      </c>
      <c r="BI1262" s="364"/>
      <c r="BJ1262" s="364"/>
      <c r="BK1262" s="364"/>
      <c r="BL1262" s="364"/>
      <c r="BM1262" s="364"/>
      <c r="BN1262" s="364"/>
      <c r="BO1262" s="364"/>
      <c r="BP1262" s="364"/>
      <c r="BQ1262" s="364"/>
      <c r="BR1262" s="364"/>
      <c r="BS1262" s="364"/>
      <c r="BT1262" s="364"/>
      <c r="BU1262" s="364"/>
      <c r="BV1262" s="364"/>
      <c r="BW1262" s="364"/>
      <c r="BX1262" s="94"/>
      <c r="BY1262" s="94"/>
      <c r="BZ1262" s="94"/>
      <c r="CA1262" s="368"/>
      <c r="CB1262" s="63"/>
    </row>
    <row r="1263" spans="1:80" ht="14.1" customHeight="1" x14ac:dyDescent="0.3">
      <c r="A1263" s="86" t="s">
        <v>8479</v>
      </c>
      <c r="B1263" s="64" t="s">
        <v>2640</v>
      </c>
      <c r="C1263" s="460" t="s">
        <v>2637</v>
      </c>
      <c r="D1263" s="224"/>
      <c r="E1263" s="649"/>
      <c r="F1263" s="236" t="s">
        <v>5470</v>
      </c>
      <c r="G1263" s="188"/>
      <c r="H1263" s="399"/>
      <c r="I1263" s="194" t="s">
        <v>5470</v>
      </c>
      <c r="J1263" s="195"/>
      <c r="K1263" s="205"/>
      <c r="L1263" s="208">
        <v>43663</v>
      </c>
      <c r="M1263" s="211"/>
      <c r="N1263" s="436"/>
      <c r="O1263" s="443"/>
      <c r="P1263" s="214"/>
      <c r="Q1263" s="246" t="s">
        <v>8480</v>
      </c>
      <c r="R1263" s="246" t="s">
        <v>8481</v>
      </c>
      <c r="S1263" s="76"/>
      <c r="T1263" s="252">
        <v>8.5000000000000006E-2</v>
      </c>
      <c r="U1263" s="252">
        <v>8.7499999999999994E-2</v>
      </c>
      <c r="V1263" s="151" t="s">
        <v>895</v>
      </c>
      <c r="W1263" s="76" t="s">
        <v>8482</v>
      </c>
      <c r="X1263" s="76" t="s">
        <v>3618</v>
      </c>
      <c r="Y1263" s="246" t="s">
        <v>4971</v>
      </c>
      <c r="Z1263" s="120">
        <v>94107</v>
      </c>
      <c r="AA1263" s="274"/>
      <c r="AB1263" s="120"/>
      <c r="AC1263" s="120"/>
      <c r="AD1263" s="249"/>
      <c r="AE1263" s="120"/>
      <c r="AF1263" s="264"/>
      <c r="AG1263" s="249"/>
      <c r="AH1263" s="120"/>
      <c r="AI1263" s="120"/>
      <c r="AJ1263" s="120"/>
      <c r="AK1263" s="120"/>
      <c r="AL1263" s="120"/>
      <c r="AN1263" s="81"/>
      <c r="AO1263" s="281" t="s">
        <v>9031</v>
      </c>
      <c r="AP1263" s="281" t="s">
        <v>8879</v>
      </c>
      <c r="AQ1263" s="281" t="s">
        <v>9427</v>
      </c>
      <c r="AR1263" s="281" t="s">
        <v>9158</v>
      </c>
      <c r="AS1263" s="281"/>
      <c r="AT1263" s="281"/>
      <c r="AU1263" s="281"/>
      <c r="AV1263" s="94" t="s">
        <v>5470</v>
      </c>
      <c r="AW1263" s="396" t="s">
        <v>3244</v>
      </c>
      <c r="AX1263" s="278" t="s">
        <v>4051</v>
      </c>
      <c r="AY1263" s="76" t="s">
        <v>8482</v>
      </c>
      <c r="AZ1263" s="74"/>
      <c r="BA1263" s="76" t="s">
        <v>3618</v>
      </c>
      <c r="BB1263" s="246" t="s">
        <v>4971</v>
      </c>
      <c r="BC1263" s="120">
        <v>94107</v>
      </c>
      <c r="BD1263" s="76" t="s">
        <v>8481</v>
      </c>
      <c r="BE1263" s="159"/>
      <c r="BF1263" s="229"/>
      <c r="BG1263" s="232"/>
      <c r="BH1263" s="364"/>
      <c r="BI1263" s="364"/>
      <c r="BJ1263" s="364"/>
      <c r="BK1263" s="364"/>
      <c r="BL1263" s="364"/>
      <c r="BM1263" s="364"/>
      <c r="BN1263" s="364"/>
      <c r="BO1263" s="364"/>
      <c r="BP1263" s="364"/>
      <c r="BQ1263" s="364"/>
      <c r="BR1263" s="364"/>
      <c r="BS1263" s="364"/>
      <c r="BT1263" s="364"/>
      <c r="BU1263" s="364"/>
      <c r="BV1263" s="364"/>
      <c r="BW1263" s="364"/>
      <c r="BX1263" s="94"/>
      <c r="BY1263" s="94"/>
      <c r="BZ1263" s="94"/>
      <c r="CA1263" s="368"/>
      <c r="CB1263" s="63"/>
    </row>
    <row r="1264" spans="1:80" s="67" customFormat="1" ht="14.1" customHeight="1" x14ac:dyDescent="0.3">
      <c r="A1264" s="86" t="s">
        <v>10063</v>
      </c>
      <c r="B1264" s="155" t="s">
        <v>1794</v>
      </c>
      <c r="C1264" s="460" t="s">
        <v>1880</v>
      </c>
      <c r="D1264" s="224"/>
      <c r="E1264" s="649"/>
      <c r="F1264" s="236" t="s">
        <v>5470</v>
      </c>
      <c r="G1264" s="188"/>
      <c r="H1264" s="399"/>
      <c r="I1264" s="194" t="s">
        <v>5470</v>
      </c>
      <c r="J1264" s="195"/>
      <c r="K1264" s="205"/>
      <c r="L1264" s="208"/>
      <c r="M1264" s="211"/>
      <c r="N1264" s="436"/>
      <c r="O1264" s="443"/>
      <c r="P1264" s="214">
        <v>42978</v>
      </c>
      <c r="Q1264" s="224" t="s">
        <v>10064</v>
      </c>
      <c r="R1264" s="224" t="s">
        <v>10065</v>
      </c>
      <c r="S1264" s="76"/>
      <c r="T1264" s="252">
        <v>7.7499999999999999E-2</v>
      </c>
      <c r="U1264" s="252"/>
      <c r="V1264" s="151" t="s">
        <v>3311</v>
      </c>
      <c r="W1264" s="384" t="s">
        <v>10066</v>
      </c>
      <c r="X1264" s="384" t="s">
        <v>4985</v>
      </c>
      <c r="Y1264" s="224" t="s">
        <v>4971</v>
      </c>
      <c r="Z1264" s="120">
        <v>92801</v>
      </c>
      <c r="AA1264" s="274"/>
      <c r="AB1264" s="120"/>
      <c r="AC1264" s="270" t="s">
        <v>10067</v>
      </c>
      <c r="AD1264" s="249"/>
      <c r="AE1264" s="120"/>
      <c r="AF1264" s="264"/>
      <c r="AG1264" s="249"/>
      <c r="AH1264" s="120"/>
      <c r="AI1264" s="120"/>
      <c r="AJ1264" s="120"/>
      <c r="AK1264" s="120"/>
      <c r="AL1264" s="120"/>
      <c r="AM1264" s="260"/>
      <c r="AN1264" s="81"/>
      <c r="AO1264" s="281"/>
      <c r="AP1264" s="281"/>
      <c r="AQ1264" s="281"/>
      <c r="AR1264" s="281"/>
      <c r="AS1264" s="281"/>
      <c r="AT1264" s="281"/>
      <c r="AU1264" s="281"/>
      <c r="AV1264" s="94"/>
      <c r="AW1264" s="396" t="s">
        <v>3244</v>
      </c>
      <c r="AX1264" s="278" t="s">
        <v>4051</v>
      </c>
      <c r="AY1264" s="384" t="s">
        <v>10066</v>
      </c>
      <c r="AZ1264" s="74"/>
      <c r="BA1264" s="384" t="s">
        <v>4985</v>
      </c>
      <c r="BB1264" s="224" t="s">
        <v>4971</v>
      </c>
      <c r="BC1264" s="120">
        <v>92801</v>
      </c>
      <c r="BD1264" s="384" t="s">
        <v>10065</v>
      </c>
      <c r="BE1264" s="159"/>
      <c r="BF1264" s="229"/>
      <c r="BG1264" s="232"/>
      <c r="BH1264" s="364">
        <v>2</v>
      </c>
      <c r="BI1264" s="364" t="s">
        <v>10068</v>
      </c>
      <c r="BJ1264" s="364"/>
      <c r="BK1264" s="364"/>
      <c r="BL1264" s="364"/>
      <c r="BM1264" s="364"/>
      <c r="BN1264" s="364"/>
      <c r="BO1264" s="364"/>
      <c r="BP1264" s="364"/>
      <c r="BQ1264" s="364"/>
      <c r="BR1264" s="364"/>
      <c r="BS1264" s="364"/>
      <c r="BT1264" s="364"/>
      <c r="BU1264" s="364"/>
      <c r="BV1264" s="364"/>
      <c r="BW1264" s="364"/>
      <c r="BX1264" s="94"/>
      <c r="BY1264" s="94"/>
      <c r="BZ1264" s="94"/>
      <c r="CA1264" s="368"/>
      <c r="CB1264" s="63"/>
    </row>
    <row r="1265" spans="1:80" ht="14.1" customHeight="1" x14ac:dyDescent="0.3">
      <c r="A1265" s="86" t="s">
        <v>7322</v>
      </c>
      <c r="B1265" s="64" t="s">
        <v>1900</v>
      </c>
      <c r="C1265" s="460" t="s">
        <v>12652</v>
      </c>
      <c r="D1265" s="224"/>
      <c r="E1265" s="649"/>
      <c r="F1265" s="236" t="s">
        <v>5470</v>
      </c>
      <c r="G1265" s="188"/>
      <c r="H1265" s="399"/>
      <c r="I1265" s="194" t="s">
        <v>5470</v>
      </c>
      <c r="J1265" s="195"/>
      <c r="K1265" s="205"/>
      <c r="L1265" s="208">
        <v>43636</v>
      </c>
      <c r="M1265" s="211"/>
      <c r="N1265" s="436"/>
      <c r="O1265" s="443"/>
      <c r="P1265" s="214">
        <v>43683</v>
      </c>
      <c r="Q1265" s="224" t="s">
        <v>12451</v>
      </c>
      <c r="R1265" s="246" t="s">
        <v>9144</v>
      </c>
      <c r="S1265" s="384" t="s">
        <v>12229</v>
      </c>
      <c r="T1265" s="252">
        <v>8.5000000000000006E-2</v>
      </c>
      <c r="U1265" s="252">
        <v>8.7499999999999994E-2</v>
      </c>
      <c r="V1265" s="151" t="s">
        <v>895</v>
      </c>
      <c r="W1265" s="76" t="s">
        <v>7324</v>
      </c>
      <c r="X1265" s="76" t="s">
        <v>3618</v>
      </c>
      <c r="Y1265" s="246" t="s">
        <v>4971</v>
      </c>
      <c r="Z1265" s="120">
        <v>94129</v>
      </c>
      <c r="AA1265" s="273" t="s">
        <v>7325</v>
      </c>
      <c r="AB1265" s="120"/>
      <c r="AC1265" s="120"/>
      <c r="AD1265" s="389" t="s">
        <v>12230</v>
      </c>
      <c r="AE1265" s="120"/>
      <c r="AF1265" s="264"/>
      <c r="AG1265" s="249"/>
      <c r="AH1265" s="120"/>
      <c r="AI1265" s="120"/>
      <c r="AJ1265" s="120"/>
      <c r="AK1265" s="120"/>
      <c r="AL1265" s="120"/>
      <c r="AN1265" s="81"/>
      <c r="AO1265" s="280" t="s">
        <v>1419</v>
      </c>
      <c r="AP1265" s="285" t="s">
        <v>9827</v>
      </c>
      <c r="AQ1265" s="285" t="s">
        <v>8847</v>
      </c>
      <c r="AR1265" s="285" t="s">
        <v>4023</v>
      </c>
      <c r="AV1265" s="84" t="s">
        <v>9286</v>
      </c>
      <c r="AW1265" s="396" t="s">
        <v>3244</v>
      </c>
      <c r="AX1265" s="278" t="s">
        <v>4051</v>
      </c>
      <c r="AY1265" s="76" t="s">
        <v>7323</v>
      </c>
      <c r="AZ1265" s="74"/>
      <c r="BA1265" s="76" t="s">
        <v>3618</v>
      </c>
      <c r="BB1265" s="246" t="s">
        <v>4971</v>
      </c>
      <c r="BC1265" s="120">
        <v>94129</v>
      </c>
      <c r="BD1265" s="76" t="s">
        <v>9144</v>
      </c>
      <c r="BF1265" s="229"/>
      <c r="BG1265" s="232"/>
      <c r="BH1265" s="364"/>
      <c r="BI1265" s="364"/>
      <c r="BJ1265" s="364"/>
      <c r="BK1265" s="364"/>
      <c r="BL1265" s="364"/>
      <c r="BM1265" s="364"/>
      <c r="BN1265" s="364"/>
      <c r="BO1265" s="364"/>
      <c r="BP1265" s="364"/>
      <c r="BQ1265" s="364"/>
      <c r="BR1265" s="364"/>
      <c r="BS1265" s="364"/>
      <c r="BT1265" s="364"/>
      <c r="BU1265" s="364"/>
      <c r="BV1265" s="364"/>
      <c r="BW1265" s="364"/>
      <c r="BX1265" s="94"/>
      <c r="BY1265" s="94"/>
      <c r="BZ1265" s="94"/>
      <c r="CA1265" s="78"/>
      <c r="CB1265" s="63"/>
    </row>
    <row r="1266" spans="1:80" s="73" customFormat="1" ht="14.1" customHeight="1" x14ac:dyDescent="0.3">
      <c r="A1266" s="86" t="s">
        <v>2467</v>
      </c>
      <c r="B1266" s="64" t="s">
        <v>2640</v>
      </c>
      <c r="C1266" s="460" t="s">
        <v>8780</v>
      </c>
      <c r="D1266" s="224"/>
      <c r="E1266" s="649"/>
      <c r="F1266" s="236" t="s">
        <v>5470</v>
      </c>
      <c r="G1266" s="189"/>
      <c r="H1266" s="399"/>
      <c r="I1266" s="194" t="s">
        <v>5470</v>
      </c>
      <c r="J1266" s="195"/>
      <c r="K1266" s="205"/>
      <c r="L1266" s="208">
        <v>43719</v>
      </c>
      <c r="M1266" s="211"/>
      <c r="N1266" s="436"/>
      <c r="O1266" s="443"/>
      <c r="P1266" s="214"/>
      <c r="Q1266" s="246" t="s">
        <v>3997</v>
      </c>
      <c r="R1266" s="246" t="s">
        <v>4073</v>
      </c>
      <c r="S1266" s="76"/>
      <c r="T1266" s="252">
        <v>9.2499999999999999E-2</v>
      </c>
      <c r="U1266" s="252">
        <v>0.09</v>
      </c>
      <c r="V1266" s="151" t="s">
        <v>9505</v>
      </c>
      <c r="W1266" s="76" t="s">
        <v>4074</v>
      </c>
      <c r="X1266" s="76" t="s">
        <v>5130</v>
      </c>
      <c r="Y1266" s="246" t="s">
        <v>4971</v>
      </c>
      <c r="Z1266" s="120">
        <v>95124</v>
      </c>
      <c r="AA1266" s="274"/>
      <c r="AB1266" s="120"/>
      <c r="AC1266" s="120"/>
      <c r="AD1266" s="249"/>
      <c r="AE1266" s="120"/>
      <c r="AF1266" s="264"/>
      <c r="AG1266" s="249"/>
      <c r="AH1266" s="120"/>
      <c r="AI1266" s="120"/>
      <c r="AJ1266" s="120"/>
      <c r="AK1266" s="120"/>
      <c r="AL1266" s="120" t="s">
        <v>3247</v>
      </c>
      <c r="AM1266" s="260" t="s">
        <v>449</v>
      </c>
      <c r="AN1266" s="81"/>
      <c r="AO1266" s="280"/>
      <c r="AP1266" s="285"/>
      <c r="AQ1266" s="285"/>
      <c r="AR1266" s="285"/>
      <c r="AS1266" s="285"/>
      <c r="AT1266" s="285" t="s">
        <v>9366</v>
      </c>
      <c r="AU1266" s="285" t="s">
        <v>12503</v>
      </c>
      <c r="AV1266" s="84" t="s">
        <v>368</v>
      </c>
      <c r="AW1266" s="396" t="s">
        <v>3244</v>
      </c>
      <c r="AX1266" s="278" t="s">
        <v>4051</v>
      </c>
      <c r="AY1266" s="76" t="s">
        <v>4074</v>
      </c>
      <c r="AZ1266" s="74"/>
      <c r="BA1266" s="76" t="s">
        <v>5130</v>
      </c>
      <c r="BB1266" s="246" t="s">
        <v>4971</v>
      </c>
      <c r="BC1266" s="120">
        <v>95124</v>
      </c>
      <c r="BD1266" s="76" t="s">
        <v>4073</v>
      </c>
      <c r="BE1266" s="65"/>
      <c r="BF1266" s="229"/>
      <c r="BG1266" s="232"/>
      <c r="BH1266" s="364"/>
      <c r="BI1266" s="364"/>
      <c r="BJ1266" s="364"/>
      <c r="BK1266" s="364"/>
      <c r="BL1266" s="364"/>
      <c r="BM1266" s="364"/>
      <c r="BN1266" s="364"/>
      <c r="BO1266" s="364"/>
      <c r="BP1266" s="364"/>
      <c r="BQ1266" s="364"/>
      <c r="BR1266" s="364"/>
      <c r="BS1266" s="364"/>
      <c r="BT1266" s="364"/>
      <c r="BU1266" s="364"/>
      <c r="BV1266" s="364"/>
      <c r="BW1266" s="364"/>
      <c r="BX1266" s="94"/>
      <c r="BY1266" s="94"/>
      <c r="BZ1266" s="94"/>
      <c r="CA1266" s="78"/>
      <c r="CB1266" s="63"/>
    </row>
    <row r="1267" spans="1:80" ht="14.1" customHeight="1" x14ac:dyDescent="0.3">
      <c r="A1267" s="86" t="s">
        <v>7477</v>
      </c>
      <c r="B1267" s="64" t="s">
        <v>1900</v>
      </c>
      <c r="C1267" s="460" t="s">
        <v>285</v>
      </c>
      <c r="D1267" s="224" t="s">
        <v>6688</v>
      </c>
      <c r="E1267" s="649"/>
      <c r="F1267" s="237" t="s">
        <v>5470</v>
      </c>
      <c r="G1267" s="188"/>
      <c r="H1267" s="190"/>
      <c r="I1267" s="194" t="s">
        <v>5470</v>
      </c>
      <c r="J1267" s="195"/>
      <c r="K1267" s="205"/>
      <c r="L1267" s="208">
        <v>43847</v>
      </c>
      <c r="M1267" s="211"/>
      <c r="N1267" s="436" t="s">
        <v>10425</v>
      </c>
      <c r="O1267" s="443" t="s">
        <v>10425</v>
      </c>
      <c r="P1267" s="214">
        <v>43707</v>
      </c>
      <c r="Q1267" s="246" t="s">
        <v>10921</v>
      </c>
      <c r="R1267" s="246" t="s">
        <v>3014</v>
      </c>
      <c r="S1267" s="76"/>
      <c r="T1267" s="252">
        <v>8.5000000000000006E-2</v>
      </c>
      <c r="U1267" s="252">
        <v>8.7499999999999994E-2</v>
      </c>
      <c r="V1267" s="151" t="s">
        <v>895</v>
      </c>
      <c r="W1267" s="76" t="s">
        <v>10922</v>
      </c>
      <c r="X1267" s="76" t="s">
        <v>3618</v>
      </c>
      <c r="Y1267" s="246" t="s">
        <v>4971</v>
      </c>
      <c r="Z1267" s="120">
        <v>94109</v>
      </c>
      <c r="AA1267" s="273" t="s">
        <v>11250</v>
      </c>
      <c r="AB1267" s="542"/>
      <c r="AC1267" s="120"/>
      <c r="AD1267" s="249"/>
      <c r="AE1267" s="120"/>
      <c r="AF1267" s="264"/>
      <c r="AG1267" s="249"/>
      <c r="AH1267" s="120"/>
      <c r="AI1267" s="120"/>
      <c r="AJ1267" s="120"/>
      <c r="AK1267" s="120"/>
      <c r="AL1267" s="120" t="s">
        <v>3247</v>
      </c>
      <c r="AM1267" s="260" t="s">
        <v>449</v>
      </c>
      <c r="AN1267" s="81"/>
      <c r="AO1267" s="280" t="s">
        <v>1419</v>
      </c>
      <c r="AQ1267" s="285" t="s">
        <v>9822</v>
      </c>
      <c r="AR1267" s="285" t="s">
        <v>9716</v>
      </c>
      <c r="AV1267" s="84" t="s">
        <v>9286</v>
      </c>
      <c r="AW1267" s="396" t="s">
        <v>3244</v>
      </c>
      <c r="AX1267" s="278" t="s">
        <v>4051</v>
      </c>
      <c r="AY1267" s="76" t="s">
        <v>10922</v>
      </c>
      <c r="AZ1267" s="74"/>
      <c r="BA1267" s="76" t="s">
        <v>3618</v>
      </c>
      <c r="BB1267" s="246" t="s">
        <v>4971</v>
      </c>
      <c r="BC1267" s="120">
        <v>94109</v>
      </c>
      <c r="BD1267" s="76" t="s">
        <v>3014</v>
      </c>
      <c r="BF1267" s="229"/>
      <c r="BG1267" s="232"/>
      <c r="BH1267" s="364">
        <v>1</v>
      </c>
      <c r="BI1267" s="364"/>
      <c r="BJ1267" s="364"/>
      <c r="BK1267" s="364"/>
      <c r="BL1267" s="364"/>
      <c r="BM1267" s="364"/>
      <c r="BN1267" s="364"/>
      <c r="BO1267" s="364"/>
      <c r="BP1267" s="364"/>
      <c r="BQ1267" s="364"/>
      <c r="BR1267" s="364"/>
      <c r="BS1267" s="364"/>
      <c r="BT1267" s="364"/>
      <c r="BU1267" s="364"/>
      <c r="BV1267" s="364"/>
      <c r="BW1267" s="364"/>
      <c r="BX1267" s="94"/>
      <c r="BY1267" s="94"/>
      <c r="BZ1267" s="94"/>
      <c r="CA1267" s="78"/>
      <c r="CB1267" s="63"/>
    </row>
    <row r="1268" spans="1:80" ht="14.1" customHeight="1" x14ac:dyDescent="0.3">
      <c r="A1268" s="86" t="s">
        <v>11959</v>
      </c>
      <c r="B1268" s="155" t="s">
        <v>1900</v>
      </c>
      <c r="C1268" s="458" t="s">
        <v>285</v>
      </c>
      <c r="D1268" s="227"/>
      <c r="E1268" s="648"/>
      <c r="F1268" s="237" t="s">
        <v>5470</v>
      </c>
      <c r="G1268" s="188"/>
      <c r="H1268" s="190"/>
      <c r="I1268" s="196" t="s">
        <v>5470</v>
      </c>
      <c r="J1268" s="197"/>
      <c r="K1268" s="204"/>
      <c r="L1268" s="209">
        <v>43725</v>
      </c>
      <c r="M1268" s="289"/>
      <c r="N1268" s="435"/>
      <c r="O1268" s="442"/>
      <c r="P1268" s="215">
        <v>43734</v>
      </c>
      <c r="Q1268" s="225" t="s">
        <v>11960</v>
      </c>
      <c r="R1268" s="225" t="s">
        <v>11965</v>
      </c>
      <c r="S1268" s="121" t="s">
        <v>11961</v>
      </c>
      <c r="T1268" s="252">
        <v>8.5000000000000006E-2</v>
      </c>
      <c r="U1268" s="252"/>
      <c r="V1268" s="151" t="s">
        <v>895</v>
      </c>
      <c r="W1268" s="155" t="s">
        <v>11962</v>
      </c>
      <c r="X1268" s="155" t="s">
        <v>3618</v>
      </c>
      <c r="Y1268" s="225" t="s">
        <v>4971</v>
      </c>
      <c r="Z1268" s="256">
        <v>94114</v>
      </c>
      <c r="AA1268" s="273" t="s">
        <v>11963</v>
      </c>
      <c r="AB1268" s="120"/>
      <c r="AC1268" s="542"/>
      <c r="AD1268" s="233"/>
      <c r="AE1268" s="261"/>
      <c r="AF1268" s="265"/>
      <c r="AG1268" s="233"/>
      <c r="AH1268" s="174"/>
      <c r="AI1268" s="174"/>
      <c r="AJ1268" s="174"/>
      <c r="AK1268" s="174"/>
      <c r="AL1268" s="261"/>
      <c r="AN1268" s="80"/>
      <c r="AO1268" s="280" t="s">
        <v>9774</v>
      </c>
      <c r="AW1268" s="396" t="s">
        <v>3244</v>
      </c>
      <c r="AX1268" s="278" t="s">
        <v>4051</v>
      </c>
      <c r="AY1268" s="155" t="s">
        <v>11964</v>
      </c>
      <c r="AZ1268" s="67"/>
      <c r="BA1268" s="155" t="s">
        <v>3618</v>
      </c>
      <c r="BB1268" s="225" t="s">
        <v>4971</v>
      </c>
      <c r="BC1268" s="256">
        <v>94114</v>
      </c>
      <c r="BD1268" s="385" t="s">
        <v>11965</v>
      </c>
      <c r="BE1268" s="183"/>
      <c r="BF1268" s="230"/>
      <c r="BG1268" s="233"/>
      <c r="BH1268" s="599"/>
      <c r="BI1268" s="365"/>
      <c r="BJ1268" s="365"/>
      <c r="BK1268" s="365"/>
      <c r="BL1268" s="365"/>
      <c r="BM1268" s="365"/>
      <c r="BN1268" s="365"/>
      <c r="BO1268" s="365"/>
      <c r="BP1268" s="365"/>
      <c r="BQ1268" s="365"/>
      <c r="BR1268" s="365"/>
      <c r="BS1268" s="365"/>
      <c r="BT1268" s="365"/>
      <c r="BU1268" s="365"/>
      <c r="BV1268" s="365"/>
      <c r="BW1268" s="365"/>
      <c r="BX1268" s="369"/>
      <c r="BY1268" s="369"/>
      <c r="BZ1268" s="369"/>
      <c r="CA1268" s="155"/>
      <c r="CB1268" s="155"/>
    </row>
    <row r="1269" spans="1:80" ht="14.1" customHeight="1" x14ac:dyDescent="0.3">
      <c r="A1269" s="86" t="s">
        <v>6901</v>
      </c>
      <c r="B1269" s="64" t="s">
        <v>2640</v>
      </c>
      <c r="C1269" s="460" t="s">
        <v>8780</v>
      </c>
      <c r="D1269" s="224"/>
      <c r="E1269" s="649"/>
      <c r="F1269" s="237" t="s">
        <v>5470</v>
      </c>
      <c r="G1269" s="188"/>
      <c r="H1269" s="190"/>
      <c r="I1269" s="194" t="s">
        <v>5470</v>
      </c>
      <c r="J1269" s="195"/>
      <c r="K1269" s="205"/>
      <c r="L1269" s="208">
        <v>43633</v>
      </c>
      <c r="M1269" s="211"/>
      <c r="N1269" s="436"/>
      <c r="O1269" s="443"/>
      <c r="P1269" s="214"/>
      <c r="Q1269" s="246" t="s">
        <v>4725</v>
      </c>
      <c r="R1269" s="246" t="s">
        <v>6902</v>
      </c>
      <c r="S1269" s="76"/>
      <c r="T1269" s="252">
        <v>8.3750000000000005E-2</v>
      </c>
      <c r="U1269" s="252">
        <v>8.6249999999999993E-2</v>
      </c>
      <c r="V1269" s="151" t="s">
        <v>8818</v>
      </c>
      <c r="W1269" s="76" t="s">
        <v>6903</v>
      </c>
      <c r="X1269" s="76" t="s">
        <v>2812</v>
      </c>
      <c r="Y1269" s="246" t="s">
        <v>4971</v>
      </c>
      <c r="Z1269" s="120">
        <v>94590</v>
      </c>
      <c r="AA1269" s="273" t="s">
        <v>11428</v>
      </c>
      <c r="AB1269" s="120"/>
      <c r="AC1269" s="120"/>
      <c r="AD1269" s="249"/>
      <c r="AE1269" s="120"/>
      <c r="AF1269" s="264"/>
      <c r="AG1269" s="249"/>
      <c r="AH1269" s="120"/>
      <c r="AI1269" s="120"/>
      <c r="AJ1269" s="120"/>
      <c r="AK1269" s="120"/>
      <c r="AL1269" s="120"/>
      <c r="AN1269" s="81"/>
      <c r="AO1269" s="282" t="s">
        <v>11427</v>
      </c>
      <c r="AP1269" s="283" t="s">
        <v>11475</v>
      </c>
      <c r="AQ1269" s="282"/>
      <c r="AR1269" s="282"/>
      <c r="AS1269" s="282"/>
      <c r="AT1269" s="282"/>
      <c r="AU1269" s="282"/>
      <c r="AV1269" s="93" t="s">
        <v>5470</v>
      </c>
      <c r="AW1269" s="396" t="s">
        <v>3244</v>
      </c>
      <c r="AX1269" s="278" t="s">
        <v>4051</v>
      </c>
      <c r="AY1269" s="76" t="s">
        <v>6903</v>
      </c>
      <c r="AZ1269" s="74"/>
      <c r="BA1269" s="76" t="s">
        <v>2812</v>
      </c>
      <c r="BB1269" s="246" t="s">
        <v>4971</v>
      </c>
      <c r="BC1269" s="120">
        <v>94590</v>
      </c>
      <c r="BD1269" s="76" t="s">
        <v>6904</v>
      </c>
      <c r="BE1269" s="183"/>
      <c r="BF1269" s="229"/>
      <c r="BG1269" s="232"/>
      <c r="BH1269" s="364"/>
      <c r="BI1269" s="364"/>
      <c r="BJ1269" s="364"/>
      <c r="BK1269" s="364"/>
      <c r="BL1269" s="364"/>
      <c r="BM1269" s="364"/>
      <c r="BN1269" s="364"/>
      <c r="BO1269" s="364"/>
      <c r="BP1269" s="364"/>
      <c r="BQ1269" s="364"/>
      <c r="BR1269" s="364"/>
      <c r="BS1269" s="364"/>
      <c r="BT1269" s="364"/>
      <c r="BU1269" s="364"/>
      <c r="BV1269" s="364"/>
      <c r="BW1269" s="364"/>
      <c r="BX1269" s="94"/>
      <c r="BY1269" s="94"/>
      <c r="BZ1269" s="94"/>
      <c r="CA1269" s="78"/>
      <c r="CB1269" s="63"/>
    </row>
    <row r="1270" spans="1:80" ht="14.1" customHeight="1" x14ac:dyDescent="0.3">
      <c r="A1270" s="86" t="s">
        <v>7048</v>
      </c>
      <c r="B1270" s="64" t="s">
        <v>2634</v>
      </c>
      <c r="C1270" s="459" t="s">
        <v>6614</v>
      </c>
      <c r="D1270" s="224" t="s">
        <v>7049</v>
      </c>
      <c r="E1270" s="649"/>
      <c r="F1270" s="237" t="s">
        <v>5470</v>
      </c>
      <c r="G1270" s="188"/>
      <c r="H1270" s="190"/>
      <c r="I1270" s="194" t="s">
        <v>5470</v>
      </c>
      <c r="J1270" s="195"/>
      <c r="K1270" s="205"/>
      <c r="L1270" s="208"/>
      <c r="M1270" s="211"/>
      <c r="N1270" s="436"/>
      <c r="O1270" s="443"/>
      <c r="P1270" s="214"/>
      <c r="Q1270" s="246" t="s">
        <v>7050</v>
      </c>
      <c r="R1270" s="246" t="s">
        <v>7051</v>
      </c>
      <c r="S1270" s="76"/>
      <c r="T1270" s="252">
        <v>8.5000000000000006E-2</v>
      </c>
      <c r="U1270" s="252">
        <v>8.7499999999999994E-2</v>
      </c>
      <c r="V1270" s="151" t="s">
        <v>895</v>
      </c>
      <c r="W1270" s="76" t="s">
        <v>7052</v>
      </c>
      <c r="X1270" s="76" t="s">
        <v>3618</v>
      </c>
      <c r="Y1270" s="246" t="s">
        <v>4971</v>
      </c>
      <c r="Z1270" s="120">
        <v>94133</v>
      </c>
      <c r="AA1270" s="274"/>
      <c r="AB1270" s="542"/>
      <c r="AC1270" s="120"/>
      <c r="AD1270" s="249"/>
      <c r="AE1270" s="120"/>
      <c r="AF1270" s="264"/>
      <c r="AG1270" s="249"/>
      <c r="AH1270" s="120"/>
      <c r="AI1270" s="120"/>
      <c r="AJ1270" s="120"/>
      <c r="AK1270" s="120"/>
      <c r="AL1270" s="120"/>
      <c r="AN1270" s="81"/>
      <c r="AO1270" s="282"/>
      <c r="AP1270" s="283"/>
      <c r="AQ1270" s="282"/>
      <c r="AR1270" s="282"/>
      <c r="AS1270" s="282"/>
      <c r="AT1270" s="282"/>
      <c r="AU1270" s="282"/>
      <c r="AV1270" s="93"/>
      <c r="AW1270" s="396" t="s">
        <v>3244</v>
      </c>
      <c r="AX1270" s="278" t="s">
        <v>4051</v>
      </c>
      <c r="AY1270" s="76" t="s">
        <v>7053</v>
      </c>
      <c r="AZ1270" s="74"/>
      <c r="BA1270" s="76" t="s">
        <v>3618</v>
      </c>
      <c r="BB1270" s="246" t="s">
        <v>4971</v>
      </c>
      <c r="BC1270" s="120">
        <v>94133</v>
      </c>
      <c r="BD1270" s="76" t="s">
        <v>7051</v>
      </c>
      <c r="BE1270" s="183"/>
      <c r="BF1270" s="229"/>
      <c r="BG1270" s="232"/>
      <c r="BH1270" s="364">
        <v>1</v>
      </c>
      <c r="BI1270" s="364"/>
      <c r="BJ1270" s="364"/>
      <c r="BK1270" s="364"/>
      <c r="BL1270" s="364"/>
      <c r="BM1270" s="364"/>
      <c r="BN1270" s="364"/>
      <c r="BO1270" s="364"/>
      <c r="BP1270" s="364"/>
      <c r="BQ1270" s="364"/>
      <c r="BR1270" s="364"/>
      <c r="BS1270" s="364"/>
      <c r="BT1270" s="364"/>
      <c r="BU1270" s="364"/>
      <c r="BV1270" s="364"/>
      <c r="BW1270" s="364"/>
      <c r="BX1270" s="94"/>
      <c r="BY1270" s="94"/>
      <c r="BZ1270" s="94"/>
      <c r="CA1270" s="78"/>
      <c r="CB1270" s="177"/>
    </row>
    <row r="1271" spans="1:80" ht="14.1" customHeight="1" x14ac:dyDescent="0.3">
      <c r="A1271" s="86" t="s">
        <v>1854</v>
      </c>
      <c r="B1271" s="64" t="s">
        <v>2640</v>
      </c>
      <c r="C1271" s="458" t="s">
        <v>2637</v>
      </c>
      <c r="D1271" s="225" t="s">
        <v>11757</v>
      </c>
      <c r="F1271" s="237" t="s">
        <v>5470</v>
      </c>
      <c r="G1271" s="188"/>
      <c r="H1271" s="190"/>
      <c r="I1271" s="196" t="s">
        <v>5470</v>
      </c>
      <c r="J1271" s="197"/>
      <c r="K1271" s="204"/>
      <c r="L1271" s="209"/>
      <c r="M1271" s="289"/>
      <c r="N1271" s="435"/>
      <c r="O1271" s="442"/>
      <c r="P1271" s="215"/>
      <c r="Q1271" s="225" t="s">
        <v>4580</v>
      </c>
      <c r="R1271" s="174" t="s">
        <v>2170</v>
      </c>
      <c r="S1271" s="80"/>
      <c r="T1271" s="252">
        <v>8.5000000000000006E-2</v>
      </c>
      <c r="U1271" s="252">
        <v>8.7499999999999994E-2</v>
      </c>
      <c r="V1271" s="151" t="s">
        <v>895</v>
      </c>
      <c r="W1271" s="64" t="s">
        <v>8386</v>
      </c>
      <c r="X1271" s="64" t="s">
        <v>3618</v>
      </c>
      <c r="Y1271" s="174" t="s">
        <v>4971</v>
      </c>
      <c r="Z1271" s="256">
        <v>94111</v>
      </c>
      <c r="AA1271" s="294"/>
      <c r="AB1271" s="542"/>
      <c r="AC1271" s="542"/>
      <c r="AD1271" s="233" t="s">
        <v>2964</v>
      </c>
      <c r="AE1271" s="261"/>
      <c r="AF1271" s="265"/>
      <c r="AG1271" s="233"/>
      <c r="AH1271" s="174"/>
      <c r="AI1271" s="174"/>
      <c r="AJ1271" s="174"/>
      <c r="AK1271" s="174"/>
      <c r="AL1271" s="261" t="s">
        <v>5682</v>
      </c>
      <c r="AM1271" s="261" t="s">
        <v>3630</v>
      </c>
      <c r="AN1271" s="80"/>
      <c r="AO1271" s="282"/>
      <c r="AP1271" s="283"/>
      <c r="AQ1271" s="282"/>
      <c r="AR1271" s="282"/>
      <c r="AS1271" s="282"/>
      <c r="AT1271" s="282"/>
      <c r="AU1271" s="282"/>
      <c r="AV1271" s="93"/>
      <c r="AW1271" s="396" t="s">
        <v>3244</v>
      </c>
      <c r="AX1271" s="278" t="s">
        <v>4051</v>
      </c>
      <c r="AY1271" s="64" t="str">
        <f>PROPER(AZ1271)</f>
        <v>1 California Street</v>
      </c>
      <c r="AZ1271" s="67" t="s">
        <v>3556</v>
      </c>
      <c r="BA1271" s="64" t="s">
        <v>3618</v>
      </c>
      <c r="BB1271" s="174" t="s">
        <v>4971</v>
      </c>
      <c r="BC1271" s="256">
        <v>94111</v>
      </c>
      <c r="BD1271" s="63" t="s">
        <v>2170</v>
      </c>
      <c r="BE1271" s="183"/>
      <c r="BF1271" s="230"/>
      <c r="BG1271" s="233"/>
      <c r="BH1271" s="599">
        <v>3</v>
      </c>
      <c r="BI1271" s="365"/>
      <c r="BJ1271" s="365"/>
      <c r="BK1271" s="365"/>
      <c r="BL1271" s="365"/>
      <c r="BM1271" s="365"/>
      <c r="BN1271" s="365"/>
      <c r="BO1271" s="365"/>
      <c r="BP1271" s="365"/>
      <c r="BQ1271" s="365"/>
      <c r="BR1271" s="365"/>
      <c r="BS1271" s="365"/>
      <c r="BT1271" s="365"/>
      <c r="BU1271" s="365"/>
      <c r="BV1271" s="365"/>
      <c r="BW1271" s="365"/>
      <c r="BX1271" s="369"/>
      <c r="BY1271" s="369"/>
      <c r="BZ1271" s="369"/>
      <c r="CA1271" s="78"/>
      <c r="CB1271" s="177"/>
    </row>
    <row r="1272" spans="1:80" ht="14.1" customHeight="1" x14ac:dyDescent="0.3">
      <c r="A1272" s="86" t="s">
        <v>57</v>
      </c>
      <c r="B1272" s="64" t="s">
        <v>2640</v>
      </c>
      <c r="C1272" s="180" t="s">
        <v>2637</v>
      </c>
      <c r="D1272" s="225" t="s">
        <v>11757</v>
      </c>
      <c r="F1272" s="237" t="s">
        <v>5470</v>
      </c>
      <c r="G1272" s="188"/>
      <c r="H1272" s="190"/>
      <c r="I1272" s="196" t="s">
        <v>5470</v>
      </c>
      <c r="J1272" s="197"/>
      <c r="K1272" s="204"/>
      <c r="L1272" s="209"/>
      <c r="M1272" s="289"/>
      <c r="N1272" s="435"/>
      <c r="O1272" s="442"/>
      <c r="P1272" s="215"/>
      <c r="Q1272" s="225" t="s">
        <v>4580</v>
      </c>
      <c r="R1272" s="174" t="s">
        <v>5075</v>
      </c>
      <c r="S1272" s="80"/>
      <c r="T1272" s="252">
        <v>8.5000000000000006E-2</v>
      </c>
      <c r="U1272" s="252">
        <v>8.7499999999999994E-2</v>
      </c>
      <c r="V1272" s="151" t="s">
        <v>895</v>
      </c>
      <c r="W1272" s="64" t="s">
        <v>8387</v>
      </c>
      <c r="X1272" s="64" t="s">
        <v>3618</v>
      </c>
      <c r="Y1272" s="174" t="s">
        <v>4971</v>
      </c>
      <c r="Z1272" s="256">
        <v>94105</v>
      </c>
      <c r="AA1272" s="294"/>
      <c r="AB1272" s="542"/>
      <c r="AC1272" s="542"/>
      <c r="AD1272" s="233"/>
      <c r="AE1272" s="261"/>
      <c r="AF1272" s="265"/>
      <c r="AG1272" s="233"/>
      <c r="AH1272" s="174"/>
      <c r="AI1272" s="174"/>
      <c r="AJ1272" s="174"/>
      <c r="AK1272" s="174"/>
      <c r="AL1272" s="261" t="s">
        <v>1923</v>
      </c>
      <c r="AM1272" s="261" t="s">
        <v>3630</v>
      </c>
      <c r="AN1272" s="80"/>
      <c r="AO1272" s="282"/>
      <c r="AP1272" s="283"/>
      <c r="AQ1272" s="282"/>
      <c r="AR1272" s="282"/>
      <c r="AS1272" s="282"/>
      <c r="AT1272" s="282"/>
      <c r="AU1272" s="282"/>
      <c r="AV1272" s="93"/>
      <c r="AW1272" s="396" t="s">
        <v>3244</v>
      </c>
      <c r="AX1272" s="278" t="s">
        <v>4051</v>
      </c>
      <c r="AY1272" s="64" t="str">
        <f>PROPER(AZ1272)</f>
        <v>1 Mkt St Baysides Foodcourt</v>
      </c>
      <c r="AZ1272" s="67" t="s">
        <v>5257</v>
      </c>
      <c r="BA1272" s="64" t="s">
        <v>3618</v>
      </c>
      <c r="BB1272" s="174" t="s">
        <v>4971</v>
      </c>
      <c r="BC1272" s="256">
        <v>94105</v>
      </c>
      <c r="BD1272" s="63" t="s">
        <v>5075</v>
      </c>
      <c r="BE1272" s="478"/>
      <c r="BF1272" s="230"/>
      <c r="BG1272" s="233"/>
      <c r="BH1272" s="599"/>
      <c r="BI1272" s="365"/>
      <c r="BJ1272" s="365"/>
      <c r="BK1272" s="365"/>
      <c r="BL1272" s="365"/>
      <c r="BM1272" s="365"/>
      <c r="BN1272" s="365"/>
      <c r="BO1272" s="365"/>
      <c r="BP1272" s="365"/>
      <c r="BQ1272" s="365"/>
      <c r="BR1272" s="365"/>
      <c r="BS1272" s="365"/>
      <c r="BT1272" s="365"/>
      <c r="BU1272" s="365"/>
      <c r="BV1272" s="365"/>
      <c r="BW1272" s="365"/>
      <c r="BX1272" s="369"/>
      <c r="BY1272" s="369"/>
      <c r="BZ1272" s="369"/>
      <c r="CA1272" s="78"/>
      <c r="CB1272" s="177"/>
    </row>
    <row r="1273" spans="1:80" ht="14.1" customHeight="1" x14ac:dyDescent="0.3">
      <c r="A1273" s="86" t="s">
        <v>58</v>
      </c>
      <c r="B1273" s="64" t="s">
        <v>2640</v>
      </c>
      <c r="C1273" s="180" t="s">
        <v>2637</v>
      </c>
      <c r="D1273" s="225" t="s">
        <v>11757</v>
      </c>
      <c r="F1273" s="237" t="s">
        <v>5470</v>
      </c>
      <c r="G1273" s="188"/>
      <c r="H1273" s="190"/>
      <c r="I1273" s="196" t="s">
        <v>5470</v>
      </c>
      <c r="J1273" s="197"/>
      <c r="K1273" s="204"/>
      <c r="L1273" s="209"/>
      <c r="M1273" s="289"/>
      <c r="N1273" s="435"/>
      <c r="O1273" s="442"/>
      <c r="P1273" s="215"/>
      <c r="Q1273" s="225" t="s">
        <v>4580</v>
      </c>
      <c r="R1273" s="174" t="s">
        <v>1343</v>
      </c>
      <c r="S1273" s="80"/>
      <c r="T1273" s="252">
        <v>8.5000000000000006E-2</v>
      </c>
      <c r="U1273" s="252">
        <v>8.7499999999999994E-2</v>
      </c>
      <c r="V1273" s="151" t="s">
        <v>895</v>
      </c>
      <c r="W1273" s="64" t="s">
        <v>1829</v>
      </c>
      <c r="X1273" s="64" t="s">
        <v>3618</v>
      </c>
      <c r="Y1273" s="174" t="s">
        <v>4971</v>
      </c>
      <c r="Z1273" s="256">
        <v>94105</v>
      </c>
      <c r="AA1273" s="294"/>
      <c r="AB1273" s="542"/>
      <c r="AC1273" s="542"/>
      <c r="AD1273" s="233" t="s">
        <v>1344</v>
      </c>
      <c r="AE1273" s="261" t="s">
        <v>4507</v>
      </c>
      <c r="AF1273" s="265"/>
      <c r="AG1273" s="233"/>
      <c r="AH1273" s="174"/>
      <c r="AI1273" s="174"/>
      <c r="AJ1273" s="174"/>
      <c r="AK1273" s="174"/>
      <c r="AL1273" s="261" t="s">
        <v>3992</v>
      </c>
      <c r="AM1273" s="261" t="s">
        <v>3630</v>
      </c>
      <c r="AN1273" s="80"/>
      <c r="AO1273" s="282"/>
      <c r="AP1273" s="283"/>
      <c r="AQ1273" s="282"/>
      <c r="AR1273" s="282"/>
      <c r="AS1273" s="282"/>
      <c r="AT1273" s="282"/>
      <c r="AU1273" s="282"/>
      <c r="AV1273" s="93"/>
      <c r="AW1273" s="396" t="s">
        <v>3244</v>
      </c>
      <c r="AX1273" s="278" t="s">
        <v>4051</v>
      </c>
      <c r="AY1273" s="64" t="s">
        <v>1829</v>
      </c>
      <c r="AZ1273" s="67" t="s">
        <v>4463</v>
      </c>
      <c r="BA1273" s="64" t="s">
        <v>3618</v>
      </c>
      <c r="BB1273" s="174" t="s">
        <v>4971</v>
      </c>
      <c r="BC1273" s="256">
        <v>94105</v>
      </c>
      <c r="BD1273" s="63" t="s">
        <v>1343</v>
      </c>
      <c r="BE1273" s="183"/>
      <c r="BF1273" s="230"/>
      <c r="BG1273" s="233"/>
      <c r="BH1273" s="599">
        <v>2</v>
      </c>
      <c r="BI1273" s="365"/>
      <c r="BJ1273" s="365"/>
      <c r="BK1273" s="365"/>
      <c r="BL1273" s="365"/>
      <c r="BM1273" s="365"/>
      <c r="BN1273" s="365"/>
      <c r="BO1273" s="365"/>
      <c r="BP1273" s="365"/>
      <c r="BQ1273" s="365"/>
      <c r="BR1273" s="365"/>
      <c r="BS1273" s="365"/>
      <c r="BT1273" s="365"/>
      <c r="BU1273" s="365"/>
      <c r="BV1273" s="365"/>
      <c r="BW1273" s="365"/>
      <c r="BX1273" s="369"/>
      <c r="BY1273" s="369"/>
      <c r="BZ1273" s="369"/>
      <c r="CA1273" s="368"/>
      <c r="CB1273" s="177"/>
    </row>
    <row r="1274" spans="1:80" s="67" customFormat="1" ht="14.1" customHeight="1" x14ac:dyDescent="0.3">
      <c r="A1274" s="86" t="s">
        <v>1855</v>
      </c>
      <c r="B1274" s="64" t="s">
        <v>2640</v>
      </c>
      <c r="C1274" s="180" t="s">
        <v>2637</v>
      </c>
      <c r="D1274" s="225" t="s">
        <v>11757</v>
      </c>
      <c r="E1274" s="600"/>
      <c r="F1274" s="237" t="s">
        <v>5470</v>
      </c>
      <c r="G1274" s="188"/>
      <c r="H1274" s="190"/>
      <c r="I1274" s="196" t="s">
        <v>5470</v>
      </c>
      <c r="J1274" s="197"/>
      <c r="K1274" s="204"/>
      <c r="L1274" s="209"/>
      <c r="M1274" s="289"/>
      <c r="N1274" s="435"/>
      <c r="O1274" s="442"/>
      <c r="P1274" s="215"/>
      <c r="Q1274" s="225" t="s">
        <v>4580</v>
      </c>
      <c r="R1274" s="174" t="s">
        <v>3557</v>
      </c>
      <c r="S1274" s="80"/>
      <c r="T1274" s="252">
        <v>8.5000000000000006E-2</v>
      </c>
      <c r="U1274" s="252">
        <v>8.7499999999999994E-2</v>
      </c>
      <c r="V1274" s="151" t="s">
        <v>895</v>
      </c>
      <c r="W1274" s="64" t="s">
        <v>8388</v>
      </c>
      <c r="X1274" s="64" t="s">
        <v>3618</v>
      </c>
      <c r="Y1274" s="174" t="s">
        <v>4971</v>
      </c>
      <c r="Z1274" s="256">
        <v>94105</v>
      </c>
      <c r="AA1274" s="294"/>
      <c r="AB1274" s="542"/>
      <c r="AC1274" s="542"/>
      <c r="AD1274" s="233" t="s">
        <v>5855</v>
      </c>
      <c r="AE1274" s="261"/>
      <c r="AF1274" s="265" t="s">
        <v>3624</v>
      </c>
      <c r="AG1274" s="233"/>
      <c r="AH1274" s="174"/>
      <c r="AI1274" s="174"/>
      <c r="AJ1274" s="174"/>
      <c r="AK1274" s="174"/>
      <c r="AL1274" s="261" t="s">
        <v>5568</v>
      </c>
      <c r="AM1274" s="261" t="s">
        <v>3630</v>
      </c>
      <c r="AN1274" s="80"/>
      <c r="AO1274" s="282"/>
      <c r="AP1274" s="283"/>
      <c r="AQ1274" s="282"/>
      <c r="AR1274" s="282"/>
      <c r="AS1274" s="282"/>
      <c r="AT1274" s="282"/>
      <c r="AU1274" s="282"/>
      <c r="AV1274" s="93"/>
      <c r="AW1274" s="396" t="s">
        <v>3244</v>
      </c>
      <c r="AX1274" s="278" t="s">
        <v>4051</v>
      </c>
      <c r="AY1274" s="64" t="str">
        <f t="shared" ref="AY1274:AY1281" si="1">PROPER(AZ1274)</f>
        <v>315 California Street</v>
      </c>
      <c r="AZ1274" s="67" t="s">
        <v>259</v>
      </c>
      <c r="BA1274" s="64" t="s">
        <v>3618</v>
      </c>
      <c r="BB1274" s="174" t="s">
        <v>4971</v>
      </c>
      <c r="BC1274" s="256">
        <v>94105</v>
      </c>
      <c r="BD1274" s="63" t="s">
        <v>3557</v>
      </c>
      <c r="BE1274" s="183"/>
      <c r="BF1274" s="230"/>
      <c r="BG1274" s="233"/>
      <c r="BH1274" s="599">
        <v>2</v>
      </c>
      <c r="BI1274" s="365"/>
      <c r="BJ1274" s="365"/>
      <c r="BK1274" s="365"/>
      <c r="BL1274" s="365"/>
      <c r="BM1274" s="365"/>
      <c r="BN1274" s="365"/>
      <c r="BO1274" s="365"/>
      <c r="BP1274" s="365"/>
      <c r="BQ1274" s="365"/>
      <c r="BR1274" s="365"/>
      <c r="BS1274" s="365"/>
      <c r="BT1274" s="365"/>
      <c r="BU1274" s="365"/>
      <c r="BV1274" s="365"/>
      <c r="BW1274" s="365"/>
      <c r="BX1274" s="369"/>
      <c r="BY1274" s="369"/>
      <c r="BZ1274" s="369"/>
      <c r="CA1274" s="368"/>
      <c r="CB1274" s="177"/>
    </row>
    <row r="1275" spans="1:80" s="67" customFormat="1" ht="14.1" customHeight="1" x14ac:dyDescent="0.3">
      <c r="A1275" s="86" t="s">
        <v>1949</v>
      </c>
      <c r="B1275" s="64" t="s">
        <v>2640</v>
      </c>
      <c r="C1275" s="180" t="s">
        <v>2637</v>
      </c>
      <c r="D1275" s="225" t="s">
        <v>11757</v>
      </c>
      <c r="E1275" s="600"/>
      <c r="F1275" s="237" t="s">
        <v>5470</v>
      </c>
      <c r="G1275" s="188"/>
      <c r="H1275" s="190"/>
      <c r="I1275" s="196" t="s">
        <v>5470</v>
      </c>
      <c r="J1275" s="197"/>
      <c r="K1275" s="204"/>
      <c r="L1275" s="209"/>
      <c r="M1275" s="289"/>
      <c r="N1275" s="435"/>
      <c r="O1275" s="442"/>
      <c r="P1275" s="215"/>
      <c r="Q1275" s="225" t="s">
        <v>4580</v>
      </c>
      <c r="R1275" s="174" t="s">
        <v>2849</v>
      </c>
      <c r="S1275" s="80"/>
      <c r="T1275" s="252">
        <v>8.5000000000000006E-2</v>
      </c>
      <c r="U1275" s="252">
        <v>8.7499999999999994E-2</v>
      </c>
      <c r="V1275" s="151" t="s">
        <v>895</v>
      </c>
      <c r="W1275" s="64" t="s">
        <v>8389</v>
      </c>
      <c r="X1275" s="64" t="s">
        <v>3618</v>
      </c>
      <c r="Y1275" s="174" t="s">
        <v>4971</v>
      </c>
      <c r="Z1275" s="256">
        <v>94104</v>
      </c>
      <c r="AA1275" s="294"/>
      <c r="AB1275" s="542"/>
      <c r="AC1275" s="542"/>
      <c r="AD1275" s="233" t="s">
        <v>5125</v>
      </c>
      <c r="AE1275" s="261"/>
      <c r="AF1275" s="265"/>
      <c r="AG1275" s="233"/>
      <c r="AH1275" s="174"/>
      <c r="AI1275" s="174"/>
      <c r="AJ1275" s="174"/>
      <c r="AK1275" s="174"/>
      <c r="AL1275" s="261" t="s">
        <v>5569</v>
      </c>
      <c r="AM1275" s="261" t="s">
        <v>3630</v>
      </c>
      <c r="AN1275" s="80"/>
      <c r="AO1275" s="282"/>
      <c r="AP1275" s="283"/>
      <c r="AQ1275" s="282"/>
      <c r="AR1275" s="282"/>
      <c r="AS1275" s="282"/>
      <c r="AT1275" s="282"/>
      <c r="AU1275" s="282"/>
      <c r="AV1275" s="93"/>
      <c r="AW1275" s="396" t="s">
        <v>3244</v>
      </c>
      <c r="AX1275" s="278" t="s">
        <v>4051</v>
      </c>
      <c r="AY1275" s="64" t="str">
        <f t="shared" si="1"/>
        <v>580 California Street</v>
      </c>
      <c r="AZ1275" s="67" t="s">
        <v>5262</v>
      </c>
      <c r="BA1275" s="64" t="s">
        <v>3618</v>
      </c>
      <c r="BB1275" s="174" t="s">
        <v>4971</v>
      </c>
      <c r="BC1275" s="256">
        <v>94104</v>
      </c>
      <c r="BD1275" s="63" t="s">
        <v>2849</v>
      </c>
      <c r="BE1275" s="478"/>
      <c r="BF1275" s="230"/>
      <c r="BG1275" s="233"/>
      <c r="BH1275" s="599">
        <v>2</v>
      </c>
      <c r="BI1275" s="365"/>
      <c r="BJ1275" s="365"/>
      <c r="BK1275" s="365"/>
      <c r="BL1275" s="365"/>
      <c r="BM1275" s="365"/>
      <c r="BN1275" s="365"/>
      <c r="BO1275" s="365"/>
      <c r="BP1275" s="365"/>
      <c r="BQ1275" s="365"/>
      <c r="BR1275" s="365"/>
      <c r="BS1275" s="365"/>
      <c r="BT1275" s="365"/>
      <c r="BU1275" s="365"/>
      <c r="BV1275" s="365"/>
      <c r="BW1275" s="365"/>
      <c r="BX1275" s="369"/>
      <c r="BY1275" s="369"/>
      <c r="BZ1275" s="369"/>
      <c r="CA1275" s="368"/>
      <c r="CB1275" s="177"/>
    </row>
    <row r="1276" spans="1:80" s="67" customFormat="1" ht="14.1" customHeight="1" x14ac:dyDescent="0.3">
      <c r="A1276" s="86" t="s">
        <v>4590</v>
      </c>
      <c r="B1276" s="64" t="s">
        <v>2640</v>
      </c>
      <c r="C1276" s="180" t="s">
        <v>2637</v>
      </c>
      <c r="D1276" s="225" t="s">
        <v>11757</v>
      </c>
      <c r="E1276" s="600"/>
      <c r="F1276" s="237" t="s">
        <v>5470</v>
      </c>
      <c r="G1276" s="188"/>
      <c r="H1276" s="190"/>
      <c r="I1276" s="196" t="s">
        <v>5470</v>
      </c>
      <c r="J1276" s="197"/>
      <c r="K1276" s="204"/>
      <c r="L1276" s="209"/>
      <c r="M1276" s="289"/>
      <c r="N1276" s="435"/>
      <c r="O1276" s="442"/>
      <c r="P1276" s="215"/>
      <c r="Q1276" s="225" t="s">
        <v>4580</v>
      </c>
      <c r="R1276" s="174" t="s">
        <v>257</v>
      </c>
      <c r="S1276" s="80"/>
      <c r="T1276" s="252">
        <v>8.5000000000000006E-2</v>
      </c>
      <c r="U1276" s="252">
        <v>8.7499999999999994E-2</v>
      </c>
      <c r="V1276" s="151" t="s">
        <v>895</v>
      </c>
      <c r="W1276" s="64" t="s">
        <v>8390</v>
      </c>
      <c r="X1276" s="64" t="s">
        <v>3618</v>
      </c>
      <c r="Y1276" s="174" t="s">
        <v>4971</v>
      </c>
      <c r="Z1276" s="256">
        <v>94111</v>
      </c>
      <c r="AA1276" s="566"/>
      <c r="AB1276" s="542"/>
      <c r="AC1276" s="542"/>
      <c r="AD1276" s="233"/>
      <c r="AE1276" s="261"/>
      <c r="AF1276" s="265"/>
      <c r="AG1276" s="233"/>
      <c r="AH1276" s="174"/>
      <c r="AI1276" s="174"/>
      <c r="AJ1276" s="174"/>
      <c r="AK1276" s="174"/>
      <c r="AL1276" s="261" t="s">
        <v>3564</v>
      </c>
      <c r="AM1276" s="261" t="s">
        <v>3630</v>
      </c>
      <c r="AN1276" s="80"/>
      <c r="AO1276" s="282"/>
      <c r="AP1276" s="283"/>
      <c r="AQ1276" s="282"/>
      <c r="AR1276" s="282"/>
      <c r="AS1276" s="282"/>
      <c r="AT1276" s="282"/>
      <c r="AU1276" s="282"/>
      <c r="AV1276" s="93"/>
      <c r="AW1276" s="396" t="s">
        <v>3244</v>
      </c>
      <c r="AX1276" s="278" t="s">
        <v>4051</v>
      </c>
      <c r="AY1276" s="64" t="str">
        <f t="shared" si="1"/>
        <v>275 Battery Street</v>
      </c>
      <c r="AZ1276" s="67" t="s">
        <v>5281</v>
      </c>
      <c r="BA1276" s="64" t="s">
        <v>3618</v>
      </c>
      <c r="BB1276" s="174" t="s">
        <v>4971</v>
      </c>
      <c r="BC1276" s="256">
        <v>94111</v>
      </c>
      <c r="BD1276" s="63" t="s">
        <v>257</v>
      </c>
      <c r="BE1276" s="183"/>
      <c r="BF1276" s="230"/>
      <c r="BG1276" s="233"/>
      <c r="BH1276" s="599">
        <v>2</v>
      </c>
      <c r="BI1276" s="365"/>
      <c r="BJ1276" s="365"/>
      <c r="BK1276" s="365"/>
      <c r="BL1276" s="365"/>
      <c r="BM1276" s="365"/>
      <c r="BN1276" s="365"/>
      <c r="BO1276" s="365"/>
      <c r="BP1276" s="365"/>
      <c r="BQ1276" s="365"/>
      <c r="BR1276" s="365"/>
      <c r="BS1276" s="365"/>
      <c r="BT1276" s="365"/>
      <c r="BU1276" s="365"/>
      <c r="BV1276" s="365"/>
      <c r="BW1276" s="365"/>
      <c r="BX1276" s="369"/>
      <c r="BY1276" s="369"/>
      <c r="BZ1276" s="369"/>
      <c r="CA1276" s="368"/>
      <c r="CB1276" s="177"/>
    </row>
    <row r="1277" spans="1:80" s="67" customFormat="1" ht="14.1" customHeight="1" x14ac:dyDescent="0.3">
      <c r="A1277" s="86" t="s">
        <v>56</v>
      </c>
      <c r="B1277" s="64" t="s">
        <v>2640</v>
      </c>
      <c r="C1277" s="458" t="s">
        <v>2637</v>
      </c>
      <c r="D1277" s="225" t="s">
        <v>11757</v>
      </c>
      <c r="E1277" s="600"/>
      <c r="F1277" s="237" t="s">
        <v>5470</v>
      </c>
      <c r="G1277" s="188"/>
      <c r="H1277" s="190"/>
      <c r="I1277" s="196" t="s">
        <v>5470</v>
      </c>
      <c r="J1277" s="197"/>
      <c r="K1277" s="204"/>
      <c r="L1277" s="209"/>
      <c r="M1277" s="289"/>
      <c r="N1277" s="435"/>
      <c r="O1277" s="442"/>
      <c r="P1277" s="215"/>
      <c r="Q1277" s="225" t="s">
        <v>4580</v>
      </c>
      <c r="R1277" s="174" t="s">
        <v>3199</v>
      </c>
      <c r="S1277" s="80"/>
      <c r="T1277" s="252">
        <v>9.2499999999999999E-2</v>
      </c>
      <c r="U1277" s="252">
        <v>9.5000000000000001E-2</v>
      </c>
      <c r="V1277" s="151" t="s">
        <v>2787</v>
      </c>
      <c r="W1277" s="64" t="s">
        <v>8391</v>
      </c>
      <c r="X1277" s="64" t="s">
        <v>4000</v>
      </c>
      <c r="Y1277" s="174" t="s">
        <v>4971</v>
      </c>
      <c r="Z1277" s="256">
        <v>94704</v>
      </c>
      <c r="AA1277" s="294"/>
      <c r="AB1277" s="270" t="s">
        <v>3283</v>
      </c>
      <c r="AC1277" s="542"/>
      <c r="AD1277" s="233" t="s">
        <v>5829</v>
      </c>
      <c r="AE1277" s="261" t="s">
        <v>5680</v>
      </c>
      <c r="AF1277" s="265"/>
      <c r="AG1277" s="233"/>
      <c r="AH1277" s="174"/>
      <c r="AI1277" s="174"/>
      <c r="AJ1277" s="174"/>
      <c r="AK1277" s="174"/>
      <c r="AL1277" s="261" t="s">
        <v>3247</v>
      </c>
      <c r="AM1277" s="250" t="s">
        <v>3336</v>
      </c>
      <c r="AN1277" s="80"/>
      <c r="AO1277" s="282"/>
      <c r="AP1277" s="283"/>
      <c r="AQ1277" s="282"/>
      <c r="AR1277" s="282"/>
      <c r="AS1277" s="282"/>
      <c r="AT1277" s="282"/>
      <c r="AU1277" s="282"/>
      <c r="AV1277" s="93"/>
      <c r="AW1277" s="396" t="s">
        <v>3244</v>
      </c>
      <c r="AX1277" s="278" t="s">
        <v>4051</v>
      </c>
      <c r="AY1277" s="64" t="str">
        <f t="shared" si="1"/>
        <v>2512 Bancroft Street</v>
      </c>
      <c r="AZ1277" s="67" t="s">
        <v>559</v>
      </c>
      <c r="BA1277" s="64" t="s">
        <v>4000</v>
      </c>
      <c r="BB1277" s="174" t="s">
        <v>4971</v>
      </c>
      <c r="BC1277" s="256">
        <v>94704</v>
      </c>
      <c r="BD1277" s="63" t="s">
        <v>3199</v>
      </c>
      <c r="BE1277" s="183"/>
      <c r="BF1277" s="230"/>
      <c r="BG1277" s="233"/>
      <c r="BH1277" s="599">
        <v>2</v>
      </c>
      <c r="BI1277" s="365"/>
      <c r="BJ1277" s="365"/>
      <c r="BK1277" s="365"/>
      <c r="BL1277" s="365"/>
      <c r="BM1277" s="365"/>
      <c r="BN1277" s="365"/>
      <c r="BO1277" s="365"/>
      <c r="BP1277" s="365"/>
      <c r="BQ1277" s="365"/>
      <c r="BR1277" s="365"/>
      <c r="BS1277" s="365"/>
      <c r="BT1277" s="365"/>
      <c r="BU1277" s="365"/>
      <c r="BV1277" s="365"/>
      <c r="BW1277" s="365"/>
      <c r="BX1277" s="369"/>
      <c r="BY1277" s="369"/>
      <c r="BZ1277" s="369"/>
      <c r="CA1277" s="368"/>
      <c r="CB1277" s="63"/>
    </row>
    <row r="1278" spans="1:80" s="67" customFormat="1" ht="14.1" customHeight="1" x14ac:dyDescent="0.3">
      <c r="A1278" s="86" t="s">
        <v>217</v>
      </c>
      <c r="B1278" s="64" t="s">
        <v>2640</v>
      </c>
      <c r="C1278" s="180" t="s">
        <v>2637</v>
      </c>
      <c r="D1278" s="225" t="s">
        <v>11757</v>
      </c>
      <c r="E1278" s="600"/>
      <c r="F1278" s="237" t="s">
        <v>5470</v>
      </c>
      <c r="G1278" s="188"/>
      <c r="H1278" s="190"/>
      <c r="I1278" s="196" t="s">
        <v>5470</v>
      </c>
      <c r="J1278" s="197"/>
      <c r="K1278" s="204"/>
      <c r="L1278" s="209"/>
      <c r="M1278" s="289"/>
      <c r="N1278" s="435"/>
      <c r="O1278" s="442"/>
      <c r="P1278" s="215"/>
      <c r="Q1278" s="225" t="s">
        <v>4580</v>
      </c>
      <c r="R1278" s="174" t="s">
        <v>197</v>
      </c>
      <c r="S1278" s="80"/>
      <c r="T1278" s="252">
        <v>8.5000000000000006E-2</v>
      </c>
      <c r="U1278" s="252">
        <v>8.7499999999999994E-2</v>
      </c>
      <c r="V1278" s="151" t="s">
        <v>895</v>
      </c>
      <c r="W1278" s="64" t="s">
        <v>8392</v>
      </c>
      <c r="X1278" s="64" t="s">
        <v>3618</v>
      </c>
      <c r="Y1278" s="174" t="s">
        <v>4971</v>
      </c>
      <c r="Z1278" s="256">
        <v>94103</v>
      </c>
      <c r="AA1278" s="273" t="s">
        <v>4950</v>
      </c>
      <c r="AB1278" s="542"/>
      <c r="AC1278" s="542"/>
      <c r="AD1278" s="233" t="s">
        <v>5829</v>
      </c>
      <c r="AE1278" s="261" t="s">
        <v>5680</v>
      </c>
      <c r="AF1278" s="265" t="s">
        <v>5387</v>
      </c>
      <c r="AG1278" s="233" t="s">
        <v>5388</v>
      </c>
      <c r="AH1278" s="174" t="s">
        <v>5389</v>
      </c>
      <c r="AI1278" s="174" t="s">
        <v>5390</v>
      </c>
      <c r="AJ1278" s="174" t="s">
        <v>4370</v>
      </c>
      <c r="AK1278" s="174" t="s">
        <v>4279</v>
      </c>
      <c r="AL1278" s="261" t="s">
        <v>5391</v>
      </c>
      <c r="AM1278" s="261" t="s">
        <v>3630</v>
      </c>
      <c r="AN1278" s="80"/>
      <c r="AO1278" s="282"/>
      <c r="AP1278" s="283"/>
      <c r="AQ1278" s="282"/>
      <c r="AR1278" s="282"/>
      <c r="AS1278" s="282"/>
      <c r="AT1278" s="282"/>
      <c r="AU1278" s="282"/>
      <c r="AV1278" s="93"/>
      <c r="AW1278" s="396" t="s">
        <v>3244</v>
      </c>
      <c r="AX1278" s="278" t="s">
        <v>4051</v>
      </c>
      <c r="AY1278" s="64" t="str">
        <f t="shared" si="1"/>
        <v>451 6Th St</v>
      </c>
      <c r="AZ1278" s="67" t="s">
        <v>198</v>
      </c>
      <c r="BA1278" s="64" t="s">
        <v>3618</v>
      </c>
      <c r="BB1278" s="174" t="s">
        <v>4971</v>
      </c>
      <c r="BC1278" s="256">
        <v>94103</v>
      </c>
      <c r="BD1278" s="63" t="s">
        <v>197</v>
      </c>
      <c r="BE1278" s="183"/>
      <c r="BF1278" s="230"/>
      <c r="BG1278" s="233"/>
      <c r="BH1278" s="599">
        <v>2</v>
      </c>
      <c r="BI1278" s="365"/>
      <c r="BJ1278" s="365"/>
      <c r="BK1278" s="365"/>
      <c r="BL1278" s="365"/>
      <c r="BM1278" s="365"/>
      <c r="BN1278" s="365"/>
      <c r="BO1278" s="365"/>
      <c r="BP1278" s="365"/>
      <c r="BQ1278" s="365"/>
      <c r="BR1278" s="365"/>
      <c r="BS1278" s="365"/>
      <c r="BT1278" s="365"/>
      <c r="BU1278" s="365"/>
      <c r="BV1278" s="365"/>
      <c r="BW1278" s="365"/>
      <c r="BX1278" s="369"/>
      <c r="BY1278" s="369"/>
      <c r="BZ1278" s="369"/>
      <c r="CA1278" s="78"/>
      <c r="CB1278" s="63"/>
    </row>
    <row r="1279" spans="1:80" s="67" customFormat="1" ht="13.5" customHeight="1" x14ac:dyDescent="0.3">
      <c r="A1279" s="86" t="s">
        <v>4591</v>
      </c>
      <c r="B1279" s="64" t="s">
        <v>2640</v>
      </c>
      <c r="C1279" s="180" t="s">
        <v>2637</v>
      </c>
      <c r="D1279" s="225" t="s">
        <v>11757</v>
      </c>
      <c r="E1279" s="600"/>
      <c r="F1279" s="237" t="s">
        <v>5470</v>
      </c>
      <c r="G1279" s="188"/>
      <c r="H1279" s="190"/>
      <c r="I1279" s="196" t="s">
        <v>5470</v>
      </c>
      <c r="J1279" s="197"/>
      <c r="K1279" s="204"/>
      <c r="L1279" s="209"/>
      <c r="M1279" s="289"/>
      <c r="N1279" s="435"/>
      <c r="O1279" s="442"/>
      <c r="P1279" s="215"/>
      <c r="Q1279" s="225" t="s">
        <v>4580</v>
      </c>
      <c r="R1279" s="174" t="s">
        <v>5825</v>
      </c>
      <c r="S1279" s="80"/>
      <c r="T1279" s="252">
        <v>8.5000000000000006E-2</v>
      </c>
      <c r="U1279" s="252">
        <v>8.7499999999999994E-2</v>
      </c>
      <c r="V1279" s="151" t="s">
        <v>895</v>
      </c>
      <c r="W1279" s="64" t="s">
        <v>8393</v>
      </c>
      <c r="X1279" s="64" t="s">
        <v>3618</v>
      </c>
      <c r="Y1279" s="174" t="s">
        <v>4971</v>
      </c>
      <c r="Z1279" s="256">
        <v>94104</v>
      </c>
      <c r="AA1279" s="294"/>
      <c r="AB1279" s="542"/>
      <c r="AC1279" s="542"/>
      <c r="AD1279" s="233"/>
      <c r="AE1279" s="261"/>
      <c r="AF1279" s="265"/>
      <c r="AG1279" s="233"/>
      <c r="AH1279" s="174"/>
      <c r="AI1279" s="174"/>
      <c r="AJ1279" s="174"/>
      <c r="AK1279" s="174"/>
      <c r="AL1279" s="261" t="s">
        <v>5825</v>
      </c>
      <c r="AM1279" s="261" t="s">
        <v>3630</v>
      </c>
      <c r="AN1279" s="80"/>
      <c r="AO1279" s="282"/>
      <c r="AP1279" s="283"/>
      <c r="AQ1279" s="282"/>
      <c r="AR1279" s="282"/>
      <c r="AS1279" s="282"/>
      <c r="AT1279" s="282"/>
      <c r="AU1279" s="282"/>
      <c r="AV1279" s="93"/>
      <c r="AW1279" s="396" t="s">
        <v>3244</v>
      </c>
      <c r="AX1279" s="278" t="s">
        <v>4051</v>
      </c>
      <c r="AY1279" s="64" t="str">
        <f t="shared" si="1"/>
        <v>50 Post Street, 3Rd Floor Galleria</v>
      </c>
      <c r="AZ1279" s="67" t="s">
        <v>1924</v>
      </c>
      <c r="BA1279" s="64" t="s">
        <v>3618</v>
      </c>
      <c r="BB1279" s="174" t="s">
        <v>4971</v>
      </c>
      <c r="BC1279" s="256">
        <v>94104</v>
      </c>
      <c r="BD1279" s="63" t="s">
        <v>5825</v>
      </c>
      <c r="BE1279" s="183"/>
      <c r="BF1279" s="230"/>
      <c r="BG1279" s="233"/>
      <c r="BH1279" s="599">
        <v>2</v>
      </c>
      <c r="BI1279" s="365"/>
      <c r="BJ1279" s="365"/>
      <c r="BK1279" s="365"/>
      <c r="BL1279" s="365"/>
      <c r="BM1279" s="365"/>
      <c r="BN1279" s="365"/>
      <c r="BO1279" s="365"/>
      <c r="BP1279" s="365"/>
      <c r="BQ1279" s="365"/>
      <c r="BR1279" s="365"/>
      <c r="BS1279" s="365"/>
      <c r="BT1279" s="365"/>
      <c r="BU1279" s="365"/>
      <c r="BV1279" s="365"/>
      <c r="BW1279" s="365"/>
      <c r="BX1279" s="369"/>
      <c r="BY1279" s="369"/>
      <c r="BZ1279" s="369"/>
      <c r="CA1279" s="78"/>
      <c r="CB1279" s="177"/>
    </row>
    <row r="1280" spans="1:80" s="67" customFormat="1" ht="14.1" customHeight="1" x14ac:dyDescent="0.3">
      <c r="A1280" s="86" t="s">
        <v>5145</v>
      </c>
      <c r="B1280" s="64" t="s">
        <v>2640</v>
      </c>
      <c r="C1280" s="180" t="s">
        <v>2637</v>
      </c>
      <c r="D1280" s="225" t="s">
        <v>11757</v>
      </c>
      <c r="E1280" s="600"/>
      <c r="F1280" s="237" t="s">
        <v>5470</v>
      </c>
      <c r="G1280" s="188"/>
      <c r="H1280" s="190"/>
      <c r="I1280" s="196" t="s">
        <v>5470</v>
      </c>
      <c r="J1280" s="197"/>
      <c r="K1280" s="204"/>
      <c r="L1280" s="209"/>
      <c r="M1280" s="289"/>
      <c r="N1280" s="435"/>
      <c r="O1280" s="442"/>
      <c r="P1280" s="215"/>
      <c r="Q1280" s="225" t="s">
        <v>4580</v>
      </c>
      <c r="R1280" s="174" t="s">
        <v>5282</v>
      </c>
      <c r="S1280" s="80"/>
      <c r="T1280" s="252">
        <v>8.5000000000000006E-2</v>
      </c>
      <c r="U1280" s="252">
        <v>8.7499999999999994E-2</v>
      </c>
      <c r="V1280" s="151" t="s">
        <v>895</v>
      </c>
      <c r="W1280" s="64" t="s">
        <v>3942</v>
      </c>
      <c r="X1280" s="64" t="s">
        <v>3618</v>
      </c>
      <c r="Y1280" s="174" t="s">
        <v>4971</v>
      </c>
      <c r="Z1280" s="256">
        <v>94105</v>
      </c>
      <c r="AA1280" s="294"/>
      <c r="AB1280" s="542"/>
      <c r="AC1280" s="542"/>
      <c r="AD1280" s="233"/>
      <c r="AE1280" s="261"/>
      <c r="AF1280" s="265"/>
      <c r="AG1280" s="233"/>
      <c r="AH1280" s="174"/>
      <c r="AI1280" s="174"/>
      <c r="AJ1280" s="174"/>
      <c r="AK1280" s="174"/>
      <c r="AL1280" s="261" t="s">
        <v>3096</v>
      </c>
      <c r="AM1280" s="261" t="s">
        <v>3630</v>
      </c>
      <c r="AN1280" s="80"/>
      <c r="AO1280" s="280"/>
      <c r="AP1280" s="285"/>
      <c r="AQ1280" s="285"/>
      <c r="AR1280" s="285"/>
      <c r="AS1280" s="285"/>
      <c r="AT1280" s="285"/>
      <c r="AU1280" s="285"/>
      <c r="AV1280" s="84"/>
      <c r="AW1280" s="396" t="s">
        <v>3244</v>
      </c>
      <c r="AX1280" s="278" t="s">
        <v>4051</v>
      </c>
      <c r="AY1280" s="64" t="str">
        <f t="shared" si="1"/>
        <v>50 Fremont Street</v>
      </c>
      <c r="AZ1280" s="67" t="s">
        <v>4165</v>
      </c>
      <c r="BA1280" s="64" t="s">
        <v>3618</v>
      </c>
      <c r="BB1280" s="174" t="s">
        <v>4971</v>
      </c>
      <c r="BC1280" s="256">
        <v>94105</v>
      </c>
      <c r="BD1280" s="63" t="s">
        <v>5282</v>
      </c>
      <c r="BE1280" s="65"/>
      <c r="BF1280" s="230"/>
      <c r="BG1280" s="233"/>
      <c r="BH1280" s="599">
        <v>2</v>
      </c>
      <c r="BI1280" s="365"/>
      <c r="BJ1280" s="365"/>
      <c r="BK1280" s="365"/>
      <c r="BL1280" s="365"/>
      <c r="BM1280" s="365"/>
      <c r="BN1280" s="365"/>
      <c r="BO1280" s="365"/>
      <c r="BP1280" s="365"/>
      <c r="BQ1280" s="365"/>
      <c r="BR1280" s="365"/>
      <c r="BS1280" s="365"/>
      <c r="BT1280" s="365"/>
      <c r="BU1280" s="365"/>
      <c r="BV1280" s="365"/>
      <c r="BW1280" s="365"/>
      <c r="BX1280" s="369"/>
      <c r="BY1280" s="369"/>
      <c r="BZ1280" s="369"/>
      <c r="CA1280" s="78"/>
      <c r="CB1280" s="177"/>
    </row>
    <row r="1281" spans="1:80" s="67" customFormat="1" ht="14.1" customHeight="1" x14ac:dyDescent="0.3">
      <c r="A1281" s="86" t="s">
        <v>2939</v>
      </c>
      <c r="B1281" s="64" t="s">
        <v>2640</v>
      </c>
      <c r="C1281" s="180" t="s">
        <v>2637</v>
      </c>
      <c r="D1281" s="225" t="s">
        <v>11757</v>
      </c>
      <c r="E1281" s="600"/>
      <c r="F1281" s="237" t="s">
        <v>5470</v>
      </c>
      <c r="G1281" s="188"/>
      <c r="H1281" s="190"/>
      <c r="I1281" s="196" t="s">
        <v>5470</v>
      </c>
      <c r="J1281" s="197"/>
      <c r="K1281" s="204"/>
      <c r="L1281" s="209"/>
      <c r="M1281" s="289"/>
      <c r="N1281" s="435"/>
      <c r="O1281" s="442"/>
      <c r="P1281" s="215"/>
      <c r="Q1281" s="225" t="s">
        <v>4580</v>
      </c>
      <c r="R1281" s="174" t="s">
        <v>2192</v>
      </c>
      <c r="S1281" s="80"/>
      <c r="T1281" s="252">
        <v>8.5000000000000006E-2</v>
      </c>
      <c r="U1281" s="252">
        <v>8.7499999999999994E-2</v>
      </c>
      <c r="V1281" s="151" t="s">
        <v>895</v>
      </c>
      <c r="W1281" s="64" t="s">
        <v>8394</v>
      </c>
      <c r="X1281" s="64" t="s">
        <v>3618</v>
      </c>
      <c r="Y1281" s="174" t="s">
        <v>4971</v>
      </c>
      <c r="Z1281" s="256">
        <v>94105</v>
      </c>
      <c r="AA1281" s="566"/>
      <c r="AB1281" s="542"/>
      <c r="AC1281" s="542"/>
      <c r="AD1281" s="233"/>
      <c r="AE1281" s="261"/>
      <c r="AF1281" s="265"/>
      <c r="AG1281" s="233"/>
      <c r="AH1281" s="174"/>
      <c r="AI1281" s="174"/>
      <c r="AJ1281" s="174"/>
      <c r="AK1281" s="174"/>
      <c r="AL1281" s="261" t="s">
        <v>2168</v>
      </c>
      <c r="AM1281" s="261" t="s">
        <v>3630</v>
      </c>
      <c r="AN1281" s="80"/>
      <c r="AO1281" s="280"/>
      <c r="AP1281" s="285"/>
      <c r="AQ1281" s="285"/>
      <c r="AR1281" s="285"/>
      <c r="AS1281" s="285"/>
      <c r="AT1281" s="285"/>
      <c r="AU1281" s="285"/>
      <c r="AV1281" s="84"/>
      <c r="AW1281" s="396" t="s">
        <v>3244</v>
      </c>
      <c r="AX1281" s="278" t="s">
        <v>4051</v>
      </c>
      <c r="AY1281" s="64" t="str">
        <f t="shared" si="1"/>
        <v>301 Howard Street</v>
      </c>
      <c r="AZ1281" s="67" t="s">
        <v>2193</v>
      </c>
      <c r="BA1281" s="64" t="s">
        <v>3618</v>
      </c>
      <c r="BB1281" s="174" t="s">
        <v>4971</v>
      </c>
      <c r="BC1281" s="256">
        <v>94105</v>
      </c>
      <c r="BD1281" s="63" t="s">
        <v>2192</v>
      </c>
      <c r="BE1281" s="65"/>
      <c r="BF1281" s="230"/>
      <c r="BG1281" s="233"/>
      <c r="BH1281" s="599">
        <v>2</v>
      </c>
      <c r="BI1281" s="365"/>
      <c r="BJ1281" s="365"/>
      <c r="BK1281" s="365"/>
      <c r="BL1281" s="365"/>
      <c r="BM1281" s="365"/>
      <c r="BN1281" s="365"/>
      <c r="BO1281" s="365"/>
      <c r="BP1281" s="365"/>
      <c r="BQ1281" s="365"/>
      <c r="BR1281" s="365"/>
      <c r="BS1281" s="365"/>
      <c r="BT1281" s="365"/>
      <c r="BU1281" s="365"/>
      <c r="BV1281" s="365"/>
      <c r="BW1281" s="365"/>
      <c r="BX1281" s="369"/>
      <c r="BY1281" s="369"/>
      <c r="BZ1281" s="369"/>
      <c r="CA1281" s="78"/>
      <c r="CB1281" s="177"/>
    </row>
    <row r="1282" spans="1:80" s="67" customFormat="1" ht="14.1" customHeight="1" x14ac:dyDescent="0.3">
      <c r="A1282" s="86" t="s">
        <v>6490</v>
      </c>
      <c r="B1282" s="64" t="s">
        <v>2640</v>
      </c>
      <c r="C1282" s="180" t="s">
        <v>2637</v>
      </c>
      <c r="D1282" s="225" t="s">
        <v>11757</v>
      </c>
      <c r="E1282" s="600"/>
      <c r="F1282" s="237" t="s">
        <v>5470</v>
      </c>
      <c r="G1282" s="188"/>
      <c r="H1282" s="190"/>
      <c r="I1282" s="196" t="s">
        <v>5470</v>
      </c>
      <c r="J1282" s="197"/>
      <c r="K1282" s="204"/>
      <c r="L1282" s="209"/>
      <c r="M1282" s="289"/>
      <c r="N1282" s="435"/>
      <c r="O1282" s="442"/>
      <c r="P1282" s="215"/>
      <c r="Q1282" s="225" t="s">
        <v>4580</v>
      </c>
      <c r="R1282" s="174" t="s">
        <v>1619</v>
      </c>
      <c r="S1282" s="80"/>
      <c r="T1282" s="252">
        <v>8.5000000000000006E-2</v>
      </c>
      <c r="U1282" s="252">
        <v>8.7499999999999994E-2</v>
      </c>
      <c r="V1282" s="151" t="s">
        <v>895</v>
      </c>
      <c r="W1282" s="64" t="s">
        <v>1620</v>
      </c>
      <c r="X1282" s="64" t="s">
        <v>3618</v>
      </c>
      <c r="Y1282" s="174" t="s">
        <v>4971</v>
      </c>
      <c r="Z1282" s="256">
        <v>94103</v>
      </c>
      <c r="AA1282" s="294"/>
      <c r="AB1282" s="542"/>
      <c r="AC1282" s="542"/>
      <c r="AD1282" s="233"/>
      <c r="AE1282" s="261"/>
      <c r="AF1282" s="265"/>
      <c r="AG1282" s="233"/>
      <c r="AH1282" s="174"/>
      <c r="AI1282" s="174"/>
      <c r="AJ1282" s="174"/>
      <c r="AK1282" s="174"/>
      <c r="AL1282" s="250" t="s">
        <v>3630</v>
      </c>
      <c r="AM1282" s="261"/>
      <c r="AN1282" s="80"/>
      <c r="AO1282" s="281"/>
      <c r="AP1282" s="281"/>
      <c r="AQ1282" s="281"/>
      <c r="AR1282" s="281"/>
      <c r="AS1282" s="281"/>
      <c r="AT1282" s="281"/>
      <c r="AU1282" s="281"/>
      <c r="AV1282" s="94"/>
      <c r="AW1282" s="396" t="s">
        <v>3244</v>
      </c>
      <c r="AX1282" s="278" t="s">
        <v>4051</v>
      </c>
      <c r="AY1282" s="64" t="s">
        <v>1621</v>
      </c>
      <c r="BA1282" s="64" t="s">
        <v>3618</v>
      </c>
      <c r="BB1282" s="174" t="s">
        <v>4971</v>
      </c>
      <c r="BC1282" s="256">
        <v>94103</v>
      </c>
      <c r="BD1282" s="63" t="s">
        <v>197</v>
      </c>
      <c r="BE1282" s="159"/>
      <c r="BF1282" s="230"/>
      <c r="BG1282" s="233"/>
      <c r="BH1282" s="599">
        <v>2</v>
      </c>
      <c r="BI1282" s="365"/>
      <c r="BJ1282" s="365"/>
      <c r="BK1282" s="365"/>
      <c r="BL1282" s="365"/>
      <c r="BM1282" s="365"/>
      <c r="BN1282" s="365"/>
      <c r="BO1282" s="365"/>
      <c r="BP1282" s="365"/>
      <c r="BQ1282" s="365"/>
      <c r="BR1282" s="365"/>
      <c r="BS1282" s="365"/>
      <c r="BT1282" s="365"/>
      <c r="BU1282" s="365"/>
      <c r="BV1282" s="365"/>
      <c r="BW1282" s="365"/>
      <c r="BX1282" s="369"/>
      <c r="BY1282" s="369"/>
      <c r="BZ1282" s="369"/>
      <c r="CA1282" s="368"/>
      <c r="CB1282" s="177"/>
    </row>
    <row r="1283" spans="1:80" s="67" customFormat="1" ht="14.1" customHeight="1" x14ac:dyDescent="0.3">
      <c r="A1283" s="86" t="s">
        <v>2940</v>
      </c>
      <c r="B1283" s="64" t="s">
        <v>2640</v>
      </c>
      <c r="C1283" s="458" t="s">
        <v>2637</v>
      </c>
      <c r="D1283" s="225" t="s">
        <v>11757</v>
      </c>
      <c r="E1283" s="600"/>
      <c r="F1283" s="237" t="s">
        <v>5470</v>
      </c>
      <c r="G1283" s="188"/>
      <c r="H1283" s="190"/>
      <c r="I1283" s="196" t="s">
        <v>5470</v>
      </c>
      <c r="J1283" s="197"/>
      <c r="K1283" s="204"/>
      <c r="L1283" s="209"/>
      <c r="M1283" s="289"/>
      <c r="N1283" s="435"/>
      <c r="O1283" s="442"/>
      <c r="P1283" s="215"/>
      <c r="Q1283" s="225" t="s">
        <v>4580</v>
      </c>
      <c r="R1283" s="174" t="s">
        <v>2017</v>
      </c>
      <c r="S1283" s="80"/>
      <c r="T1283" s="252">
        <v>8.5000000000000006E-2</v>
      </c>
      <c r="U1283" s="252">
        <v>8.7499999999999994E-2</v>
      </c>
      <c r="V1283" s="151" t="s">
        <v>895</v>
      </c>
      <c r="W1283" s="64" t="s">
        <v>8395</v>
      </c>
      <c r="X1283" s="64" t="s">
        <v>3618</v>
      </c>
      <c r="Y1283" s="174" t="s">
        <v>4971</v>
      </c>
      <c r="Z1283" s="256">
        <v>94104</v>
      </c>
      <c r="AA1283" s="294"/>
      <c r="AB1283" s="542"/>
      <c r="AC1283" s="542"/>
      <c r="AD1283" s="233"/>
      <c r="AE1283" s="261"/>
      <c r="AF1283" s="265"/>
      <c r="AG1283" s="233"/>
      <c r="AH1283" s="174"/>
      <c r="AI1283" s="174"/>
      <c r="AJ1283" s="174"/>
      <c r="AK1283" s="174"/>
      <c r="AL1283" s="261" t="s">
        <v>413</v>
      </c>
      <c r="AM1283" s="261" t="s">
        <v>3630</v>
      </c>
      <c r="AN1283" s="80"/>
      <c r="AO1283" s="281"/>
      <c r="AP1283" s="281"/>
      <c r="AQ1283" s="281"/>
      <c r="AR1283" s="281"/>
      <c r="AS1283" s="281"/>
      <c r="AT1283" s="281"/>
      <c r="AU1283" s="281"/>
      <c r="AV1283" s="94"/>
      <c r="AW1283" s="396" t="s">
        <v>3244</v>
      </c>
      <c r="AX1283" s="278" t="s">
        <v>4051</v>
      </c>
      <c r="AY1283" s="64" t="str">
        <f>PROPER(AZ1283)</f>
        <v>221 Montgomery Street</v>
      </c>
      <c r="AZ1283" s="67" t="s">
        <v>2016</v>
      </c>
      <c r="BA1283" s="64" t="s">
        <v>3618</v>
      </c>
      <c r="BB1283" s="174" t="s">
        <v>4971</v>
      </c>
      <c r="BC1283" s="256">
        <v>94104</v>
      </c>
      <c r="BD1283" s="63" t="s">
        <v>2017</v>
      </c>
      <c r="BE1283" s="159"/>
      <c r="BF1283" s="230"/>
      <c r="BG1283" s="233"/>
      <c r="BH1283" s="599">
        <v>2</v>
      </c>
      <c r="BI1283" s="365"/>
      <c r="BJ1283" s="365"/>
      <c r="BK1283" s="365"/>
      <c r="BL1283" s="365"/>
      <c r="BM1283" s="365"/>
      <c r="BN1283" s="365"/>
      <c r="BO1283" s="365"/>
      <c r="BP1283" s="365"/>
      <c r="BQ1283" s="365"/>
      <c r="BR1283" s="365"/>
      <c r="BS1283" s="365"/>
      <c r="BT1283" s="365"/>
      <c r="BU1283" s="365"/>
      <c r="BV1283" s="365"/>
      <c r="BW1283" s="365"/>
      <c r="BX1283" s="369"/>
      <c r="BY1283" s="369"/>
      <c r="BZ1283" s="369"/>
      <c r="CA1283" s="368"/>
      <c r="CB1283" s="177"/>
    </row>
    <row r="1284" spans="1:80" s="67" customFormat="1" ht="14.1" customHeight="1" x14ac:dyDescent="0.3">
      <c r="A1284" s="86" t="s">
        <v>2941</v>
      </c>
      <c r="B1284" s="64" t="s">
        <v>2640</v>
      </c>
      <c r="C1284" s="458" t="s">
        <v>2637</v>
      </c>
      <c r="D1284" s="225" t="s">
        <v>11757</v>
      </c>
      <c r="E1284" s="600"/>
      <c r="F1284" s="237" t="s">
        <v>5470</v>
      </c>
      <c r="G1284" s="188"/>
      <c r="H1284" s="190"/>
      <c r="I1284" s="196" t="s">
        <v>5470</v>
      </c>
      <c r="J1284" s="197"/>
      <c r="K1284" s="204"/>
      <c r="L1284" s="209"/>
      <c r="M1284" s="289"/>
      <c r="N1284" s="435"/>
      <c r="O1284" s="442"/>
      <c r="P1284" s="215"/>
      <c r="Q1284" s="225" t="s">
        <v>4580</v>
      </c>
      <c r="R1284" s="174" t="s">
        <v>2195</v>
      </c>
      <c r="S1284" s="80"/>
      <c r="T1284" s="252">
        <v>9.2499999999999999E-2</v>
      </c>
      <c r="U1284" s="252">
        <v>9.5000000000000001E-2</v>
      </c>
      <c r="V1284" s="151" t="s">
        <v>2787</v>
      </c>
      <c r="W1284" s="64" t="s">
        <v>8396</v>
      </c>
      <c r="X1284" s="64" t="s">
        <v>5074</v>
      </c>
      <c r="Y1284" s="174" t="s">
        <v>4971</v>
      </c>
      <c r="Z1284" s="256">
        <v>94612</v>
      </c>
      <c r="AA1284" s="294"/>
      <c r="AB1284" s="542"/>
      <c r="AC1284" s="542"/>
      <c r="AD1284" s="233" t="s">
        <v>3</v>
      </c>
      <c r="AE1284" s="261"/>
      <c r="AF1284" s="265"/>
      <c r="AG1284" s="233"/>
      <c r="AH1284" s="174"/>
      <c r="AI1284" s="174"/>
      <c r="AJ1284" s="174"/>
      <c r="AK1284" s="174"/>
      <c r="AL1284" s="261" t="s">
        <v>2124</v>
      </c>
      <c r="AM1284" s="261" t="s">
        <v>3630</v>
      </c>
      <c r="AN1284" s="80"/>
      <c r="AO1284" s="282"/>
      <c r="AP1284" s="283"/>
      <c r="AQ1284" s="282"/>
      <c r="AR1284" s="282"/>
      <c r="AS1284" s="282"/>
      <c r="AT1284" s="282"/>
      <c r="AU1284" s="282"/>
      <c r="AV1284" s="93"/>
      <c r="AW1284" s="396" t="s">
        <v>3244</v>
      </c>
      <c r="AX1284" s="278" t="s">
        <v>4051</v>
      </c>
      <c r="AY1284" s="64" t="str">
        <f>PROPER(AZ1284)</f>
        <v>1300 Clay Street</v>
      </c>
      <c r="AZ1284" s="67" t="s">
        <v>1449</v>
      </c>
      <c r="BA1284" s="64" t="s">
        <v>5074</v>
      </c>
      <c r="BB1284" s="174" t="s">
        <v>4971</v>
      </c>
      <c r="BC1284" s="256">
        <v>94612</v>
      </c>
      <c r="BD1284" s="63" t="s">
        <v>2195</v>
      </c>
      <c r="BE1284" s="159"/>
      <c r="BF1284" s="230"/>
      <c r="BG1284" s="233"/>
      <c r="BH1284" s="599">
        <v>2</v>
      </c>
      <c r="BI1284" s="365"/>
      <c r="BJ1284" s="365"/>
      <c r="BK1284" s="365"/>
      <c r="BL1284" s="365"/>
      <c r="BM1284" s="365"/>
      <c r="BN1284" s="365"/>
      <c r="BO1284" s="365"/>
      <c r="BP1284" s="365"/>
      <c r="BQ1284" s="365"/>
      <c r="BR1284" s="365"/>
      <c r="BS1284" s="365"/>
      <c r="BT1284" s="365"/>
      <c r="BU1284" s="365"/>
      <c r="BV1284" s="365"/>
      <c r="BW1284" s="365"/>
      <c r="BX1284" s="369"/>
      <c r="BY1284" s="369"/>
      <c r="BZ1284" s="369"/>
      <c r="CA1284" s="368"/>
      <c r="CB1284" s="177"/>
    </row>
    <row r="1285" spans="1:80" s="154" customFormat="1" ht="14.1" customHeight="1" x14ac:dyDescent="0.3">
      <c r="A1285" s="278" t="s">
        <v>4976</v>
      </c>
      <c r="B1285" s="64" t="s">
        <v>2640</v>
      </c>
      <c r="C1285" s="458" t="s">
        <v>2637</v>
      </c>
      <c r="D1285" s="225" t="s">
        <v>11757</v>
      </c>
      <c r="E1285" s="600"/>
      <c r="F1285" s="237" t="s">
        <v>5470</v>
      </c>
      <c r="G1285" s="188"/>
      <c r="H1285" s="190"/>
      <c r="I1285" s="196" t="s">
        <v>5470</v>
      </c>
      <c r="J1285" s="197"/>
      <c r="K1285" s="204"/>
      <c r="L1285" s="209"/>
      <c r="M1285" s="289"/>
      <c r="N1285" s="435"/>
      <c r="O1285" s="442"/>
      <c r="P1285" s="215"/>
      <c r="Q1285" s="225" t="s">
        <v>4580</v>
      </c>
      <c r="R1285" s="174" t="s">
        <v>3100</v>
      </c>
      <c r="S1285" s="80"/>
      <c r="T1285" s="252">
        <v>0.09</v>
      </c>
      <c r="U1285" s="252">
        <v>8.7499999999999994E-2</v>
      </c>
      <c r="V1285" s="151" t="s">
        <v>1879</v>
      </c>
      <c r="W1285" s="64" t="s">
        <v>8397</v>
      </c>
      <c r="X1285" s="64" t="s">
        <v>1955</v>
      </c>
      <c r="Y1285" s="174" t="s">
        <v>4971</v>
      </c>
      <c r="Z1285" s="256">
        <v>94303</v>
      </c>
      <c r="AA1285" s="294"/>
      <c r="AB1285" s="542"/>
      <c r="AC1285" s="542"/>
      <c r="AD1285" s="233"/>
      <c r="AE1285" s="261"/>
      <c r="AF1285" s="265"/>
      <c r="AG1285" s="233"/>
      <c r="AH1285" s="174"/>
      <c r="AI1285" s="174"/>
      <c r="AJ1285" s="174"/>
      <c r="AK1285" s="174"/>
      <c r="AL1285" s="261" t="s">
        <v>4386</v>
      </c>
      <c r="AM1285" s="261" t="s">
        <v>3630</v>
      </c>
      <c r="AN1285" s="80"/>
      <c r="AO1285" s="282"/>
      <c r="AP1285" s="283"/>
      <c r="AQ1285" s="282"/>
      <c r="AR1285" s="282"/>
      <c r="AS1285" s="282"/>
      <c r="AT1285" s="282"/>
      <c r="AU1285" s="282"/>
      <c r="AV1285" s="93"/>
      <c r="AW1285" s="396" t="s">
        <v>3244</v>
      </c>
      <c r="AX1285" s="278" t="s">
        <v>4051</v>
      </c>
      <c r="AY1285" s="64" t="str">
        <f>PROPER(AZ1285)</f>
        <v>1950 University Circle #101</v>
      </c>
      <c r="AZ1285" s="67" t="s">
        <v>3352</v>
      </c>
      <c r="BA1285" s="64" t="s">
        <v>1955</v>
      </c>
      <c r="BB1285" s="174" t="s">
        <v>4971</v>
      </c>
      <c r="BC1285" s="256">
        <v>94303</v>
      </c>
      <c r="BD1285" s="63" t="s">
        <v>3100</v>
      </c>
      <c r="BE1285" s="183"/>
      <c r="BF1285" s="230"/>
      <c r="BG1285" s="233"/>
      <c r="BH1285" s="599">
        <v>2</v>
      </c>
      <c r="BI1285" s="365"/>
      <c r="BJ1285" s="365"/>
      <c r="BK1285" s="365"/>
      <c r="BL1285" s="365"/>
      <c r="BM1285" s="365"/>
      <c r="BN1285" s="365"/>
      <c r="BO1285" s="365"/>
      <c r="BP1285" s="365"/>
      <c r="BQ1285" s="365"/>
      <c r="BR1285" s="365"/>
      <c r="BS1285" s="365"/>
      <c r="BT1285" s="365"/>
      <c r="BU1285" s="365"/>
      <c r="BV1285" s="365"/>
      <c r="BW1285" s="365"/>
      <c r="BX1285" s="369"/>
      <c r="BY1285" s="369"/>
      <c r="BZ1285" s="369"/>
      <c r="CA1285" s="368"/>
      <c r="CB1285" s="177"/>
    </row>
    <row r="1286" spans="1:80" s="154" customFormat="1" ht="14.1" customHeight="1" x14ac:dyDescent="0.3">
      <c r="A1286" s="278" t="s">
        <v>4130</v>
      </c>
      <c r="B1286" s="64" t="s">
        <v>2640</v>
      </c>
      <c r="C1286" s="180" t="s">
        <v>2637</v>
      </c>
      <c r="D1286" s="225" t="s">
        <v>11757</v>
      </c>
      <c r="E1286" s="600"/>
      <c r="F1286" s="237" t="s">
        <v>5470</v>
      </c>
      <c r="G1286" s="188"/>
      <c r="H1286" s="190"/>
      <c r="I1286" s="196" t="s">
        <v>5470</v>
      </c>
      <c r="J1286" s="197"/>
      <c r="K1286" s="204"/>
      <c r="L1286" s="209"/>
      <c r="M1286" s="289"/>
      <c r="N1286" s="435"/>
      <c r="O1286" s="442"/>
      <c r="P1286" s="215"/>
      <c r="Q1286" s="225" t="s">
        <v>4580</v>
      </c>
      <c r="R1286" s="174" t="s">
        <v>3353</v>
      </c>
      <c r="S1286" s="80"/>
      <c r="T1286" s="252">
        <v>8.5000000000000006E-2</v>
      </c>
      <c r="U1286" s="252">
        <v>8.7499999999999994E-2</v>
      </c>
      <c r="V1286" s="151" t="s">
        <v>895</v>
      </c>
      <c r="W1286" s="64" t="s">
        <v>8398</v>
      </c>
      <c r="X1286" s="64" t="s">
        <v>3618</v>
      </c>
      <c r="Y1286" s="174" t="s">
        <v>4971</v>
      </c>
      <c r="Z1286" s="256">
        <v>94128</v>
      </c>
      <c r="AA1286" s="294"/>
      <c r="AB1286" s="542"/>
      <c r="AC1286" s="542"/>
      <c r="AD1286" s="233" t="s">
        <v>2232</v>
      </c>
      <c r="AE1286" s="261"/>
      <c r="AF1286" s="265"/>
      <c r="AG1286" s="233"/>
      <c r="AH1286" s="174"/>
      <c r="AI1286" s="174"/>
      <c r="AJ1286" s="174"/>
      <c r="AK1286" s="174"/>
      <c r="AL1286" s="261" t="s">
        <v>3247</v>
      </c>
      <c r="AM1286" s="261" t="s">
        <v>3630</v>
      </c>
      <c r="AN1286" s="80"/>
      <c r="AO1286" s="282"/>
      <c r="AP1286" s="283"/>
      <c r="AQ1286" s="282"/>
      <c r="AR1286" s="282"/>
      <c r="AS1286" s="282"/>
      <c r="AT1286" s="282"/>
      <c r="AU1286" s="282"/>
      <c r="AV1286" s="93"/>
      <c r="AW1286" s="396" t="s">
        <v>3244</v>
      </c>
      <c r="AX1286" s="278" t="s">
        <v>4051</v>
      </c>
      <c r="AY1286" s="64" t="str">
        <f>PROPER(AZ1286)</f>
        <v>International Airport, Terminal 3</v>
      </c>
      <c r="AZ1286" s="67" t="s">
        <v>2864</v>
      </c>
      <c r="BA1286" s="64" t="s">
        <v>3618</v>
      </c>
      <c r="BB1286" s="174" t="s">
        <v>4971</v>
      </c>
      <c r="BC1286" s="256">
        <v>94128</v>
      </c>
      <c r="BD1286" s="63" t="s">
        <v>3353</v>
      </c>
      <c r="BE1286" s="183"/>
      <c r="BF1286" s="230"/>
      <c r="BG1286" s="233"/>
      <c r="BH1286" s="599">
        <v>2</v>
      </c>
      <c r="BI1286" s="365"/>
      <c r="BJ1286" s="365"/>
      <c r="BK1286" s="365"/>
      <c r="BL1286" s="365"/>
      <c r="BM1286" s="365"/>
      <c r="BN1286" s="365"/>
      <c r="BO1286" s="365"/>
      <c r="BP1286" s="365"/>
      <c r="BQ1286" s="365"/>
      <c r="BR1286" s="365"/>
      <c r="BS1286" s="365"/>
      <c r="BT1286" s="365"/>
      <c r="BU1286" s="365"/>
      <c r="BV1286" s="365"/>
      <c r="BW1286" s="365"/>
      <c r="BX1286" s="369"/>
      <c r="BY1286" s="369"/>
      <c r="BZ1286" s="369"/>
      <c r="CA1286" s="368"/>
      <c r="CB1286" s="177"/>
    </row>
    <row r="1287" spans="1:80" s="154" customFormat="1" ht="14.1" customHeight="1" x14ac:dyDescent="0.3">
      <c r="A1287" s="278" t="s">
        <v>4981</v>
      </c>
      <c r="B1287" s="64" t="s">
        <v>2640</v>
      </c>
      <c r="C1287" s="180" t="s">
        <v>2637</v>
      </c>
      <c r="D1287" s="225" t="s">
        <v>11757</v>
      </c>
      <c r="E1287" s="600"/>
      <c r="F1287" s="237" t="s">
        <v>5470</v>
      </c>
      <c r="G1287" s="188"/>
      <c r="H1287" s="190"/>
      <c r="I1287" s="196" t="s">
        <v>5470</v>
      </c>
      <c r="J1287" s="197"/>
      <c r="K1287" s="204"/>
      <c r="L1287" s="209"/>
      <c r="M1287" s="289"/>
      <c r="N1287" s="435"/>
      <c r="O1287" s="442"/>
      <c r="P1287" s="215"/>
      <c r="Q1287" s="225" t="s">
        <v>4580</v>
      </c>
      <c r="R1287" s="174" t="s">
        <v>3354</v>
      </c>
      <c r="S1287" s="80"/>
      <c r="T1287" s="252">
        <v>8.5000000000000006E-2</v>
      </c>
      <c r="U1287" s="252">
        <v>8.7499999999999994E-2</v>
      </c>
      <c r="V1287" s="151" t="s">
        <v>895</v>
      </c>
      <c r="W1287" s="64" t="s">
        <v>8399</v>
      </c>
      <c r="X1287" s="64" t="s">
        <v>3618</v>
      </c>
      <c r="Y1287" s="174" t="s">
        <v>4971</v>
      </c>
      <c r="Z1287" s="256">
        <v>94123</v>
      </c>
      <c r="AA1287" s="294"/>
      <c r="AB1287" s="542"/>
      <c r="AC1287" s="542"/>
      <c r="AD1287" s="233" t="s">
        <v>5855</v>
      </c>
      <c r="AE1287" s="261" t="s">
        <v>2555</v>
      </c>
      <c r="AF1287" s="265"/>
      <c r="AG1287" s="233"/>
      <c r="AH1287" s="174"/>
      <c r="AI1287" s="174"/>
      <c r="AJ1287" s="174"/>
      <c r="AK1287" s="174"/>
      <c r="AL1287" s="261" t="s">
        <v>3247</v>
      </c>
      <c r="AM1287" s="261" t="s">
        <v>3630</v>
      </c>
      <c r="AN1287" s="80"/>
      <c r="AO1287" s="282"/>
      <c r="AP1287" s="283"/>
      <c r="AQ1287" s="282"/>
      <c r="AR1287" s="282"/>
      <c r="AS1287" s="282"/>
      <c r="AT1287" s="282"/>
      <c r="AU1287" s="282"/>
      <c r="AV1287" s="93"/>
      <c r="AW1287" s="396" t="s">
        <v>3244</v>
      </c>
      <c r="AX1287" s="278" t="s">
        <v>4051</v>
      </c>
      <c r="AY1287" s="64" t="str">
        <f>PROPER(AZ1287)</f>
        <v>3251 20Th Avenue, Galleria</v>
      </c>
      <c r="AZ1287" s="67" t="s">
        <v>2169</v>
      </c>
      <c r="BA1287" s="64" t="s">
        <v>3618</v>
      </c>
      <c r="BB1287" s="174" t="s">
        <v>4971</v>
      </c>
      <c r="BC1287" s="256">
        <v>94123</v>
      </c>
      <c r="BD1287" s="63" t="s">
        <v>3354</v>
      </c>
      <c r="BE1287" s="183"/>
      <c r="BF1287" s="230"/>
      <c r="BG1287" s="233"/>
      <c r="BH1287" s="599">
        <v>2</v>
      </c>
      <c r="BI1287" s="365"/>
      <c r="BJ1287" s="365"/>
      <c r="BK1287" s="365"/>
      <c r="BL1287" s="365"/>
      <c r="BM1287" s="365"/>
      <c r="BN1287" s="365"/>
      <c r="BO1287" s="365"/>
      <c r="BP1287" s="365"/>
      <c r="BQ1287" s="365"/>
      <c r="BR1287" s="365"/>
      <c r="BS1287" s="365"/>
      <c r="BT1287" s="365"/>
      <c r="BU1287" s="365"/>
      <c r="BV1287" s="365"/>
      <c r="BW1287" s="365"/>
      <c r="BX1287" s="369"/>
      <c r="BY1287" s="369"/>
      <c r="BZ1287" s="369"/>
      <c r="CA1287" s="368"/>
      <c r="CB1287" s="177"/>
    </row>
    <row r="1288" spans="1:80" s="154" customFormat="1" ht="14.1" customHeight="1" x14ac:dyDescent="0.3">
      <c r="A1288" s="278" t="s">
        <v>10428</v>
      </c>
      <c r="B1288" s="64" t="s">
        <v>2640</v>
      </c>
      <c r="C1288" s="458" t="s">
        <v>2637</v>
      </c>
      <c r="D1288" s="225" t="s">
        <v>11757</v>
      </c>
      <c r="E1288" s="600"/>
      <c r="F1288" s="237" t="s">
        <v>5470</v>
      </c>
      <c r="G1288" s="188"/>
      <c r="H1288" s="190"/>
      <c r="I1288" s="196" t="s">
        <v>5470</v>
      </c>
      <c r="J1288" s="197"/>
      <c r="K1288" s="204"/>
      <c r="L1288" s="209">
        <v>43587</v>
      </c>
      <c r="M1288" s="289"/>
      <c r="N1288" s="435"/>
      <c r="O1288" s="442"/>
      <c r="P1288" s="215"/>
      <c r="Q1288" s="225" t="s">
        <v>2127</v>
      </c>
      <c r="R1288" s="174" t="s">
        <v>4378</v>
      </c>
      <c r="S1288" s="80"/>
      <c r="T1288" s="252">
        <v>0.09</v>
      </c>
      <c r="U1288" s="252">
        <v>0.09</v>
      </c>
      <c r="V1288" s="151" t="s">
        <v>11180</v>
      </c>
      <c r="W1288" s="64" t="s">
        <v>3045</v>
      </c>
      <c r="X1288" s="64" t="s">
        <v>2408</v>
      </c>
      <c r="Y1288" s="174" t="s">
        <v>4971</v>
      </c>
      <c r="Z1288" s="256">
        <v>94010</v>
      </c>
      <c r="AA1288" s="294"/>
      <c r="AB1288" s="542"/>
      <c r="AC1288" s="542"/>
      <c r="AD1288" s="233" t="s">
        <v>5829</v>
      </c>
      <c r="AE1288" s="261" t="s">
        <v>5680</v>
      </c>
      <c r="AF1288" s="265" t="s">
        <v>5387</v>
      </c>
      <c r="AG1288" s="233" t="s">
        <v>5388</v>
      </c>
      <c r="AH1288" s="174" t="s">
        <v>5389</v>
      </c>
      <c r="AI1288" s="174" t="s">
        <v>5390</v>
      </c>
      <c r="AJ1288" s="174" t="s">
        <v>4370</v>
      </c>
      <c r="AK1288" s="174"/>
      <c r="AL1288" s="261" t="s">
        <v>4379</v>
      </c>
      <c r="AM1288" s="261" t="s">
        <v>3630</v>
      </c>
      <c r="AN1288" s="80"/>
      <c r="AO1288" s="282" t="s">
        <v>9805</v>
      </c>
      <c r="AP1288" s="283" t="s">
        <v>9817</v>
      </c>
      <c r="AQ1288" s="282" t="s">
        <v>10457</v>
      </c>
      <c r="AR1288" s="282" t="s">
        <v>9716</v>
      </c>
      <c r="AS1288" s="282"/>
      <c r="AT1288" s="282"/>
      <c r="AU1288" s="282"/>
      <c r="AV1288" s="93" t="s">
        <v>5470</v>
      </c>
      <c r="AW1288" s="396" t="s">
        <v>3244</v>
      </c>
      <c r="AX1288" s="278" t="s">
        <v>4051</v>
      </c>
      <c r="AY1288" s="64" t="s">
        <v>3045</v>
      </c>
      <c r="AZ1288" s="67" t="s">
        <v>559</v>
      </c>
      <c r="BA1288" s="64" t="s">
        <v>2408</v>
      </c>
      <c r="BB1288" s="174" t="s">
        <v>4971</v>
      </c>
      <c r="BC1288" s="256">
        <v>94010</v>
      </c>
      <c r="BD1288" s="63" t="s">
        <v>4378</v>
      </c>
      <c r="BE1288" s="183"/>
      <c r="BF1288" s="230"/>
      <c r="BG1288" s="233"/>
      <c r="BH1288" s="599">
        <v>3</v>
      </c>
      <c r="BI1288" s="365"/>
      <c r="BJ1288" s="365"/>
      <c r="BK1288" s="365"/>
      <c r="BL1288" s="365"/>
      <c r="BM1288" s="365"/>
      <c r="BN1288" s="365"/>
      <c r="BO1288" s="365"/>
      <c r="BP1288" s="365"/>
      <c r="BQ1288" s="365"/>
      <c r="BR1288" s="365"/>
      <c r="BS1288" s="365"/>
      <c r="BT1288" s="365"/>
      <c r="BU1288" s="365"/>
      <c r="BV1288" s="365"/>
      <c r="BW1288" s="365"/>
      <c r="BX1288" s="369"/>
      <c r="BY1288" s="369"/>
      <c r="BZ1288" s="369"/>
      <c r="CA1288" s="368"/>
      <c r="CB1288" s="63"/>
    </row>
    <row r="1289" spans="1:80" s="154" customFormat="1" ht="14.1" customHeight="1" x14ac:dyDescent="0.3">
      <c r="A1289" s="278" t="s">
        <v>4982</v>
      </c>
      <c r="B1289" s="64" t="s">
        <v>2640</v>
      </c>
      <c r="C1289" s="180" t="s">
        <v>2637</v>
      </c>
      <c r="D1289" s="225" t="s">
        <v>11757</v>
      </c>
      <c r="E1289" s="600"/>
      <c r="F1289" s="237" t="s">
        <v>5470</v>
      </c>
      <c r="G1289" s="188"/>
      <c r="H1289" s="190"/>
      <c r="I1289" s="196" t="s">
        <v>5470</v>
      </c>
      <c r="J1289" s="197"/>
      <c r="K1289" s="204"/>
      <c r="L1289" s="209"/>
      <c r="M1289" s="289"/>
      <c r="N1289" s="435"/>
      <c r="O1289" s="442"/>
      <c r="P1289" s="215"/>
      <c r="Q1289" s="174" t="s">
        <v>352</v>
      </c>
      <c r="R1289" s="174" t="s">
        <v>2194</v>
      </c>
      <c r="S1289" s="80" t="s">
        <v>3565</v>
      </c>
      <c r="T1289" s="252">
        <v>8.5000000000000006E-2</v>
      </c>
      <c r="U1289" s="252">
        <v>8.7499999999999994E-2</v>
      </c>
      <c r="V1289" s="151" t="s">
        <v>895</v>
      </c>
      <c r="W1289" s="64" t="s">
        <v>8400</v>
      </c>
      <c r="X1289" s="64" t="s">
        <v>3618</v>
      </c>
      <c r="Y1289" s="174" t="s">
        <v>4971</v>
      </c>
      <c r="Z1289" s="256">
        <v>94103</v>
      </c>
      <c r="AA1289" s="294"/>
      <c r="AB1289" s="542"/>
      <c r="AC1289" s="542"/>
      <c r="AD1289" s="233" t="s">
        <v>4961</v>
      </c>
      <c r="AE1289" s="261" t="s">
        <v>3566</v>
      </c>
      <c r="AF1289" s="265"/>
      <c r="AG1289" s="233"/>
      <c r="AH1289" s="174"/>
      <c r="AI1289" s="174"/>
      <c r="AJ1289" s="174"/>
      <c r="AK1289" s="174"/>
      <c r="AL1289" s="261" t="s">
        <v>3567</v>
      </c>
      <c r="AM1289" s="261" t="s">
        <v>3630</v>
      </c>
      <c r="AN1289" s="80"/>
      <c r="AO1289" s="282"/>
      <c r="AP1289" s="283"/>
      <c r="AQ1289" s="282"/>
      <c r="AR1289" s="282"/>
      <c r="AS1289" s="282"/>
      <c r="AT1289" s="282"/>
      <c r="AU1289" s="282"/>
      <c r="AV1289" s="93"/>
      <c r="AW1289" s="396" t="s">
        <v>3244</v>
      </c>
      <c r="AX1289" s="278" t="s">
        <v>4051</v>
      </c>
      <c r="AY1289" s="64" t="str">
        <f>PROPER(AZ1289)</f>
        <v>845 Market Street, #Fe-11 (Westfield Center)</v>
      </c>
      <c r="AZ1289" s="67" t="s">
        <v>3166</v>
      </c>
      <c r="BA1289" s="64" t="s">
        <v>3618</v>
      </c>
      <c r="BB1289" s="174" t="s">
        <v>4971</v>
      </c>
      <c r="BC1289" s="256">
        <v>94103</v>
      </c>
      <c r="BD1289" s="63" t="s">
        <v>2194</v>
      </c>
      <c r="BE1289" s="183"/>
      <c r="BF1289" s="230"/>
      <c r="BG1289" s="233"/>
      <c r="BH1289" s="599">
        <v>2</v>
      </c>
      <c r="BI1289" s="365"/>
      <c r="BJ1289" s="365"/>
      <c r="BK1289" s="365"/>
      <c r="BL1289" s="365"/>
      <c r="BM1289" s="365"/>
      <c r="BN1289" s="365"/>
      <c r="BO1289" s="365"/>
      <c r="BP1289" s="365"/>
      <c r="BQ1289" s="365"/>
      <c r="BR1289" s="365"/>
      <c r="BS1289" s="365"/>
      <c r="BT1289" s="365"/>
      <c r="BU1289" s="365"/>
      <c r="BV1289" s="365"/>
      <c r="BW1289" s="365"/>
      <c r="BX1289" s="369"/>
      <c r="BY1289" s="369"/>
      <c r="BZ1289" s="369"/>
      <c r="CA1289" s="368"/>
      <c r="CB1289" s="177"/>
    </row>
    <row r="1290" spans="1:80" s="154" customFormat="1" ht="14.1" customHeight="1" x14ac:dyDescent="0.3">
      <c r="A1290" s="278" t="s">
        <v>2742</v>
      </c>
      <c r="B1290" s="64" t="s">
        <v>2640</v>
      </c>
      <c r="C1290" s="180" t="s">
        <v>8780</v>
      </c>
      <c r="D1290" s="225"/>
      <c r="E1290" s="600"/>
      <c r="F1290" s="237" t="s">
        <v>5470</v>
      </c>
      <c r="G1290" s="188"/>
      <c r="H1290" s="190"/>
      <c r="I1290" s="196" t="s">
        <v>5470</v>
      </c>
      <c r="J1290" s="197"/>
      <c r="K1290" s="204"/>
      <c r="L1290" s="209"/>
      <c r="M1290" s="289"/>
      <c r="N1290" s="435"/>
      <c r="O1290" s="442"/>
      <c r="P1290" s="215"/>
      <c r="Q1290" s="174" t="s">
        <v>3479</v>
      </c>
      <c r="R1290" s="174" t="s">
        <v>5601</v>
      </c>
      <c r="S1290" s="80"/>
      <c r="T1290" s="252">
        <v>8.5000000000000006E-2</v>
      </c>
      <c r="U1290" s="252">
        <v>8.7499999999999994E-2</v>
      </c>
      <c r="V1290" s="151" t="s">
        <v>895</v>
      </c>
      <c r="W1290" s="64" t="s">
        <v>5602</v>
      </c>
      <c r="X1290" s="64" t="s">
        <v>3618</v>
      </c>
      <c r="Y1290" s="174" t="s">
        <v>4971</v>
      </c>
      <c r="Z1290" s="256">
        <v>94132</v>
      </c>
      <c r="AA1290" s="294"/>
      <c r="AB1290" s="542"/>
      <c r="AC1290" s="542"/>
      <c r="AD1290" s="233"/>
      <c r="AE1290" s="261"/>
      <c r="AF1290" s="265"/>
      <c r="AG1290" s="233"/>
      <c r="AH1290" s="63"/>
      <c r="AI1290" s="468"/>
      <c r="AJ1290" s="174"/>
      <c r="AK1290" s="174"/>
      <c r="AL1290" s="261" t="s">
        <v>3247</v>
      </c>
      <c r="AM1290" s="260" t="s">
        <v>449</v>
      </c>
      <c r="AN1290" s="80"/>
      <c r="AO1290" s="282"/>
      <c r="AP1290" s="283"/>
      <c r="AQ1290" s="282"/>
      <c r="AR1290" s="282"/>
      <c r="AS1290" s="282"/>
      <c r="AT1290" s="282"/>
      <c r="AU1290" s="282"/>
      <c r="AV1290" s="93"/>
      <c r="AW1290" s="396" t="s">
        <v>3244</v>
      </c>
      <c r="AX1290" s="278" t="s">
        <v>4051</v>
      </c>
      <c r="AY1290" s="64" t="s">
        <v>5602</v>
      </c>
      <c r="AZ1290" s="67"/>
      <c r="BA1290" s="64" t="s">
        <v>3618</v>
      </c>
      <c r="BB1290" s="174" t="s">
        <v>4971</v>
      </c>
      <c r="BC1290" s="256">
        <v>94132</v>
      </c>
      <c r="BD1290" s="63" t="s">
        <v>5601</v>
      </c>
      <c r="BE1290" s="478"/>
      <c r="BF1290" s="230"/>
      <c r="BG1290" s="233"/>
      <c r="BH1290" s="599"/>
      <c r="BI1290" s="365"/>
      <c r="BJ1290" s="365"/>
      <c r="BK1290" s="365"/>
      <c r="BL1290" s="365"/>
      <c r="BM1290" s="365"/>
      <c r="BN1290" s="365"/>
      <c r="BO1290" s="365"/>
      <c r="BP1290" s="365"/>
      <c r="BQ1290" s="365"/>
      <c r="BR1290" s="365"/>
      <c r="BS1290" s="365"/>
      <c r="BT1290" s="365"/>
      <c r="BU1290" s="365"/>
      <c r="BV1290" s="365"/>
      <c r="BW1290" s="365"/>
      <c r="BX1290" s="369"/>
      <c r="BY1290" s="369"/>
      <c r="BZ1290" s="369"/>
      <c r="CA1290" s="368"/>
      <c r="CB1290" s="177"/>
    </row>
    <row r="1291" spans="1:80" s="154" customFormat="1" ht="14.1" customHeight="1" x14ac:dyDescent="0.3">
      <c r="A1291" s="278" t="s">
        <v>9882</v>
      </c>
      <c r="B1291" s="64" t="s">
        <v>2640</v>
      </c>
      <c r="C1291" s="180" t="s">
        <v>8780</v>
      </c>
      <c r="D1291" s="225"/>
      <c r="E1291" s="600"/>
      <c r="F1291" s="237" t="s">
        <v>5470</v>
      </c>
      <c r="G1291" s="188"/>
      <c r="H1291" s="190"/>
      <c r="I1291" s="196" t="s">
        <v>5470</v>
      </c>
      <c r="J1291" s="197"/>
      <c r="K1291" s="204"/>
      <c r="L1291" s="209"/>
      <c r="M1291" s="289"/>
      <c r="N1291" s="435"/>
      <c r="O1291" s="442"/>
      <c r="P1291" s="215"/>
      <c r="Q1291" s="174" t="s">
        <v>4495</v>
      </c>
      <c r="R1291" s="174" t="s">
        <v>4496</v>
      </c>
      <c r="S1291" s="80"/>
      <c r="T1291" s="252">
        <v>8.5000000000000006E-2</v>
      </c>
      <c r="U1291" s="252">
        <v>8.7499999999999994E-2</v>
      </c>
      <c r="V1291" s="151" t="s">
        <v>895</v>
      </c>
      <c r="W1291" s="64" t="s">
        <v>4497</v>
      </c>
      <c r="X1291" s="64" t="s">
        <v>3618</v>
      </c>
      <c r="Y1291" s="174" t="s">
        <v>4971</v>
      </c>
      <c r="Z1291" s="256">
        <v>94132</v>
      </c>
      <c r="AA1291" s="294"/>
      <c r="AB1291" s="542"/>
      <c r="AC1291" s="542"/>
      <c r="AD1291" s="233"/>
      <c r="AE1291" s="261"/>
      <c r="AF1291" s="265"/>
      <c r="AG1291" s="233"/>
      <c r="AH1291" s="174"/>
      <c r="AI1291" s="174"/>
      <c r="AJ1291" s="174"/>
      <c r="AK1291" s="174"/>
      <c r="AL1291" s="261"/>
      <c r="AM1291" s="260"/>
      <c r="AN1291" s="80"/>
      <c r="AO1291" s="282"/>
      <c r="AP1291" s="283"/>
      <c r="AQ1291" s="282"/>
      <c r="AR1291" s="282"/>
      <c r="AS1291" s="282"/>
      <c r="AT1291" s="282"/>
      <c r="AU1291" s="282"/>
      <c r="AV1291" s="93"/>
      <c r="AW1291" s="396" t="s">
        <v>3244</v>
      </c>
      <c r="AX1291" s="278" t="s">
        <v>4051</v>
      </c>
      <c r="AY1291" s="64" t="s">
        <v>4497</v>
      </c>
      <c r="AZ1291" s="67"/>
      <c r="BA1291" s="64" t="s">
        <v>3618</v>
      </c>
      <c r="BB1291" s="174" t="s">
        <v>4971</v>
      </c>
      <c r="BC1291" s="256">
        <v>94132</v>
      </c>
      <c r="BD1291" s="63" t="s">
        <v>4496</v>
      </c>
      <c r="BE1291" s="183"/>
      <c r="BF1291" s="230"/>
      <c r="BG1291" s="233"/>
      <c r="BH1291" s="599"/>
      <c r="BI1291" s="365"/>
      <c r="BJ1291" s="365"/>
      <c r="BK1291" s="365"/>
      <c r="BL1291" s="365"/>
      <c r="BM1291" s="365"/>
      <c r="BN1291" s="365"/>
      <c r="BO1291" s="365"/>
      <c r="BP1291" s="365"/>
      <c r="BQ1291" s="365"/>
      <c r="BR1291" s="365"/>
      <c r="BS1291" s="365"/>
      <c r="BT1291" s="365"/>
      <c r="BU1291" s="365"/>
      <c r="BV1291" s="365"/>
      <c r="BW1291" s="365"/>
      <c r="BX1291" s="369"/>
      <c r="BY1291" s="369"/>
      <c r="BZ1291" s="369"/>
      <c r="CA1291" s="368"/>
      <c r="CB1291" s="177"/>
    </row>
    <row r="1292" spans="1:80" s="154" customFormat="1" ht="14.1" customHeight="1" x14ac:dyDescent="0.3">
      <c r="A1292" s="278" t="s">
        <v>424</v>
      </c>
      <c r="B1292" s="64" t="s">
        <v>1900</v>
      </c>
      <c r="C1292" s="458" t="s">
        <v>29</v>
      </c>
      <c r="D1292" s="225" t="s">
        <v>3348</v>
      </c>
      <c r="E1292" s="600"/>
      <c r="F1292" s="237" t="s">
        <v>5470</v>
      </c>
      <c r="G1292" s="188"/>
      <c r="H1292" s="190"/>
      <c r="I1292" s="196" t="s">
        <v>5470</v>
      </c>
      <c r="J1292" s="197"/>
      <c r="K1292" s="204"/>
      <c r="L1292" s="209"/>
      <c r="M1292" s="289"/>
      <c r="N1292" s="435"/>
      <c r="O1292" s="442"/>
      <c r="P1292" s="215"/>
      <c r="Q1292" s="174" t="s">
        <v>2873</v>
      </c>
      <c r="R1292" s="174" t="s">
        <v>2045</v>
      </c>
      <c r="S1292" s="80" t="s">
        <v>2045</v>
      </c>
      <c r="T1292" s="252">
        <v>0</v>
      </c>
      <c r="U1292" s="252">
        <v>0</v>
      </c>
      <c r="V1292" s="151" t="s">
        <v>3960</v>
      </c>
      <c r="W1292" s="64" t="s">
        <v>4041</v>
      </c>
      <c r="X1292" s="64" t="s">
        <v>8350</v>
      </c>
      <c r="Y1292" s="174" t="s">
        <v>4466</v>
      </c>
      <c r="Z1292" s="256">
        <v>99501</v>
      </c>
      <c r="AA1292" s="275" t="s">
        <v>250</v>
      </c>
      <c r="AB1292" s="120"/>
      <c r="AC1292" s="542"/>
      <c r="AD1292" s="233" t="s">
        <v>249</v>
      </c>
      <c r="AE1292" s="261"/>
      <c r="AF1292" s="265"/>
      <c r="AG1292" s="233"/>
      <c r="AH1292" s="174"/>
      <c r="AI1292" s="174"/>
      <c r="AJ1292" s="174"/>
      <c r="AK1292" s="174"/>
      <c r="AL1292" s="261" t="s">
        <v>3247</v>
      </c>
      <c r="AM1292" s="260" t="s">
        <v>449</v>
      </c>
      <c r="AN1292" s="80"/>
      <c r="AO1292" s="282"/>
      <c r="AP1292" s="283"/>
      <c r="AQ1292" s="282"/>
      <c r="AR1292" s="282"/>
      <c r="AS1292" s="282"/>
      <c r="AT1292" s="282"/>
      <c r="AU1292" s="282"/>
      <c r="AV1292" s="93"/>
      <c r="AW1292" s="396" t="s">
        <v>3244</v>
      </c>
      <c r="AX1292" s="278" t="s">
        <v>4051</v>
      </c>
      <c r="AY1292" s="64" t="s">
        <v>4041</v>
      </c>
      <c r="AZ1292" s="67" t="s">
        <v>5854</v>
      </c>
      <c r="BA1292" s="64" t="s">
        <v>8350</v>
      </c>
      <c r="BB1292" s="174" t="s">
        <v>4466</v>
      </c>
      <c r="BC1292" s="256">
        <v>99501</v>
      </c>
      <c r="BD1292" s="63" t="s">
        <v>2045</v>
      </c>
      <c r="BE1292" s="183"/>
      <c r="BF1292" s="230"/>
      <c r="BG1292" s="233"/>
      <c r="BH1292" s="599">
        <v>2</v>
      </c>
      <c r="BI1292" s="365"/>
      <c r="BJ1292" s="365"/>
      <c r="BK1292" s="365"/>
      <c r="BL1292" s="365"/>
      <c r="BM1292" s="365"/>
      <c r="BN1292" s="365"/>
      <c r="BO1292" s="365"/>
      <c r="BP1292" s="365"/>
      <c r="BQ1292" s="365"/>
      <c r="BR1292" s="365"/>
      <c r="BS1292" s="365"/>
      <c r="BT1292" s="365"/>
      <c r="BU1292" s="365"/>
      <c r="BV1292" s="365"/>
      <c r="BW1292" s="365"/>
      <c r="BX1292" s="369"/>
      <c r="BY1292" s="369"/>
      <c r="BZ1292" s="369"/>
      <c r="CA1292" s="368"/>
      <c r="CB1292" s="177"/>
    </row>
    <row r="1293" spans="1:80" s="154" customFormat="1" ht="14.1" customHeight="1" x14ac:dyDescent="0.3">
      <c r="A1293" s="278" t="s">
        <v>9881</v>
      </c>
      <c r="B1293" s="64" t="s">
        <v>1794</v>
      </c>
      <c r="C1293" s="460" t="s">
        <v>1880</v>
      </c>
      <c r="D1293" s="224"/>
      <c r="E1293" s="649"/>
      <c r="F1293" s="236" t="s">
        <v>5470</v>
      </c>
      <c r="G1293" s="189"/>
      <c r="H1293" s="399"/>
      <c r="I1293" s="194" t="s">
        <v>5470</v>
      </c>
      <c r="J1293" s="195"/>
      <c r="K1293" s="205"/>
      <c r="L1293" s="208"/>
      <c r="M1293" s="211" t="s">
        <v>11774</v>
      </c>
      <c r="N1293" s="436"/>
      <c r="O1293" s="443"/>
      <c r="P1293" s="214">
        <v>43601</v>
      </c>
      <c r="Q1293" s="246" t="s">
        <v>9067</v>
      </c>
      <c r="R1293" s="246" t="s">
        <v>9068</v>
      </c>
      <c r="S1293" s="76" t="s">
        <v>9070</v>
      </c>
      <c r="T1293" s="252">
        <v>9.5000000000000001E-2</v>
      </c>
      <c r="U1293" s="252">
        <v>0.09</v>
      </c>
      <c r="V1293" s="151" t="s">
        <v>1859</v>
      </c>
      <c r="W1293" s="76" t="s">
        <v>5719</v>
      </c>
      <c r="X1293" s="76" t="s">
        <v>1265</v>
      </c>
      <c r="Y1293" s="246" t="s">
        <v>4971</v>
      </c>
      <c r="Z1293" s="120">
        <v>91801</v>
      </c>
      <c r="AA1293" s="274"/>
      <c r="AB1293" s="120"/>
      <c r="AC1293" s="120"/>
      <c r="AD1293" s="249" t="s">
        <v>4746</v>
      </c>
      <c r="AE1293" s="120" t="s">
        <v>2556</v>
      </c>
      <c r="AF1293" s="264"/>
      <c r="AG1293" s="249"/>
      <c r="AH1293" s="120"/>
      <c r="AI1293" s="120"/>
      <c r="AJ1293" s="120"/>
      <c r="AK1293" s="120"/>
      <c r="AL1293" s="120" t="s">
        <v>3247</v>
      </c>
      <c r="AM1293" s="260" t="s">
        <v>449</v>
      </c>
      <c r="AN1293" s="81"/>
      <c r="AO1293" s="282"/>
      <c r="AP1293" s="283"/>
      <c r="AQ1293" s="282"/>
      <c r="AR1293" s="282"/>
      <c r="AS1293" s="282"/>
      <c r="AT1293" s="282"/>
      <c r="AU1293" s="282"/>
      <c r="AV1293" s="93"/>
      <c r="AW1293" s="396" t="s">
        <v>3244</v>
      </c>
      <c r="AX1293" s="278" t="s">
        <v>4051</v>
      </c>
      <c r="AY1293" s="76" t="s">
        <v>5719</v>
      </c>
      <c r="AZ1293" s="74"/>
      <c r="BA1293" s="76" t="s">
        <v>1265</v>
      </c>
      <c r="BB1293" s="246" t="s">
        <v>4971</v>
      </c>
      <c r="BC1293" s="120">
        <v>91801</v>
      </c>
      <c r="BD1293" s="76" t="s">
        <v>5720</v>
      </c>
      <c r="BE1293" s="183"/>
      <c r="BF1293" s="229">
        <v>1401788</v>
      </c>
      <c r="BG1293" s="232">
        <v>7.05</v>
      </c>
      <c r="BH1293" s="364">
        <v>4</v>
      </c>
      <c r="BI1293" s="364"/>
      <c r="BJ1293" s="364"/>
      <c r="BK1293" s="364"/>
      <c r="BL1293" s="364"/>
      <c r="BM1293" s="364"/>
      <c r="BN1293" s="364"/>
      <c r="BO1293" s="364"/>
      <c r="BP1293" s="364"/>
      <c r="BQ1293" s="364"/>
      <c r="BR1293" s="364"/>
      <c r="BS1293" s="364"/>
      <c r="BT1293" s="364" t="s">
        <v>9069</v>
      </c>
      <c r="BU1293" s="364" t="s">
        <v>9071</v>
      </c>
      <c r="BV1293" s="364"/>
      <c r="BW1293" s="364"/>
      <c r="BX1293" s="94"/>
      <c r="BY1293" s="94"/>
      <c r="BZ1293" s="94"/>
      <c r="CA1293" s="368"/>
      <c r="CB1293" s="177"/>
    </row>
    <row r="1294" spans="1:80" s="154" customFormat="1" ht="14.1" customHeight="1" x14ac:dyDescent="0.3">
      <c r="A1294" s="278" t="s">
        <v>9880</v>
      </c>
      <c r="B1294" s="64" t="s">
        <v>1794</v>
      </c>
      <c r="C1294" s="460" t="s">
        <v>1880</v>
      </c>
      <c r="D1294" s="224"/>
      <c r="E1294" s="649"/>
      <c r="F1294" s="236" t="s">
        <v>5470</v>
      </c>
      <c r="G1294" s="189"/>
      <c r="H1294" s="399"/>
      <c r="I1294" s="194" t="s">
        <v>5470</v>
      </c>
      <c r="J1294" s="195"/>
      <c r="K1294" s="205"/>
      <c r="L1294" s="208">
        <v>43707</v>
      </c>
      <c r="M1294" s="211"/>
      <c r="N1294" s="436"/>
      <c r="O1294" s="443"/>
      <c r="P1294" s="214">
        <v>43571</v>
      </c>
      <c r="Q1294" s="224" t="s">
        <v>4726</v>
      </c>
      <c r="R1294" s="246" t="s">
        <v>4996</v>
      </c>
      <c r="S1294" s="76"/>
      <c r="T1294" s="252">
        <v>9.5000000000000001E-2</v>
      </c>
      <c r="U1294" s="252">
        <v>0.09</v>
      </c>
      <c r="V1294" s="151" t="s">
        <v>1859</v>
      </c>
      <c r="W1294" s="76" t="s">
        <v>2068</v>
      </c>
      <c r="X1294" s="76" t="s">
        <v>6445</v>
      </c>
      <c r="Y1294" s="246" t="s">
        <v>4971</v>
      </c>
      <c r="Z1294" s="120">
        <v>91754</v>
      </c>
      <c r="AA1294" s="591"/>
      <c r="AB1294" s="277"/>
      <c r="AC1294" s="120"/>
      <c r="AD1294" s="249"/>
      <c r="AE1294" s="120"/>
      <c r="AF1294" s="264"/>
      <c r="AG1294" s="249"/>
      <c r="AH1294" s="120"/>
      <c r="AI1294" s="120"/>
      <c r="AJ1294" s="120"/>
      <c r="AK1294" s="120"/>
      <c r="AL1294" s="120" t="s">
        <v>69</v>
      </c>
      <c r="AM1294" s="260"/>
      <c r="AN1294" s="81"/>
      <c r="AO1294" s="282" t="s">
        <v>9779</v>
      </c>
      <c r="AP1294" s="283" t="s">
        <v>12133</v>
      </c>
      <c r="AQ1294" s="282"/>
      <c r="AR1294" s="282"/>
      <c r="AS1294" s="282"/>
      <c r="AT1294" s="282"/>
      <c r="AU1294" s="282"/>
      <c r="AV1294" s="93" t="s">
        <v>5470</v>
      </c>
      <c r="AW1294" s="396" t="s">
        <v>3244</v>
      </c>
      <c r="AX1294" s="278" t="s">
        <v>4051</v>
      </c>
      <c r="AY1294" s="76" t="s">
        <v>2069</v>
      </c>
      <c r="AZ1294" s="74"/>
      <c r="BA1294" s="76" t="s">
        <v>4295</v>
      </c>
      <c r="BB1294" s="246" t="s">
        <v>4971</v>
      </c>
      <c r="BC1294" s="120">
        <v>91754</v>
      </c>
      <c r="BD1294" s="76" t="s">
        <v>4996</v>
      </c>
      <c r="BE1294" s="183"/>
      <c r="BF1294" s="229">
        <v>1420979</v>
      </c>
      <c r="BG1294" s="234" t="s">
        <v>1551</v>
      </c>
      <c r="BH1294" s="364">
        <v>1</v>
      </c>
      <c r="BI1294" s="364"/>
      <c r="BJ1294" s="364"/>
      <c r="BK1294" s="364"/>
      <c r="BL1294" s="364"/>
      <c r="BM1294" s="364"/>
      <c r="BN1294" s="364"/>
      <c r="BO1294" s="364"/>
      <c r="BP1294" s="364"/>
      <c r="BQ1294" s="364"/>
      <c r="BR1294" s="364"/>
      <c r="BS1294" s="364"/>
      <c r="BT1294" s="364"/>
      <c r="BU1294" s="364"/>
      <c r="BV1294" s="364"/>
      <c r="BW1294" s="364"/>
      <c r="BX1294" s="94"/>
      <c r="BY1294" s="94"/>
      <c r="BZ1294" s="94"/>
      <c r="CA1294" s="368"/>
      <c r="CB1294" s="177"/>
    </row>
    <row r="1295" spans="1:80" s="154" customFormat="1" ht="14.1" customHeight="1" x14ac:dyDescent="0.3">
      <c r="A1295" s="278" t="s">
        <v>1118</v>
      </c>
      <c r="B1295" s="64" t="s">
        <v>2640</v>
      </c>
      <c r="C1295" s="179" t="s">
        <v>8780</v>
      </c>
      <c r="D1295" s="173"/>
      <c r="E1295" s="600"/>
      <c r="F1295" s="236" t="s">
        <v>5470</v>
      </c>
      <c r="G1295" s="189"/>
      <c r="H1295" s="399"/>
      <c r="I1295" s="194" t="s">
        <v>5470</v>
      </c>
      <c r="J1295" s="195"/>
      <c r="K1295" s="205"/>
      <c r="L1295" s="208"/>
      <c r="M1295" s="211"/>
      <c r="N1295" s="436"/>
      <c r="O1295" s="443"/>
      <c r="P1295" s="214"/>
      <c r="Q1295" s="246" t="s">
        <v>1119</v>
      </c>
      <c r="R1295" s="246" t="s">
        <v>2471</v>
      </c>
      <c r="S1295" s="76" t="s">
        <v>2557</v>
      </c>
      <c r="T1295" s="252">
        <v>8.5000000000000006E-2</v>
      </c>
      <c r="U1295" s="252">
        <v>8.7499999999999994E-2</v>
      </c>
      <c r="V1295" s="151" t="s">
        <v>895</v>
      </c>
      <c r="W1295" s="76" t="s">
        <v>2472</v>
      </c>
      <c r="X1295" s="76" t="s">
        <v>3618</v>
      </c>
      <c r="Y1295" s="246" t="s">
        <v>4971</v>
      </c>
      <c r="Z1295" s="120">
        <v>94115</v>
      </c>
      <c r="AA1295" s="275" t="s">
        <v>600</v>
      </c>
      <c r="AB1295" s="542"/>
      <c r="AC1295" s="277" t="s">
        <v>5418</v>
      </c>
      <c r="AD1295" s="249" t="s">
        <v>2983</v>
      </c>
      <c r="AE1295" s="120" t="s">
        <v>2558</v>
      </c>
      <c r="AF1295" s="264"/>
      <c r="AG1295" s="249"/>
      <c r="AH1295" s="120"/>
      <c r="AI1295" s="120"/>
      <c r="AJ1295" s="120"/>
      <c r="AK1295" s="120"/>
      <c r="AL1295" s="120" t="s">
        <v>1347</v>
      </c>
      <c r="AM1295" s="260" t="s">
        <v>449</v>
      </c>
      <c r="AN1295" s="81"/>
      <c r="AO1295" s="282"/>
      <c r="AP1295" s="283"/>
      <c r="AQ1295" s="282"/>
      <c r="AR1295" s="282"/>
      <c r="AS1295" s="282"/>
      <c r="AT1295" s="282"/>
      <c r="AU1295" s="282"/>
      <c r="AV1295" s="93"/>
      <c r="AW1295" s="396" t="s">
        <v>3244</v>
      </c>
      <c r="AX1295" s="278" t="s">
        <v>4051</v>
      </c>
      <c r="AY1295" s="76" t="s">
        <v>2472</v>
      </c>
      <c r="AZ1295" s="74"/>
      <c r="BA1295" s="76" t="s">
        <v>3618</v>
      </c>
      <c r="BB1295" s="246" t="s">
        <v>4971</v>
      </c>
      <c r="BC1295" s="120">
        <v>94115</v>
      </c>
      <c r="BD1295" s="76" t="s">
        <v>2471</v>
      </c>
      <c r="BE1295" s="183"/>
      <c r="BF1295" s="229"/>
      <c r="BG1295" s="232"/>
      <c r="BH1295" s="364">
        <v>2</v>
      </c>
      <c r="BI1295" s="364"/>
      <c r="BJ1295" s="364"/>
      <c r="BK1295" s="364"/>
      <c r="BL1295" s="364"/>
      <c r="BM1295" s="364"/>
      <c r="BN1295" s="364"/>
      <c r="BO1295" s="364"/>
      <c r="BP1295" s="364"/>
      <c r="BQ1295" s="364"/>
      <c r="BR1295" s="364"/>
      <c r="BS1295" s="364"/>
      <c r="BT1295" s="364"/>
      <c r="BU1295" s="364"/>
      <c r="BV1295" s="364"/>
      <c r="BW1295" s="364"/>
      <c r="BX1295" s="94"/>
      <c r="BY1295" s="94"/>
      <c r="BZ1295" s="94"/>
      <c r="CA1295" s="368"/>
      <c r="CB1295" s="177"/>
    </row>
    <row r="1296" spans="1:80" s="154" customFormat="1" ht="14.1" customHeight="1" x14ac:dyDescent="0.3">
      <c r="A1296" s="278" t="s">
        <v>11857</v>
      </c>
      <c r="B1296" s="155" t="s">
        <v>1900</v>
      </c>
      <c r="C1296" s="458" t="s">
        <v>29</v>
      </c>
      <c r="D1296" s="227"/>
      <c r="E1296" s="648"/>
      <c r="F1296" s="237" t="s">
        <v>4261</v>
      </c>
      <c r="G1296" s="186">
        <v>44100</v>
      </c>
      <c r="H1296" s="190">
        <v>39</v>
      </c>
      <c r="I1296" s="196" t="s">
        <v>305</v>
      </c>
      <c r="J1296" s="192">
        <v>44100</v>
      </c>
      <c r="K1296" s="204">
        <v>20</v>
      </c>
      <c r="L1296" s="209">
        <v>43945</v>
      </c>
      <c r="M1296" s="289"/>
      <c r="N1296" s="435"/>
      <c r="O1296" s="442"/>
      <c r="P1296" s="215">
        <v>43566</v>
      </c>
      <c r="Q1296" s="225" t="s">
        <v>11858</v>
      </c>
      <c r="R1296" s="225" t="s">
        <v>11859</v>
      </c>
      <c r="S1296" s="121"/>
      <c r="T1296" s="252">
        <v>8.2500000000000004E-2</v>
      </c>
      <c r="U1296" s="252"/>
      <c r="V1296" s="151" t="s">
        <v>5014</v>
      </c>
      <c r="W1296" s="155" t="s">
        <v>11860</v>
      </c>
      <c r="X1296" s="155" t="s">
        <v>7031</v>
      </c>
      <c r="Y1296" s="225" t="s">
        <v>4971</v>
      </c>
      <c r="Z1296" s="256">
        <v>94583</v>
      </c>
      <c r="AA1296" s="273" t="s">
        <v>11861</v>
      </c>
      <c r="AB1296" s="618"/>
      <c r="AC1296" s="542"/>
      <c r="AD1296" s="233"/>
      <c r="AE1296" s="261"/>
      <c r="AF1296" s="265"/>
      <c r="AG1296" s="233"/>
      <c r="AH1296" s="174"/>
      <c r="AI1296" s="174"/>
      <c r="AJ1296" s="174"/>
      <c r="AK1296" s="174"/>
      <c r="AL1296" s="261"/>
      <c r="AM1296" s="260"/>
      <c r="AN1296" s="80"/>
      <c r="AO1296" s="280" t="s">
        <v>8867</v>
      </c>
      <c r="AP1296" s="285"/>
      <c r="AQ1296" s="285"/>
      <c r="AR1296" s="285"/>
      <c r="AS1296" s="285"/>
      <c r="AT1296" s="285" t="s">
        <v>12864</v>
      </c>
      <c r="AU1296" s="285"/>
      <c r="AV1296" s="84" t="s">
        <v>5470</v>
      </c>
      <c r="AW1296" s="396" t="s">
        <v>3244</v>
      </c>
      <c r="AX1296" s="278" t="s">
        <v>4051</v>
      </c>
      <c r="AY1296" s="155" t="s">
        <v>11860</v>
      </c>
      <c r="AZ1296" s="67"/>
      <c r="BA1296" s="155" t="s">
        <v>7031</v>
      </c>
      <c r="BB1296" s="225" t="s">
        <v>4971</v>
      </c>
      <c r="BC1296" s="256">
        <v>94583</v>
      </c>
      <c r="BD1296" s="385" t="s">
        <v>11859</v>
      </c>
      <c r="BE1296" s="183"/>
      <c r="BF1296" s="230"/>
      <c r="BG1296" s="233"/>
      <c r="BH1296" s="599">
        <v>1</v>
      </c>
      <c r="BI1296" s="397" t="s">
        <v>11622</v>
      </c>
      <c r="BJ1296" s="397" t="s">
        <v>11948</v>
      </c>
      <c r="BK1296" s="397" t="s">
        <v>11945</v>
      </c>
      <c r="BL1296" s="397" t="s">
        <v>9310</v>
      </c>
      <c r="BM1296" s="397" t="s">
        <v>11949</v>
      </c>
      <c r="BN1296" s="397" t="s">
        <v>9310</v>
      </c>
      <c r="BO1296" s="365"/>
      <c r="BP1296" s="397" t="s">
        <v>9310</v>
      </c>
      <c r="BQ1296" s="397" t="s">
        <v>9310</v>
      </c>
      <c r="BR1296" s="397" t="s">
        <v>9310</v>
      </c>
      <c r="BS1296" s="397" t="s">
        <v>11950</v>
      </c>
      <c r="BT1296" s="397" t="s">
        <v>9310</v>
      </c>
      <c r="BU1296" s="397" t="s">
        <v>11946</v>
      </c>
      <c r="BV1296" s="397" t="s">
        <v>11947</v>
      </c>
      <c r="BW1296" s="397" t="s">
        <v>11951</v>
      </c>
      <c r="BX1296" s="369"/>
      <c r="BY1296" s="369"/>
      <c r="BZ1296" s="369"/>
      <c r="CA1296" s="155"/>
      <c r="CB1296" s="155"/>
    </row>
    <row r="1297" spans="1:80" s="154" customFormat="1" ht="14.1" customHeight="1" x14ac:dyDescent="0.3">
      <c r="A1297" s="278" t="s">
        <v>1100</v>
      </c>
      <c r="B1297" s="155" t="s">
        <v>2632</v>
      </c>
      <c r="C1297" s="460" t="s">
        <v>8780</v>
      </c>
      <c r="D1297" s="224" t="s">
        <v>3709</v>
      </c>
      <c r="E1297" s="649"/>
      <c r="F1297" s="236" t="s">
        <v>5470</v>
      </c>
      <c r="G1297" s="189"/>
      <c r="H1297" s="399"/>
      <c r="I1297" s="194" t="s">
        <v>5470</v>
      </c>
      <c r="J1297" s="195"/>
      <c r="K1297" s="205"/>
      <c r="L1297" s="208">
        <v>42734</v>
      </c>
      <c r="M1297" s="211"/>
      <c r="N1297" s="436"/>
      <c r="O1297" s="443"/>
      <c r="P1297" s="214"/>
      <c r="Q1297" s="246" t="s">
        <v>1101</v>
      </c>
      <c r="R1297" s="246" t="s">
        <v>1102</v>
      </c>
      <c r="S1297" s="76"/>
      <c r="T1297" s="252">
        <v>8.5000000000000006E-2</v>
      </c>
      <c r="U1297" s="252">
        <v>8.7499999999999994E-2</v>
      </c>
      <c r="V1297" s="151" t="s">
        <v>895</v>
      </c>
      <c r="W1297" s="76" t="s">
        <v>134</v>
      </c>
      <c r="X1297" s="76" t="s">
        <v>3618</v>
      </c>
      <c r="Y1297" s="246" t="s">
        <v>4971</v>
      </c>
      <c r="Z1297" s="120">
        <v>94105</v>
      </c>
      <c r="AA1297" s="631"/>
      <c r="AB1297" s="277"/>
      <c r="AC1297" s="277"/>
      <c r="AD1297" s="249"/>
      <c r="AE1297" s="120"/>
      <c r="AF1297" s="264"/>
      <c r="AG1297" s="249"/>
      <c r="AH1297" s="120"/>
      <c r="AI1297" s="120"/>
      <c r="AJ1297" s="120"/>
      <c r="AK1297" s="120"/>
      <c r="AL1297" s="120"/>
      <c r="AM1297" s="260"/>
      <c r="AN1297" s="81"/>
      <c r="AO1297" s="282" t="s">
        <v>9226</v>
      </c>
      <c r="AP1297" s="283"/>
      <c r="AQ1297" s="282"/>
      <c r="AR1297" s="282" t="s">
        <v>9227</v>
      </c>
      <c r="AS1297" s="282"/>
      <c r="AT1297" s="282"/>
      <c r="AU1297" s="282"/>
      <c r="AV1297" s="93" t="s">
        <v>368</v>
      </c>
      <c r="AW1297" s="396" t="s">
        <v>3244</v>
      </c>
      <c r="AX1297" s="278" t="s">
        <v>4051</v>
      </c>
      <c r="AY1297" s="76" t="s">
        <v>134</v>
      </c>
      <c r="AZ1297" s="74"/>
      <c r="BA1297" s="76" t="s">
        <v>3618</v>
      </c>
      <c r="BB1297" s="246" t="s">
        <v>4971</v>
      </c>
      <c r="BC1297" s="120">
        <v>94105</v>
      </c>
      <c r="BD1297" s="76" t="s">
        <v>1102</v>
      </c>
      <c r="BE1297" s="183"/>
      <c r="BF1297" s="229"/>
      <c r="BG1297" s="232"/>
      <c r="BH1297" s="364"/>
      <c r="BI1297" s="364"/>
      <c r="BJ1297" s="364"/>
      <c r="BK1297" s="364"/>
      <c r="BL1297" s="364"/>
      <c r="BM1297" s="364"/>
      <c r="BN1297" s="364"/>
      <c r="BO1297" s="364"/>
      <c r="BP1297" s="364"/>
      <c r="BQ1297" s="364"/>
      <c r="BR1297" s="364"/>
      <c r="BS1297" s="364"/>
      <c r="BT1297" s="364"/>
      <c r="BU1297" s="364"/>
      <c r="BV1297" s="364"/>
      <c r="BW1297" s="364"/>
      <c r="BX1297" s="94"/>
      <c r="BY1297" s="94"/>
      <c r="BZ1297" s="94"/>
      <c r="CA1297" s="368"/>
      <c r="CB1297" s="64"/>
    </row>
    <row r="1298" spans="1:80" s="154" customFormat="1" ht="14.1" customHeight="1" x14ac:dyDescent="0.3">
      <c r="A1298" s="278" t="s">
        <v>9028</v>
      </c>
      <c r="B1298" s="64" t="s">
        <v>2634</v>
      </c>
      <c r="C1298" s="459" t="s">
        <v>6614</v>
      </c>
      <c r="D1298" s="224"/>
      <c r="E1298" s="649"/>
      <c r="F1298" s="236" t="s">
        <v>5470</v>
      </c>
      <c r="G1298" s="189"/>
      <c r="H1298" s="399"/>
      <c r="I1298" s="194" t="s">
        <v>5470</v>
      </c>
      <c r="J1298" s="195"/>
      <c r="K1298" s="205"/>
      <c r="L1298" s="208"/>
      <c r="M1298" s="211"/>
      <c r="N1298" s="436"/>
      <c r="O1298" s="443"/>
      <c r="P1298" s="214">
        <v>42689</v>
      </c>
      <c r="Q1298" s="246" t="s">
        <v>4580</v>
      </c>
      <c r="R1298" s="246" t="s">
        <v>9145</v>
      </c>
      <c r="S1298" s="76"/>
      <c r="T1298" s="252">
        <v>8.5000000000000006E-2</v>
      </c>
      <c r="U1298" s="252">
        <v>8.7499999999999994E-2</v>
      </c>
      <c r="V1298" s="151" t="s">
        <v>895</v>
      </c>
      <c r="W1298" s="76" t="s">
        <v>9146</v>
      </c>
      <c r="X1298" s="76" t="s">
        <v>3618</v>
      </c>
      <c r="Y1298" s="246" t="s">
        <v>4971</v>
      </c>
      <c r="Z1298" s="120">
        <v>94103</v>
      </c>
      <c r="AA1298" s="275"/>
      <c r="AB1298" s="277"/>
      <c r="AC1298" s="277"/>
      <c r="AD1298" s="249"/>
      <c r="AE1298" s="120"/>
      <c r="AF1298" s="264"/>
      <c r="AG1298" s="249"/>
      <c r="AH1298" s="120"/>
      <c r="AI1298" s="120"/>
      <c r="AJ1298" s="120"/>
      <c r="AK1298" s="120"/>
      <c r="AL1298" s="120"/>
      <c r="AM1298" s="260"/>
      <c r="AN1298" s="81"/>
      <c r="AO1298" s="282"/>
      <c r="AP1298" s="283"/>
      <c r="AQ1298" s="282"/>
      <c r="AR1298" s="282"/>
      <c r="AS1298" s="282"/>
      <c r="AT1298" s="282"/>
      <c r="AU1298" s="282"/>
      <c r="AV1298" s="93"/>
      <c r="AW1298" s="396" t="s">
        <v>3244</v>
      </c>
      <c r="AX1298" s="278" t="s">
        <v>4051</v>
      </c>
      <c r="AY1298" s="76" t="str">
        <f>W1298</f>
        <v>40 6th Street</v>
      </c>
      <c r="AZ1298" s="74"/>
      <c r="BA1298" s="76" t="s">
        <v>3618</v>
      </c>
      <c r="BB1298" s="246" t="s">
        <v>4971</v>
      </c>
      <c r="BC1298" s="120">
        <v>94103</v>
      </c>
      <c r="BD1298" s="76" t="str">
        <f>R1298</f>
        <v>415-865-0292</v>
      </c>
      <c r="BE1298" s="183"/>
      <c r="BF1298" s="229"/>
      <c r="BG1298" s="232"/>
      <c r="BH1298" s="364"/>
      <c r="BI1298" s="364"/>
      <c r="BJ1298" s="364"/>
      <c r="BK1298" s="364"/>
      <c r="BL1298" s="364"/>
      <c r="BM1298" s="364"/>
      <c r="BN1298" s="364"/>
      <c r="BO1298" s="364"/>
      <c r="BP1298" s="364"/>
      <c r="BQ1298" s="364"/>
      <c r="BR1298" s="364"/>
      <c r="BS1298" s="364"/>
      <c r="BT1298" s="364"/>
      <c r="BU1298" s="364"/>
      <c r="BV1298" s="364"/>
      <c r="BW1298" s="364"/>
      <c r="BX1298" s="94"/>
      <c r="BY1298" s="94"/>
      <c r="BZ1298" s="94"/>
      <c r="CA1298" s="368"/>
      <c r="CB1298" s="64"/>
    </row>
    <row r="1299" spans="1:80" s="154" customFormat="1" ht="14.1" customHeight="1" x14ac:dyDescent="0.3">
      <c r="A1299" s="278" t="s">
        <v>9868</v>
      </c>
      <c r="B1299" s="155" t="s">
        <v>2632</v>
      </c>
      <c r="C1299" s="460" t="s">
        <v>8780</v>
      </c>
      <c r="D1299" s="224" t="s">
        <v>9864</v>
      </c>
      <c r="E1299" s="649"/>
      <c r="F1299" s="236" t="s">
        <v>5470</v>
      </c>
      <c r="G1299" s="189"/>
      <c r="H1299" s="399"/>
      <c r="I1299" s="194" t="s">
        <v>5470</v>
      </c>
      <c r="J1299" s="195"/>
      <c r="K1299" s="205"/>
      <c r="L1299" s="208">
        <v>42965</v>
      </c>
      <c r="M1299" s="211"/>
      <c r="N1299" s="436"/>
      <c r="O1299" s="443"/>
      <c r="P1299" s="214">
        <v>42965</v>
      </c>
      <c r="Q1299" s="224" t="s">
        <v>9863</v>
      </c>
      <c r="R1299" s="224" t="s">
        <v>9869</v>
      </c>
      <c r="S1299" s="384" t="s">
        <v>9865</v>
      </c>
      <c r="T1299" s="252">
        <v>7.2499999999999995E-2</v>
      </c>
      <c r="U1299" s="252"/>
      <c r="V1299" s="151" t="s">
        <v>4599</v>
      </c>
      <c r="W1299" s="384" t="s">
        <v>9870</v>
      </c>
      <c r="X1299" s="384" t="s">
        <v>4599</v>
      </c>
      <c r="Y1299" s="224" t="s">
        <v>4971</v>
      </c>
      <c r="Z1299" s="120">
        <v>95932</v>
      </c>
      <c r="AA1299" s="270" t="s">
        <v>12674</v>
      </c>
      <c r="AB1299" s="277"/>
      <c r="AC1299" s="277"/>
      <c r="AD1299" s="249"/>
      <c r="AE1299" s="120"/>
      <c r="AF1299" s="264"/>
      <c r="AG1299" s="249"/>
      <c r="AH1299" s="120"/>
      <c r="AI1299" s="120"/>
      <c r="AJ1299" s="120"/>
      <c r="AK1299" s="120"/>
      <c r="AL1299" s="120"/>
      <c r="AM1299" s="260"/>
      <c r="AN1299" s="81"/>
      <c r="AO1299" s="282" t="s">
        <v>8838</v>
      </c>
      <c r="AP1299" s="283"/>
      <c r="AQ1299" s="282"/>
      <c r="AR1299" s="282"/>
      <c r="AS1299" s="282"/>
      <c r="AT1299" s="282"/>
      <c r="AU1299" s="282"/>
      <c r="AV1299" s="93" t="s">
        <v>368</v>
      </c>
      <c r="AW1299" s="396" t="s">
        <v>3244</v>
      </c>
      <c r="AX1299" s="278" t="s">
        <v>4051</v>
      </c>
      <c r="AY1299" s="384" t="s">
        <v>9870</v>
      </c>
      <c r="AZ1299" s="74"/>
      <c r="BA1299" s="384" t="s">
        <v>4599</v>
      </c>
      <c r="BB1299" s="224" t="s">
        <v>4971</v>
      </c>
      <c r="BC1299" s="120">
        <v>95932</v>
      </c>
      <c r="BD1299" s="384" t="s">
        <v>9869</v>
      </c>
      <c r="BE1299" s="183"/>
      <c r="BF1299" s="229"/>
      <c r="BG1299" s="232"/>
      <c r="BH1299" s="364">
        <v>1</v>
      </c>
      <c r="BI1299" s="364" t="s">
        <v>9866</v>
      </c>
      <c r="BJ1299" s="364" t="s">
        <v>9872</v>
      </c>
      <c r="BK1299" s="364" t="s">
        <v>9871</v>
      </c>
      <c r="BL1299" s="364"/>
      <c r="BM1299" s="364" t="s">
        <v>8952</v>
      </c>
      <c r="BN1299" s="364"/>
      <c r="BO1299" s="364"/>
      <c r="BP1299" s="364"/>
      <c r="BQ1299" s="364"/>
      <c r="BR1299" s="364"/>
      <c r="BS1299" s="364"/>
      <c r="BT1299" s="364"/>
      <c r="BU1299" s="364"/>
      <c r="BV1299" s="364"/>
      <c r="BW1299" s="364"/>
      <c r="BX1299" s="94"/>
      <c r="BY1299" s="94"/>
      <c r="BZ1299" s="94"/>
      <c r="CA1299" s="368"/>
      <c r="CB1299" s="64"/>
    </row>
    <row r="1300" spans="1:80" s="154" customFormat="1" ht="14.1" customHeight="1" x14ac:dyDescent="0.3">
      <c r="A1300" s="278" t="s">
        <v>4579</v>
      </c>
      <c r="B1300" s="64" t="s">
        <v>2640</v>
      </c>
      <c r="C1300" s="460" t="s">
        <v>8780</v>
      </c>
      <c r="D1300" s="224"/>
      <c r="E1300" s="649"/>
      <c r="F1300" s="236" t="s">
        <v>5470</v>
      </c>
      <c r="G1300" s="189"/>
      <c r="H1300" s="399"/>
      <c r="I1300" s="194" t="s">
        <v>5470</v>
      </c>
      <c r="J1300" s="195"/>
      <c r="K1300" s="205"/>
      <c r="L1300" s="208"/>
      <c r="M1300" s="211"/>
      <c r="N1300" s="436"/>
      <c r="O1300" s="443"/>
      <c r="P1300" s="214"/>
      <c r="Q1300" s="246" t="s">
        <v>1417</v>
      </c>
      <c r="R1300" s="246" t="s">
        <v>4581</v>
      </c>
      <c r="S1300" s="76"/>
      <c r="T1300" s="252">
        <v>8.7499999999999994E-2</v>
      </c>
      <c r="U1300" s="252">
        <v>0.09</v>
      </c>
      <c r="V1300" s="151" t="s">
        <v>4743</v>
      </c>
      <c r="W1300" s="76" t="s">
        <v>1425</v>
      </c>
      <c r="X1300" s="76" t="s">
        <v>4743</v>
      </c>
      <c r="Y1300" s="246" t="s">
        <v>4971</v>
      </c>
      <c r="Z1300" s="120">
        <v>94563</v>
      </c>
      <c r="AA1300" s="275"/>
      <c r="AB1300" s="277"/>
      <c r="AC1300" s="277"/>
      <c r="AD1300" s="249" t="s">
        <v>1662</v>
      </c>
      <c r="AE1300" s="120"/>
      <c r="AF1300" s="264"/>
      <c r="AG1300" s="249"/>
      <c r="AH1300" s="120"/>
      <c r="AI1300" s="120"/>
      <c r="AJ1300" s="120"/>
      <c r="AK1300" s="120"/>
      <c r="AL1300" s="120" t="s">
        <v>3247</v>
      </c>
      <c r="AM1300" s="260" t="s">
        <v>449</v>
      </c>
      <c r="AN1300" s="81"/>
      <c r="AO1300" s="282"/>
      <c r="AP1300" s="283"/>
      <c r="AQ1300" s="282"/>
      <c r="AR1300" s="282"/>
      <c r="AS1300" s="282"/>
      <c r="AT1300" s="282"/>
      <c r="AU1300" s="282"/>
      <c r="AV1300" s="93"/>
      <c r="AW1300" s="396" t="s">
        <v>3244</v>
      </c>
      <c r="AX1300" s="278" t="s">
        <v>4051</v>
      </c>
      <c r="AY1300" s="76" t="s">
        <v>1425</v>
      </c>
      <c r="AZ1300" s="74"/>
      <c r="BA1300" s="76" t="s">
        <v>4743</v>
      </c>
      <c r="BB1300" s="246" t="s">
        <v>4971</v>
      </c>
      <c r="BC1300" s="120">
        <v>94563</v>
      </c>
      <c r="BD1300" s="76" t="s">
        <v>4581</v>
      </c>
      <c r="BE1300" s="183"/>
      <c r="BF1300" s="229"/>
      <c r="BG1300" s="232"/>
      <c r="BH1300" s="364"/>
      <c r="BI1300" s="364"/>
      <c r="BJ1300" s="364"/>
      <c r="BK1300" s="364"/>
      <c r="BL1300" s="364"/>
      <c r="BM1300" s="364"/>
      <c r="BN1300" s="364"/>
      <c r="BO1300" s="364"/>
      <c r="BP1300" s="364"/>
      <c r="BQ1300" s="364"/>
      <c r="BR1300" s="364"/>
      <c r="BS1300" s="364"/>
      <c r="BT1300" s="364"/>
      <c r="BU1300" s="364"/>
      <c r="BV1300" s="364"/>
      <c r="BW1300" s="364"/>
      <c r="BX1300" s="94"/>
      <c r="BY1300" s="94"/>
      <c r="BZ1300" s="94"/>
      <c r="CA1300" s="368"/>
      <c r="CB1300" s="64"/>
    </row>
    <row r="1301" spans="1:80" s="154" customFormat="1" ht="14.1" customHeight="1" x14ac:dyDescent="0.3">
      <c r="A1301" s="278" t="s">
        <v>9763</v>
      </c>
      <c r="B1301" s="155" t="s">
        <v>2640</v>
      </c>
      <c r="C1301" s="460" t="s">
        <v>2637</v>
      </c>
      <c r="D1301" s="224"/>
      <c r="E1301" s="649"/>
      <c r="F1301" s="236" t="s">
        <v>5470</v>
      </c>
      <c r="G1301" s="189"/>
      <c r="H1301" s="399"/>
      <c r="I1301" s="194" t="s">
        <v>5470</v>
      </c>
      <c r="J1301" s="195"/>
      <c r="K1301" s="205"/>
      <c r="L1301" s="208">
        <v>43258</v>
      </c>
      <c r="M1301" s="211"/>
      <c r="N1301" s="436"/>
      <c r="O1301" s="443"/>
      <c r="P1301" s="214"/>
      <c r="Q1301" s="224" t="s">
        <v>10178</v>
      </c>
      <c r="R1301" s="224" t="s">
        <v>9764</v>
      </c>
      <c r="S1301" s="76"/>
      <c r="T1301" s="252">
        <v>8.2500000000000004E-2</v>
      </c>
      <c r="U1301" s="252"/>
      <c r="V1301" s="151" t="s">
        <v>1530</v>
      </c>
      <c r="W1301" s="384" t="s">
        <v>9765</v>
      </c>
      <c r="X1301" s="384" t="s">
        <v>2157</v>
      </c>
      <c r="Y1301" s="224" t="s">
        <v>4971</v>
      </c>
      <c r="Z1301" s="120">
        <v>94956</v>
      </c>
      <c r="AA1301" s="275"/>
      <c r="AB1301" s="544"/>
      <c r="AC1301" s="277"/>
      <c r="AD1301" s="249"/>
      <c r="AE1301" s="120"/>
      <c r="AF1301" s="264"/>
      <c r="AG1301" s="249"/>
      <c r="AH1301" s="120"/>
      <c r="AI1301" s="120"/>
      <c r="AJ1301" s="120"/>
      <c r="AK1301" s="120"/>
      <c r="AL1301" s="120"/>
      <c r="AM1301" s="260"/>
      <c r="AN1301" s="81"/>
      <c r="AO1301" s="282"/>
      <c r="AP1301" s="283" t="s">
        <v>8844</v>
      </c>
      <c r="AQ1301" s="282"/>
      <c r="AR1301" s="282" t="s">
        <v>9766</v>
      </c>
      <c r="AS1301" s="282"/>
      <c r="AT1301" s="282"/>
      <c r="AU1301" s="282"/>
      <c r="AV1301" s="93" t="s">
        <v>368</v>
      </c>
      <c r="AW1301" s="396" t="s">
        <v>3244</v>
      </c>
      <c r="AX1301" s="278" t="s">
        <v>4051</v>
      </c>
      <c r="AY1301" s="384" t="s">
        <v>9767</v>
      </c>
      <c r="AZ1301" s="74"/>
      <c r="BA1301" s="384" t="s">
        <v>2157</v>
      </c>
      <c r="BB1301" s="224" t="s">
        <v>4971</v>
      </c>
      <c r="BC1301" s="120">
        <v>94956</v>
      </c>
      <c r="BD1301" s="384" t="s">
        <v>9764</v>
      </c>
      <c r="BE1301" s="183"/>
      <c r="BF1301" s="229"/>
      <c r="BG1301" s="232"/>
      <c r="BH1301" s="364"/>
      <c r="BI1301" s="364"/>
      <c r="BJ1301" s="364"/>
      <c r="BK1301" s="364"/>
      <c r="BL1301" s="364"/>
      <c r="BM1301" s="364"/>
      <c r="BN1301" s="364"/>
      <c r="BO1301" s="364"/>
      <c r="BP1301" s="364"/>
      <c r="BQ1301" s="364"/>
      <c r="BR1301" s="364"/>
      <c r="BS1301" s="364"/>
      <c r="BT1301" s="364"/>
      <c r="BU1301" s="364"/>
      <c r="BV1301" s="364"/>
      <c r="BW1301" s="364"/>
      <c r="BX1301" s="94"/>
      <c r="BY1301" s="94"/>
      <c r="BZ1301" s="94"/>
      <c r="CA1301" s="368"/>
      <c r="CB1301" s="64"/>
    </row>
    <row r="1302" spans="1:80" s="154" customFormat="1" ht="14.1" customHeight="1" x14ac:dyDescent="0.2">
      <c r="A1302" s="278" t="s">
        <v>7887</v>
      </c>
      <c r="B1302" s="155" t="s">
        <v>2634</v>
      </c>
      <c r="C1302" s="459" t="s">
        <v>6614</v>
      </c>
      <c r="D1302" s="185" t="s">
        <v>7610</v>
      </c>
      <c r="E1302" s="600"/>
      <c r="F1302" s="235" t="s">
        <v>5470</v>
      </c>
      <c r="G1302" s="186"/>
      <c r="H1302" s="187"/>
      <c r="I1302" s="198" t="s">
        <v>5470</v>
      </c>
      <c r="J1302" s="192"/>
      <c r="K1302" s="203"/>
      <c r="L1302" s="207"/>
      <c r="M1302" s="288"/>
      <c r="N1302" s="437"/>
      <c r="O1302" s="444"/>
      <c r="P1302" s="213"/>
      <c r="Q1302" s="247" t="s">
        <v>4726</v>
      </c>
      <c r="R1302" s="247" t="s">
        <v>7888</v>
      </c>
      <c r="S1302" s="123"/>
      <c r="T1302" s="252">
        <v>8.5000000000000006E-2</v>
      </c>
      <c r="U1302" s="253">
        <v>8.7499999999999994E-2</v>
      </c>
      <c r="V1302" s="151" t="s">
        <v>895</v>
      </c>
      <c r="W1302" s="155" t="s">
        <v>7889</v>
      </c>
      <c r="X1302" s="155" t="s">
        <v>3618</v>
      </c>
      <c r="Y1302" s="185" t="s">
        <v>4971</v>
      </c>
      <c r="Z1302" s="181">
        <v>94110</v>
      </c>
      <c r="AA1302" s="291"/>
      <c r="AB1302" s="277"/>
      <c r="AC1302" s="544"/>
      <c r="AD1302" s="185"/>
      <c r="AE1302" s="262"/>
      <c r="AF1302" s="266"/>
      <c r="AG1302" s="185"/>
      <c r="AH1302" s="247"/>
      <c r="AI1302" s="247"/>
      <c r="AJ1302" s="247"/>
      <c r="AK1302" s="247"/>
      <c r="AL1302" s="262"/>
      <c r="AM1302" s="262"/>
      <c r="AN1302" s="122"/>
      <c r="AO1302" s="282"/>
      <c r="AP1302" s="283"/>
      <c r="AQ1302" s="282"/>
      <c r="AR1302" s="282"/>
      <c r="AS1302" s="282"/>
      <c r="AT1302" s="282"/>
      <c r="AU1302" s="282"/>
      <c r="AV1302" s="93"/>
      <c r="AW1302" s="396" t="s">
        <v>3244</v>
      </c>
      <c r="AX1302" s="278" t="s">
        <v>4051</v>
      </c>
      <c r="AY1302" s="155" t="s">
        <v>7889</v>
      </c>
      <c r="BA1302" s="155" t="s">
        <v>3618</v>
      </c>
      <c r="BB1302" s="185" t="s">
        <v>4971</v>
      </c>
      <c r="BC1302" s="181">
        <v>94110</v>
      </c>
      <c r="BD1302" s="182" t="s">
        <v>7888</v>
      </c>
      <c r="BE1302" s="183"/>
      <c r="BF1302" s="228"/>
      <c r="BG1302" s="185"/>
      <c r="BH1302" s="598">
        <v>1</v>
      </c>
      <c r="BI1302" s="333"/>
      <c r="BJ1302" s="333"/>
      <c r="BK1302" s="333"/>
      <c r="BL1302" s="333"/>
      <c r="BM1302" s="333"/>
      <c r="BN1302" s="333"/>
      <c r="BO1302" s="333"/>
      <c r="BP1302" s="333"/>
      <c r="BQ1302" s="333"/>
      <c r="BR1302" s="333"/>
      <c r="BS1302" s="333"/>
      <c r="BT1302" s="333"/>
      <c r="BU1302" s="333"/>
      <c r="BV1302" s="333"/>
      <c r="BW1302" s="333"/>
      <c r="BX1302" s="155"/>
      <c r="BY1302" s="155"/>
      <c r="BZ1302" s="155"/>
      <c r="CA1302" s="64"/>
      <c r="CB1302" s="64"/>
    </row>
    <row r="1303" spans="1:80" s="154" customFormat="1" ht="14.1" customHeight="1" x14ac:dyDescent="0.3">
      <c r="A1303" s="278" t="s">
        <v>6574</v>
      </c>
      <c r="B1303" s="64" t="s">
        <v>2640</v>
      </c>
      <c r="C1303" s="460" t="s">
        <v>8780</v>
      </c>
      <c r="D1303" s="224"/>
      <c r="E1303" s="649"/>
      <c r="F1303" s="236" t="s">
        <v>5470</v>
      </c>
      <c r="G1303" s="189"/>
      <c r="H1303" s="399"/>
      <c r="I1303" s="194" t="s">
        <v>5470</v>
      </c>
      <c r="J1303" s="195"/>
      <c r="K1303" s="205"/>
      <c r="L1303" s="208"/>
      <c r="M1303" s="211"/>
      <c r="N1303" s="436"/>
      <c r="O1303" s="443"/>
      <c r="P1303" s="214"/>
      <c r="Q1303" s="246" t="s">
        <v>6575</v>
      </c>
      <c r="R1303" s="246" t="s">
        <v>6576</v>
      </c>
      <c r="S1303" s="76"/>
      <c r="T1303" s="252">
        <v>7.2499999999999995E-2</v>
      </c>
      <c r="U1303" s="252">
        <v>7.4999999999999997E-2</v>
      </c>
      <c r="V1303" s="151" t="s">
        <v>1531</v>
      </c>
      <c r="W1303" s="76" t="s">
        <v>6577</v>
      </c>
      <c r="X1303" s="76" t="s">
        <v>233</v>
      </c>
      <c r="Y1303" s="246" t="s">
        <v>4971</v>
      </c>
      <c r="Z1303" s="120">
        <v>95928</v>
      </c>
      <c r="AA1303" s="273" t="s">
        <v>8137</v>
      </c>
      <c r="AB1303" s="277"/>
      <c r="AC1303" s="277"/>
      <c r="AD1303" s="249"/>
      <c r="AE1303" s="120"/>
      <c r="AF1303" s="264"/>
      <c r="AG1303" s="249"/>
      <c r="AH1303" s="120"/>
      <c r="AI1303" s="120"/>
      <c r="AJ1303" s="120"/>
      <c r="AK1303" s="120"/>
      <c r="AL1303" s="120"/>
      <c r="AM1303" s="262" t="s">
        <v>8138</v>
      </c>
      <c r="AN1303" s="81"/>
      <c r="AO1303" s="282"/>
      <c r="AP1303" s="283"/>
      <c r="AQ1303" s="282"/>
      <c r="AR1303" s="282"/>
      <c r="AS1303" s="282"/>
      <c r="AT1303" s="282"/>
      <c r="AU1303" s="282"/>
      <c r="AV1303" s="93"/>
      <c r="AW1303" s="396" t="s">
        <v>3244</v>
      </c>
      <c r="AX1303" s="278" t="s">
        <v>4051</v>
      </c>
      <c r="AY1303" s="76" t="s">
        <v>6577</v>
      </c>
      <c r="AZ1303" s="74"/>
      <c r="BA1303" s="76" t="s">
        <v>233</v>
      </c>
      <c r="BB1303" s="246" t="s">
        <v>4971</v>
      </c>
      <c r="BC1303" s="120">
        <v>95928</v>
      </c>
      <c r="BD1303" s="76" t="s">
        <v>6576</v>
      </c>
      <c r="BE1303" s="183"/>
      <c r="BF1303" s="229"/>
      <c r="BG1303" s="232"/>
      <c r="BH1303" s="364"/>
      <c r="BI1303" s="364"/>
      <c r="BJ1303" s="364"/>
      <c r="BK1303" s="364"/>
      <c r="BL1303" s="364"/>
      <c r="BM1303" s="364"/>
      <c r="BN1303" s="364"/>
      <c r="BO1303" s="364"/>
      <c r="BP1303" s="364"/>
      <c r="BQ1303" s="364"/>
      <c r="BR1303" s="364"/>
      <c r="BS1303" s="364"/>
      <c r="BT1303" s="364"/>
      <c r="BU1303" s="364"/>
      <c r="BV1303" s="364"/>
      <c r="BW1303" s="364"/>
      <c r="BX1303" s="94"/>
      <c r="BY1303" s="94"/>
      <c r="BZ1303" s="94"/>
      <c r="CA1303" s="64"/>
      <c r="CB1303" s="64"/>
    </row>
    <row r="1304" spans="1:80" s="154" customFormat="1" ht="14.1" customHeight="1" x14ac:dyDescent="0.3">
      <c r="A1304" s="278" t="s">
        <v>4019</v>
      </c>
      <c r="B1304" s="64" t="s">
        <v>2640</v>
      </c>
      <c r="C1304" s="179" t="s">
        <v>8780</v>
      </c>
      <c r="D1304" s="224"/>
      <c r="E1304" s="649"/>
      <c r="F1304" s="236" t="s">
        <v>5470</v>
      </c>
      <c r="G1304" s="189"/>
      <c r="H1304" s="399"/>
      <c r="I1304" s="194" t="s">
        <v>5470</v>
      </c>
      <c r="J1304" s="195"/>
      <c r="K1304" s="205"/>
      <c r="L1304" s="208"/>
      <c r="M1304" s="211"/>
      <c r="N1304" s="436"/>
      <c r="O1304" s="443"/>
      <c r="P1304" s="214"/>
      <c r="Q1304" s="246" t="s">
        <v>2892</v>
      </c>
      <c r="R1304" s="246" t="s">
        <v>4021</v>
      </c>
      <c r="S1304" s="76" t="s">
        <v>3247</v>
      </c>
      <c r="T1304" s="252">
        <v>0.09</v>
      </c>
      <c r="U1304" s="252">
        <v>9.2499999999999999E-2</v>
      </c>
      <c r="V1304" s="151" t="s">
        <v>11169</v>
      </c>
      <c r="W1304" s="76" t="s">
        <v>4020</v>
      </c>
      <c r="X1304" s="76" t="s">
        <v>2907</v>
      </c>
      <c r="Y1304" s="246" t="s">
        <v>4971</v>
      </c>
      <c r="Z1304" s="120">
        <v>94903</v>
      </c>
      <c r="AA1304" s="275"/>
      <c r="AB1304" s="541"/>
      <c r="AC1304" s="277"/>
      <c r="AD1304" s="249" t="s">
        <v>3247</v>
      </c>
      <c r="AE1304" s="120" t="s">
        <v>3247</v>
      </c>
      <c r="AF1304" s="264"/>
      <c r="AG1304" s="249"/>
      <c r="AH1304" s="120"/>
      <c r="AI1304" s="120"/>
      <c r="AJ1304" s="120"/>
      <c r="AK1304" s="120"/>
      <c r="AL1304" s="120"/>
      <c r="AM1304" s="260"/>
      <c r="AN1304" s="81"/>
      <c r="AO1304" s="282"/>
      <c r="AP1304" s="283"/>
      <c r="AQ1304" s="282"/>
      <c r="AR1304" s="282"/>
      <c r="AS1304" s="282"/>
      <c r="AT1304" s="282"/>
      <c r="AU1304" s="282"/>
      <c r="AV1304" s="93"/>
      <c r="AW1304" s="396" t="s">
        <v>3244</v>
      </c>
      <c r="AX1304" s="278" t="s">
        <v>4051</v>
      </c>
      <c r="AY1304" s="76" t="s">
        <v>4020</v>
      </c>
      <c r="AZ1304" s="74">
        <v>196</v>
      </c>
      <c r="BA1304" s="76" t="s">
        <v>2907</v>
      </c>
      <c r="BB1304" s="246" t="s">
        <v>4971</v>
      </c>
      <c r="BC1304" s="120">
        <v>94903</v>
      </c>
      <c r="BD1304" s="76" t="s">
        <v>4021</v>
      </c>
      <c r="BE1304" s="183"/>
      <c r="BF1304" s="229"/>
      <c r="BG1304" s="232"/>
      <c r="BH1304" s="364"/>
      <c r="BI1304" s="364"/>
      <c r="BJ1304" s="364"/>
      <c r="BK1304" s="364"/>
      <c r="BL1304" s="364"/>
      <c r="BM1304" s="364"/>
      <c r="BN1304" s="364"/>
      <c r="BO1304" s="364"/>
      <c r="BP1304" s="364"/>
      <c r="BQ1304" s="364"/>
      <c r="BR1304" s="364"/>
      <c r="BS1304" s="364"/>
      <c r="BT1304" s="364"/>
      <c r="BU1304" s="364"/>
      <c r="BV1304" s="364"/>
      <c r="BW1304" s="364"/>
      <c r="BX1304" s="94"/>
      <c r="BY1304" s="94"/>
      <c r="BZ1304" s="94"/>
      <c r="CA1304" s="64"/>
      <c r="CB1304" s="64"/>
    </row>
    <row r="1305" spans="1:80" s="154" customFormat="1" ht="14.1" customHeight="1" x14ac:dyDescent="0.2">
      <c r="A1305" s="278" t="s">
        <v>6292</v>
      </c>
      <c r="B1305" s="64" t="s">
        <v>2640</v>
      </c>
      <c r="C1305" s="459" t="s">
        <v>8780</v>
      </c>
      <c r="D1305" s="185"/>
      <c r="E1305" s="600"/>
      <c r="F1305" s="235" t="s">
        <v>5470</v>
      </c>
      <c r="G1305" s="186"/>
      <c r="H1305" s="187"/>
      <c r="I1305" s="193" t="s">
        <v>5470</v>
      </c>
      <c r="J1305" s="192"/>
      <c r="K1305" s="203"/>
      <c r="L1305" s="207">
        <v>44082</v>
      </c>
      <c r="M1305" s="288"/>
      <c r="N1305" s="437"/>
      <c r="O1305" s="444"/>
      <c r="P1305" s="213"/>
      <c r="Q1305" s="247" t="s">
        <v>10539</v>
      </c>
      <c r="R1305" s="245" t="s">
        <v>5422</v>
      </c>
      <c r="S1305" s="123"/>
      <c r="T1305" s="252">
        <v>7.7499999999999999E-2</v>
      </c>
      <c r="U1305" s="252">
        <v>0.08</v>
      </c>
      <c r="V1305" s="151" t="s">
        <v>8503</v>
      </c>
      <c r="W1305" s="64" t="s">
        <v>2875</v>
      </c>
      <c r="X1305" s="64" t="s">
        <v>5498</v>
      </c>
      <c r="Y1305" s="173" t="s">
        <v>4971</v>
      </c>
      <c r="Z1305" s="119">
        <v>95624</v>
      </c>
      <c r="AA1305" s="295" t="s">
        <v>10540</v>
      </c>
      <c r="AB1305" s="541"/>
      <c r="AC1305" s="541"/>
      <c r="AD1305" s="185" t="s">
        <v>10539</v>
      </c>
      <c r="AE1305" s="260"/>
      <c r="AF1305" s="263"/>
      <c r="AG1305" s="173"/>
      <c r="AH1305" s="245"/>
      <c r="AI1305" s="245"/>
      <c r="AJ1305" s="245"/>
      <c r="AK1305" s="245"/>
      <c r="AL1305" s="260" t="s">
        <v>3247</v>
      </c>
      <c r="AM1305" s="260" t="s">
        <v>449</v>
      </c>
      <c r="AN1305" s="79"/>
      <c r="AO1305" s="282" t="s">
        <v>8932</v>
      </c>
      <c r="AP1305" s="283" t="s">
        <v>9101</v>
      </c>
      <c r="AQ1305" s="282" t="s">
        <v>9102</v>
      </c>
      <c r="AR1305" s="282" t="s">
        <v>1878</v>
      </c>
      <c r="AS1305" s="282"/>
      <c r="AT1305" s="282"/>
      <c r="AU1305" s="282"/>
      <c r="AV1305" s="93" t="s">
        <v>5470</v>
      </c>
      <c r="AW1305" s="396" t="s">
        <v>3244</v>
      </c>
      <c r="AX1305" s="278" t="s">
        <v>4051</v>
      </c>
      <c r="AY1305" s="64" t="s">
        <v>2875</v>
      </c>
      <c r="AZ1305" s="47"/>
      <c r="BA1305" s="64" t="s">
        <v>5498</v>
      </c>
      <c r="BB1305" s="173" t="s">
        <v>4971</v>
      </c>
      <c r="BC1305" s="119">
        <v>95624</v>
      </c>
      <c r="BD1305" s="66" t="s">
        <v>5422</v>
      </c>
      <c r="BE1305" s="183"/>
      <c r="BF1305" s="228"/>
      <c r="BG1305" s="173"/>
      <c r="BH1305" s="598"/>
      <c r="BI1305" s="366"/>
      <c r="BJ1305" s="366"/>
      <c r="BK1305" s="366"/>
      <c r="BL1305" s="366"/>
      <c r="BM1305" s="366"/>
      <c r="BN1305" s="366"/>
      <c r="BO1305" s="366"/>
      <c r="BP1305" s="366"/>
      <c r="BQ1305" s="366"/>
      <c r="BR1305" s="366"/>
      <c r="BS1305" s="366"/>
      <c r="BT1305" s="366"/>
      <c r="BU1305" s="366"/>
      <c r="BV1305" s="366"/>
      <c r="BW1305" s="366"/>
      <c r="BX1305" s="64"/>
      <c r="BY1305" s="64"/>
      <c r="BZ1305" s="64"/>
      <c r="CA1305" s="64"/>
      <c r="CB1305" s="64"/>
    </row>
    <row r="1306" spans="1:80" ht="14.1" customHeight="1" x14ac:dyDescent="0.2">
      <c r="A1306" s="86" t="s">
        <v>9649</v>
      </c>
      <c r="B1306" s="155" t="s">
        <v>1900</v>
      </c>
      <c r="C1306" s="220" t="s">
        <v>29</v>
      </c>
      <c r="F1306" s="235" t="s">
        <v>5470</v>
      </c>
      <c r="G1306" s="186"/>
      <c r="H1306" s="187"/>
      <c r="I1306" s="193" t="s">
        <v>5470</v>
      </c>
      <c r="J1306" s="192"/>
      <c r="K1306" s="203"/>
      <c r="L1306" s="207"/>
      <c r="M1306" s="288"/>
      <c r="N1306" s="437"/>
      <c r="O1306" s="444"/>
      <c r="P1306" s="213">
        <v>42908</v>
      </c>
      <c r="Q1306" s="247" t="s">
        <v>9653</v>
      </c>
      <c r="R1306" s="247" t="s">
        <v>9651</v>
      </c>
      <c r="S1306" s="123"/>
      <c r="T1306" s="252">
        <v>8.7499999999999994E-2</v>
      </c>
      <c r="U1306" s="252"/>
      <c r="V1306" s="151" t="s">
        <v>11162</v>
      </c>
      <c r="W1306" s="155" t="s">
        <v>9650</v>
      </c>
      <c r="X1306" s="155" t="s">
        <v>7844</v>
      </c>
      <c r="Y1306" s="185" t="s">
        <v>4971</v>
      </c>
      <c r="Z1306" s="119">
        <v>94565</v>
      </c>
      <c r="AB1306" s="542"/>
      <c r="AO1306" s="282"/>
      <c r="AP1306" s="283"/>
      <c r="AQ1306" s="282"/>
      <c r="AR1306" s="282"/>
      <c r="AS1306" s="282"/>
      <c r="AT1306" s="282"/>
      <c r="AU1306" s="282"/>
      <c r="AV1306" s="93"/>
      <c r="AW1306" s="396" t="s">
        <v>3244</v>
      </c>
      <c r="AX1306" s="278" t="s">
        <v>4051</v>
      </c>
      <c r="AY1306" s="155" t="s">
        <v>9650</v>
      </c>
      <c r="BA1306" s="155" t="s">
        <v>7844</v>
      </c>
      <c r="BB1306" s="185" t="s">
        <v>4971</v>
      </c>
      <c r="BC1306" s="119">
        <v>94565</v>
      </c>
      <c r="BD1306" s="182" t="s">
        <v>9651</v>
      </c>
      <c r="BE1306" s="183"/>
      <c r="BH1306" s="598"/>
      <c r="BI1306" s="366"/>
      <c r="BJ1306" s="366"/>
      <c r="BK1306" s="366"/>
      <c r="BL1306" s="366"/>
      <c r="BM1306" s="366"/>
      <c r="BN1306" s="366"/>
      <c r="BO1306" s="366"/>
      <c r="BP1306" s="366"/>
      <c r="BQ1306" s="366"/>
      <c r="BR1306" s="366"/>
      <c r="BS1306" s="366"/>
      <c r="BT1306" s="366"/>
      <c r="BU1306" s="366"/>
      <c r="BV1306" s="366"/>
      <c r="BW1306" s="366"/>
      <c r="BX1306" s="64"/>
      <c r="BY1306" s="64"/>
      <c r="BZ1306" s="64"/>
      <c r="CA1306" s="64"/>
      <c r="CB1306" s="64"/>
    </row>
    <row r="1307" spans="1:80" s="154" customFormat="1" ht="14.1" customHeight="1" x14ac:dyDescent="0.3">
      <c r="A1307" s="278" t="s">
        <v>7453</v>
      </c>
      <c r="B1307" s="64" t="s">
        <v>1794</v>
      </c>
      <c r="C1307" s="458" t="s">
        <v>2637</v>
      </c>
      <c r="D1307" s="225" t="s">
        <v>6423</v>
      </c>
      <c r="E1307" s="600"/>
      <c r="F1307" s="237" t="s">
        <v>1061</v>
      </c>
      <c r="G1307" s="188">
        <v>44426</v>
      </c>
      <c r="H1307" s="190">
        <v>900</v>
      </c>
      <c r="I1307" s="196" t="s">
        <v>5470</v>
      </c>
      <c r="J1307" s="197"/>
      <c r="K1307" s="204"/>
      <c r="L1307" s="209">
        <v>44044</v>
      </c>
      <c r="M1307" s="289"/>
      <c r="N1307" s="435"/>
      <c r="O1307" s="442"/>
      <c r="P1307" s="215">
        <v>43843</v>
      </c>
      <c r="Q1307" s="174" t="s">
        <v>3723</v>
      </c>
      <c r="R1307" s="174" t="s">
        <v>5833</v>
      </c>
      <c r="S1307" s="80"/>
      <c r="T1307" s="252">
        <v>8.8749999999999996E-2</v>
      </c>
      <c r="U1307" s="252">
        <v>8.6199999999999999E-2</v>
      </c>
      <c r="V1307" s="151" t="s">
        <v>11183</v>
      </c>
      <c r="W1307" s="64" t="s">
        <v>2899</v>
      </c>
      <c r="X1307" s="64" t="s">
        <v>9166</v>
      </c>
      <c r="Y1307" s="174" t="s">
        <v>4971</v>
      </c>
      <c r="Z1307" s="256">
        <v>95437</v>
      </c>
      <c r="AA1307" s="272" t="s">
        <v>1142</v>
      </c>
      <c r="AB1307" s="541"/>
      <c r="AC1307" s="542"/>
      <c r="AD1307" s="233" t="s">
        <v>11419</v>
      </c>
      <c r="AE1307" s="261"/>
      <c r="AF1307" s="388" t="s">
        <v>6267</v>
      </c>
      <c r="AG1307" s="233"/>
      <c r="AH1307" s="174"/>
      <c r="AI1307" s="174"/>
      <c r="AJ1307" s="174"/>
      <c r="AK1307" s="174"/>
      <c r="AL1307" s="261" t="s">
        <v>649</v>
      </c>
      <c r="AM1307" s="260" t="s">
        <v>449</v>
      </c>
      <c r="AN1307" s="80"/>
      <c r="AO1307" s="282" t="s">
        <v>1568</v>
      </c>
      <c r="AP1307" s="283" t="s">
        <v>10138</v>
      </c>
      <c r="AQ1307" s="282"/>
      <c r="AR1307" s="282" t="s">
        <v>9291</v>
      </c>
      <c r="AS1307" s="282"/>
      <c r="AT1307" s="282" t="s">
        <v>11936</v>
      </c>
      <c r="AU1307" s="282"/>
      <c r="AV1307" s="93" t="s">
        <v>368</v>
      </c>
      <c r="AW1307" s="396" t="s">
        <v>3244</v>
      </c>
      <c r="AX1307" s="278" t="s">
        <v>4051</v>
      </c>
      <c r="AY1307" s="64" t="s">
        <v>2731</v>
      </c>
      <c r="AZ1307" s="67" t="s">
        <v>1406</v>
      </c>
      <c r="BA1307" s="64" t="s">
        <v>9166</v>
      </c>
      <c r="BB1307" s="174" t="s">
        <v>4971</v>
      </c>
      <c r="BC1307" s="256">
        <v>95437</v>
      </c>
      <c r="BD1307" s="63" t="s">
        <v>272</v>
      </c>
      <c r="BE1307" s="183"/>
      <c r="BF1307" s="230">
        <v>1416805</v>
      </c>
      <c r="BG1307" s="233">
        <v>7.05</v>
      </c>
      <c r="BH1307" s="599">
        <v>7</v>
      </c>
      <c r="BI1307" s="365"/>
      <c r="BJ1307" s="365"/>
      <c r="BK1307" s="365"/>
      <c r="BL1307" s="365"/>
      <c r="BM1307" s="365"/>
      <c r="BN1307" s="365"/>
      <c r="BO1307" s="365"/>
      <c r="BP1307" s="365"/>
      <c r="BQ1307" s="365"/>
      <c r="BR1307" s="365"/>
      <c r="BS1307" s="365"/>
      <c r="BT1307" s="365"/>
      <c r="BU1307" s="365"/>
      <c r="BV1307" s="365"/>
      <c r="BW1307" s="365"/>
      <c r="BX1307" s="369"/>
      <c r="BY1307" s="369"/>
      <c r="BZ1307" s="369"/>
      <c r="CA1307" s="64"/>
      <c r="CB1307" s="64"/>
    </row>
    <row r="1308" spans="1:80" s="154" customFormat="1" ht="14.1" customHeight="1" x14ac:dyDescent="0.2">
      <c r="A1308" s="278" t="s">
        <v>8263</v>
      </c>
      <c r="B1308" s="64" t="s">
        <v>2632</v>
      </c>
      <c r="C1308" s="459" t="s">
        <v>285</v>
      </c>
      <c r="D1308" s="185" t="s">
        <v>2646</v>
      </c>
      <c r="E1308" s="600"/>
      <c r="F1308" s="235" t="s">
        <v>5470</v>
      </c>
      <c r="G1308" s="186"/>
      <c r="H1308" s="187"/>
      <c r="I1308" s="193" t="s">
        <v>5470</v>
      </c>
      <c r="J1308" s="192"/>
      <c r="K1308" s="203"/>
      <c r="L1308" s="207"/>
      <c r="M1308" s="288"/>
      <c r="N1308" s="437"/>
      <c r="O1308" s="444"/>
      <c r="P1308" s="213">
        <v>42845</v>
      </c>
      <c r="Q1308" s="245" t="s">
        <v>300</v>
      </c>
      <c r="R1308" s="245" t="s">
        <v>2422</v>
      </c>
      <c r="S1308" s="87"/>
      <c r="T1308" s="252">
        <v>8.5000000000000006E-2</v>
      </c>
      <c r="U1308" s="252">
        <v>8.7499999999999994E-2</v>
      </c>
      <c r="V1308" s="151" t="s">
        <v>895</v>
      </c>
      <c r="W1308" s="64" t="s">
        <v>8401</v>
      </c>
      <c r="X1308" s="64" t="s">
        <v>4974</v>
      </c>
      <c r="Y1308" s="173" t="s">
        <v>4971</v>
      </c>
      <c r="Z1308" s="119">
        <v>94133</v>
      </c>
      <c r="AA1308" s="290"/>
      <c r="AB1308" s="541"/>
      <c r="AC1308" s="541"/>
      <c r="AD1308" s="173" t="s">
        <v>353</v>
      </c>
      <c r="AE1308" s="260"/>
      <c r="AF1308" s="263"/>
      <c r="AG1308" s="173"/>
      <c r="AH1308" s="245"/>
      <c r="AI1308" s="245"/>
      <c r="AJ1308" s="245"/>
      <c r="AK1308" s="245"/>
      <c r="AL1308" s="260" t="s">
        <v>2629</v>
      </c>
      <c r="AM1308" s="260" t="s">
        <v>449</v>
      </c>
      <c r="AN1308" s="79"/>
      <c r="AO1308" s="282"/>
      <c r="AP1308" s="283"/>
      <c r="AQ1308" s="282"/>
      <c r="AR1308" s="282"/>
      <c r="AS1308" s="282"/>
      <c r="AT1308" s="282"/>
      <c r="AU1308" s="282"/>
      <c r="AV1308" s="93"/>
      <c r="AW1308" s="396" t="s">
        <v>3244</v>
      </c>
      <c r="AX1308" s="278" t="s">
        <v>4051</v>
      </c>
      <c r="AY1308" s="64" t="str">
        <f>PROPER(AZ1308)</f>
        <v>Pier 39-Space 103</v>
      </c>
      <c r="AZ1308" s="47" t="s">
        <v>4050</v>
      </c>
      <c r="BA1308" s="76" t="s">
        <v>3618</v>
      </c>
      <c r="BB1308" s="173" t="s">
        <v>4971</v>
      </c>
      <c r="BC1308" s="119">
        <v>94133</v>
      </c>
      <c r="BD1308" s="66" t="s">
        <v>4049</v>
      </c>
      <c r="BE1308" s="183"/>
      <c r="BF1308" s="228"/>
      <c r="BG1308" s="173"/>
      <c r="BH1308" s="598">
        <v>3</v>
      </c>
      <c r="BI1308" s="366"/>
      <c r="BJ1308" s="366"/>
      <c r="BK1308" s="366"/>
      <c r="BL1308" s="366"/>
      <c r="BM1308" s="366"/>
      <c r="BN1308" s="366"/>
      <c r="BO1308" s="366"/>
      <c r="BP1308" s="366"/>
      <c r="BQ1308" s="366"/>
      <c r="BR1308" s="366"/>
      <c r="BS1308" s="366"/>
      <c r="BT1308" s="366"/>
      <c r="BU1308" s="366"/>
      <c r="BV1308" s="366"/>
      <c r="BW1308" s="366"/>
      <c r="BX1308" s="64"/>
      <c r="BY1308" s="64"/>
      <c r="BZ1308" s="64"/>
      <c r="CA1308" s="64"/>
      <c r="CB1308" s="64"/>
    </row>
    <row r="1309" spans="1:80" s="154" customFormat="1" ht="14.1" customHeight="1" x14ac:dyDescent="0.2">
      <c r="A1309" s="278" t="s">
        <v>924</v>
      </c>
      <c r="B1309" s="64" t="s">
        <v>1900</v>
      </c>
      <c r="C1309" s="459" t="s">
        <v>12652</v>
      </c>
      <c r="D1309" s="185" t="s">
        <v>2651</v>
      </c>
      <c r="E1309" s="600"/>
      <c r="F1309" s="235" t="s">
        <v>5470</v>
      </c>
      <c r="G1309" s="186"/>
      <c r="H1309" s="187"/>
      <c r="I1309" s="193" t="s">
        <v>5470</v>
      </c>
      <c r="J1309" s="192"/>
      <c r="K1309" s="203"/>
      <c r="L1309" s="207"/>
      <c r="M1309" s="288"/>
      <c r="N1309" s="437"/>
      <c r="O1309" s="444"/>
      <c r="P1309" s="213"/>
      <c r="Q1309" s="245" t="s">
        <v>3527</v>
      </c>
      <c r="R1309" s="245" t="s">
        <v>925</v>
      </c>
      <c r="S1309" s="87" t="s">
        <v>3528</v>
      </c>
      <c r="T1309" s="252">
        <v>7.2499999999999995E-2</v>
      </c>
      <c r="U1309" s="252">
        <v>7.4999999999999997E-2</v>
      </c>
      <c r="V1309" s="151" t="s">
        <v>8830</v>
      </c>
      <c r="W1309" s="64" t="s">
        <v>926</v>
      </c>
      <c r="X1309" s="64" t="s">
        <v>4293</v>
      </c>
      <c r="Y1309" s="173" t="s">
        <v>4971</v>
      </c>
      <c r="Z1309" s="119">
        <v>95223</v>
      </c>
      <c r="AA1309" s="290"/>
      <c r="AB1309" s="541"/>
      <c r="AC1309" s="541"/>
      <c r="AD1309" s="173"/>
      <c r="AE1309" s="260"/>
      <c r="AF1309" s="263"/>
      <c r="AG1309" s="173"/>
      <c r="AH1309" s="245"/>
      <c r="AI1309" s="245"/>
      <c r="AJ1309" s="245"/>
      <c r="AK1309" s="245"/>
      <c r="AL1309" s="260"/>
      <c r="AM1309" s="260"/>
      <c r="AN1309" s="79"/>
      <c r="AO1309" s="282"/>
      <c r="AP1309" s="283"/>
      <c r="AQ1309" s="282"/>
      <c r="AR1309" s="282"/>
      <c r="AS1309" s="282"/>
      <c r="AT1309" s="282"/>
      <c r="AU1309" s="282"/>
      <c r="AV1309" s="93"/>
      <c r="AW1309" s="396" t="s">
        <v>3244</v>
      </c>
      <c r="AX1309" s="278" t="s">
        <v>4051</v>
      </c>
      <c r="AY1309" s="64" t="s">
        <v>926</v>
      </c>
      <c r="AZ1309" s="47"/>
      <c r="BA1309" s="64" t="s">
        <v>4293</v>
      </c>
      <c r="BB1309" s="173" t="s">
        <v>4971</v>
      </c>
      <c r="BC1309" s="119">
        <v>95223</v>
      </c>
      <c r="BD1309" s="66" t="s">
        <v>925</v>
      </c>
      <c r="BE1309" s="183"/>
      <c r="BF1309" s="228"/>
      <c r="BG1309" s="173"/>
      <c r="BH1309" s="598">
        <v>1</v>
      </c>
      <c r="BI1309" s="366"/>
      <c r="BJ1309" s="366"/>
      <c r="BK1309" s="366"/>
      <c r="BL1309" s="366"/>
      <c r="BM1309" s="366"/>
      <c r="BN1309" s="366"/>
      <c r="BO1309" s="366"/>
      <c r="BP1309" s="366"/>
      <c r="BQ1309" s="366"/>
      <c r="BR1309" s="366"/>
      <c r="BS1309" s="366"/>
      <c r="BT1309" s="366"/>
      <c r="BU1309" s="366"/>
      <c r="BV1309" s="366"/>
      <c r="BW1309" s="366"/>
      <c r="BX1309" s="64"/>
      <c r="BY1309" s="64"/>
      <c r="BZ1309" s="64"/>
      <c r="CA1309" s="64"/>
      <c r="CB1309" s="64"/>
    </row>
    <row r="1310" spans="1:80" s="154" customFormat="1" ht="14.1" customHeight="1" x14ac:dyDescent="0.2">
      <c r="A1310" s="278" t="s">
        <v>7249</v>
      </c>
      <c r="B1310" s="64" t="s">
        <v>2634</v>
      </c>
      <c r="C1310" s="459" t="s">
        <v>6614</v>
      </c>
      <c r="D1310" s="173" t="s">
        <v>7250</v>
      </c>
      <c r="E1310" s="600"/>
      <c r="F1310" s="235" t="s">
        <v>5470</v>
      </c>
      <c r="G1310" s="186"/>
      <c r="H1310" s="187"/>
      <c r="I1310" s="193" t="s">
        <v>5470</v>
      </c>
      <c r="J1310" s="192"/>
      <c r="K1310" s="203"/>
      <c r="L1310" s="207"/>
      <c r="M1310" s="288"/>
      <c r="N1310" s="437"/>
      <c r="O1310" s="444"/>
      <c r="P1310" s="213">
        <v>42963</v>
      </c>
      <c r="Q1310" s="245" t="s">
        <v>7251</v>
      </c>
      <c r="R1310" s="245" t="s">
        <v>7252</v>
      </c>
      <c r="S1310" s="87"/>
      <c r="T1310" s="252">
        <v>9.7500000000000003E-2</v>
      </c>
      <c r="U1310" s="252">
        <v>0.1</v>
      </c>
      <c r="V1310" s="151" t="s">
        <v>11172</v>
      </c>
      <c r="W1310" s="64" t="s">
        <v>7253</v>
      </c>
      <c r="X1310" s="64" t="s">
        <v>6589</v>
      </c>
      <c r="Y1310" s="173" t="s">
        <v>4971</v>
      </c>
      <c r="Z1310" s="119">
        <v>94577</v>
      </c>
      <c r="AA1310" s="290"/>
      <c r="AB1310" s="541"/>
      <c r="AC1310" s="541"/>
      <c r="AD1310" s="173"/>
      <c r="AE1310" s="260"/>
      <c r="AF1310" s="263"/>
      <c r="AG1310" s="173"/>
      <c r="AH1310" s="245"/>
      <c r="AI1310" s="245"/>
      <c r="AJ1310" s="245"/>
      <c r="AK1310" s="245"/>
      <c r="AL1310" s="262" t="s">
        <v>2207</v>
      </c>
      <c r="AM1310" s="262" t="s">
        <v>4063</v>
      </c>
      <c r="AN1310" s="79"/>
      <c r="AO1310" s="282"/>
      <c r="AP1310" s="283"/>
      <c r="AQ1310" s="282"/>
      <c r="AR1310" s="282"/>
      <c r="AS1310" s="282"/>
      <c r="AT1310" s="282"/>
      <c r="AU1310" s="282"/>
      <c r="AV1310" s="93"/>
      <c r="AW1310" s="396" t="s">
        <v>3244</v>
      </c>
      <c r="AX1310" s="278" t="s">
        <v>4051</v>
      </c>
      <c r="AY1310" s="64" t="s">
        <v>7253</v>
      </c>
      <c r="AZ1310" s="47"/>
      <c r="BA1310" s="64" t="s">
        <v>6589</v>
      </c>
      <c r="BB1310" s="173" t="s">
        <v>4971</v>
      </c>
      <c r="BC1310" s="119">
        <v>94577</v>
      </c>
      <c r="BD1310" s="66" t="s">
        <v>7252</v>
      </c>
      <c r="BE1310" s="183"/>
      <c r="BF1310" s="228"/>
      <c r="BG1310" s="173"/>
      <c r="BH1310" s="598">
        <v>1</v>
      </c>
      <c r="BI1310" s="366"/>
      <c r="BJ1310" s="366"/>
      <c r="BK1310" s="366"/>
      <c r="BL1310" s="366"/>
      <c r="BM1310" s="366"/>
      <c r="BN1310" s="366"/>
      <c r="BO1310" s="366"/>
      <c r="BP1310" s="366"/>
      <c r="BQ1310" s="366"/>
      <c r="BR1310" s="366"/>
      <c r="BS1310" s="366"/>
      <c r="BT1310" s="366"/>
      <c r="BU1310" s="366"/>
      <c r="BV1310" s="366"/>
      <c r="BW1310" s="366"/>
      <c r="BX1310" s="64"/>
      <c r="BY1310" s="64"/>
      <c r="BZ1310" s="64"/>
      <c r="CA1310" s="64"/>
      <c r="CB1310" s="64"/>
    </row>
    <row r="1311" spans="1:80" s="154" customFormat="1" ht="14.1" customHeight="1" x14ac:dyDescent="0.2">
      <c r="A1311" s="278" t="s">
        <v>9543</v>
      </c>
      <c r="B1311" s="155" t="s">
        <v>2640</v>
      </c>
      <c r="C1311" s="459" t="s">
        <v>8780</v>
      </c>
      <c r="D1311" s="173"/>
      <c r="E1311" s="600"/>
      <c r="F1311" s="235" t="s">
        <v>5470</v>
      </c>
      <c r="G1311" s="186"/>
      <c r="H1311" s="187"/>
      <c r="I1311" s="193" t="s">
        <v>5470</v>
      </c>
      <c r="J1311" s="192"/>
      <c r="K1311" s="203"/>
      <c r="L1311" s="207">
        <v>42843</v>
      </c>
      <c r="M1311" s="288"/>
      <c r="N1311" s="437"/>
      <c r="O1311" s="444"/>
      <c r="P1311" s="213"/>
      <c r="Q1311" s="247" t="s">
        <v>5225</v>
      </c>
      <c r="R1311" s="247" t="s">
        <v>9544</v>
      </c>
      <c r="S1311" s="87"/>
      <c r="T1311" s="252">
        <v>0.09</v>
      </c>
      <c r="U1311" s="252"/>
      <c r="V1311" s="151" t="s">
        <v>11180</v>
      </c>
      <c r="W1311" s="155" t="s">
        <v>9545</v>
      </c>
      <c r="X1311" s="155" t="s">
        <v>2408</v>
      </c>
      <c r="Y1311" s="185" t="s">
        <v>4971</v>
      </c>
      <c r="Z1311" s="119">
        <v>94010</v>
      </c>
      <c r="AA1311" s="290"/>
      <c r="AB1311" s="270" t="s">
        <v>12908</v>
      </c>
      <c r="AC1311" s="541"/>
      <c r="AD1311" s="173"/>
      <c r="AE1311" s="260"/>
      <c r="AF1311" s="263"/>
      <c r="AG1311" s="173"/>
      <c r="AH1311" s="245"/>
      <c r="AI1311" s="245"/>
      <c r="AJ1311" s="245"/>
      <c r="AK1311" s="245"/>
      <c r="AL1311" s="260"/>
      <c r="AM1311" s="260"/>
      <c r="AN1311" s="79"/>
      <c r="AO1311" s="282" t="s">
        <v>9290</v>
      </c>
      <c r="AP1311" s="283"/>
      <c r="AQ1311" s="282" t="s">
        <v>9192</v>
      </c>
      <c r="AR1311" s="282" t="s">
        <v>8930</v>
      </c>
      <c r="AS1311" s="282"/>
      <c r="AT1311" s="282"/>
      <c r="AU1311" s="282"/>
      <c r="AV1311" s="93" t="s">
        <v>368</v>
      </c>
      <c r="AW1311" s="396" t="s">
        <v>3244</v>
      </c>
      <c r="AX1311" s="278" t="s">
        <v>4051</v>
      </c>
      <c r="AY1311" s="155" t="s">
        <v>9545</v>
      </c>
      <c r="AZ1311" s="47"/>
      <c r="BA1311" s="155" t="s">
        <v>2408</v>
      </c>
      <c r="BB1311" s="185" t="s">
        <v>4971</v>
      </c>
      <c r="BC1311" s="119">
        <v>94010</v>
      </c>
      <c r="BD1311" s="182" t="s">
        <v>9544</v>
      </c>
      <c r="BE1311" s="183"/>
      <c r="BF1311" s="228"/>
      <c r="BG1311" s="173"/>
      <c r="BH1311" s="598"/>
      <c r="BI1311" s="366"/>
      <c r="BJ1311" s="366"/>
      <c r="BK1311" s="366"/>
      <c r="BL1311" s="366"/>
      <c r="BM1311" s="366"/>
      <c r="BN1311" s="366"/>
      <c r="BO1311" s="366"/>
      <c r="BP1311" s="366"/>
      <c r="BQ1311" s="366"/>
      <c r="BR1311" s="366"/>
      <c r="BS1311" s="366"/>
      <c r="BT1311" s="366"/>
      <c r="BU1311" s="366"/>
      <c r="BV1311" s="366"/>
      <c r="BW1311" s="366"/>
      <c r="BX1311" s="64"/>
      <c r="BY1311" s="64"/>
      <c r="BZ1311" s="64"/>
      <c r="CA1311" s="64"/>
      <c r="CB1311" s="64"/>
    </row>
    <row r="1312" spans="1:80" s="154" customFormat="1" ht="14.1" customHeight="1" x14ac:dyDescent="0.3">
      <c r="A1312" s="278" t="s">
        <v>2105</v>
      </c>
      <c r="B1312" s="64" t="s">
        <v>2640</v>
      </c>
      <c r="C1312" s="458" t="s">
        <v>8780</v>
      </c>
      <c r="D1312" s="225"/>
      <c r="E1312" s="600"/>
      <c r="F1312" s="237" t="s">
        <v>5470</v>
      </c>
      <c r="G1312" s="188"/>
      <c r="H1312" s="190"/>
      <c r="I1312" s="196" t="s">
        <v>5470</v>
      </c>
      <c r="J1312" s="197"/>
      <c r="K1312" s="204"/>
      <c r="L1312" s="209">
        <v>44039</v>
      </c>
      <c r="M1312" s="289"/>
      <c r="N1312" s="435"/>
      <c r="O1312" s="442"/>
      <c r="P1312" s="215"/>
      <c r="Q1312" s="174" t="s">
        <v>2106</v>
      </c>
      <c r="R1312" s="174" t="s">
        <v>5441</v>
      </c>
      <c r="S1312" s="80"/>
      <c r="T1312" s="252">
        <v>8.7499999999999994E-2</v>
      </c>
      <c r="U1312" s="252">
        <v>8.5000000000000006E-2</v>
      </c>
      <c r="V1312" s="151" t="s">
        <v>11173</v>
      </c>
      <c r="W1312" s="64" t="s">
        <v>5439</v>
      </c>
      <c r="X1312" s="64" t="s">
        <v>5889</v>
      </c>
      <c r="Y1312" s="174" t="s">
        <v>4971</v>
      </c>
      <c r="Z1312" s="256">
        <v>95821</v>
      </c>
      <c r="AA1312" s="270" t="s">
        <v>12908</v>
      </c>
      <c r="AB1312" s="542"/>
      <c r="AC1312" s="542"/>
      <c r="AD1312" s="233"/>
      <c r="AE1312" s="261"/>
      <c r="AF1312" s="265"/>
      <c r="AG1312" s="233"/>
      <c r="AH1312" s="174"/>
      <c r="AI1312" s="174"/>
      <c r="AJ1312" s="174"/>
      <c r="AK1312" s="174"/>
      <c r="AL1312" s="261" t="s">
        <v>872</v>
      </c>
      <c r="AM1312" s="260"/>
      <c r="AN1312" s="80"/>
      <c r="AO1312" s="282" t="s">
        <v>8932</v>
      </c>
      <c r="AP1312" s="283" t="s">
        <v>9707</v>
      </c>
      <c r="AQ1312" s="282" t="s">
        <v>9377</v>
      </c>
      <c r="AR1312" s="282"/>
      <c r="AS1312" s="282"/>
      <c r="AT1312" s="282"/>
      <c r="AU1312" s="282"/>
      <c r="AV1312" s="93" t="s">
        <v>5470</v>
      </c>
      <c r="AW1312" s="396" t="s">
        <v>3244</v>
      </c>
      <c r="AX1312" s="278" t="s">
        <v>4051</v>
      </c>
      <c r="AY1312" s="64" t="s">
        <v>5439</v>
      </c>
      <c r="AZ1312" s="67"/>
      <c r="BA1312" s="64" t="s">
        <v>5889</v>
      </c>
      <c r="BB1312" s="174" t="s">
        <v>4971</v>
      </c>
      <c r="BC1312" s="256">
        <v>95821</v>
      </c>
      <c r="BD1312" s="63" t="s">
        <v>5441</v>
      </c>
      <c r="BE1312" s="183"/>
      <c r="BF1312" s="230"/>
      <c r="BG1312" s="233"/>
      <c r="BH1312" s="599"/>
      <c r="BI1312" s="365"/>
      <c r="BJ1312" s="365"/>
      <c r="BK1312" s="365"/>
      <c r="BL1312" s="365"/>
      <c r="BM1312" s="365"/>
      <c r="BN1312" s="365"/>
      <c r="BO1312" s="365"/>
      <c r="BP1312" s="365"/>
      <c r="BQ1312" s="365"/>
      <c r="BR1312" s="365"/>
      <c r="BS1312" s="365"/>
      <c r="BT1312" s="365"/>
      <c r="BU1312" s="365"/>
      <c r="BV1312" s="365"/>
      <c r="BW1312" s="365"/>
      <c r="BX1312" s="369"/>
      <c r="BY1312" s="369"/>
      <c r="BZ1312" s="369"/>
      <c r="CA1312" s="64"/>
      <c r="CB1312" s="64"/>
    </row>
    <row r="1313" spans="1:80" s="154" customFormat="1" ht="14.1" customHeight="1" x14ac:dyDescent="0.3">
      <c r="A1313" s="278" t="s">
        <v>773</v>
      </c>
      <c r="B1313" s="64" t="s">
        <v>2640</v>
      </c>
      <c r="C1313" s="458" t="s">
        <v>2637</v>
      </c>
      <c r="D1313" s="225"/>
      <c r="E1313" s="600"/>
      <c r="F1313" s="237" t="s">
        <v>5470</v>
      </c>
      <c r="G1313" s="188"/>
      <c r="H1313" s="190"/>
      <c r="I1313" s="196" t="s">
        <v>5470</v>
      </c>
      <c r="J1313" s="197"/>
      <c r="K1313" s="204"/>
      <c r="L1313" s="209">
        <v>43670</v>
      </c>
      <c r="M1313" s="289"/>
      <c r="N1313" s="435"/>
      <c r="O1313" s="442"/>
      <c r="P1313" s="215"/>
      <c r="Q1313" s="174" t="s">
        <v>774</v>
      </c>
      <c r="R1313" s="174" t="s">
        <v>1977</v>
      </c>
      <c r="S1313" s="80"/>
      <c r="T1313" s="252">
        <v>9.5000000000000001E-2</v>
      </c>
      <c r="U1313" s="252">
        <v>0.09</v>
      </c>
      <c r="V1313" s="151" t="s">
        <v>1859</v>
      </c>
      <c r="W1313" s="64" t="s">
        <v>5071</v>
      </c>
      <c r="X1313" s="64" t="s">
        <v>4848</v>
      </c>
      <c r="Y1313" s="174" t="s">
        <v>4971</v>
      </c>
      <c r="Z1313" s="256">
        <v>90049</v>
      </c>
      <c r="AA1313" s="294"/>
      <c r="AB1313" s="541"/>
      <c r="AC1313" s="542"/>
      <c r="AD1313" s="233"/>
      <c r="AE1313" s="261"/>
      <c r="AF1313" s="265"/>
      <c r="AG1313" s="233"/>
      <c r="AH1313" s="174"/>
      <c r="AI1313" s="174"/>
      <c r="AJ1313" s="174"/>
      <c r="AK1313" s="174"/>
      <c r="AL1313" s="261" t="s">
        <v>5072</v>
      </c>
      <c r="AM1313" s="260"/>
      <c r="AN1313" s="80"/>
      <c r="AO1313" s="282" t="s">
        <v>1568</v>
      </c>
      <c r="AP1313" s="283" t="s">
        <v>8844</v>
      </c>
      <c r="AQ1313" s="282" t="s">
        <v>9050</v>
      </c>
      <c r="AR1313" s="282" t="s">
        <v>1878</v>
      </c>
      <c r="AS1313" s="282"/>
      <c r="AT1313" s="282"/>
      <c r="AU1313" s="282" t="s">
        <v>10059</v>
      </c>
      <c r="AV1313" s="93" t="s">
        <v>368</v>
      </c>
      <c r="AW1313" s="396" t="s">
        <v>3244</v>
      </c>
      <c r="AX1313" s="278" t="s">
        <v>4051</v>
      </c>
      <c r="AY1313" s="64" t="s">
        <v>5071</v>
      </c>
      <c r="AZ1313" s="67"/>
      <c r="BA1313" s="64" t="s">
        <v>4848</v>
      </c>
      <c r="BB1313" s="174" t="s">
        <v>4971</v>
      </c>
      <c r="BC1313" s="256">
        <v>90049</v>
      </c>
      <c r="BD1313" s="63" t="s">
        <v>5070</v>
      </c>
      <c r="BE1313" s="183"/>
      <c r="BF1313" s="230"/>
      <c r="BG1313" s="233"/>
      <c r="BH1313" s="599"/>
      <c r="BI1313" s="365"/>
      <c r="BJ1313" s="365"/>
      <c r="BK1313" s="365"/>
      <c r="BL1313" s="365"/>
      <c r="BM1313" s="365"/>
      <c r="BN1313" s="365"/>
      <c r="BO1313" s="365"/>
      <c r="BP1313" s="365"/>
      <c r="BQ1313" s="365"/>
      <c r="BR1313" s="365"/>
      <c r="BS1313" s="365"/>
      <c r="BT1313" s="365"/>
      <c r="BU1313" s="365"/>
      <c r="BV1313" s="365"/>
      <c r="BW1313" s="365"/>
      <c r="BX1313" s="369"/>
      <c r="BY1313" s="369"/>
      <c r="BZ1313" s="369"/>
      <c r="CA1313" s="64"/>
      <c r="CB1313" s="64"/>
    </row>
    <row r="1314" spans="1:80" s="154" customFormat="1" ht="14.1" customHeight="1" x14ac:dyDescent="0.2">
      <c r="A1314" s="278" t="s">
        <v>551</v>
      </c>
      <c r="B1314" s="64"/>
      <c r="C1314" s="459" t="s">
        <v>2637</v>
      </c>
      <c r="D1314" s="185" t="s">
        <v>7454</v>
      </c>
      <c r="E1314" s="600"/>
      <c r="F1314" s="235" t="s">
        <v>5470</v>
      </c>
      <c r="G1314" s="186"/>
      <c r="H1314" s="187"/>
      <c r="I1314" s="193" t="s">
        <v>5470</v>
      </c>
      <c r="J1314" s="192"/>
      <c r="K1314" s="203"/>
      <c r="L1314" s="207">
        <v>43446</v>
      </c>
      <c r="M1314" s="288"/>
      <c r="N1314" s="437"/>
      <c r="O1314" s="444"/>
      <c r="P1314" s="213"/>
      <c r="Q1314" s="245" t="s">
        <v>2363</v>
      </c>
      <c r="R1314" s="245" t="s">
        <v>3050</v>
      </c>
      <c r="S1314" s="87" t="s">
        <v>1856</v>
      </c>
      <c r="T1314" s="252">
        <v>8.5000000000000006E-2</v>
      </c>
      <c r="U1314" s="252">
        <v>8.7499999999999994E-2</v>
      </c>
      <c r="V1314" s="151" t="s">
        <v>895</v>
      </c>
      <c r="W1314" s="64" t="s">
        <v>8402</v>
      </c>
      <c r="X1314" s="64" t="s">
        <v>3618</v>
      </c>
      <c r="Y1314" s="173" t="s">
        <v>4971</v>
      </c>
      <c r="Z1314" s="119">
        <v>94103</v>
      </c>
      <c r="AA1314" s="290"/>
      <c r="AB1314" s="542"/>
      <c r="AC1314" s="541"/>
      <c r="AD1314" s="173"/>
      <c r="AE1314" s="260"/>
      <c r="AF1314" s="263"/>
      <c r="AG1314" s="173"/>
      <c r="AH1314" s="245"/>
      <c r="AI1314" s="245"/>
      <c r="AJ1314" s="245"/>
      <c r="AK1314" s="245"/>
      <c r="AL1314" s="260" t="s">
        <v>3247</v>
      </c>
      <c r="AM1314" s="260" t="s">
        <v>449</v>
      </c>
      <c r="AN1314" s="79"/>
      <c r="AO1314" s="282" t="s">
        <v>1568</v>
      </c>
      <c r="AP1314" s="283"/>
      <c r="AQ1314" s="282"/>
      <c r="AR1314" s="282" t="s">
        <v>9326</v>
      </c>
      <c r="AS1314" s="282"/>
      <c r="AT1314" s="282"/>
      <c r="AU1314" s="282"/>
      <c r="AV1314" s="93" t="s">
        <v>368</v>
      </c>
      <c r="AW1314" s="396" t="s">
        <v>3244</v>
      </c>
      <c r="AX1314" s="278" t="s">
        <v>4051</v>
      </c>
      <c r="AY1314" s="64" t="str">
        <f>PROPER(AZ1314)</f>
        <v>333 Eleventh Street</v>
      </c>
      <c r="AZ1314" s="47" t="s">
        <v>1405</v>
      </c>
      <c r="BA1314" s="76" t="s">
        <v>3618</v>
      </c>
      <c r="BB1314" s="173" t="s">
        <v>4971</v>
      </c>
      <c r="BC1314" s="119">
        <v>94103</v>
      </c>
      <c r="BD1314" s="66" t="s">
        <v>3050</v>
      </c>
      <c r="BE1314" s="183"/>
      <c r="BF1314" s="228"/>
      <c r="BG1314" s="173"/>
      <c r="BH1314" s="598">
        <v>4</v>
      </c>
      <c r="BI1314" s="366"/>
      <c r="BJ1314" s="366"/>
      <c r="BK1314" s="366"/>
      <c r="BL1314" s="366"/>
      <c r="BM1314" s="366"/>
      <c r="BN1314" s="366"/>
      <c r="BO1314" s="366"/>
      <c r="BP1314" s="366"/>
      <c r="BQ1314" s="366"/>
      <c r="BR1314" s="366"/>
      <c r="BS1314" s="366"/>
      <c r="BT1314" s="366"/>
      <c r="BU1314" s="366"/>
      <c r="BV1314" s="366"/>
      <c r="BW1314" s="366"/>
      <c r="BX1314" s="64"/>
      <c r="BY1314" s="64"/>
      <c r="BZ1314" s="64"/>
      <c r="CA1314" s="64"/>
      <c r="CB1314" s="63"/>
    </row>
    <row r="1315" spans="1:80" s="154" customFormat="1" ht="14.1" customHeight="1" x14ac:dyDescent="0.3">
      <c r="A1315" s="278" t="s">
        <v>12255</v>
      </c>
      <c r="B1315" s="64"/>
      <c r="C1315" s="458" t="s">
        <v>29</v>
      </c>
      <c r="D1315" s="227"/>
      <c r="E1315" s="648"/>
      <c r="F1315" s="237" t="s">
        <v>5470</v>
      </c>
      <c r="G1315" s="188"/>
      <c r="H1315" s="190"/>
      <c r="I1315" s="196" t="s">
        <v>5470</v>
      </c>
      <c r="J1315" s="197"/>
      <c r="K1315" s="204"/>
      <c r="L1315" s="209"/>
      <c r="M1315" s="289"/>
      <c r="N1315" s="435"/>
      <c r="O1315" s="442"/>
      <c r="P1315" s="215"/>
      <c r="Q1315" s="225" t="s">
        <v>12257</v>
      </c>
      <c r="R1315" s="225" t="s">
        <v>12258</v>
      </c>
      <c r="S1315" s="121"/>
      <c r="T1315" s="252">
        <v>0</v>
      </c>
      <c r="U1315" s="252"/>
      <c r="V1315" s="151" t="s">
        <v>3960</v>
      </c>
      <c r="W1315" s="155" t="s">
        <v>12259</v>
      </c>
      <c r="X1315" s="155" t="s">
        <v>12260</v>
      </c>
      <c r="Y1315" s="225" t="s">
        <v>5755</v>
      </c>
      <c r="Z1315" s="256">
        <v>98370</v>
      </c>
      <c r="AA1315" s="270" t="s">
        <v>12256</v>
      </c>
      <c r="AB1315" s="542"/>
      <c r="AC1315" s="542"/>
      <c r="AD1315" s="233"/>
      <c r="AE1315" s="261"/>
      <c r="AF1315" s="265"/>
      <c r="AG1315" s="233"/>
      <c r="AH1315" s="174"/>
      <c r="AI1315" s="174"/>
      <c r="AJ1315" s="174"/>
      <c r="AK1315" s="174"/>
      <c r="AL1315" s="261"/>
      <c r="AM1315" s="260"/>
      <c r="AN1315" s="80"/>
      <c r="AO1315" s="280"/>
      <c r="AP1315" s="285"/>
      <c r="AQ1315" s="285"/>
      <c r="AR1315" s="285"/>
      <c r="AS1315" s="285"/>
      <c r="AT1315" s="285"/>
      <c r="AU1315" s="285"/>
      <c r="AV1315" s="84"/>
      <c r="AW1315" s="396" t="s">
        <v>3244</v>
      </c>
      <c r="AX1315" s="278" t="s">
        <v>4051</v>
      </c>
      <c r="AY1315" s="155" t="s">
        <v>12259</v>
      </c>
      <c r="AZ1315" s="67"/>
      <c r="BA1315" s="155" t="s">
        <v>12260</v>
      </c>
      <c r="BB1315" s="225" t="s">
        <v>4971</v>
      </c>
      <c r="BC1315" s="256">
        <v>98370</v>
      </c>
      <c r="BD1315" s="385" t="s">
        <v>12258</v>
      </c>
      <c r="BE1315" s="183"/>
      <c r="BF1315" s="230"/>
      <c r="BG1315" s="233"/>
      <c r="BH1315" s="599"/>
      <c r="BI1315" s="365"/>
      <c r="BJ1315" s="365"/>
      <c r="BK1315" s="365"/>
      <c r="BL1315" s="365"/>
      <c r="BM1315" s="365"/>
      <c r="BN1315" s="365"/>
      <c r="BO1315" s="365"/>
      <c r="BP1315" s="365"/>
      <c r="BQ1315" s="365"/>
      <c r="BR1315" s="365"/>
      <c r="BS1315" s="365"/>
      <c r="BT1315" s="365"/>
      <c r="BU1315" s="365"/>
      <c r="BV1315" s="365"/>
      <c r="BW1315" s="365"/>
      <c r="BX1315" s="369"/>
      <c r="BY1315" s="369"/>
      <c r="BZ1315" s="369"/>
      <c r="CA1315" s="155"/>
      <c r="CB1315" s="155"/>
    </row>
    <row r="1316" spans="1:80" s="154" customFormat="1" ht="14.1" customHeight="1" x14ac:dyDescent="0.3">
      <c r="A1316" s="278" t="s">
        <v>11789</v>
      </c>
      <c r="B1316" s="155" t="s">
        <v>2632</v>
      </c>
      <c r="C1316" s="458" t="s">
        <v>8780</v>
      </c>
      <c r="D1316" s="227" t="s">
        <v>6496</v>
      </c>
      <c r="E1316" s="648"/>
      <c r="F1316" s="237" t="s">
        <v>5470</v>
      </c>
      <c r="G1316" s="188"/>
      <c r="H1316" s="190"/>
      <c r="I1316" s="196" t="s">
        <v>5470</v>
      </c>
      <c r="J1316" s="197"/>
      <c r="K1316" s="204"/>
      <c r="L1316" s="209"/>
      <c r="M1316" s="289"/>
      <c r="N1316" s="435"/>
      <c r="O1316" s="442"/>
      <c r="P1316" s="215">
        <v>43488</v>
      </c>
      <c r="Q1316" s="225" t="s">
        <v>11790</v>
      </c>
      <c r="R1316" s="225" t="s">
        <v>11791</v>
      </c>
      <c r="S1316" s="121"/>
      <c r="T1316" s="252">
        <v>9.2499999999999999E-2</v>
      </c>
      <c r="U1316" s="252"/>
      <c r="V1316" s="151" t="s">
        <v>2787</v>
      </c>
      <c r="W1316" s="155" t="s">
        <v>11792</v>
      </c>
      <c r="X1316" s="155" t="s">
        <v>3437</v>
      </c>
      <c r="Y1316" s="225" t="s">
        <v>4971</v>
      </c>
      <c r="Z1316" s="256">
        <v>94550</v>
      </c>
      <c r="AA1316" s="273"/>
      <c r="AB1316" s="541"/>
      <c r="AC1316" s="542"/>
      <c r="AD1316" s="233"/>
      <c r="AE1316" s="261"/>
      <c r="AF1316" s="265"/>
      <c r="AG1316" s="233"/>
      <c r="AH1316" s="174"/>
      <c r="AI1316" s="174"/>
      <c r="AJ1316" s="174"/>
      <c r="AK1316" s="174"/>
      <c r="AL1316" s="261"/>
      <c r="AM1316" s="260"/>
      <c r="AN1316" s="80"/>
      <c r="AO1316" s="280"/>
      <c r="AP1316" s="285"/>
      <c r="AQ1316" s="285"/>
      <c r="AR1316" s="285"/>
      <c r="AS1316" s="285"/>
      <c r="AT1316" s="285"/>
      <c r="AU1316" s="285"/>
      <c r="AV1316" s="84"/>
      <c r="AW1316" s="396" t="s">
        <v>3244</v>
      </c>
      <c r="AX1316" s="278" t="s">
        <v>4051</v>
      </c>
      <c r="AY1316" s="155" t="s">
        <v>11792</v>
      </c>
      <c r="AZ1316" s="67"/>
      <c r="BA1316" s="155" t="s">
        <v>3437</v>
      </c>
      <c r="BB1316" s="225" t="s">
        <v>4971</v>
      </c>
      <c r="BC1316" s="256">
        <v>94550</v>
      </c>
      <c r="BD1316" s="385" t="s">
        <v>11791</v>
      </c>
      <c r="BE1316" s="478"/>
      <c r="BF1316" s="230"/>
      <c r="BG1316" s="233"/>
      <c r="BH1316" s="599"/>
      <c r="BI1316" s="365"/>
      <c r="BJ1316" s="365"/>
      <c r="BK1316" s="365"/>
      <c r="BL1316" s="365"/>
      <c r="BM1316" s="365"/>
      <c r="BN1316" s="365"/>
      <c r="BO1316" s="365"/>
      <c r="BP1316" s="365"/>
      <c r="BQ1316" s="365"/>
      <c r="BR1316" s="365"/>
      <c r="BS1316" s="365"/>
      <c r="BT1316" s="365"/>
      <c r="BU1316" s="365"/>
      <c r="BV1316" s="365"/>
      <c r="BW1316" s="365"/>
      <c r="BX1316" s="369"/>
      <c r="BY1316" s="369"/>
      <c r="BZ1316" s="369"/>
      <c r="CA1316" s="155"/>
      <c r="CB1316" s="155"/>
    </row>
    <row r="1317" spans="1:80" s="154" customFormat="1" ht="14.1" customHeight="1" x14ac:dyDescent="0.2">
      <c r="A1317" s="278" t="s">
        <v>11522</v>
      </c>
      <c r="B1317" s="64" t="s">
        <v>2632</v>
      </c>
      <c r="C1317" s="459" t="s">
        <v>8780</v>
      </c>
      <c r="D1317" s="185" t="s">
        <v>11523</v>
      </c>
      <c r="E1317" s="600"/>
      <c r="F1317" s="235" t="s">
        <v>5470</v>
      </c>
      <c r="G1317" s="186"/>
      <c r="H1317" s="187"/>
      <c r="I1317" s="193" t="s">
        <v>5470</v>
      </c>
      <c r="J1317" s="192"/>
      <c r="K1317" s="203"/>
      <c r="L1317" s="207"/>
      <c r="M1317" s="288"/>
      <c r="N1317" s="437"/>
      <c r="O1317" s="444"/>
      <c r="P1317" s="213"/>
      <c r="Q1317" s="245" t="s">
        <v>6301</v>
      </c>
      <c r="R1317" s="245" t="s">
        <v>11524</v>
      </c>
      <c r="S1317" s="87"/>
      <c r="T1317" s="252">
        <v>7.8750000000000001E-2</v>
      </c>
      <c r="U1317" s="252"/>
      <c r="V1317" s="151" t="s">
        <v>8828</v>
      </c>
      <c r="W1317" s="64" t="s">
        <v>11525</v>
      </c>
      <c r="X1317" s="64" t="s">
        <v>7248</v>
      </c>
      <c r="Y1317" s="173" t="s">
        <v>4971</v>
      </c>
      <c r="Z1317" s="119">
        <v>95656</v>
      </c>
      <c r="AA1317" s="290"/>
      <c r="AB1317" s="544"/>
      <c r="AC1317" s="541"/>
      <c r="AD1317" s="173"/>
      <c r="AE1317" s="260"/>
      <c r="AF1317" s="263"/>
      <c r="AG1317" s="173"/>
      <c r="AH1317" s="245"/>
      <c r="AI1317" s="245"/>
      <c r="AJ1317" s="245"/>
      <c r="AK1317" s="245"/>
      <c r="AL1317" s="260"/>
      <c r="AM1317" s="260"/>
      <c r="AN1317" s="79"/>
      <c r="AO1317" s="282"/>
      <c r="AP1317" s="283"/>
      <c r="AQ1317" s="282"/>
      <c r="AR1317" s="282"/>
      <c r="AS1317" s="282"/>
      <c r="AT1317" s="282"/>
      <c r="AU1317" s="282"/>
      <c r="AV1317" s="93"/>
      <c r="AW1317" s="396" t="s">
        <v>3244</v>
      </c>
      <c r="AX1317" s="278" t="s">
        <v>4051</v>
      </c>
      <c r="AY1317" s="64" t="s">
        <v>11525</v>
      </c>
      <c r="AZ1317" s="47"/>
      <c r="BA1317" s="76" t="s">
        <v>7248</v>
      </c>
      <c r="BB1317" s="173" t="s">
        <v>4971</v>
      </c>
      <c r="BC1317" s="119">
        <v>95656</v>
      </c>
      <c r="BD1317" s="66" t="s">
        <v>11524</v>
      </c>
      <c r="BE1317" s="183"/>
      <c r="BF1317" s="228"/>
      <c r="BG1317" s="173"/>
      <c r="BH1317" s="598"/>
      <c r="BI1317" s="366"/>
      <c r="BJ1317" s="366"/>
      <c r="BK1317" s="366"/>
      <c r="BL1317" s="366"/>
      <c r="BM1317" s="366"/>
      <c r="BN1317" s="366"/>
      <c r="BO1317" s="366"/>
      <c r="BP1317" s="366"/>
      <c r="BQ1317" s="366"/>
      <c r="BR1317" s="366"/>
      <c r="BS1317" s="366"/>
      <c r="BT1317" s="366"/>
      <c r="BU1317" s="366"/>
      <c r="BV1317" s="366"/>
      <c r="BW1317" s="366"/>
      <c r="BX1317" s="64"/>
      <c r="BY1317" s="64"/>
      <c r="BZ1317" s="64"/>
      <c r="CA1317" s="64"/>
      <c r="CB1317" s="64"/>
    </row>
    <row r="1318" spans="1:80" s="154" customFormat="1" ht="14.1" customHeight="1" x14ac:dyDescent="0.2">
      <c r="A1318" s="278" t="s">
        <v>7893</v>
      </c>
      <c r="B1318" s="155" t="s">
        <v>2632</v>
      </c>
      <c r="C1318" s="459" t="s">
        <v>8780</v>
      </c>
      <c r="D1318" s="185"/>
      <c r="E1318" s="600"/>
      <c r="F1318" s="235" t="s">
        <v>5470</v>
      </c>
      <c r="G1318" s="186"/>
      <c r="H1318" s="187"/>
      <c r="I1318" s="198" t="s">
        <v>5470</v>
      </c>
      <c r="J1318" s="192"/>
      <c r="K1318" s="203"/>
      <c r="L1318" s="207"/>
      <c r="M1318" s="288"/>
      <c r="N1318" s="437"/>
      <c r="O1318" s="444"/>
      <c r="P1318" s="213">
        <v>42954</v>
      </c>
      <c r="Q1318" s="247" t="s">
        <v>7894</v>
      </c>
      <c r="R1318" s="247" t="s">
        <v>7895</v>
      </c>
      <c r="S1318" s="123"/>
      <c r="T1318" s="252">
        <v>9.7500000000000003E-2</v>
      </c>
      <c r="U1318" s="253">
        <v>9.5000000000000001E-2</v>
      </c>
      <c r="V1318" s="151" t="s">
        <v>11160</v>
      </c>
      <c r="W1318" s="155" t="s">
        <v>7896</v>
      </c>
      <c r="X1318" s="155" t="s">
        <v>2533</v>
      </c>
      <c r="Y1318" s="185" t="s">
        <v>4971</v>
      </c>
      <c r="Z1318" s="181">
        <v>94546</v>
      </c>
      <c r="AA1318" s="291"/>
      <c r="AB1318" s="544"/>
      <c r="AC1318" s="544"/>
      <c r="AD1318" s="185"/>
      <c r="AE1318" s="262"/>
      <c r="AF1318" s="266"/>
      <c r="AG1318" s="185"/>
      <c r="AH1318" s="247"/>
      <c r="AI1318" s="247"/>
      <c r="AJ1318" s="247"/>
      <c r="AK1318" s="247"/>
      <c r="AL1318" s="262"/>
      <c r="AM1318" s="262"/>
      <c r="AN1318" s="122"/>
      <c r="AO1318" s="282"/>
      <c r="AP1318" s="283"/>
      <c r="AQ1318" s="282"/>
      <c r="AR1318" s="282"/>
      <c r="AS1318" s="282"/>
      <c r="AT1318" s="282"/>
      <c r="AU1318" s="282"/>
      <c r="AV1318" s="93"/>
      <c r="AW1318" s="396" t="s">
        <v>3244</v>
      </c>
      <c r="AX1318" s="278" t="s">
        <v>4051</v>
      </c>
      <c r="AY1318" s="155" t="s">
        <v>7896</v>
      </c>
      <c r="BA1318" s="155" t="s">
        <v>2533</v>
      </c>
      <c r="BB1318" s="185" t="s">
        <v>4971</v>
      </c>
      <c r="BC1318" s="181">
        <v>94546</v>
      </c>
      <c r="BD1318" s="182" t="s">
        <v>7895</v>
      </c>
      <c r="BE1318" s="183"/>
      <c r="BF1318" s="228"/>
      <c r="BG1318" s="185"/>
      <c r="BH1318" s="598"/>
      <c r="BI1318" s="333"/>
      <c r="BJ1318" s="333"/>
      <c r="BK1318" s="333"/>
      <c r="BL1318" s="333"/>
      <c r="BM1318" s="333"/>
      <c r="BN1318" s="333"/>
      <c r="BO1318" s="333"/>
      <c r="BP1318" s="333"/>
      <c r="BQ1318" s="333"/>
      <c r="BR1318" s="333"/>
      <c r="BS1318" s="333"/>
      <c r="BT1318" s="333"/>
      <c r="BU1318" s="333"/>
      <c r="BV1318" s="333"/>
      <c r="BW1318" s="333"/>
      <c r="BX1318" s="155"/>
      <c r="BY1318" s="155"/>
      <c r="BZ1318" s="155"/>
      <c r="CA1318" s="78"/>
      <c r="CB1318" s="64"/>
    </row>
    <row r="1319" spans="1:80" s="154" customFormat="1" ht="14.1" customHeight="1" x14ac:dyDescent="0.2">
      <c r="A1319" s="278" t="s">
        <v>10651</v>
      </c>
      <c r="B1319" s="155" t="s">
        <v>2632</v>
      </c>
      <c r="C1319" s="459" t="s">
        <v>8780</v>
      </c>
      <c r="D1319" s="185"/>
      <c r="E1319" s="600"/>
      <c r="F1319" s="235" t="s">
        <v>5470</v>
      </c>
      <c r="G1319" s="186"/>
      <c r="H1319" s="187"/>
      <c r="I1319" s="198" t="s">
        <v>5470</v>
      </c>
      <c r="J1319" s="192"/>
      <c r="K1319" s="203"/>
      <c r="L1319" s="207"/>
      <c r="M1319" s="288"/>
      <c r="N1319" s="437"/>
      <c r="O1319" s="444"/>
      <c r="P1319" s="213"/>
      <c r="Q1319" s="247" t="s">
        <v>7890</v>
      </c>
      <c r="R1319" s="247" t="s">
        <v>7891</v>
      </c>
      <c r="S1319" s="123"/>
      <c r="T1319" s="252">
        <v>9.2499999999999999E-2</v>
      </c>
      <c r="U1319" s="253">
        <v>9.5000000000000001E-2</v>
      </c>
      <c r="V1319" s="151" t="s">
        <v>2787</v>
      </c>
      <c r="W1319" s="155" t="s">
        <v>7892</v>
      </c>
      <c r="X1319" s="155" t="s">
        <v>3437</v>
      </c>
      <c r="Y1319" s="185" t="s">
        <v>4971</v>
      </c>
      <c r="Z1319" s="181">
        <v>94551</v>
      </c>
      <c r="AA1319" s="291"/>
      <c r="AB1319" s="544"/>
      <c r="AC1319" s="544"/>
      <c r="AD1319" s="185"/>
      <c r="AE1319" s="262"/>
      <c r="AF1319" s="266"/>
      <c r="AG1319" s="185"/>
      <c r="AH1319" s="247"/>
      <c r="AI1319" s="247"/>
      <c r="AJ1319" s="247"/>
      <c r="AK1319" s="247"/>
      <c r="AL1319" s="262"/>
      <c r="AM1319" s="262"/>
      <c r="AN1319" s="122"/>
      <c r="AO1319" s="282"/>
      <c r="AP1319" s="283"/>
      <c r="AQ1319" s="282"/>
      <c r="AR1319" s="282"/>
      <c r="AS1319" s="282"/>
      <c r="AT1319" s="282"/>
      <c r="AU1319" s="282"/>
      <c r="AV1319" s="93"/>
      <c r="AW1319" s="396" t="s">
        <v>3244</v>
      </c>
      <c r="AX1319" s="278" t="s">
        <v>4051</v>
      </c>
      <c r="AY1319" s="155" t="s">
        <v>7892</v>
      </c>
      <c r="BA1319" s="155" t="s">
        <v>3437</v>
      </c>
      <c r="BB1319" s="185" t="s">
        <v>4971</v>
      </c>
      <c r="BC1319" s="181">
        <v>94551</v>
      </c>
      <c r="BD1319" s="247" t="s">
        <v>7891</v>
      </c>
      <c r="BE1319" s="478"/>
      <c r="BF1319" s="228"/>
      <c r="BG1319" s="185"/>
      <c r="BH1319" s="598"/>
      <c r="BI1319" s="333"/>
      <c r="BJ1319" s="333"/>
      <c r="BK1319" s="333"/>
      <c r="BL1319" s="333"/>
      <c r="BM1319" s="333"/>
      <c r="BN1319" s="333"/>
      <c r="BO1319" s="333"/>
      <c r="BP1319" s="333"/>
      <c r="BQ1319" s="333"/>
      <c r="BR1319" s="333"/>
      <c r="BS1319" s="333"/>
      <c r="BT1319" s="333"/>
      <c r="BU1319" s="333"/>
      <c r="BV1319" s="333"/>
      <c r="BW1319" s="333"/>
      <c r="BX1319" s="155"/>
      <c r="BY1319" s="155"/>
      <c r="BZ1319" s="155"/>
      <c r="CA1319" s="64"/>
      <c r="CB1319" s="64"/>
    </row>
    <row r="1320" spans="1:80" s="154" customFormat="1" ht="14.1" customHeight="1" x14ac:dyDescent="0.2">
      <c r="A1320" s="278" t="s">
        <v>10652</v>
      </c>
      <c r="B1320" s="155" t="s">
        <v>2634</v>
      </c>
      <c r="C1320" s="459" t="s">
        <v>6614</v>
      </c>
      <c r="D1320" s="185"/>
      <c r="E1320" s="600"/>
      <c r="F1320" s="390" t="s">
        <v>9682</v>
      </c>
      <c r="G1320" s="186"/>
      <c r="H1320" s="187"/>
      <c r="I1320" s="198"/>
      <c r="J1320" s="192"/>
      <c r="K1320" s="203"/>
      <c r="L1320" s="207"/>
      <c r="M1320" s="288"/>
      <c r="N1320" s="437"/>
      <c r="O1320" s="444"/>
      <c r="P1320" s="213">
        <v>42790</v>
      </c>
      <c r="Q1320" s="247" t="s">
        <v>9422</v>
      </c>
      <c r="R1320" s="247" t="s">
        <v>9423</v>
      </c>
      <c r="S1320" s="123"/>
      <c r="T1320" s="252">
        <v>9.2499999999999999E-2</v>
      </c>
      <c r="U1320" s="253"/>
      <c r="V1320" s="151" t="s">
        <v>2787</v>
      </c>
      <c r="W1320" s="155" t="s">
        <v>9424</v>
      </c>
      <c r="X1320" s="155" t="s">
        <v>787</v>
      </c>
      <c r="Y1320" s="185" t="s">
        <v>4971</v>
      </c>
      <c r="Z1320" s="181">
        <v>94568</v>
      </c>
      <c r="AA1320" s="291"/>
      <c r="AB1320" s="567"/>
      <c r="AC1320" s="544"/>
      <c r="AD1320" s="185"/>
      <c r="AE1320" s="262"/>
      <c r="AF1320" s="266"/>
      <c r="AG1320" s="185"/>
      <c r="AH1320" s="247"/>
      <c r="AI1320" s="247"/>
      <c r="AJ1320" s="247"/>
      <c r="AK1320" s="247"/>
      <c r="AL1320" s="262"/>
      <c r="AM1320" s="262"/>
      <c r="AN1320" s="122"/>
      <c r="AO1320" s="282"/>
      <c r="AP1320" s="283"/>
      <c r="AQ1320" s="282"/>
      <c r="AR1320" s="282"/>
      <c r="AS1320" s="282"/>
      <c r="AT1320" s="282"/>
      <c r="AU1320" s="282"/>
      <c r="AV1320" s="93"/>
      <c r="AW1320" s="396" t="s">
        <v>3244</v>
      </c>
      <c r="AX1320" s="278" t="s">
        <v>4051</v>
      </c>
      <c r="AY1320" s="155" t="s">
        <v>9424</v>
      </c>
      <c r="BA1320" s="155" t="s">
        <v>787</v>
      </c>
      <c r="BB1320" s="185" t="s">
        <v>4971</v>
      </c>
      <c r="BC1320" s="181">
        <v>94568</v>
      </c>
      <c r="BD1320" s="247" t="s">
        <v>9423</v>
      </c>
      <c r="BE1320" s="183"/>
      <c r="BF1320" s="228"/>
      <c r="BG1320" s="185"/>
      <c r="BH1320" s="598"/>
      <c r="BI1320" s="333"/>
      <c r="BJ1320" s="333"/>
      <c r="BK1320" s="333"/>
      <c r="BL1320" s="333"/>
      <c r="BM1320" s="333"/>
      <c r="BN1320" s="333"/>
      <c r="BO1320" s="333"/>
      <c r="BP1320" s="333"/>
      <c r="BQ1320" s="333"/>
      <c r="BR1320" s="333"/>
      <c r="BS1320" s="333"/>
      <c r="BT1320" s="333"/>
      <c r="BU1320" s="333"/>
      <c r="BV1320" s="333"/>
      <c r="BW1320" s="333"/>
      <c r="BX1320" s="155"/>
      <c r="BY1320" s="155"/>
      <c r="BZ1320" s="155"/>
      <c r="CA1320" s="78"/>
      <c r="CB1320" s="64"/>
    </row>
    <row r="1321" spans="1:80" s="154" customFormat="1" ht="14.1" customHeight="1" x14ac:dyDescent="0.2">
      <c r="A1321" s="278" t="s">
        <v>10653</v>
      </c>
      <c r="B1321" s="64" t="s">
        <v>2634</v>
      </c>
      <c r="C1321" s="459" t="s">
        <v>6614</v>
      </c>
      <c r="D1321" s="185" t="s">
        <v>7078</v>
      </c>
      <c r="E1321" s="600"/>
      <c r="F1321" s="235" t="s">
        <v>5470</v>
      </c>
      <c r="G1321" s="186"/>
      <c r="H1321" s="187"/>
      <c r="I1321" s="193" t="s">
        <v>5470</v>
      </c>
      <c r="J1321" s="192"/>
      <c r="K1321" s="203"/>
      <c r="L1321" s="207"/>
      <c r="M1321" s="288"/>
      <c r="N1321" s="437"/>
      <c r="O1321" s="444"/>
      <c r="P1321" s="213"/>
      <c r="Q1321" s="245" t="s">
        <v>7185</v>
      </c>
      <c r="R1321" s="245" t="s">
        <v>7186</v>
      </c>
      <c r="S1321" s="87"/>
      <c r="T1321" s="252">
        <v>9.7500000000000003E-2</v>
      </c>
      <c r="U1321" s="253">
        <v>9.5000000000000001E-2</v>
      </c>
      <c r="V1321" s="151" t="s">
        <v>11160</v>
      </c>
      <c r="W1321" s="64" t="s">
        <v>11237</v>
      </c>
      <c r="X1321" s="64" t="s">
        <v>2533</v>
      </c>
      <c r="Y1321" s="173" t="s">
        <v>4971</v>
      </c>
      <c r="Z1321" s="119">
        <v>94544</v>
      </c>
      <c r="AA1321" s="646"/>
      <c r="AB1321" s="541"/>
      <c r="AC1321" s="541"/>
      <c r="AD1321" s="173"/>
      <c r="AE1321" s="260"/>
      <c r="AF1321" s="263"/>
      <c r="AG1321" s="173"/>
      <c r="AH1321" s="245"/>
      <c r="AI1321" s="245"/>
      <c r="AJ1321" s="245"/>
      <c r="AK1321" s="245"/>
      <c r="AL1321" s="260"/>
      <c r="AM1321" s="260"/>
      <c r="AN1321" s="79"/>
      <c r="AO1321" s="282"/>
      <c r="AP1321" s="283"/>
      <c r="AQ1321" s="282"/>
      <c r="AR1321" s="282"/>
      <c r="AS1321" s="282"/>
      <c r="AT1321" s="282"/>
      <c r="AU1321" s="282"/>
      <c r="AV1321" s="93"/>
      <c r="AW1321" s="396" t="s">
        <v>3244</v>
      </c>
      <c r="AX1321" s="278" t="s">
        <v>4051</v>
      </c>
      <c r="AY1321" s="64" t="s">
        <v>7187</v>
      </c>
      <c r="AZ1321" s="47"/>
      <c r="BA1321" s="64" t="s">
        <v>2533</v>
      </c>
      <c r="BB1321" s="173" t="s">
        <v>4971</v>
      </c>
      <c r="BC1321" s="119">
        <v>94544</v>
      </c>
      <c r="BD1321" s="245" t="s">
        <v>7186</v>
      </c>
      <c r="BE1321" s="183"/>
      <c r="BF1321" s="228"/>
      <c r="BG1321" s="173"/>
      <c r="BH1321" s="598"/>
      <c r="BI1321" s="366"/>
      <c r="BJ1321" s="366"/>
      <c r="BK1321" s="366"/>
      <c r="BL1321" s="366"/>
      <c r="BM1321" s="366"/>
      <c r="BN1321" s="366"/>
      <c r="BO1321" s="366"/>
      <c r="BP1321" s="366"/>
      <c r="BQ1321" s="366"/>
      <c r="BR1321" s="366"/>
      <c r="BS1321" s="366"/>
      <c r="BT1321" s="366"/>
      <c r="BU1321" s="366"/>
      <c r="BV1321" s="366"/>
      <c r="BW1321" s="366"/>
      <c r="BX1321" s="64"/>
      <c r="BY1321" s="64"/>
      <c r="BZ1321" s="64"/>
      <c r="CA1321" s="64"/>
      <c r="CB1321" s="64"/>
    </row>
    <row r="1322" spans="1:80" s="154" customFormat="1" ht="14.1" customHeight="1" x14ac:dyDescent="0.2">
      <c r="A1322" s="278" t="s">
        <v>11234</v>
      </c>
      <c r="B1322" s="64" t="s">
        <v>2632</v>
      </c>
      <c r="C1322" s="459" t="s">
        <v>8780</v>
      </c>
      <c r="D1322" s="185" t="s">
        <v>6496</v>
      </c>
      <c r="E1322" s="600"/>
      <c r="F1322" s="235" t="s">
        <v>5470</v>
      </c>
      <c r="G1322" s="186"/>
      <c r="H1322" s="187"/>
      <c r="I1322" s="193" t="s">
        <v>5470</v>
      </c>
      <c r="J1322" s="192"/>
      <c r="K1322" s="203"/>
      <c r="L1322" s="207">
        <v>43206</v>
      </c>
      <c r="M1322" s="288"/>
      <c r="N1322" s="437"/>
      <c r="O1322" s="444"/>
      <c r="P1322" s="213"/>
      <c r="Q1322" s="245" t="s">
        <v>11235</v>
      </c>
      <c r="R1322" s="245" t="s">
        <v>9439</v>
      </c>
      <c r="S1322" s="87"/>
      <c r="T1322" s="252">
        <v>9.2499999999999999E-2</v>
      </c>
      <c r="U1322" s="253"/>
      <c r="V1322" s="151" t="s">
        <v>2787</v>
      </c>
      <c r="W1322" s="64" t="s">
        <v>11238</v>
      </c>
      <c r="X1322" s="155" t="s">
        <v>5489</v>
      </c>
      <c r="Y1322" s="173" t="s">
        <v>4971</v>
      </c>
      <c r="Z1322" s="119">
        <v>94588</v>
      </c>
      <c r="AA1322" s="295" t="s">
        <v>11236</v>
      </c>
      <c r="AB1322" s="541"/>
      <c r="AC1322" s="541"/>
      <c r="AD1322" s="173" t="s">
        <v>11239</v>
      </c>
      <c r="AE1322" s="260"/>
      <c r="AF1322" s="263"/>
      <c r="AG1322" s="173"/>
      <c r="AH1322" s="245"/>
      <c r="AI1322" s="245"/>
      <c r="AJ1322" s="245"/>
      <c r="AK1322" s="245"/>
      <c r="AL1322" s="260"/>
      <c r="AM1322" s="260"/>
      <c r="AN1322" s="79"/>
      <c r="AO1322" s="282" t="s">
        <v>10059</v>
      </c>
      <c r="AP1322" s="283"/>
      <c r="AQ1322" s="282"/>
      <c r="AR1322" s="282"/>
      <c r="AS1322" s="282"/>
      <c r="AT1322" s="282"/>
      <c r="AU1322" s="282"/>
      <c r="AV1322" s="93" t="s">
        <v>368</v>
      </c>
      <c r="AW1322" s="396" t="s">
        <v>3244</v>
      </c>
      <c r="AX1322" s="278" t="s">
        <v>4051</v>
      </c>
      <c r="AY1322" s="64" t="s">
        <v>11238</v>
      </c>
      <c r="AZ1322" s="47"/>
      <c r="BA1322" s="64" t="s">
        <v>5489</v>
      </c>
      <c r="BB1322" s="173" t="s">
        <v>4971</v>
      </c>
      <c r="BC1322" s="119">
        <v>94588</v>
      </c>
      <c r="BD1322" s="245" t="s">
        <v>9439</v>
      </c>
      <c r="BE1322" s="183"/>
      <c r="BF1322" s="228"/>
      <c r="BG1322" s="173"/>
      <c r="BH1322" s="598">
        <v>1</v>
      </c>
      <c r="BI1322" s="366" t="s">
        <v>9866</v>
      </c>
      <c r="BJ1322" s="366"/>
      <c r="BK1322" s="366"/>
      <c r="BL1322" s="366"/>
      <c r="BM1322" s="366"/>
      <c r="BN1322" s="366"/>
      <c r="BO1322" s="366"/>
      <c r="BP1322" s="366"/>
      <c r="BQ1322" s="366"/>
      <c r="BR1322" s="366"/>
      <c r="BS1322" s="366"/>
      <c r="BT1322" s="366"/>
      <c r="BU1322" s="366"/>
      <c r="BV1322" s="366"/>
      <c r="BW1322" s="366"/>
      <c r="BX1322" s="64"/>
      <c r="BY1322" s="64"/>
      <c r="BZ1322" s="64"/>
      <c r="CA1322" s="64"/>
      <c r="CB1322" s="64"/>
    </row>
    <row r="1323" spans="1:80" s="154" customFormat="1" ht="14.1" customHeight="1" x14ac:dyDescent="0.2">
      <c r="A1323" s="278" t="s">
        <v>10654</v>
      </c>
      <c r="B1323" s="155" t="s">
        <v>2634</v>
      </c>
      <c r="C1323" s="459" t="s">
        <v>6614</v>
      </c>
      <c r="D1323" s="185" t="s">
        <v>8584</v>
      </c>
      <c r="E1323" s="600"/>
      <c r="F1323" s="235" t="s">
        <v>5470</v>
      </c>
      <c r="G1323" s="186"/>
      <c r="H1323" s="187"/>
      <c r="I1323" s="193" t="s">
        <v>5470</v>
      </c>
      <c r="J1323" s="192"/>
      <c r="K1323" s="203"/>
      <c r="L1323" s="207"/>
      <c r="M1323" s="288"/>
      <c r="N1323" s="437"/>
      <c r="O1323" s="444"/>
      <c r="P1323" s="213">
        <v>42800</v>
      </c>
      <c r="Q1323" s="247" t="s">
        <v>9437</v>
      </c>
      <c r="R1323" s="247" t="s">
        <v>9439</v>
      </c>
      <c r="S1323" s="87"/>
      <c r="T1323" s="252">
        <v>8.2500000000000004E-2</v>
      </c>
      <c r="U1323" s="253">
        <v>0.08</v>
      </c>
      <c r="V1323" s="151" t="s">
        <v>1650</v>
      </c>
      <c r="W1323" s="155" t="s">
        <v>9438</v>
      </c>
      <c r="X1323" s="155" t="s">
        <v>1650</v>
      </c>
      <c r="Y1323" s="185" t="s">
        <v>4971</v>
      </c>
      <c r="Z1323" s="119">
        <v>95376</v>
      </c>
      <c r="AA1323" s="290"/>
      <c r="AB1323" s="120"/>
      <c r="AC1323" s="541"/>
      <c r="AD1323" s="173"/>
      <c r="AE1323" s="260"/>
      <c r="AF1323" s="263"/>
      <c r="AG1323" s="173"/>
      <c r="AH1323" s="245"/>
      <c r="AI1323" s="245"/>
      <c r="AJ1323" s="245"/>
      <c r="AK1323" s="245"/>
      <c r="AL1323" s="260"/>
      <c r="AM1323" s="260"/>
      <c r="AN1323" s="79"/>
      <c r="AO1323" s="282"/>
      <c r="AP1323" s="283"/>
      <c r="AQ1323" s="282"/>
      <c r="AR1323" s="282"/>
      <c r="AS1323" s="282"/>
      <c r="AT1323" s="282"/>
      <c r="AU1323" s="282"/>
      <c r="AV1323" s="93"/>
      <c r="AW1323" s="396" t="s">
        <v>3244</v>
      </c>
      <c r="AX1323" s="278" t="s">
        <v>4051</v>
      </c>
      <c r="AY1323" s="155" t="s">
        <v>9438</v>
      </c>
      <c r="AZ1323" s="47"/>
      <c r="BA1323" s="155" t="s">
        <v>1650</v>
      </c>
      <c r="BB1323" s="185" t="s">
        <v>4971</v>
      </c>
      <c r="BC1323" s="119">
        <v>95376</v>
      </c>
      <c r="BD1323" s="247" t="s">
        <v>9439</v>
      </c>
      <c r="BE1323" s="183"/>
      <c r="BF1323" s="228"/>
      <c r="BG1323" s="173"/>
      <c r="BH1323" s="598"/>
      <c r="BI1323" s="366"/>
      <c r="BJ1323" s="366"/>
      <c r="BK1323" s="366"/>
      <c r="BL1323" s="366"/>
      <c r="BM1323" s="366"/>
      <c r="BN1323" s="366"/>
      <c r="BO1323" s="366"/>
      <c r="BP1323" s="366"/>
      <c r="BQ1323" s="366"/>
      <c r="BR1323" s="366"/>
      <c r="BS1323" s="366"/>
      <c r="BT1323" s="366"/>
      <c r="BU1323" s="366"/>
      <c r="BV1323" s="366"/>
      <c r="BW1323" s="366"/>
      <c r="BX1323" s="64"/>
      <c r="BY1323" s="64"/>
      <c r="BZ1323" s="64"/>
      <c r="CA1323" s="64"/>
      <c r="CB1323" s="64"/>
    </row>
    <row r="1324" spans="1:80" s="154" customFormat="1" ht="14.1" customHeight="1" x14ac:dyDescent="0.3">
      <c r="A1324" s="278" t="s">
        <v>7965</v>
      </c>
      <c r="B1324" s="64" t="s">
        <v>2632</v>
      </c>
      <c r="C1324" s="460" t="s">
        <v>8780</v>
      </c>
      <c r="D1324" s="224"/>
      <c r="E1324" s="649"/>
      <c r="F1324" s="236" t="s">
        <v>5470</v>
      </c>
      <c r="G1324" s="189"/>
      <c r="H1324" s="399"/>
      <c r="I1324" s="194" t="s">
        <v>5470</v>
      </c>
      <c r="J1324" s="195"/>
      <c r="K1324" s="205"/>
      <c r="L1324" s="208"/>
      <c r="M1324" s="211"/>
      <c r="N1324" s="436"/>
      <c r="O1324" s="443"/>
      <c r="P1324" s="214"/>
      <c r="Q1324" s="246" t="s">
        <v>7966</v>
      </c>
      <c r="R1324" s="246" t="s">
        <v>7970</v>
      </c>
      <c r="S1324" s="76"/>
      <c r="T1324" s="252">
        <v>8.5000000000000006E-2</v>
      </c>
      <c r="U1324" s="252">
        <v>8.7499999999999994E-2</v>
      </c>
      <c r="V1324" s="151" t="s">
        <v>895</v>
      </c>
      <c r="W1324" s="76" t="s">
        <v>7967</v>
      </c>
      <c r="X1324" s="76" t="s">
        <v>3618</v>
      </c>
      <c r="Y1324" s="246" t="s">
        <v>4971</v>
      </c>
      <c r="Z1324" s="120">
        <v>94107</v>
      </c>
      <c r="AA1324" s="273" t="s">
        <v>7968</v>
      </c>
      <c r="AB1324" s="120"/>
      <c r="AC1324" s="120"/>
      <c r="AD1324" s="249"/>
      <c r="AE1324" s="120"/>
      <c r="AF1324" s="264"/>
      <c r="AG1324" s="249"/>
      <c r="AH1324" s="120"/>
      <c r="AI1324" s="120"/>
      <c r="AJ1324" s="120"/>
      <c r="AK1324" s="120"/>
      <c r="AL1324" s="120"/>
      <c r="AM1324" s="260"/>
      <c r="AN1324" s="81"/>
      <c r="AO1324" s="282"/>
      <c r="AP1324" s="283"/>
      <c r="AQ1324" s="282"/>
      <c r="AR1324" s="282"/>
      <c r="AS1324" s="282"/>
      <c r="AT1324" s="282"/>
      <c r="AU1324" s="282"/>
      <c r="AV1324" s="93"/>
      <c r="AW1324" s="396" t="s">
        <v>3244</v>
      </c>
      <c r="AX1324" s="278" t="s">
        <v>4051</v>
      </c>
      <c r="AY1324" s="76" t="s">
        <v>7969</v>
      </c>
      <c r="AZ1324" s="74"/>
      <c r="BA1324" s="76" t="s">
        <v>3618</v>
      </c>
      <c r="BB1324" s="246" t="s">
        <v>4971</v>
      </c>
      <c r="BC1324" s="120">
        <v>94107</v>
      </c>
      <c r="BD1324" s="246" t="s">
        <v>7970</v>
      </c>
      <c r="BE1324" s="183"/>
      <c r="BF1324" s="229"/>
      <c r="BG1324" s="232"/>
      <c r="BH1324" s="364"/>
      <c r="BI1324" s="364"/>
      <c r="BJ1324" s="364"/>
      <c r="BK1324" s="364"/>
      <c r="BL1324" s="364"/>
      <c r="BM1324" s="364"/>
      <c r="BN1324" s="364"/>
      <c r="BO1324" s="364"/>
      <c r="BP1324" s="364"/>
      <c r="BQ1324" s="364"/>
      <c r="BR1324" s="364"/>
      <c r="BS1324" s="364"/>
      <c r="BT1324" s="364"/>
      <c r="BU1324" s="364"/>
      <c r="BV1324" s="364"/>
      <c r="BW1324" s="364"/>
      <c r="BX1324" s="94"/>
      <c r="BY1324" s="94"/>
      <c r="BZ1324" s="94"/>
      <c r="CA1324" s="64"/>
      <c r="CB1324" s="63"/>
    </row>
    <row r="1325" spans="1:80" s="154" customFormat="1" ht="14.1" customHeight="1" x14ac:dyDescent="0.3">
      <c r="A1325" s="278" t="s">
        <v>1857</v>
      </c>
      <c r="B1325" s="155" t="s">
        <v>1814</v>
      </c>
      <c r="C1325" s="460" t="s">
        <v>1880</v>
      </c>
      <c r="D1325" s="224"/>
      <c r="E1325" s="649"/>
      <c r="F1325" s="236" t="s">
        <v>5470</v>
      </c>
      <c r="G1325" s="189"/>
      <c r="H1325" s="399"/>
      <c r="I1325" s="194" t="s">
        <v>5470</v>
      </c>
      <c r="J1325" s="195"/>
      <c r="K1325" s="205"/>
      <c r="L1325" s="208"/>
      <c r="M1325" s="211"/>
      <c r="N1325" s="436"/>
      <c r="O1325" s="443"/>
      <c r="P1325" s="214">
        <v>43202</v>
      </c>
      <c r="Q1325" s="246" t="s">
        <v>652</v>
      </c>
      <c r="R1325" s="246" t="s">
        <v>653</v>
      </c>
      <c r="S1325" s="76"/>
      <c r="T1325" s="252">
        <v>9.2499999999999999E-2</v>
      </c>
      <c r="U1325" s="252">
        <v>0.09</v>
      </c>
      <c r="V1325" s="151" t="s">
        <v>9505</v>
      </c>
      <c r="W1325" s="76" t="s">
        <v>654</v>
      </c>
      <c r="X1325" s="76" t="s">
        <v>5130</v>
      </c>
      <c r="Y1325" s="246" t="s">
        <v>4971</v>
      </c>
      <c r="Z1325" s="120">
        <v>95112</v>
      </c>
      <c r="AA1325" s="273" t="s">
        <v>655</v>
      </c>
      <c r="AB1325" s="120"/>
      <c r="AC1325" s="120"/>
      <c r="AD1325" s="249" t="s">
        <v>11195</v>
      </c>
      <c r="AE1325" s="120"/>
      <c r="AF1325" s="264"/>
      <c r="AG1325" s="249"/>
      <c r="AH1325" s="120"/>
      <c r="AI1325" s="120"/>
      <c r="AJ1325" s="120"/>
      <c r="AK1325" s="120"/>
      <c r="AL1325" s="120"/>
      <c r="AM1325" s="260"/>
      <c r="AN1325" s="81"/>
      <c r="AO1325" s="282"/>
      <c r="AP1325" s="283"/>
      <c r="AQ1325" s="282"/>
      <c r="AR1325" s="282"/>
      <c r="AS1325" s="282"/>
      <c r="AT1325" s="282"/>
      <c r="AU1325" s="282"/>
      <c r="AV1325" s="93"/>
      <c r="AW1325" s="396" t="s">
        <v>3244</v>
      </c>
      <c r="AX1325" s="278" t="s">
        <v>4051</v>
      </c>
      <c r="AY1325" s="76" t="s">
        <v>654</v>
      </c>
      <c r="AZ1325" s="74"/>
      <c r="BA1325" s="76" t="s">
        <v>5130</v>
      </c>
      <c r="BB1325" s="246" t="s">
        <v>4971</v>
      </c>
      <c r="BC1325" s="120">
        <v>95112</v>
      </c>
      <c r="BD1325" s="246" t="s">
        <v>653</v>
      </c>
      <c r="BE1325" s="183"/>
      <c r="BF1325" s="229">
        <v>1420540</v>
      </c>
      <c r="BG1325" s="232" t="s">
        <v>5884</v>
      </c>
      <c r="BH1325" s="364">
        <v>2</v>
      </c>
      <c r="BI1325" s="364"/>
      <c r="BJ1325" s="364"/>
      <c r="BK1325" s="364"/>
      <c r="BL1325" s="364"/>
      <c r="BM1325" s="364"/>
      <c r="BN1325" s="364"/>
      <c r="BO1325" s="364"/>
      <c r="BP1325" s="364"/>
      <c r="BQ1325" s="364"/>
      <c r="BR1325" s="364"/>
      <c r="BS1325" s="364"/>
      <c r="BT1325" s="364"/>
      <c r="BU1325" s="364"/>
      <c r="BV1325" s="364"/>
      <c r="BW1325" s="364"/>
      <c r="BX1325" s="94"/>
      <c r="BY1325" s="94"/>
      <c r="BZ1325" s="94"/>
      <c r="CA1325" s="64"/>
      <c r="CB1325" s="63"/>
    </row>
    <row r="1326" spans="1:80" s="154" customFormat="1" ht="14.1" customHeight="1" x14ac:dyDescent="0.3">
      <c r="A1326" s="278" t="s">
        <v>11204</v>
      </c>
      <c r="B1326" s="64" t="s">
        <v>1900</v>
      </c>
      <c r="C1326" s="460" t="s">
        <v>12652</v>
      </c>
      <c r="D1326" s="224"/>
      <c r="E1326" s="649"/>
      <c r="F1326" s="236" t="s">
        <v>4261</v>
      </c>
      <c r="G1326" s="189">
        <v>44162</v>
      </c>
      <c r="H1326" s="399">
        <v>298</v>
      </c>
      <c r="I1326" s="194" t="s">
        <v>5470</v>
      </c>
      <c r="J1326" s="195"/>
      <c r="K1326" s="205"/>
      <c r="L1326" s="208"/>
      <c r="M1326" s="211" t="s">
        <v>11774</v>
      </c>
      <c r="N1326" s="436"/>
      <c r="O1326" s="443"/>
      <c r="P1326" s="214">
        <v>43525</v>
      </c>
      <c r="Q1326" s="246" t="s">
        <v>11205</v>
      </c>
      <c r="R1326" s="246" t="s">
        <v>3114</v>
      </c>
      <c r="S1326" s="76"/>
      <c r="T1326" s="252">
        <v>0.09</v>
      </c>
      <c r="U1326" s="252"/>
      <c r="V1326" s="151" t="s">
        <v>9508</v>
      </c>
      <c r="W1326" s="76" t="s">
        <v>11206</v>
      </c>
      <c r="X1326" s="76" t="s">
        <v>3349</v>
      </c>
      <c r="Y1326" s="246" t="s">
        <v>4971</v>
      </c>
      <c r="Z1326" s="120">
        <v>95403</v>
      </c>
      <c r="AA1326" s="273" t="s">
        <v>11207</v>
      </c>
      <c r="AB1326" s="541"/>
      <c r="AC1326" s="120"/>
      <c r="AD1326" s="249"/>
      <c r="AE1326" s="120"/>
      <c r="AF1326" s="264"/>
      <c r="AG1326" s="249"/>
      <c r="AH1326" s="120"/>
      <c r="AI1326" s="120"/>
      <c r="AJ1326" s="120"/>
      <c r="AK1326" s="120"/>
      <c r="AL1326" s="120"/>
      <c r="AM1326" s="260"/>
      <c r="AN1326" s="81"/>
      <c r="AO1326" s="282"/>
      <c r="AP1326" s="283"/>
      <c r="AQ1326" s="282"/>
      <c r="AR1326" s="282"/>
      <c r="AS1326" s="282"/>
      <c r="AT1326" s="282"/>
      <c r="AU1326" s="93"/>
      <c r="AV1326" s="93"/>
      <c r="AW1326" s="396" t="s">
        <v>3244</v>
      </c>
      <c r="AX1326" s="278" t="s">
        <v>11208</v>
      </c>
      <c r="AY1326" s="76" t="s">
        <v>11206</v>
      </c>
      <c r="AZ1326" s="74"/>
      <c r="BA1326" s="76" t="s">
        <v>3349</v>
      </c>
      <c r="BB1326" s="246" t="s">
        <v>4971</v>
      </c>
      <c r="BC1326" s="120">
        <v>95403</v>
      </c>
      <c r="BD1326" s="246" t="s">
        <v>3114</v>
      </c>
      <c r="BE1326" s="183"/>
      <c r="BF1326" s="229"/>
      <c r="BG1326" s="232"/>
      <c r="BH1326" s="364">
        <v>2</v>
      </c>
      <c r="BI1326" s="364" t="s">
        <v>1900</v>
      </c>
      <c r="BJ1326" s="364"/>
      <c r="BK1326" s="364"/>
      <c r="BL1326" s="364"/>
      <c r="BM1326" s="364"/>
      <c r="BN1326" s="364"/>
      <c r="BO1326" s="364"/>
      <c r="BP1326" s="364"/>
      <c r="BQ1326" s="364" t="s">
        <v>11210</v>
      </c>
      <c r="BR1326" s="364"/>
      <c r="BS1326" s="364" t="s">
        <v>11209</v>
      </c>
      <c r="BT1326" s="364"/>
      <c r="BU1326" s="364"/>
      <c r="BV1326" s="364"/>
      <c r="BW1326" s="364"/>
      <c r="BX1326" s="94"/>
      <c r="BY1326" s="94"/>
      <c r="BZ1326" s="94" t="s">
        <v>11211</v>
      </c>
      <c r="CA1326" s="64"/>
      <c r="CB1326" s="63"/>
    </row>
    <row r="1327" spans="1:80" s="154" customFormat="1" ht="14.1" customHeight="1" x14ac:dyDescent="0.2">
      <c r="A1327" s="278" t="s">
        <v>4054</v>
      </c>
      <c r="B1327" s="64" t="s">
        <v>2640</v>
      </c>
      <c r="C1327" s="459" t="s">
        <v>2637</v>
      </c>
      <c r="D1327" s="185" t="s">
        <v>2654</v>
      </c>
      <c r="E1327" s="600"/>
      <c r="F1327" s="235" t="s">
        <v>5470</v>
      </c>
      <c r="G1327" s="186"/>
      <c r="H1327" s="187"/>
      <c r="I1327" s="193" t="s">
        <v>5470</v>
      </c>
      <c r="J1327" s="192"/>
      <c r="K1327" s="203"/>
      <c r="L1327" s="207">
        <v>43363</v>
      </c>
      <c r="M1327" s="288"/>
      <c r="N1327" s="437"/>
      <c r="O1327" s="444"/>
      <c r="P1327" s="213">
        <v>44013</v>
      </c>
      <c r="Q1327" s="245" t="s">
        <v>3905</v>
      </c>
      <c r="R1327" s="245" t="s">
        <v>4055</v>
      </c>
      <c r="S1327" s="87" t="s">
        <v>5367</v>
      </c>
      <c r="T1327" s="252">
        <v>0.09</v>
      </c>
      <c r="U1327" s="252">
        <v>9.2499999999999999E-2</v>
      </c>
      <c r="V1327" s="151" t="s">
        <v>11169</v>
      </c>
      <c r="W1327" s="155" t="s">
        <v>7296</v>
      </c>
      <c r="X1327" s="64" t="s">
        <v>2907</v>
      </c>
      <c r="Y1327" s="173" t="s">
        <v>4971</v>
      </c>
      <c r="Z1327" s="119">
        <v>94901</v>
      </c>
      <c r="AA1327" s="290"/>
      <c r="AB1327" s="541"/>
      <c r="AC1327" s="541"/>
      <c r="AD1327" s="173" t="s">
        <v>1548</v>
      </c>
      <c r="AE1327" s="262" t="s">
        <v>4181</v>
      </c>
      <c r="AF1327" s="263" t="s">
        <v>4367</v>
      </c>
      <c r="AG1327" s="173" t="s">
        <v>4368</v>
      </c>
      <c r="AH1327" s="245"/>
      <c r="AI1327" s="245"/>
      <c r="AJ1327" s="245"/>
      <c r="AK1327" s="245"/>
      <c r="AL1327" s="260"/>
      <c r="AM1327" s="260"/>
      <c r="AN1327" s="79"/>
      <c r="AO1327" s="281" t="s">
        <v>1568</v>
      </c>
      <c r="AP1327" s="281" t="s">
        <v>8844</v>
      </c>
      <c r="AQ1327" s="281" t="s">
        <v>8847</v>
      </c>
      <c r="AR1327" s="281" t="s">
        <v>9040</v>
      </c>
      <c r="AS1327" s="281"/>
      <c r="AT1327" s="281"/>
      <c r="AU1327" s="281"/>
      <c r="AV1327" s="94" t="s">
        <v>9041</v>
      </c>
      <c r="AW1327" s="396" t="s">
        <v>3244</v>
      </c>
      <c r="AX1327" s="278" t="s">
        <v>3244</v>
      </c>
      <c r="AY1327" s="155" t="s">
        <v>7296</v>
      </c>
      <c r="AZ1327" s="47"/>
      <c r="BA1327" s="64" t="s">
        <v>2907</v>
      </c>
      <c r="BB1327" s="173" t="s">
        <v>4971</v>
      </c>
      <c r="BC1327" s="119">
        <v>94901</v>
      </c>
      <c r="BD1327" s="245" t="s">
        <v>4055</v>
      </c>
      <c r="BE1327" s="159"/>
      <c r="BF1327" s="228"/>
      <c r="BG1327" s="173"/>
      <c r="BH1327" s="598"/>
      <c r="BI1327" s="366"/>
      <c r="BJ1327" s="366"/>
      <c r="BK1327" s="366"/>
      <c r="BL1327" s="366"/>
      <c r="BM1327" s="366"/>
      <c r="BN1327" s="366"/>
      <c r="BO1327" s="366"/>
      <c r="BP1327" s="366"/>
      <c r="BQ1327" s="366"/>
      <c r="BR1327" s="366"/>
      <c r="BS1327" s="366"/>
      <c r="BT1327" s="366"/>
      <c r="BU1327" s="366"/>
      <c r="BV1327" s="366"/>
      <c r="BW1327" s="366"/>
      <c r="BX1327" s="64"/>
      <c r="BY1327" s="64"/>
      <c r="BZ1327" s="64"/>
      <c r="CA1327" s="78"/>
      <c r="CB1327" s="63"/>
    </row>
    <row r="1328" spans="1:80" s="154" customFormat="1" ht="14.1" customHeight="1" x14ac:dyDescent="0.2">
      <c r="A1328" s="278" t="s">
        <v>2005</v>
      </c>
      <c r="B1328" s="64" t="s">
        <v>2632</v>
      </c>
      <c r="C1328" s="459" t="s">
        <v>8780</v>
      </c>
      <c r="D1328" s="185"/>
      <c r="E1328" s="600"/>
      <c r="F1328" s="235" t="s">
        <v>5470</v>
      </c>
      <c r="G1328" s="186"/>
      <c r="H1328" s="187"/>
      <c r="I1328" s="193" t="s">
        <v>5470</v>
      </c>
      <c r="J1328" s="192"/>
      <c r="K1328" s="203"/>
      <c r="L1328" s="207"/>
      <c r="M1328" s="288"/>
      <c r="N1328" s="437"/>
      <c r="O1328" s="444"/>
      <c r="P1328" s="213"/>
      <c r="Q1328" s="245" t="s">
        <v>2317</v>
      </c>
      <c r="R1328" s="245" t="s">
        <v>2006</v>
      </c>
      <c r="S1328" s="87"/>
      <c r="T1328" s="252">
        <v>0.09</v>
      </c>
      <c r="U1328" s="252">
        <v>8.7499999999999994E-2</v>
      </c>
      <c r="V1328" s="151" t="s">
        <v>9508</v>
      </c>
      <c r="W1328" s="64" t="s">
        <v>2007</v>
      </c>
      <c r="X1328" s="64" t="s">
        <v>3349</v>
      </c>
      <c r="Y1328" s="173" t="s">
        <v>4971</v>
      </c>
      <c r="Z1328" s="119">
        <v>95405</v>
      </c>
      <c r="AA1328" s="292"/>
      <c r="AB1328" s="256"/>
      <c r="AC1328" s="541"/>
      <c r="AD1328" s="173"/>
      <c r="AE1328" s="260"/>
      <c r="AF1328" s="263"/>
      <c r="AG1328" s="173"/>
      <c r="AH1328" s="245"/>
      <c r="AI1328" s="245"/>
      <c r="AJ1328" s="245"/>
      <c r="AK1328" s="245"/>
      <c r="AL1328" s="260"/>
      <c r="AM1328" s="260"/>
      <c r="AN1328" s="79"/>
      <c r="AO1328" s="280"/>
      <c r="AP1328" s="285"/>
      <c r="AQ1328" s="285"/>
      <c r="AR1328" s="285"/>
      <c r="AS1328" s="285"/>
      <c r="AT1328" s="285"/>
      <c r="AU1328" s="285"/>
      <c r="AV1328" s="84"/>
      <c r="AW1328" s="396" t="s">
        <v>3244</v>
      </c>
      <c r="AX1328" s="278" t="s">
        <v>3244</v>
      </c>
      <c r="AY1328" s="64" t="s">
        <v>2007</v>
      </c>
      <c r="AZ1328" s="47"/>
      <c r="BA1328" s="64" t="s">
        <v>3349</v>
      </c>
      <c r="BB1328" s="173" t="s">
        <v>4971</v>
      </c>
      <c r="BC1328" s="119">
        <v>95405</v>
      </c>
      <c r="BD1328" s="245" t="s">
        <v>2006</v>
      </c>
      <c r="BE1328" s="65"/>
      <c r="BF1328" s="228"/>
      <c r="BG1328" s="173"/>
      <c r="BH1328" s="598"/>
      <c r="BI1328" s="366"/>
      <c r="BJ1328" s="366"/>
      <c r="BK1328" s="366"/>
      <c r="BL1328" s="366"/>
      <c r="BM1328" s="366"/>
      <c r="BN1328" s="366"/>
      <c r="BO1328" s="366"/>
      <c r="BP1328" s="366"/>
      <c r="BQ1328" s="366"/>
      <c r="BR1328" s="366"/>
      <c r="BS1328" s="366"/>
      <c r="BT1328" s="366"/>
      <c r="BU1328" s="366"/>
      <c r="BV1328" s="366"/>
      <c r="BW1328" s="366"/>
      <c r="BX1328" s="64"/>
      <c r="BY1328" s="64"/>
      <c r="BZ1328" s="64"/>
      <c r="CA1328" s="78"/>
      <c r="CB1328" s="64"/>
    </row>
    <row r="1329" spans="1:80" s="154" customFormat="1" ht="14.1" customHeight="1" x14ac:dyDescent="0.3">
      <c r="A1329" s="278" t="s">
        <v>12165</v>
      </c>
      <c r="B1329" s="64" t="s">
        <v>1900</v>
      </c>
      <c r="C1329" s="458" t="s">
        <v>12652</v>
      </c>
      <c r="D1329" s="225" t="s">
        <v>5296</v>
      </c>
      <c r="E1329" s="600"/>
      <c r="F1329" s="237" t="s">
        <v>5470</v>
      </c>
      <c r="G1329" s="188"/>
      <c r="H1329" s="190"/>
      <c r="I1329" s="196" t="s">
        <v>5470</v>
      </c>
      <c r="J1329" s="197"/>
      <c r="K1329" s="204"/>
      <c r="L1329" s="209"/>
      <c r="M1329" s="289"/>
      <c r="N1329" s="435"/>
      <c r="O1329" s="442"/>
      <c r="P1329" s="215">
        <v>43545</v>
      </c>
      <c r="Q1329" s="174" t="s">
        <v>1258</v>
      </c>
      <c r="R1329" s="174" t="s">
        <v>1918</v>
      </c>
      <c r="S1329" s="80" t="s">
        <v>1259</v>
      </c>
      <c r="T1329" s="252">
        <v>8.2500000000000004E-2</v>
      </c>
      <c r="U1329" s="252">
        <v>8.2500000000000004E-2</v>
      </c>
      <c r="V1329" s="151" t="s">
        <v>1670</v>
      </c>
      <c r="W1329" s="64" t="s">
        <v>8363</v>
      </c>
      <c r="X1329" s="64" t="s">
        <v>3742</v>
      </c>
      <c r="Y1329" s="174" t="s">
        <v>4971</v>
      </c>
      <c r="Z1329" s="256">
        <v>94952</v>
      </c>
      <c r="AA1329" s="270" t="s">
        <v>8800</v>
      </c>
      <c r="AB1329" s="256"/>
      <c r="AC1329" s="542"/>
      <c r="AD1329" s="233"/>
      <c r="AE1329" s="261"/>
      <c r="AF1329" s="265"/>
      <c r="AG1329" s="233"/>
      <c r="AH1329" s="174"/>
      <c r="AI1329" s="174"/>
      <c r="AJ1329" s="174"/>
      <c r="AK1329" s="174"/>
      <c r="AL1329" s="261" t="s">
        <v>1342</v>
      </c>
      <c r="AM1329" s="260" t="s">
        <v>449</v>
      </c>
      <c r="AN1329" s="80"/>
      <c r="AO1329" s="282"/>
      <c r="AP1329" s="283"/>
      <c r="AQ1329" s="282"/>
      <c r="AR1329" s="282"/>
      <c r="AS1329" s="282"/>
      <c r="AT1329" s="282"/>
      <c r="AU1329" s="282"/>
      <c r="AV1329" s="93"/>
      <c r="AW1329" s="396" t="s">
        <v>3244</v>
      </c>
      <c r="AX1329" s="278" t="s">
        <v>3244</v>
      </c>
      <c r="AY1329" s="64" t="str">
        <f>PROPER(AZ1329)</f>
        <v>1320 Industrial Ave, Suite B</v>
      </c>
      <c r="AZ1329" s="67" t="s">
        <v>3324</v>
      </c>
      <c r="BA1329" s="64" t="s">
        <v>3742</v>
      </c>
      <c r="BB1329" s="174" t="s">
        <v>4971</v>
      </c>
      <c r="BC1329" s="256">
        <v>94952</v>
      </c>
      <c r="BD1329" s="174" t="s">
        <v>1918</v>
      </c>
      <c r="BE1329" s="183"/>
      <c r="BF1329" s="230"/>
      <c r="BG1329" s="233"/>
      <c r="BH1329" s="599">
        <v>1</v>
      </c>
      <c r="BI1329" s="365"/>
      <c r="BJ1329" s="365"/>
      <c r="BK1329" s="365"/>
      <c r="BL1329" s="365"/>
      <c r="BM1329" s="365"/>
      <c r="BN1329" s="365"/>
      <c r="BO1329" s="365"/>
      <c r="BP1329" s="365"/>
      <c r="BQ1329" s="365"/>
      <c r="BR1329" s="365"/>
      <c r="BS1329" s="365"/>
      <c r="BT1329" s="365"/>
      <c r="BU1329" s="365"/>
      <c r="BV1329" s="365"/>
      <c r="BW1329" s="365"/>
      <c r="BX1329" s="369"/>
      <c r="BY1329" s="369"/>
      <c r="BZ1329" s="369"/>
      <c r="CA1329" s="368"/>
      <c r="CB1329" s="177"/>
    </row>
    <row r="1330" spans="1:80" s="154" customFormat="1" ht="14.1" customHeight="1" x14ac:dyDescent="0.3">
      <c r="A1330" s="278" t="s">
        <v>12167</v>
      </c>
      <c r="B1330" s="64" t="s">
        <v>1900</v>
      </c>
      <c r="C1330" s="458" t="s">
        <v>12652</v>
      </c>
      <c r="D1330" s="225" t="s">
        <v>8005</v>
      </c>
      <c r="E1330" s="600"/>
      <c r="F1330" s="237" t="s">
        <v>5470</v>
      </c>
      <c r="G1330" s="188"/>
      <c r="H1330" s="190"/>
      <c r="I1330" s="196" t="s">
        <v>5470</v>
      </c>
      <c r="J1330" s="197"/>
      <c r="K1330" s="204"/>
      <c r="L1330" s="209"/>
      <c r="M1330" s="289"/>
      <c r="N1330" s="435"/>
      <c r="O1330" s="442"/>
      <c r="P1330" s="215">
        <v>43545</v>
      </c>
      <c r="Q1330" s="174" t="s">
        <v>1258</v>
      </c>
      <c r="R1330" s="174" t="s">
        <v>9128</v>
      </c>
      <c r="S1330" s="121" t="s">
        <v>1259</v>
      </c>
      <c r="T1330" s="252">
        <v>8.7499999999999994E-2</v>
      </c>
      <c r="U1330" s="252">
        <v>8.7499999999999994E-2</v>
      </c>
      <c r="V1330" s="151" t="s">
        <v>9507</v>
      </c>
      <c r="W1330" s="64" t="s">
        <v>8799</v>
      </c>
      <c r="X1330" s="64" t="s">
        <v>4718</v>
      </c>
      <c r="Y1330" s="174" t="s">
        <v>4971</v>
      </c>
      <c r="Z1330" s="256">
        <v>94928</v>
      </c>
      <c r="AA1330" s="270" t="s">
        <v>8800</v>
      </c>
      <c r="AB1330" s="256"/>
      <c r="AC1330" s="542"/>
      <c r="AD1330" s="233"/>
      <c r="AE1330" s="261"/>
      <c r="AF1330" s="265"/>
      <c r="AG1330" s="233"/>
      <c r="AH1330" s="174"/>
      <c r="AI1330" s="174"/>
      <c r="AJ1330" s="174"/>
      <c r="AK1330" s="174"/>
      <c r="AL1330" s="261" t="s">
        <v>3247</v>
      </c>
      <c r="AM1330" s="260" t="s">
        <v>449</v>
      </c>
      <c r="AN1330" s="80"/>
      <c r="AO1330" s="282">
        <v>54220</v>
      </c>
      <c r="AP1330" s="283"/>
      <c r="AQ1330" s="282"/>
      <c r="AR1330" s="282"/>
      <c r="AS1330" s="282"/>
      <c r="AT1330" s="282"/>
      <c r="AU1330" s="282"/>
      <c r="AV1330" s="93"/>
      <c r="AW1330" s="396" t="s">
        <v>3244</v>
      </c>
      <c r="AX1330" s="278" t="s">
        <v>3244</v>
      </c>
      <c r="AY1330" s="64" t="str">
        <f>W1330</f>
        <v>7285 Snyder Lane # B</v>
      </c>
      <c r="AZ1330" s="67"/>
      <c r="BA1330" s="64" t="s">
        <v>4718</v>
      </c>
      <c r="BB1330" s="174" t="s">
        <v>4971</v>
      </c>
      <c r="BC1330" s="256">
        <v>94928</v>
      </c>
      <c r="BD1330" s="250" t="s">
        <v>1259</v>
      </c>
      <c r="BE1330" s="183"/>
      <c r="BF1330" s="230"/>
      <c r="BG1330" s="233"/>
      <c r="BH1330" s="599">
        <v>1</v>
      </c>
      <c r="BI1330" s="365" t="s">
        <v>8005</v>
      </c>
      <c r="BJ1330" s="365" t="s">
        <v>8997</v>
      </c>
      <c r="BK1330" s="365" t="s">
        <v>8937</v>
      </c>
      <c r="BL1330" s="365" t="s">
        <v>8934</v>
      </c>
      <c r="BM1330" s="365" t="s">
        <v>8934</v>
      </c>
      <c r="BN1330" s="365" t="s">
        <v>8934</v>
      </c>
      <c r="BO1330" s="365" t="s">
        <v>8934</v>
      </c>
      <c r="BP1330" s="365" t="s">
        <v>8934</v>
      </c>
      <c r="BQ1330" s="365" t="s">
        <v>8934</v>
      </c>
      <c r="BR1330" s="365"/>
      <c r="BS1330" s="365"/>
      <c r="BT1330" s="365" t="s">
        <v>8934</v>
      </c>
      <c r="BU1330" s="365" t="s">
        <v>954</v>
      </c>
      <c r="BV1330" s="365" t="s">
        <v>9080</v>
      </c>
      <c r="BW1330" s="365"/>
      <c r="BX1330" s="369"/>
      <c r="BY1330" s="369"/>
      <c r="BZ1330" s="369"/>
      <c r="CA1330" s="368"/>
      <c r="CB1330" s="177"/>
    </row>
    <row r="1331" spans="1:80" s="154" customFormat="1" ht="14.1" customHeight="1" x14ac:dyDescent="0.3">
      <c r="A1331" s="278" t="s">
        <v>12166</v>
      </c>
      <c r="B1331" s="64" t="s">
        <v>1900</v>
      </c>
      <c r="C1331" s="458" t="s">
        <v>12652</v>
      </c>
      <c r="D1331" s="225"/>
      <c r="E1331" s="600"/>
      <c r="F1331" s="237" t="s">
        <v>5470</v>
      </c>
      <c r="G1331" s="188"/>
      <c r="H1331" s="190"/>
      <c r="I1331" s="196" t="s">
        <v>5470</v>
      </c>
      <c r="J1331" s="197"/>
      <c r="K1331" s="204"/>
      <c r="L1331" s="209"/>
      <c r="M1331" s="289"/>
      <c r="N1331" s="435"/>
      <c r="O1331" s="442"/>
      <c r="P1331" s="215">
        <v>43545</v>
      </c>
      <c r="Q1331" s="225" t="s">
        <v>1258</v>
      </c>
      <c r="R1331" s="174" t="s">
        <v>9127</v>
      </c>
      <c r="S1331" s="121" t="s">
        <v>1259</v>
      </c>
      <c r="T1331" s="252">
        <v>8.7499999999999994E-2</v>
      </c>
      <c r="U1331" s="252">
        <v>8.7499999999999994E-2</v>
      </c>
      <c r="V1331" s="151" t="s">
        <v>9507</v>
      </c>
      <c r="W1331" s="64" t="s">
        <v>3005</v>
      </c>
      <c r="X1331" s="64" t="s">
        <v>4718</v>
      </c>
      <c r="Y1331" s="174" t="s">
        <v>4971</v>
      </c>
      <c r="Z1331" s="256">
        <v>94928</v>
      </c>
      <c r="AA1331" s="270" t="s">
        <v>8800</v>
      </c>
      <c r="AB1331" s="542"/>
      <c r="AC1331" s="542"/>
      <c r="AD1331" s="233"/>
      <c r="AE1331" s="261"/>
      <c r="AF1331" s="265"/>
      <c r="AG1331" s="233"/>
      <c r="AH1331" s="174"/>
      <c r="AI1331" s="174"/>
      <c r="AJ1331" s="174"/>
      <c r="AK1331" s="174"/>
      <c r="AL1331" s="261" t="s">
        <v>3247</v>
      </c>
      <c r="AM1331" s="260" t="s">
        <v>449</v>
      </c>
      <c r="AN1331" s="80"/>
      <c r="AO1331" s="282"/>
      <c r="AP1331" s="283"/>
      <c r="AQ1331" s="282"/>
      <c r="AR1331" s="282"/>
      <c r="AS1331" s="282"/>
      <c r="AT1331" s="282"/>
      <c r="AU1331" s="282"/>
      <c r="AV1331" s="93"/>
      <c r="AW1331" s="396" t="s">
        <v>3244</v>
      </c>
      <c r="AX1331" s="278" t="s">
        <v>3244</v>
      </c>
      <c r="AY1331" s="64" t="s">
        <v>3005</v>
      </c>
      <c r="AZ1331" s="67"/>
      <c r="BA1331" s="64" t="s">
        <v>4718</v>
      </c>
      <c r="BB1331" s="174" t="s">
        <v>4971</v>
      </c>
      <c r="BC1331" s="256">
        <v>94928</v>
      </c>
      <c r="BD1331" s="261" t="s">
        <v>2402</v>
      </c>
      <c r="BE1331" s="183"/>
      <c r="BF1331" s="230"/>
      <c r="BG1331" s="233"/>
      <c r="BH1331" s="599">
        <v>1</v>
      </c>
      <c r="BI1331" s="365"/>
      <c r="BJ1331" s="365"/>
      <c r="BK1331" s="365"/>
      <c r="BL1331" s="365"/>
      <c r="BM1331" s="365"/>
      <c r="BN1331" s="365"/>
      <c r="BO1331" s="365"/>
      <c r="BP1331" s="365"/>
      <c r="BQ1331" s="365"/>
      <c r="BR1331" s="365"/>
      <c r="BS1331" s="365"/>
      <c r="BT1331" s="365"/>
      <c r="BU1331" s="365"/>
      <c r="BV1331" s="365"/>
      <c r="BW1331" s="365"/>
      <c r="BX1331" s="369"/>
      <c r="BY1331" s="369"/>
      <c r="BZ1331" s="369"/>
      <c r="CA1331" s="78"/>
      <c r="CB1331" s="63"/>
    </row>
    <row r="1332" spans="1:80" s="154" customFormat="1" ht="14.1" customHeight="1" x14ac:dyDescent="0.3">
      <c r="A1332" s="278" t="s">
        <v>1023</v>
      </c>
      <c r="B1332" s="64" t="s">
        <v>2632</v>
      </c>
      <c r="C1332" s="458" t="s">
        <v>8780</v>
      </c>
      <c r="D1332" s="225" t="s">
        <v>9662</v>
      </c>
      <c r="E1332" s="600"/>
      <c r="F1332" s="237" t="s">
        <v>5470</v>
      </c>
      <c r="G1332" s="188"/>
      <c r="H1332" s="190"/>
      <c r="I1332" s="196" t="s">
        <v>5470</v>
      </c>
      <c r="J1332" s="197"/>
      <c r="K1332" s="204"/>
      <c r="L1332" s="209">
        <v>44071</v>
      </c>
      <c r="M1332" s="289"/>
      <c r="N1332" s="435"/>
      <c r="O1332" s="442"/>
      <c r="P1332" s="215"/>
      <c r="Q1332" s="174" t="s">
        <v>1024</v>
      </c>
      <c r="R1332" s="174" t="s">
        <v>1025</v>
      </c>
      <c r="S1332" s="80"/>
      <c r="T1332" s="252">
        <v>0.09</v>
      </c>
      <c r="U1332" s="252">
        <v>8.7499999999999994E-2</v>
      </c>
      <c r="V1332" s="151" t="s">
        <v>9508</v>
      </c>
      <c r="W1332" s="64" t="s">
        <v>1026</v>
      </c>
      <c r="X1332" s="64" t="s">
        <v>3349</v>
      </c>
      <c r="Y1332" s="174" t="s">
        <v>4971</v>
      </c>
      <c r="Z1332" s="256">
        <v>95407</v>
      </c>
      <c r="AA1332" s="294"/>
      <c r="AB1332" s="270" t="s">
        <v>13165</v>
      </c>
      <c r="AC1332" s="542"/>
      <c r="AD1332" s="233"/>
      <c r="AE1332" s="261"/>
      <c r="AF1332" s="265"/>
      <c r="AG1332" s="233"/>
      <c r="AH1332" s="174"/>
      <c r="AI1332" s="174"/>
      <c r="AJ1332" s="174"/>
      <c r="AK1332" s="174"/>
      <c r="AL1332" s="261" t="s">
        <v>3247</v>
      </c>
      <c r="AM1332" s="260" t="s">
        <v>449</v>
      </c>
      <c r="AN1332" s="80"/>
      <c r="AO1332" s="280" t="s">
        <v>12150</v>
      </c>
      <c r="AP1332" s="285"/>
      <c r="AQ1332" s="285"/>
      <c r="AR1332" s="285"/>
      <c r="AS1332" s="285"/>
      <c r="AT1332" s="285"/>
      <c r="AU1332" s="285"/>
      <c r="AV1332" s="84" t="s">
        <v>368</v>
      </c>
      <c r="AW1332" s="396" t="s">
        <v>3244</v>
      </c>
      <c r="AX1332" s="278" t="s">
        <v>3244</v>
      </c>
      <c r="AY1332" s="64" t="s">
        <v>1026</v>
      </c>
      <c r="AZ1332" s="67"/>
      <c r="BA1332" s="64" t="s">
        <v>3349</v>
      </c>
      <c r="BB1332" s="174" t="s">
        <v>4971</v>
      </c>
      <c r="BC1332" s="256">
        <v>95407</v>
      </c>
      <c r="BD1332" s="63" t="s">
        <v>1025</v>
      </c>
      <c r="BE1332" s="65"/>
      <c r="BF1332" s="230"/>
      <c r="BG1332" s="233"/>
      <c r="BH1332" s="599"/>
      <c r="BI1332" s="365"/>
      <c r="BJ1332" s="365"/>
      <c r="BK1332" s="365"/>
      <c r="BL1332" s="365"/>
      <c r="BM1332" s="365"/>
      <c r="BN1332" s="365"/>
      <c r="BO1332" s="365"/>
      <c r="BP1332" s="365"/>
      <c r="BQ1332" s="365"/>
      <c r="BR1332" s="365"/>
      <c r="BS1332" s="365"/>
      <c r="BT1332" s="365"/>
      <c r="BU1332" s="365"/>
      <c r="BV1332" s="365"/>
      <c r="BW1332" s="365"/>
      <c r="BX1332" s="369"/>
      <c r="BY1332" s="369"/>
      <c r="BZ1332" s="369"/>
      <c r="CA1332" s="78"/>
      <c r="CB1332" s="177"/>
    </row>
    <row r="1333" spans="1:80" s="154" customFormat="1" ht="14.1" customHeight="1" x14ac:dyDescent="0.3">
      <c r="A1333" s="278" t="s">
        <v>12218</v>
      </c>
      <c r="B1333" s="155" t="s">
        <v>1900</v>
      </c>
      <c r="C1333" s="458" t="s">
        <v>12652</v>
      </c>
      <c r="D1333" s="227"/>
      <c r="E1333" s="648"/>
      <c r="F1333" s="237" t="s">
        <v>5470</v>
      </c>
      <c r="G1333" s="188"/>
      <c r="H1333" s="190"/>
      <c r="I1333" s="196" t="s">
        <v>5470</v>
      </c>
      <c r="J1333" s="197"/>
      <c r="K1333" s="204"/>
      <c r="L1333" s="209">
        <v>43900</v>
      </c>
      <c r="M1333" s="289"/>
      <c r="N1333" s="435"/>
      <c r="O1333" s="442"/>
      <c r="P1333" s="215">
        <v>44015</v>
      </c>
      <c r="Q1333" s="225" t="s">
        <v>12219</v>
      </c>
      <c r="R1333" s="225" t="s">
        <v>12220</v>
      </c>
      <c r="S1333" s="121" t="s">
        <v>12221</v>
      </c>
      <c r="T1333" s="252">
        <v>0.09</v>
      </c>
      <c r="U1333" s="252"/>
      <c r="V1333" s="151" t="s">
        <v>1530</v>
      </c>
      <c r="W1333" s="155" t="s">
        <v>12222</v>
      </c>
      <c r="X1333" s="155" t="s">
        <v>1806</v>
      </c>
      <c r="Y1333" s="225" t="s">
        <v>4971</v>
      </c>
      <c r="Z1333" s="256">
        <v>94930</v>
      </c>
      <c r="AA1333" s="273"/>
      <c r="AB1333" s="542"/>
      <c r="AC1333" s="542"/>
      <c r="AD1333" s="386" t="s">
        <v>13166</v>
      </c>
      <c r="AE1333" s="250" t="s">
        <v>13167</v>
      </c>
      <c r="AF1333" s="265"/>
      <c r="AG1333" s="233"/>
      <c r="AH1333" s="174"/>
      <c r="AI1333" s="174"/>
      <c r="AJ1333" s="174"/>
      <c r="AK1333" s="174"/>
      <c r="AL1333" s="261"/>
      <c r="AM1333" s="260"/>
      <c r="AN1333" s="80"/>
      <c r="AO1333" s="280" t="s">
        <v>9779</v>
      </c>
      <c r="AP1333" s="285" t="s">
        <v>10070</v>
      </c>
      <c r="AQ1333" s="285"/>
      <c r="AR1333" s="285" t="s">
        <v>9716</v>
      </c>
      <c r="AS1333" s="285"/>
      <c r="AT1333" s="285"/>
      <c r="AU1333" s="285"/>
      <c r="AV1333" s="84" t="s">
        <v>5470</v>
      </c>
      <c r="AW1333" s="396" t="s">
        <v>3244</v>
      </c>
      <c r="AX1333" s="278" t="s">
        <v>3244</v>
      </c>
      <c r="AY1333" s="155" t="s">
        <v>12222</v>
      </c>
      <c r="AZ1333" s="67"/>
      <c r="BA1333" s="155" t="s">
        <v>1806</v>
      </c>
      <c r="BB1333" s="225" t="s">
        <v>4971</v>
      </c>
      <c r="BC1333" s="256">
        <v>94930</v>
      </c>
      <c r="BD1333" s="385" t="s">
        <v>12220</v>
      </c>
      <c r="BE1333" s="183"/>
      <c r="BF1333" s="230"/>
      <c r="BG1333" s="233"/>
      <c r="BH1333" s="599"/>
      <c r="BI1333" s="365"/>
      <c r="BJ1333" s="365"/>
      <c r="BK1333" s="365"/>
      <c r="BL1333" s="365"/>
      <c r="BM1333" s="365"/>
      <c r="BN1333" s="365"/>
      <c r="BO1333" s="365"/>
      <c r="BP1333" s="365"/>
      <c r="BQ1333" s="365"/>
      <c r="BR1333" s="365"/>
      <c r="BS1333" s="365"/>
      <c r="BT1333" s="365"/>
      <c r="BU1333" s="365"/>
      <c r="BV1333" s="365"/>
      <c r="BW1333" s="365"/>
      <c r="BX1333" s="369"/>
      <c r="BY1333" s="369"/>
      <c r="BZ1333" s="369"/>
      <c r="CA1333" s="155"/>
      <c r="CB1333" s="155"/>
    </row>
    <row r="1334" spans="1:80" s="154" customFormat="1" ht="14.1" customHeight="1" x14ac:dyDescent="0.3">
      <c r="A1334" s="278" t="s">
        <v>10781</v>
      </c>
      <c r="B1334" s="64" t="s">
        <v>2632</v>
      </c>
      <c r="C1334" s="458" t="s">
        <v>6614</v>
      </c>
      <c r="D1334" s="225" t="s">
        <v>9866</v>
      </c>
      <c r="E1334" s="600"/>
      <c r="F1334" s="237" t="s">
        <v>5470</v>
      </c>
      <c r="G1334" s="188"/>
      <c r="H1334" s="190"/>
      <c r="I1334" s="196" t="s">
        <v>5470</v>
      </c>
      <c r="J1334" s="197"/>
      <c r="K1334" s="204"/>
      <c r="L1334" s="209">
        <v>44046</v>
      </c>
      <c r="M1334" s="289"/>
      <c r="N1334" s="435"/>
      <c r="O1334" s="442"/>
      <c r="P1334" s="215">
        <v>44035</v>
      </c>
      <c r="Q1334" s="174" t="s">
        <v>10782</v>
      </c>
      <c r="R1334" s="174" t="s">
        <v>10783</v>
      </c>
      <c r="S1334" s="80"/>
      <c r="T1334" s="252">
        <v>8.3750000000000005E-2</v>
      </c>
      <c r="U1334" s="252"/>
      <c r="V1334" s="151" t="s">
        <v>8818</v>
      </c>
      <c r="W1334" s="64" t="s">
        <v>10784</v>
      </c>
      <c r="X1334" s="64" t="s">
        <v>2812</v>
      </c>
      <c r="Y1334" s="174" t="s">
        <v>4971</v>
      </c>
      <c r="Z1334" s="256">
        <v>94590</v>
      </c>
      <c r="AA1334" s="273" t="s">
        <v>12834</v>
      </c>
      <c r="AB1334" s="542"/>
      <c r="AC1334" s="542"/>
      <c r="AD1334" s="233" t="s">
        <v>7347</v>
      </c>
      <c r="AE1334" s="261"/>
      <c r="AF1334" s="265"/>
      <c r="AG1334" s="233"/>
      <c r="AH1334" s="174"/>
      <c r="AI1334" s="174"/>
      <c r="AJ1334" s="174"/>
      <c r="AK1334" s="174"/>
      <c r="AL1334" s="261"/>
      <c r="AM1334" s="260"/>
      <c r="AN1334" s="80"/>
      <c r="AO1334" s="280"/>
      <c r="AP1334" s="285"/>
      <c r="AQ1334" s="285"/>
      <c r="AR1334" s="285"/>
      <c r="AS1334" s="285"/>
      <c r="AT1334" s="285" t="s">
        <v>12646</v>
      </c>
      <c r="AU1334" s="285" t="s">
        <v>12819</v>
      </c>
      <c r="AV1334" s="84" t="s">
        <v>11715</v>
      </c>
      <c r="AW1334" s="396" t="s">
        <v>3244</v>
      </c>
      <c r="AX1334" s="278" t="s">
        <v>3244</v>
      </c>
      <c r="AY1334" s="64" t="s">
        <v>10784</v>
      </c>
      <c r="AZ1334" s="67"/>
      <c r="BA1334" s="64" t="s">
        <v>2812</v>
      </c>
      <c r="BB1334" s="174" t="s">
        <v>4971</v>
      </c>
      <c r="BC1334" s="256">
        <v>94590</v>
      </c>
      <c r="BD1334" s="63" t="s">
        <v>10783</v>
      </c>
      <c r="BE1334" s="65"/>
      <c r="BF1334" s="230"/>
      <c r="BG1334" s="233"/>
      <c r="BH1334" s="599">
        <v>2</v>
      </c>
      <c r="BI1334" s="365" t="s">
        <v>9866</v>
      </c>
      <c r="BJ1334" s="365"/>
      <c r="BK1334" s="365"/>
      <c r="BL1334" s="365"/>
      <c r="BM1334" s="365" t="s">
        <v>10785</v>
      </c>
      <c r="BN1334" s="397" t="s">
        <v>12645</v>
      </c>
      <c r="BO1334" s="365"/>
      <c r="BP1334" s="365" t="s">
        <v>10786</v>
      </c>
      <c r="BQ1334" s="365"/>
      <c r="BR1334" s="365"/>
      <c r="BS1334" s="365"/>
      <c r="BT1334" s="365"/>
      <c r="BU1334" s="365"/>
      <c r="BV1334" s="365"/>
      <c r="BW1334" s="365"/>
      <c r="BX1334" s="369"/>
      <c r="BY1334" s="369"/>
      <c r="BZ1334" s="369"/>
      <c r="CA1334" s="78"/>
      <c r="CB1334" s="177"/>
    </row>
    <row r="1335" spans="1:80" s="154" customFormat="1" ht="14.1" customHeight="1" x14ac:dyDescent="0.3">
      <c r="A1335" s="278" t="s">
        <v>5896</v>
      </c>
      <c r="B1335" s="64" t="s">
        <v>2640</v>
      </c>
      <c r="C1335" s="458" t="s">
        <v>8780</v>
      </c>
      <c r="D1335" s="225"/>
      <c r="E1335" s="600"/>
      <c r="F1335" s="237" t="s">
        <v>5470</v>
      </c>
      <c r="G1335" s="188"/>
      <c r="H1335" s="190"/>
      <c r="I1335" s="196" t="s">
        <v>5470</v>
      </c>
      <c r="J1335" s="197"/>
      <c r="K1335" s="204"/>
      <c r="L1335" s="209"/>
      <c r="M1335" s="289"/>
      <c r="N1335" s="435"/>
      <c r="O1335" s="442"/>
      <c r="P1335" s="215"/>
      <c r="Q1335" s="174" t="s">
        <v>4076</v>
      </c>
      <c r="R1335" s="174" t="s">
        <v>5897</v>
      </c>
      <c r="S1335" s="80"/>
      <c r="T1335" s="252">
        <v>8.5000000000000006E-2</v>
      </c>
      <c r="U1335" s="252">
        <v>8.7499999999999994E-2</v>
      </c>
      <c r="V1335" s="151" t="s">
        <v>895</v>
      </c>
      <c r="W1335" s="64" t="s">
        <v>5898</v>
      </c>
      <c r="X1335" s="64" t="s">
        <v>3618</v>
      </c>
      <c r="Y1335" s="174" t="s">
        <v>4971</v>
      </c>
      <c r="Z1335" s="256">
        <v>94107</v>
      </c>
      <c r="AA1335" s="294"/>
      <c r="AB1335" s="270" t="s">
        <v>13111</v>
      </c>
      <c r="AC1335" s="542"/>
      <c r="AD1335" s="233"/>
      <c r="AE1335" s="261"/>
      <c r="AF1335" s="265"/>
      <c r="AG1335" s="233"/>
      <c r="AH1335" s="174"/>
      <c r="AI1335" s="174"/>
      <c r="AJ1335" s="174"/>
      <c r="AK1335" s="174"/>
      <c r="AL1335" s="261"/>
      <c r="AM1335" s="260"/>
      <c r="AN1335" s="80"/>
      <c r="AO1335" s="280"/>
      <c r="AP1335" s="285"/>
      <c r="AQ1335" s="285"/>
      <c r="AR1335" s="285"/>
      <c r="AS1335" s="285"/>
      <c r="AT1335" s="285"/>
      <c r="AU1335" s="285"/>
      <c r="AV1335" s="84"/>
      <c r="AW1335" s="396" t="s">
        <v>3244</v>
      </c>
      <c r="AX1335" s="278" t="s">
        <v>3244</v>
      </c>
      <c r="AY1335" s="64" t="s">
        <v>5899</v>
      </c>
      <c r="AZ1335" s="67"/>
      <c r="BA1335" s="64" t="s">
        <v>3618</v>
      </c>
      <c r="BB1335" s="174" t="s">
        <v>4971</v>
      </c>
      <c r="BC1335" s="256">
        <v>94107</v>
      </c>
      <c r="BD1335" s="63" t="s">
        <v>5897</v>
      </c>
      <c r="BE1335" s="65"/>
      <c r="BF1335" s="230"/>
      <c r="BG1335" s="233"/>
      <c r="BH1335" s="599"/>
      <c r="BI1335" s="365"/>
      <c r="BJ1335" s="365"/>
      <c r="BK1335" s="365"/>
      <c r="BL1335" s="365"/>
      <c r="BM1335" s="365"/>
      <c r="BN1335" s="365"/>
      <c r="BO1335" s="365"/>
      <c r="BP1335" s="365"/>
      <c r="BQ1335" s="365"/>
      <c r="BR1335" s="365"/>
      <c r="BS1335" s="365"/>
      <c r="BT1335" s="365"/>
      <c r="BU1335" s="365"/>
      <c r="BV1335" s="365"/>
      <c r="BW1335" s="365"/>
      <c r="BX1335" s="369"/>
      <c r="BY1335" s="369"/>
      <c r="BZ1335" s="369"/>
      <c r="CA1335" s="78"/>
      <c r="CB1335" s="177"/>
    </row>
    <row r="1336" spans="1:80" s="154" customFormat="1" ht="14.1" customHeight="1" x14ac:dyDescent="0.3">
      <c r="A1336" s="278" t="s">
        <v>7446</v>
      </c>
      <c r="B1336" s="64" t="s">
        <v>2640</v>
      </c>
      <c r="C1336" s="458" t="s">
        <v>8780</v>
      </c>
      <c r="D1336" s="225"/>
      <c r="E1336" s="600"/>
      <c r="F1336" s="237" t="s">
        <v>5470</v>
      </c>
      <c r="G1336" s="188"/>
      <c r="H1336" s="190"/>
      <c r="I1336" s="196" t="s">
        <v>5470</v>
      </c>
      <c r="J1336" s="197"/>
      <c r="K1336" s="204"/>
      <c r="L1336" s="209">
        <v>43763</v>
      </c>
      <c r="M1336" s="289"/>
      <c r="N1336" s="435"/>
      <c r="O1336" s="442"/>
      <c r="P1336" s="215"/>
      <c r="Q1336" s="225" t="s">
        <v>13112</v>
      </c>
      <c r="R1336" s="174" t="s">
        <v>1049</v>
      </c>
      <c r="S1336" s="121" t="s">
        <v>13113</v>
      </c>
      <c r="T1336" s="252">
        <v>8.5000000000000006E-2</v>
      </c>
      <c r="U1336" s="252">
        <v>8.7499999999999994E-2</v>
      </c>
      <c r="V1336" s="151" t="s">
        <v>895</v>
      </c>
      <c r="W1336" s="155" t="s">
        <v>13114</v>
      </c>
      <c r="X1336" s="64" t="s">
        <v>3618</v>
      </c>
      <c r="Y1336" s="174" t="s">
        <v>4971</v>
      </c>
      <c r="Z1336" s="256">
        <v>94111</v>
      </c>
      <c r="AA1336" s="270" t="s">
        <v>13111</v>
      </c>
      <c r="AB1336" s="546"/>
      <c r="AC1336" s="542"/>
      <c r="AD1336" s="386" t="s">
        <v>13115</v>
      </c>
      <c r="AE1336" s="261"/>
      <c r="AF1336" s="265"/>
      <c r="AG1336" s="233"/>
      <c r="AH1336" s="174"/>
      <c r="AI1336" s="174"/>
      <c r="AJ1336" s="174"/>
      <c r="AK1336" s="174"/>
      <c r="AL1336" s="261"/>
      <c r="AM1336" s="260"/>
      <c r="AN1336" s="80"/>
      <c r="AO1336" s="280"/>
      <c r="AP1336" s="285"/>
      <c r="AQ1336" s="285" t="s">
        <v>10449</v>
      </c>
      <c r="AR1336" s="285" t="s">
        <v>10086</v>
      </c>
      <c r="AS1336" s="285"/>
      <c r="AT1336" s="285"/>
      <c r="AU1336" s="285"/>
      <c r="AV1336" s="84" t="s">
        <v>5470</v>
      </c>
      <c r="AW1336" s="396" t="s">
        <v>3244</v>
      </c>
      <c r="AX1336" s="278" t="s">
        <v>3244</v>
      </c>
      <c r="AY1336" s="64" t="s">
        <v>7447</v>
      </c>
      <c r="AZ1336" s="67">
        <v>0</v>
      </c>
      <c r="BA1336" s="64" t="s">
        <v>3618</v>
      </c>
      <c r="BB1336" s="174" t="s">
        <v>4971</v>
      </c>
      <c r="BC1336" s="256">
        <v>94111</v>
      </c>
      <c r="BD1336" s="63" t="s">
        <v>1049</v>
      </c>
      <c r="BE1336" s="65"/>
      <c r="BF1336" s="230"/>
      <c r="BG1336" s="233"/>
      <c r="BH1336" s="599"/>
      <c r="BI1336" s="365"/>
      <c r="BJ1336" s="365"/>
      <c r="BK1336" s="365"/>
      <c r="BL1336" s="365"/>
      <c r="BM1336" s="365"/>
      <c r="BN1336" s="365"/>
      <c r="BO1336" s="365"/>
      <c r="BP1336" s="365"/>
      <c r="BQ1336" s="365"/>
      <c r="BR1336" s="365"/>
      <c r="BS1336" s="365"/>
      <c r="BT1336" s="365"/>
      <c r="BU1336" s="365"/>
      <c r="BV1336" s="365"/>
      <c r="BW1336" s="365"/>
      <c r="BX1336" s="369"/>
      <c r="BY1336" s="369"/>
      <c r="BZ1336" s="369"/>
      <c r="CA1336" s="64"/>
      <c r="CB1336" s="177"/>
    </row>
    <row r="1337" spans="1:80" s="154" customFormat="1" ht="14.1" customHeight="1" x14ac:dyDescent="0.3">
      <c r="A1337" s="538" t="s">
        <v>8041</v>
      </c>
      <c r="B1337" s="155" t="s">
        <v>11744</v>
      </c>
      <c r="C1337" s="458" t="s">
        <v>1154</v>
      </c>
      <c r="D1337" s="225" t="s">
        <v>2656</v>
      </c>
      <c r="E1337" s="600"/>
      <c r="F1337" s="237" t="s">
        <v>5470</v>
      </c>
      <c r="G1337" s="188"/>
      <c r="H1337" s="190"/>
      <c r="I1337" s="196" t="s">
        <v>5470</v>
      </c>
      <c r="J1337" s="197"/>
      <c r="K1337" s="204"/>
      <c r="L1337" s="209">
        <v>43832</v>
      </c>
      <c r="M1337" s="289" t="s">
        <v>11774</v>
      </c>
      <c r="N1337" s="435"/>
      <c r="O1337" s="442"/>
      <c r="P1337" s="215">
        <v>43910</v>
      </c>
      <c r="Q1337" s="225" t="s">
        <v>11146</v>
      </c>
      <c r="R1337" s="174" t="s">
        <v>8042</v>
      </c>
      <c r="S1337" s="121"/>
      <c r="T1337" s="252">
        <v>8.5000000000000006E-2</v>
      </c>
      <c r="U1337" s="252">
        <v>8.7499999999999994E-2</v>
      </c>
      <c r="V1337" s="151" t="s">
        <v>895</v>
      </c>
      <c r="W1337" s="64" t="s">
        <v>7977</v>
      </c>
      <c r="X1337" s="64" t="s">
        <v>3618</v>
      </c>
      <c r="Y1337" s="174" t="s">
        <v>4971</v>
      </c>
      <c r="Z1337" s="256">
        <v>94111</v>
      </c>
      <c r="AA1337" s="273" t="s">
        <v>11080</v>
      </c>
      <c r="AB1337" s="546"/>
      <c r="AC1337" s="273" t="s">
        <v>10575</v>
      </c>
      <c r="AD1337" s="233"/>
      <c r="AE1337" s="250"/>
      <c r="AF1337" s="265"/>
      <c r="AG1337" s="233"/>
      <c r="AH1337" s="174"/>
      <c r="AI1337" s="174"/>
      <c r="AJ1337" s="174"/>
      <c r="AK1337" s="174"/>
      <c r="AL1337" s="261"/>
      <c r="AM1337" s="261"/>
      <c r="AN1337" s="98"/>
      <c r="AO1337" s="280" t="s">
        <v>8975</v>
      </c>
      <c r="AP1337" s="285" t="s">
        <v>8844</v>
      </c>
      <c r="AQ1337" s="285"/>
      <c r="AR1337" s="285" t="s">
        <v>9326</v>
      </c>
      <c r="AS1337" s="285"/>
      <c r="AT1337" s="285" t="s">
        <v>8976</v>
      </c>
      <c r="AU1337" s="285" t="s">
        <v>10763</v>
      </c>
      <c r="AV1337" s="84" t="s">
        <v>5470</v>
      </c>
      <c r="AW1337" s="396" t="s">
        <v>3244</v>
      </c>
      <c r="AX1337" s="278" t="s">
        <v>3244</v>
      </c>
      <c r="AY1337" s="64" t="s">
        <v>7977</v>
      </c>
      <c r="AZ1337" s="67"/>
      <c r="BA1337" s="64" t="s">
        <v>3618</v>
      </c>
      <c r="BB1337" s="174" t="s">
        <v>4971</v>
      </c>
      <c r="BC1337" s="256">
        <v>94111</v>
      </c>
      <c r="BD1337" s="63" t="s">
        <v>8042</v>
      </c>
      <c r="BE1337" s="65"/>
      <c r="BF1337" s="230">
        <v>1424878</v>
      </c>
      <c r="BG1337" s="233" t="s">
        <v>11078</v>
      </c>
      <c r="BH1337" s="599">
        <v>3</v>
      </c>
      <c r="BI1337" s="365"/>
      <c r="BJ1337" s="365"/>
      <c r="BK1337" s="365"/>
      <c r="BL1337" s="365"/>
      <c r="BM1337" s="365"/>
      <c r="BN1337" s="365"/>
      <c r="BO1337" s="365"/>
      <c r="BP1337" s="365"/>
      <c r="BQ1337" s="365"/>
      <c r="BR1337" s="365"/>
      <c r="BS1337" s="365"/>
      <c r="BT1337" s="365"/>
      <c r="BU1337" s="365"/>
      <c r="BV1337" s="365" t="s">
        <v>10626</v>
      </c>
      <c r="BW1337" s="365"/>
      <c r="BX1337" s="369"/>
      <c r="BY1337" s="369"/>
      <c r="BZ1337" s="369"/>
      <c r="CA1337" s="368"/>
      <c r="CB1337" s="177"/>
    </row>
    <row r="1338" spans="1:80" s="154" customFormat="1" ht="14.1" customHeight="1" x14ac:dyDescent="0.3">
      <c r="A1338" s="564" t="s">
        <v>8518</v>
      </c>
      <c r="B1338" s="155" t="s">
        <v>11744</v>
      </c>
      <c r="C1338" s="458" t="s">
        <v>1154</v>
      </c>
      <c r="D1338" s="225" t="s">
        <v>2657</v>
      </c>
      <c r="E1338" s="600"/>
      <c r="F1338" s="237" t="s">
        <v>5470</v>
      </c>
      <c r="G1338" s="188"/>
      <c r="H1338" s="190"/>
      <c r="I1338" s="196" t="s">
        <v>5470</v>
      </c>
      <c r="J1338" s="197"/>
      <c r="K1338" s="204"/>
      <c r="L1338" s="209">
        <v>43901</v>
      </c>
      <c r="M1338" s="289" t="s">
        <v>11774</v>
      </c>
      <c r="N1338" s="435"/>
      <c r="O1338" s="442"/>
      <c r="P1338" s="215">
        <v>43908</v>
      </c>
      <c r="Q1338" s="225" t="s">
        <v>10008</v>
      </c>
      <c r="R1338" s="174" t="s">
        <v>6161</v>
      </c>
      <c r="S1338" s="121" t="s">
        <v>6162</v>
      </c>
      <c r="T1338" s="252">
        <v>9.2499999999999999E-2</v>
      </c>
      <c r="U1338" s="252">
        <v>9.5000000000000001E-2</v>
      </c>
      <c r="V1338" s="151" t="s">
        <v>2787</v>
      </c>
      <c r="W1338" s="64" t="s">
        <v>6163</v>
      </c>
      <c r="X1338" s="64" t="s">
        <v>5074</v>
      </c>
      <c r="Y1338" s="174" t="s">
        <v>4971</v>
      </c>
      <c r="Z1338" s="256">
        <v>94607</v>
      </c>
      <c r="AA1338" s="273" t="s">
        <v>11081</v>
      </c>
      <c r="AB1338" s="546"/>
      <c r="AC1338" s="273" t="s">
        <v>10575</v>
      </c>
      <c r="AD1338" s="233" t="s">
        <v>6164</v>
      </c>
      <c r="AE1338" s="250" t="s">
        <v>6165</v>
      </c>
      <c r="AF1338" s="265" t="s">
        <v>2397</v>
      </c>
      <c r="AG1338" s="233" t="s">
        <v>3478</v>
      </c>
      <c r="AH1338" s="174" t="s">
        <v>6166</v>
      </c>
      <c r="AI1338" s="174" t="s">
        <v>6167</v>
      </c>
      <c r="AJ1338" s="174" t="s">
        <v>6168</v>
      </c>
      <c r="AK1338" s="174" t="s">
        <v>6169</v>
      </c>
      <c r="AL1338" s="261"/>
      <c r="AM1338" s="261" t="s">
        <v>4397</v>
      </c>
      <c r="AN1338" s="98" t="s">
        <v>4756</v>
      </c>
      <c r="AO1338" s="280" t="s">
        <v>8975</v>
      </c>
      <c r="AP1338" s="285" t="s">
        <v>8844</v>
      </c>
      <c r="AQ1338" s="285"/>
      <c r="AR1338" s="285" t="s">
        <v>9326</v>
      </c>
      <c r="AS1338" s="285"/>
      <c r="AT1338" s="285" t="s">
        <v>8976</v>
      </c>
      <c r="AU1338" s="285" t="s">
        <v>12688</v>
      </c>
      <c r="AV1338" s="84" t="s">
        <v>5470</v>
      </c>
      <c r="AW1338" s="396" t="s">
        <v>3244</v>
      </c>
      <c r="AX1338" s="278" t="s">
        <v>3244</v>
      </c>
      <c r="AY1338" s="64" t="s">
        <v>6092</v>
      </c>
      <c r="AZ1338" s="67" t="s">
        <v>2013</v>
      </c>
      <c r="BA1338" s="64" t="s">
        <v>5489</v>
      </c>
      <c r="BB1338" s="174" t="s">
        <v>4971</v>
      </c>
      <c r="BC1338" s="256">
        <v>94588</v>
      </c>
      <c r="BD1338" s="63" t="s">
        <v>1675</v>
      </c>
      <c r="BE1338" s="65"/>
      <c r="BF1338" s="230">
        <v>1419737</v>
      </c>
      <c r="BG1338" s="233" t="s">
        <v>11078</v>
      </c>
      <c r="BH1338" s="599">
        <v>4</v>
      </c>
      <c r="BI1338" s="365"/>
      <c r="BJ1338" s="365"/>
      <c r="BK1338" s="365"/>
      <c r="BL1338" s="365"/>
      <c r="BM1338" s="365"/>
      <c r="BN1338" s="365"/>
      <c r="BO1338" s="365"/>
      <c r="BP1338" s="365"/>
      <c r="BQ1338" s="365"/>
      <c r="BR1338" s="365"/>
      <c r="BS1338" s="365"/>
      <c r="BT1338" s="365"/>
      <c r="BU1338" s="365"/>
      <c r="BV1338" s="365"/>
      <c r="BW1338" s="365"/>
      <c r="BX1338" s="369"/>
      <c r="BY1338" s="369"/>
      <c r="BZ1338" s="369"/>
      <c r="CA1338" s="368"/>
      <c r="CB1338" s="64"/>
    </row>
    <row r="1339" spans="1:80" s="154" customFormat="1" ht="14.1" customHeight="1" x14ac:dyDescent="0.3">
      <c r="A1339" s="278" t="s">
        <v>6213</v>
      </c>
      <c r="B1339" s="155" t="s">
        <v>11744</v>
      </c>
      <c r="C1339" s="458" t="s">
        <v>1154</v>
      </c>
      <c r="D1339" s="225" t="s">
        <v>2655</v>
      </c>
      <c r="E1339" s="600"/>
      <c r="F1339" s="237" t="s">
        <v>5470</v>
      </c>
      <c r="G1339" s="188"/>
      <c r="H1339" s="190"/>
      <c r="I1339" s="196" t="s">
        <v>5470</v>
      </c>
      <c r="J1339" s="197"/>
      <c r="K1339" s="204"/>
      <c r="L1339" s="209">
        <v>43866</v>
      </c>
      <c r="M1339" s="289" t="s">
        <v>11774</v>
      </c>
      <c r="N1339" s="435"/>
      <c r="O1339" s="442"/>
      <c r="P1339" s="215">
        <v>43848</v>
      </c>
      <c r="Q1339" s="225" t="s">
        <v>10038</v>
      </c>
      <c r="R1339" s="225" t="s">
        <v>8519</v>
      </c>
      <c r="S1339" s="121" t="s">
        <v>5891</v>
      </c>
      <c r="T1339" s="252">
        <v>0</v>
      </c>
      <c r="U1339" s="252">
        <v>0</v>
      </c>
      <c r="V1339" s="151" t="s">
        <v>3960</v>
      </c>
      <c r="W1339" s="64" t="s">
        <v>6154</v>
      </c>
      <c r="X1339" s="64" t="s">
        <v>2419</v>
      </c>
      <c r="Y1339" s="174" t="s">
        <v>227</v>
      </c>
      <c r="Z1339" s="256">
        <v>98104</v>
      </c>
      <c r="AA1339" s="273" t="s">
        <v>11107</v>
      </c>
      <c r="AB1339" s="546"/>
      <c r="AC1339" s="273" t="s">
        <v>10575</v>
      </c>
      <c r="AD1339" s="233" t="s">
        <v>6155</v>
      </c>
      <c r="AE1339" s="250" t="s">
        <v>6156</v>
      </c>
      <c r="AF1339" s="265" t="s">
        <v>2397</v>
      </c>
      <c r="AG1339" s="233" t="s">
        <v>3478</v>
      </c>
      <c r="AH1339" s="174" t="s">
        <v>6157</v>
      </c>
      <c r="AI1339" s="174" t="s">
        <v>6158</v>
      </c>
      <c r="AJ1339" s="174" t="s">
        <v>6159</v>
      </c>
      <c r="AK1339" s="174" t="s">
        <v>6160</v>
      </c>
      <c r="AL1339" s="261" t="s">
        <v>2162</v>
      </c>
      <c r="AM1339" s="261" t="s">
        <v>4397</v>
      </c>
      <c r="AN1339" s="98" t="s">
        <v>4756</v>
      </c>
      <c r="AO1339" s="280" t="s">
        <v>8975</v>
      </c>
      <c r="AP1339" s="285" t="s">
        <v>8844</v>
      </c>
      <c r="AQ1339" s="285"/>
      <c r="AR1339" s="285" t="s">
        <v>9326</v>
      </c>
      <c r="AS1339" s="285"/>
      <c r="AT1339" s="285" t="s">
        <v>8976</v>
      </c>
      <c r="AU1339" s="285" t="s">
        <v>10589</v>
      </c>
      <c r="AV1339" s="84" t="s">
        <v>5470</v>
      </c>
      <c r="AW1339" s="396" t="s">
        <v>3244</v>
      </c>
      <c r="AX1339" s="278" t="s">
        <v>3244</v>
      </c>
      <c r="AY1339" s="64" t="s">
        <v>6092</v>
      </c>
      <c r="AZ1339" s="67" t="s">
        <v>2013</v>
      </c>
      <c r="BA1339" s="64" t="s">
        <v>5489</v>
      </c>
      <c r="BB1339" s="174" t="s">
        <v>4971</v>
      </c>
      <c r="BC1339" s="256">
        <v>94588</v>
      </c>
      <c r="BD1339" s="63" t="s">
        <v>1675</v>
      </c>
      <c r="BE1339" s="183"/>
      <c r="BF1339" s="230">
        <v>1414317</v>
      </c>
      <c r="BG1339" s="233" t="s">
        <v>11078</v>
      </c>
      <c r="BH1339" s="599">
        <v>4</v>
      </c>
      <c r="BI1339" s="365"/>
      <c r="BJ1339" s="365"/>
      <c r="BK1339" s="365"/>
      <c r="BL1339" s="365"/>
      <c r="BM1339" s="365"/>
      <c r="BN1339" s="365"/>
      <c r="BO1339" s="365"/>
      <c r="BP1339" s="365"/>
      <c r="BQ1339" s="365"/>
      <c r="BR1339" s="365"/>
      <c r="BS1339" s="365"/>
      <c r="BT1339" s="365"/>
      <c r="BU1339" s="365"/>
      <c r="BV1339" s="365"/>
      <c r="BW1339" s="365"/>
      <c r="BX1339" s="369"/>
      <c r="BY1339" s="369"/>
      <c r="BZ1339" s="369"/>
      <c r="CA1339" s="368"/>
      <c r="CB1339" s="64"/>
    </row>
    <row r="1340" spans="1:80" s="154" customFormat="1" ht="14.1" customHeight="1" x14ac:dyDescent="0.3">
      <c r="A1340" s="278" t="s">
        <v>6212</v>
      </c>
      <c r="B1340" s="155" t="s">
        <v>11744</v>
      </c>
      <c r="C1340" s="458" t="s">
        <v>1154</v>
      </c>
      <c r="D1340" s="225" t="s">
        <v>2656</v>
      </c>
      <c r="E1340" s="600"/>
      <c r="F1340" s="237" t="s">
        <v>5470</v>
      </c>
      <c r="G1340" s="188"/>
      <c r="H1340" s="190"/>
      <c r="I1340" s="196" t="s">
        <v>5470</v>
      </c>
      <c r="J1340" s="197"/>
      <c r="K1340" s="204"/>
      <c r="L1340" s="209">
        <v>43875</v>
      </c>
      <c r="M1340" s="289" t="s">
        <v>11774</v>
      </c>
      <c r="N1340" s="435"/>
      <c r="O1340" s="442"/>
      <c r="P1340" s="215">
        <v>43843</v>
      </c>
      <c r="Q1340" s="225" t="s">
        <v>10944</v>
      </c>
      <c r="R1340" s="174" t="s">
        <v>6145</v>
      </c>
      <c r="S1340" s="121" t="s">
        <v>6146</v>
      </c>
      <c r="T1340" s="252">
        <v>0</v>
      </c>
      <c r="U1340" s="252">
        <v>0</v>
      </c>
      <c r="V1340" s="151" t="s">
        <v>3960</v>
      </c>
      <c r="W1340" s="64" t="s">
        <v>6147</v>
      </c>
      <c r="X1340" s="64" t="s">
        <v>2419</v>
      </c>
      <c r="Y1340" s="174" t="s">
        <v>227</v>
      </c>
      <c r="Z1340" s="256">
        <v>98104</v>
      </c>
      <c r="AA1340" s="273" t="s">
        <v>11216</v>
      </c>
      <c r="AB1340" s="546"/>
      <c r="AC1340" s="273" t="s">
        <v>10575</v>
      </c>
      <c r="AD1340" s="233" t="s">
        <v>6148</v>
      </c>
      <c r="AE1340" s="250" t="s">
        <v>6149</v>
      </c>
      <c r="AF1340" s="265" t="s">
        <v>2397</v>
      </c>
      <c r="AG1340" s="233" t="s">
        <v>3478</v>
      </c>
      <c r="AH1340" s="174" t="s">
        <v>6150</v>
      </c>
      <c r="AI1340" s="174" t="s">
        <v>6151</v>
      </c>
      <c r="AJ1340" s="174" t="s">
        <v>6152</v>
      </c>
      <c r="AK1340" s="174" t="s">
        <v>6153</v>
      </c>
      <c r="AL1340" s="261" t="s">
        <v>5158</v>
      </c>
      <c r="AM1340" s="261" t="s">
        <v>4397</v>
      </c>
      <c r="AN1340" s="98" t="s">
        <v>4756</v>
      </c>
      <c r="AO1340" s="280" t="s">
        <v>8975</v>
      </c>
      <c r="AP1340" s="285" t="s">
        <v>8844</v>
      </c>
      <c r="AQ1340" s="285"/>
      <c r="AR1340" s="285" t="s">
        <v>9326</v>
      </c>
      <c r="AS1340" s="285"/>
      <c r="AT1340" s="285" t="s">
        <v>8976</v>
      </c>
      <c r="AU1340" s="285" t="s">
        <v>12721</v>
      </c>
      <c r="AV1340" s="84" t="s">
        <v>5470</v>
      </c>
      <c r="AW1340" s="396" t="s">
        <v>3244</v>
      </c>
      <c r="AX1340" s="278" t="s">
        <v>3244</v>
      </c>
      <c r="AY1340" s="64" t="s">
        <v>6092</v>
      </c>
      <c r="AZ1340" s="67" t="s">
        <v>2013</v>
      </c>
      <c r="BA1340" s="64" t="s">
        <v>5489</v>
      </c>
      <c r="BB1340" s="174" t="s">
        <v>4971</v>
      </c>
      <c r="BC1340" s="256">
        <v>94588</v>
      </c>
      <c r="BD1340" s="63" t="s">
        <v>1675</v>
      </c>
      <c r="BE1340" s="65"/>
      <c r="BF1340" s="230">
        <v>1414318</v>
      </c>
      <c r="BG1340" s="233" t="s">
        <v>11078</v>
      </c>
      <c r="BH1340" s="599">
        <v>3</v>
      </c>
      <c r="BI1340" s="365"/>
      <c r="BJ1340" s="365"/>
      <c r="BK1340" s="365"/>
      <c r="BL1340" s="365"/>
      <c r="BM1340" s="365"/>
      <c r="BN1340" s="365"/>
      <c r="BO1340" s="365"/>
      <c r="BP1340" s="365"/>
      <c r="BQ1340" s="365"/>
      <c r="BR1340" s="365"/>
      <c r="BS1340" s="365"/>
      <c r="BT1340" s="365"/>
      <c r="BU1340" s="365"/>
      <c r="BV1340" s="365"/>
      <c r="BW1340" s="365"/>
      <c r="BX1340" s="369"/>
      <c r="BY1340" s="369"/>
      <c r="BZ1340" s="369"/>
      <c r="CA1340" s="368"/>
      <c r="CB1340" s="64"/>
    </row>
    <row r="1341" spans="1:80" s="154" customFormat="1" ht="15" customHeight="1" x14ac:dyDescent="0.3">
      <c r="A1341" s="278" t="s">
        <v>12679</v>
      </c>
      <c r="B1341" s="155" t="s">
        <v>11744</v>
      </c>
      <c r="C1341" s="458" t="s">
        <v>1154</v>
      </c>
      <c r="D1341" s="225" t="s">
        <v>2657</v>
      </c>
      <c r="E1341" s="600"/>
      <c r="F1341" s="237"/>
      <c r="G1341" s="188"/>
      <c r="H1341" s="190"/>
      <c r="I1341" s="196"/>
      <c r="J1341" s="197"/>
      <c r="K1341" s="204"/>
      <c r="L1341" s="209">
        <v>43782</v>
      </c>
      <c r="M1341" s="289" t="s">
        <v>11774</v>
      </c>
      <c r="N1341" s="435"/>
      <c r="O1341" s="442"/>
      <c r="P1341" s="215">
        <v>43800</v>
      </c>
      <c r="Q1341" s="225" t="s">
        <v>11147</v>
      </c>
      <c r="R1341" s="174" t="s">
        <v>6139</v>
      </c>
      <c r="S1341" s="121" t="s">
        <v>6141</v>
      </c>
      <c r="T1341" s="252">
        <v>0</v>
      </c>
      <c r="U1341" s="252">
        <v>0</v>
      </c>
      <c r="V1341" s="151" t="s">
        <v>3960</v>
      </c>
      <c r="W1341" s="64" t="s">
        <v>6140</v>
      </c>
      <c r="X1341" s="64" t="s">
        <v>2419</v>
      </c>
      <c r="Y1341" s="174" t="s">
        <v>227</v>
      </c>
      <c r="Z1341" s="256">
        <v>98104</v>
      </c>
      <c r="AA1341" s="273" t="s">
        <v>11217</v>
      </c>
      <c r="AB1341" s="546"/>
      <c r="AC1341" s="273" t="s">
        <v>10575</v>
      </c>
      <c r="AD1341" s="233" t="s">
        <v>6142</v>
      </c>
      <c r="AE1341" s="250" t="s">
        <v>6143</v>
      </c>
      <c r="AF1341" s="265" t="s">
        <v>2397</v>
      </c>
      <c r="AG1341" s="233" t="s">
        <v>3478</v>
      </c>
      <c r="AH1341" s="174"/>
      <c r="AI1341" s="174"/>
      <c r="AJ1341" s="174"/>
      <c r="AK1341" s="174"/>
      <c r="AL1341" s="250" t="s">
        <v>6144</v>
      </c>
      <c r="AM1341" s="261" t="s">
        <v>4397</v>
      </c>
      <c r="AN1341" s="98" t="s">
        <v>4756</v>
      </c>
      <c r="AO1341" s="280" t="s">
        <v>8975</v>
      </c>
      <c r="AP1341" s="285" t="s">
        <v>8844</v>
      </c>
      <c r="AQ1341" s="285"/>
      <c r="AR1341" s="285" t="s">
        <v>9326</v>
      </c>
      <c r="AS1341" s="285"/>
      <c r="AT1341" s="285" t="s">
        <v>8976</v>
      </c>
      <c r="AU1341" s="285" t="s">
        <v>10574</v>
      </c>
      <c r="AV1341" s="84" t="s">
        <v>5470</v>
      </c>
      <c r="AW1341" s="396" t="s">
        <v>3244</v>
      </c>
      <c r="AX1341" s="278" t="s">
        <v>3244</v>
      </c>
      <c r="AY1341" s="64" t="s">
        <v>6092</v>
      </c>
      <c r="AZ1341" s="67" t="s">
        <v>2013</v>
      </c>
      <c r="BA1341" s="64" t="s">
        <v>5489</v>
      </c>
      <c r="BB1341" s="174" t="s">
        <v>4971</v>
      </c>
      <c r="BC1341" s="256">
        <v>94588</v>
      </c>
      <c r="BD1341" s="63" t="s">
        <v>1675</v>
      </c>
      <c r="BE1341" s="183"/>
      <c r="BF1341" s="230">
        <v>1421005</v>
      </c>
      <c r="BG1341" s="233" t="s">
        <v>11078</v>
      </c>
      <c r="BH1341" s="599">
        <v>2</v>
      </c>
      <c r="BI1341" s="365"/>
      <c r="BJ1341" s="365"/>
      <c r="BK1341" s="365"/>
      <c r="BL1341" s="365"/>
      <c r="BM1341" s="365"/>
      <c r="BN1341" s="365"/>
      <c r="BO1341" s="365"/>
      <c r="BP1341" s="365"/>
      <c r="BQ1341" s="365"/>
      <c r="BR1341" s="365"/>
      <c r="BS1341" s="365"/>
      <c r="BT1341" s="365"/>
      <c r="BU1341" s="365"/>
      <c r="BV1341" s="365" t="s">
        <v>10691</v>
      </c>
      <c r="BW1341" s="365"/>
      <c r="BX1341" s="369"/>
      <c r="BY1341" s="369"/>
      <c r="BZ1341" s="369"/>
      <c r="CA1341" s="64"/>
      <c r="CB1341" s="64"/>
    </row>
    <row r="1342" spans="1:80" s="154" customFormat="1" ht="14.1" customHeight="1" x14ac:dyDescent="0.3">
      <c r="A1342" s="538" t="s">
        <v>7955</v>
      </c>
      <c r="B1342" s="155" t="s">
        <v>11744</v>
      </c>
      <c r="C1342" s="458" t="s">
        <v>1154</v>
      </c>
      <c r="D1342" s="225" t="s">
        <v>2656</v>
      </c>
      <c r="E1342" s="600"/>
      <c r="F1342" s="237" t="s">
        <v>5470</v>
      </c>
      <c r="G1342" s="188"/>
      <c r="H1342" s="190"/>
      <c r="I1342" s="196" t="s">
        <v>5470</v>
      </c>
      <c r="J1342" s="197"/>
      <c r="K1342" s="204"/>
      <c r="L1342" s="209">
        <v>43861</v>
      </c>
      <c r="M1342" s="289" t="s">
        <v>11774</v>
      </c>
      <c r="N1342" s="435"/>
      <c r="O1342" s="442"/>
      <c r="P1342" s="215">
        <v>43859</v>
      </c>
      <c r="Q1342" s="225" t="s">
        <v>10009</v>
      </c>
      <c r="R1342" s="174" t="s">
        <v>8520</v>
      </c>
      <c r="S1342" s="121" t="s">
        <v>6133</v>
      </c>
      <c r="T1342" s="252">
        <v>0</v>
      </c>
      <c r="U1342" s="252">
        <v>0</v>
      </c>
      <c r="V1342" s="151" t="s">
        <v>3960</v>
      </c>
      <c r="W1342" s="64" t="s">
        <v>6134</v>
      </c>
      <c r="X1342" s="64" t="s">
        <v>2419</v>
      </c>
      <c r="Y1342" s="174" t="s">
        <v>227</v>
      </c>
      <c r="Z1342" s="256">
        <v>98101</v>
      </c>
      <c r="AA1342" s="273" t="s">
        <v>11106</v>
      </c>
      <c r="AB1342" s="546"/>
      <c r="AC1342" s="273" t="s">
        <v>10575</v>
      </c>
      <c r="AD1342" s="233" t="s">
        <v>6135</v>
      </c>
      <c r="AE1342" s="250" t="s">
        <v>6136</v>
      </c>
      <c r="AF1342" s="265" t="s">
        <v>2397</v>
      </c>
      <c r="AG1342" s="233" t="s">
        <v>3478</v>
      </c>
      <c r="AH1342" s="174" t="s">
        <v>6137</v>
      </c>
      <c r="AI1342" s="174" t="s">
        <v>6138</v>
      </c>
      <c r="AJ1342" s="174"/>
      <c r="AK1342" s="174"/>
      <c r="AL1342" s="261" t="s">
        <v>2163</v>
      </c>
      <c r="AM1342" s="261" t="s">
        <v>4397</v>
      </c>
      <c r="AN1342" s="98" t="s">
        <v>4756</v>
      </c>
      <c r="AO1342" s="280" t="s">
        <v>8975</v>
      </c>
      <c r="AP1342" s="285" t="s">
        <v>8844</v>
      </c>
      <c r="AQ1342" s="285"/>
      <c r="AR1342" s="285" t="s">
        <v>9326</v>
      </c>
      <c r="AS1342" s="285"/>
      <c r="AT1342" s="285" t="s">
        <v>8976</v>
      </c>
      <c r="AU1342" s="285" t="s">
        <v>10574</v>
      </c>
      <c r="AV1342" s="84" t="s">
        <v>5470</v>
      </c>
      <c r="AW1342" s="396" t="s">
        <v>3244</v>
      </c>
      <c r="AX1342" s="278" t="s">
        <v>3244</v>
      </c>
      <c r="AY1342" s="64" t="s">
        <v>6092</v>
      </c>
      <c r="AZ1342" s="67" t="s">
        <v>2013</v>
      </c>
      <c r="BA1342" s="64" t="s">
        <v>5489</v>
      </c>
      <c r="BB1342" s="174" t="s">
        <v>4971</v>
      </c>
      <c r="BC1342" s="256">
        <v>94588</v>
      </c>
      <c r="BD1342" s="63" t="s">
        <v>1675</v>
      </c>
      <c r="BE1342" s="183"/>
      <c r="BF1342" s="230">
        <v>1414669</v>
      </c>
      <c r="BG1342" s="233" t="s">
        <v>11078</v>
      </c>
      <c r="BH1342" s="599">
        <v>3</v>
      </c>
      <c r="BI1342" s="365"/>
      <c r="BJ1342" s="365"/>
      <c r="BK1342" s="365" t="s">
        <v>10423</v>
      </c>
      <c r="BL1342" s="365"/>
      <c r="BM1342" s="365"/>
      <c r="BN1342" s="365"/>
      <c r="BO1342" s="365"/>
      <c r="BP1342" s="365"/>
      <c r="BQ1342" s="365"/>
      <c r="BR1342" s="365"/>
      <c r="BS1342" s="365"/>
      <c r="BT1342" s="365"/>
      <c r="BU1342" s="365"/>
      <c r="BV1342" s="365" t="s">
        <v>10691</v>
      </c>
      <c r="BW1342" s="365"/>
      <c r="BX1342" s="369"/>
      <c r="BY1342" s="369"/>
      <c r="BZ1342" s="369"/>
      <c r="CA1342" s="64"/>
      <c r="CB1342" s="64"/>
    </row>
    <row r="1343" spans="1:80" s="154" customFormat="1" ht="14.1" customHeight="1" x14ac:dyDescent="0.3">
      <c r="A1343" s="278" t="s">
        <v>8728</v>
      </c>
      <c r="B1343" s="155" t="s">
        <v>11744</v>
      </c>
      <c r="C1343" s="458" t="s">
        <v>1154</v>
      </c>
      <c r="D1343" s="225" t="s">
        <v>2657</v>
      </c>
      <c r="E1343" s="600"/>
      <c r="F1343" s="237" t="s">
        <v>5470</v>
      </c>
      <c r="G1343" s="188"/>
      <c r="H1343" s="190"/>
      <c r="I1343" s="196" t="s">
        <v>5470</v>
      </c>
      <c r="J1343" s="197"/>
      <c r="K1343" s="204"/>
      <c r="L1343" s="209">
        <v>43899</v>
      </c>
      <c r="M1343" s="289" t="s">
        <v>11774</v>
      </c>
      <c r="N1343" s="435"/>
      <c r="O1343" s="442"/>
      <c r="P1343" s="215">
        <v>43907</v>
      </c>
      <c r="Q1343" s="225" t="s">
        <v>10010</v>
      </c>
      <c r="R1343" s="233" t="s">
        <v>8729</v>
      </c>
      <c r="S1343" s="121"/>
      <c r="T1343" s="252">
        <v>0.09</v>
      </c>
      <c r="U1343" s="252">
        <v>8.7499999999999994E-2</v>
      </c>
      <c r="V1343" s="151" t="s">
        <v>1879</v>
      </c>
      <c r="W1343" s="64" t="s">
        <v>8730</v>
      </c>
      <c r="X1343" s="64" t="s">
        <v>709</v>
      </c>
      <c r="Y1343" s="174" t="s">
        <v>4971</v>
      </c>
      <c r="Z1343" s="256">
        <v>95054</v>
      </c>
      <c r="AA1343" s="273" t="s">
        <v>11215</v>
      </c>
      <c r="AB1343" s="546"/>
      <c r="AC1343" s="273" t="s">
        <v>10575</v>
      </c>
      <c r="AD1343" s="233"/>
      <c r="AE1343" s="261"/>
      <c r="AF1343" s="265"/>
      <c r="AG1343" s="233"/>
      <c r="AH1343" s="174"/>
      <c r="AI1343" s="174"/>
      <c r="AJ1343" s="174"/>
      <c r="AK1343" s="174"/>
      <c r="AL1343" s="261"/>
      <c r="AM1343" s="261"/>
      <c r="AN1343" s="98" t="s">
        <v>4756</v>
      </c>
      <c r="AO1343" s="280" t="s">
        <v>8975</v>
      </c>
      <c r="AP1343" s="285" t="s">
        <v>8844</v>
      </c>
      <c r="AQ1343" s="285"/>
      <c r="AR1343" s="285" t="s">
        <v>9326</v>
      </c>
      <c r="AS1343" s="285"/>
      <c r="AT1343" s="285" t="s">
        <v>8976</v>
      </c>
      <c r="AU1343" s="285" t="s">
        <v>10574</v>
      </c>
      <c r="AV1343" s="84" t="s">
        <v>5470</v>
      </c>
      <c r="AW1343" s="396" t="s">
        <v>3244</v>
      </c>
      <c r="AX1343" s="278" t="s">
        <v>3244</v>
      </c>
      <c r="AY1343" s="64" t="s">
        <v>6092</v>
      </c>
      <c r="AZ1343" s="67" t="s">
        <v>2013</v>
      </c>
      <c r="BA1343" s="64" t="s">
        <v>5489</v>
      </c>
      <c r="BB1343" s="174" t="s">
        <v>4971</v>
      </c>
      <c r="BC1343" s="256">
        <v>94588</v>
      </c>
      <c r="BD1343" s="63" t="s">
        <v>1675</v>
      </c>
      <c r="BE1343" s="183"/>
      <c r="BF1343" s="230">
        <v>1420545</v>
      </c>
      <c r="BG1343" s="233" t="s">
        <v>11078</v>
      </c>
      <c r="BH1343" s="599">
        <v>4</v>
      </c>
      <c r="BI1343" s="365"/>
      <c r="BJ1343" s="365"/>
      <c r="BK1343" s="365"/>
      <c r="BL1343" s="365"/>
      <c r="BM1343" s="365"/>
      <c r="BN1343" s="365"/>
      <c r="BO1343" s="365"/>
      <c r="BP1343" s="365"/>
      <c r="BQ1343" s="365"/>
      <c r="BR1343" s="365"/>
      <c r="BS1343" s="365"/>
      <c r="BT1343" s="365"/>
      <c r="BU1343" s="365"/>
      <c r="BV1343" s="365"/>
      <c r="BW1343" s="365"/>
      <c r="BX1343" s="369"/>
      <c r="BY1343" s="369"/>
      <c r="BZ1343" s="369"/>
      <c r="CA1343" s="64"/>
      <c r="CB1343" s="64"/>
    </row>
    <row r="1344" spans="1:80" s="154" customFormat="1" ht="14.1" customHeight="1" x14ac:dyDescent="0.3">
      <c r="A1344" s="278" t="s">
        <v>12680</v>
      </c>
      <c r="B1344" s="155" t="s">
        <v>11744</v>
      </c>
      <c r="C1344" s="458" t="s">
        <v>1154</v>
      </c>
      <c r="D1344" s="225" t="s">
        <v>2657</v>
      </c>
      <c r="E1344" s="600"/>
      <c r="F1344" s="237"/>
      <c r="G1344" s="188"/>
      <c r="H1344" s="190"/>
      <c r="I1344" s="196"/>
      <c r="J1344" s="197"/>
      <c r="K1344" s="204"/>
      <c r="L1344" s="209">
        <v>43241</v>
      </c>
      <c r="M1344" s="289" t="s">
        <v>11774</v>
      </c>
      <c r="N1344" s="435"/>
      <c r="O1344" s="442"/>
      <c r="P1344" s="215">
        <v>43420</v>
      </c>
      <c r="Q1344" s="225" t="s">
        <v>10011</v>
      </c>
      <c r="R1344" s="233" t="s">
        <v>6130</v>
      </c>
      <c r="S1344" s="121" t="s">
        <v>6131</v>
      </c>
      <c r="T1344" s="252">
        <v>9.5000000000000001E-2</v>
      </c>
      <c r="U1344" s="252">
        <v>0.09</v>
      </c>
      <c r="V1344" s="151" t="s">
        <v>1859</v>
      </c>
      <c r="W1344" s="64" t="s">
        <v>6132</v>
      </c>
      <c r="X1344" s="64" t="s">
        <v>4848</v>
      </c>
      <c r="Y1344" s="174" t="s">
        <v>4971</v>
      </c>
      <c r="Z1344" s="256">
        <v>90067</v>
      </c>
      <c r="AA1344" s="273" t="s">
        <v>11218</v>
      </c>
      <c r="AB1344" s="546"/>
      <c r="AC1344" s="273" t="s">
        <v>10575</v>
      </c>
      <c r="AD1344" s="233"/>
      <c r="AE1344" s="261"/>
      <c r="AF1344" s="265" t="s">
        <v>2397</v>
      </c>
      <c r="AG1344" s="233" t="s">
        <v>3478</v>
      </c>
      <c r="AH1344" s="174"/>
      <c r="AI1344" s="174"/>
      <c r="AJ1344" s="174"/>
      <c r="AK1344" s="174"/>
      <c r="AL1344" s="261"/>
      <c r="AM1344" s="261"/>
      <c r="AN1344" s="98" t="s">
        <v>4756</v>
      </c>
      <c r="AO1344" s="280" t="s">
        <v>8975</v>
      </c>
      <c r="AP1344" s="285" t="s">
        <v>8844</v>
      </c>
      <c r="AQ1344" s="285"/>
      <c r="AR1344" s="285" t="s">
        <v>9326</v>
      </c>
      <c r="AS1344" s="285"/>
      <c r="AT1344" s="285" t="s">
        <v>8976</v>
      </c>
      <c r="AU1344" s="285" t="s">
        <v>10574</v>
      </c>
      <c r="AV1344" s="84" t="s">
        <v>5470</v>
      </c>
      <c r="AW1344" s="396" t="s">
        <v>3244</v>
      </c>
      <c r="AX1344" s="278" t="s">
        <v>3244</v>
      </c>
      <c r="AY1344" s="64" t="s">
        <v>6092</v>
      </c>
      <c r="AZ1344" s="67" t="s">
        <v>2013</v>
      </c>
      <c r="BA1344" s="64" t="s">
        <v>5489</v>
      </c>
      <c r="BB1344" s="174" t="s">
        <v>4971</v>
      </c>
      <c r="BC1344" s="256">
        <v>94588</v>
      </c>
      <c r="BD1344" s="63" t="s">
        <v>1675</v>
      </c>
      <c r="BE1344" s="183"/>
      <c r="BF1344" s="230">
        <v>1420545</v>
      </c>
      <c r="BG1344" s="233" t="s">
        <v>11078</v>
      </c>
      <c r="BH1344" s="599"/>
      <c r="BI1344" s="365"/>
      <c r="BJ1344" s="365"/>
      <c r="BK1344" s="365"/>
      <c r="BL1344" s="365"/>
      <c r="BM1344" s="365"/>
      <c r="BN1344" s="365"/>
      <c r="BO1344" s="365"/>
      <c r="BP1344" s="365"/>
      <c r="BQ1344" s="365"/>
      <c r="BR1344" s="365"/>
      <c r="BS1344" s="365"/>
      <c r="BT1344" s="365"/>
      <c r="BU1344" s="365"/>
      <c r="BV1344" s="365"/>
      <c r="BW1344" s="365"/>
      <c r="BX1344" s="369"/>
      <c r="BY1344" s="369"/>
      <c r="BZ1344" s="369"/>
      <c r="CA1344" s="64"/>
      <c r="CB1344" s="64"/>
    </row>
    <row r="1345" spans="1:80" s="154" customFormat="1" ht="14.1" customHeight="1" x14ac:dyDescent="0.3">
      <c r="A1345" s="278" t="s">
        <v>6211</v>
      </c>
      <c r="B1345" s="155" t="s">
        <v>11744</v>
      </c>
      <c r="C1345" s="458" t="s">
        <v>1154</v>
      </c>
      <c r="D1345" s="225" t="s">
        <v>2656</v>
      </c>
      <c r="E1345" s="600"/>
      <c r="F1345" s="237" t="s">
        <v>5470</v>
      </c>
      <c r="G1345" s="188"/>
      <c r="H1345" s="190"/>
      <c r="I1345" s="196" t="s">
        <v>5470</v>
      </c>
      <c r="J1345" s="197"/>
      <c r="K1345" s="204"/>
      <c r="L1345" s="209">
        <v>43896</v>
      </c>
      <c r="M1345" s="289" t="s">
        <v>11774</v>
      </c>
      <c r="N1345" s="435"/>
      <c r="O1345" s="442"/>
      <c r="P1345" s="215">
        <v>43910</v>
      </c>
      <c r="Q1345" s="225" t="s">
        <v>10040</v>
      </c>
      <c r="R1345" s="174" t="s">
        <v>6124</v>
      </c>
      <c r="S1345" s="121" t="s">
        <v>6125</v>
      </c>
      <c r="T1345" s="252">
        <v>8.5000000000000006E-2</v>
      </c>
      <c r="U1345" s="252">
        <v>8.7499999999999994E-2</v>
      </c>
      <c r="V1345" s="151" t="s">
        <v>895</v>
      </c>
      <c r="W1345" s="64" t="s">
        <v>8403</v>
      </c>
      <c r="X1345" s="64" t="s">
        <v>3618</v>
      </c>
      <c r="Y1345" s="174" t="s">
        <v>4971</v>
      </c>
      <c r="Z1345" s="256">
        <v>94111</v>
      </c>
      <c r="AA1345" s="273" t="s">
        <v>11219</v>
      </c>
      <c r="AB1345" s="546"/>
      <c r="AC1345" s="273" t="s">
        <v>10575</v>
      </c>
      <c r="AD1345" s="233" t="s">
        <v>6126</v>
      </c>
      <c r="AE1345" s="250" t="s">
        <v>6127</v>
      </c>
      <c r="AF1345" s="265" t="s">
        <v>2397</v>
      </c>
      <c r="AG1345" s="233" t="s">
        <v>3478</v>
      </c>
      <c r="AH1345" s="174" t="s">
        <v>6128</v>
      </c>
      <c r="AI1345" s="174" t="s">
        <v>6129</v>
      </c>
      <c r="AJ1345" s="174"/>
      <c r="AK1345" s="174"/>
      <c r="AL1345" s="261" t="s">
        <v>4052</v>
      </c>
      <c r="AM1345" s="261" t="s">
        <v>4397</v>
      </c>
      <c r="AN1345" s="98" t="s">
        <v>4756</v>
      </c>
      <c r="AO1345" s="280" t="s">
        <v>8975</v>
      </c>
      <c r="AP1345" s="285" t="s">
        <v>8844</v>
      </c>
      <c r="AQ1345" s="285"/>
      <c r="AR1345" s="285" t="s">
        <v>9326</v>
      </c>
      <c r="AS1345" s="285"/>
      <c r="AT1345" s="285" t="s">
        <v>8976</v>
      </c>
      <c r="AU1345" s="285"/>
      <c r="AV1345" s="84" t="s">
        <v>5470</v>
      </c>
      <c r="AW1345" s="396" t="s">
        <v>3244</v>
      </c>
      <c r="AX1345" s="278" t="s">
        <v>3244</v>
      </c>
      <c r="AY1345" s="64" t="s">
        <v>6092</v>
      </c>
      <c r="AZ1345" s="67" t="s">
        <v>2013</v>
      </c>
      <c r="BA1345" s="64" t="s">
        <v>5489</v>
      </c>
      <c r="BB1345" s="174" t="s">
        <v>4971</v>
      </c>
      <c r="BC1345" s="256">
        <v>94588</v>
      </c>
      <c r="BD1345" s="63" t="s">
        <v>1675</v>
      </c>
      <c r="BE1345" s="183"/>
      <c r="BF1345" s="230">
        <v>1414005</v>
      </c>
      <c r="BG1345" s="233" t="s">
        <v>11078</v>
      </c>
      <c r="BH1345" s="599">
        <v>3</v>
      </c>
      <c r="BI1345" s="365"/>
      <c r="BJ1345" s="365"/>
      <c r="BK1345" s="365"/>
      <c r="BL1345" s="365"/>
      <c r="BM1345" s="365"/>
      <c r="BN1345" s="365"/>
      <c r="BO1345" s="365"/>
      <c r="BP1345" s="365"/>
      <c r="BQ1345" s="365"/>
      <c r="BR1345" s="365"/>
      <c r="BS1345" s="365"/>
      <c r="BT1345" s="365"/>
      <c r="BU1345" s="365"/>
      <c r="BV1345" s="365"/>
      <c r="BW1345" s="365"/>
      <c r="BX1345" s="369"/>
      <c r="BY1345" s="369"/>
      <c r="BZ1345" s="369"/>
      <c r="CA1345" s="64"/>
      <c r="CB1345" s="64"/>
    </row>
    <row r="1346" spans="1:80" s="154" customFormat="1" ht="14.1" customHeight="1" x14ac:dyDescent="0.3">
      <c r="A1346" s="278" t="s">
        <v>6210</v>
      </c>
      <c r="B1346" s="155" t="s">
        <v>11744</v>
      </c>
      <c r="C1346" s="458" t="s">
        <v>1154</v>
      </c>
      <c r="D1346" s="225" t="s">
        <v>2657</v>
      </c>
      <c r="E1346" s="600"/>
      <c r="F1346" s="237" t="s">
        <v>5470</v>
      </c>
      <c r="G1346" s="188"/>
      <c r="H1346" s="190"/>
      <c r="I1346" s="196" t="s">
        <v>5470</v>
      </c>
      <c r="J1346" s="197"/>
      <c r="K1346" s="204"/>
      <c r="L1346" s="209">
        <v>43872</v>
      </c>
      <c r="M1346" s="289" t="s">
        <v>11774</v>
      </c>
      <c r="N1346" s="435"/>
      <c r="O1346" s="442"/>
      <c r="P1346" s="215">
        <v>43867</v>
      </c>
      <c r="Q1346" s="174" t="s">
        <v>6115</v>
      </c>
      <c r="R1346" s="174" t="s">
        <v>6117</v>
      </c>
      <c r="S1346" s="121" t="s">
        <v>6110</v>
      </c>
      <c r="T1346" s="252">
        <v>7.7499999999999999E-2</v>
      </c>
      <c r="U1346" s="252">
        <v>0.08</v>
      </c>
      <c r="V1346" s="151" t="s">
        <v>1860</v>
      </c>
      <c r="W1346" s="64" t="s">
        <v>2431</v>
      </c>
      <c r="X1346" s="64" t="s">
        <v>1249</v>
      </c>
      <c r="Y1346" s="174" t="s">
        <v>4971</v>
      </c>
      <c r="Z1346" s="256">
        <v>92101</v>
      </c>
      <c r="AA1346" s="273" t="s">
        <v>11220</v>
      </c>
      <c r="AB1346" s="270" t="s">
        <v>11376</v>
      </c>
      <c r="AC1346" s="273" t="s">
        <v>10575</v>
      </c>
      <c r="AD1346" s="233" t="s">
        <v>6111</v>
      </c>
      <c r="AE1346" s="250" t="s">
        <v>6112</v>
      </c>
      <c r="AF1346" s="265" t="s">
        <v>2397</v>
      </c>
      <c r="AG1346" s="233" t="s">
        <v>3478</v>
      </c>
      <c r="AH1346" s="174" t="s">
        <v>6113</v>
      </c>
      <c r="AI1346" s="174" t="s">
        <v>6114</v>
      </c>
      <c r="AJ1346" s="174" t="s">
        <v>6115</v>
      </c>
      <c r="AK1346" s="174" t="s">
        <v>6116</v>
      </c>
      <c r="AL1346" s="261"/>
      <c r="AM1346" s="261" t="s">
        <v>4397</v>
      </c>
      <c r="AN1346" s="98" t="s">
        <v>4756</v>
      </c>
      <c r="AO1346" s="280" t="s">
        <v>8975</v>
      </c>
      <c r="AP1346" s="285" t="s">
        <v>8844</v>
      </c>
      <c r="AQ1346" s="285"/>
      <c r="AR1346" s="285" t="s">
        <v>9326</v>
      </c>
      <c r="AS1346" s="285" t="s">
        <v>12688</v>
      </c>
      <c r="AT1346" s="285" t="s">
        <v>8976</v>
      </c>
      <c r="AU1346" s="285" t="s">
        <v>10763</v>
      </c>
      <c r="AV1346" s="84" t="s">
        <v>5470</v>
      </c>
      <c r="AW1346" s="396" t="s">
        <v>3244</v>
      </c>
      <c r="AX1346" s="278" t="s">
        <v>3244</v>
      </c>
      <c r="AY1346" s="64" t="s">
        <v>6092</v>
      </c>
      <c r="AZ1346" s="67" t="s">
        <v>2013</v>
      </c>
      <c r="BA1346" s="64" t="s">
        <v>5489</v>
      </c>
      <c r="BB1346" s="174" t="s">
        <v>4971</v>
      </c>
      <c r="BC1346" s="256">
        <v>94588</v>
      </c>
      <c r="BD1346" s="63" t="s">
        <v>1675</v>
      </c>
      <c r="BE1346" s="183"/>
      <c r="BF1346" s="230">
        <v>1419469</v>
      </c>
      <c r="BG1346" s="233" t="s">
        <v>11078</v>
      </c>
      <c r="BH1346" s="599">
        <v>3</v>
      </c>
      <c r="BI1346" s="365"/>
      <c r="BJ1346" s="365"/>
      <c r="BK1346" s="365"/>
      <c r="BL1346" s="365"/>
      <c r="BM1346" s="365"/>
      <c r="BN1346" s="365"/>
      <c r="BO1346" s="365"/>
      <c r="BP1346" s="365"/>
      <c r="BQ1346" s="365"/>
      <c r="BR1346" s="365"/>
      <c r="BS1346" s="365"/>
      <c r="BT1346" s="365"/>
      <c r="BU1346" s="365"/>
      <c r="BV1346" s="365" t="s">
        <v>10626</v>
      </c>
      <c r="BW1346" s="365"/>
      <c r="BX1346" s="369"/>
      <c r="BY1346" s="369"/>
      <c r="BZ1346" s="369"/>
      <c r="CA1346" s="64"/>
      <c r="CB1346" s="64"/>
    </row>
    <row r="1347" spans="1:80" s="154" customFormat="1" ht="14.1" customHeight="1" x14ac:dyDescent="0.3">
      <c r="A1347" s="278" t="s">
        <v>12625</v>
      </c>
      <c r="B1347" s="155" t="s">
        <v>11744</v>
      </c>
      <c r="C1347" s="458" t="s">
        <v>1154</v>
      </c>
      <c r="D1347" s="225" t="s">
        <v>8047</v>
      </c>
      <c r="E1347" s="600"/>
      <c r="F1347" s="237"/>
      <c r="G1347" s="188"/>
      <c r="H1347" s="190"/>
      <c r="I1347" s="196"/>
      <c r="J1347" s="197"/>
      <c r="K1347" s="204"/>
      <c r="L1347" s="209">
        <v>43508</v>
      </c>
      <c r="M1347" s="289" t="s">
        <v>11774</v>
      </c>
      <c r="N1347" s="435"/>
      <c r="O1347" s="442"/>
      <c r="P1347" s="215">
        <v>43538</v>
      </c>
      <c r="Q1347" s="174" t="s">
        <v>8081</v>
      </c>
      <c r="R1347" s="174" t="s">
        <v>8082</v>
      </c>
      <c r="S1347" s="121"/>
      <c r="T1347" s="252">
        <v>0</v>
      </c>
      <c r="U1347" s="252">
        <v>0</v>
      </c>
      <c r="V1347" s="151" t="s">
        <v>3960</v>
      </c>
      <c r="W1347" s="64" t="s">
        <v>8028</v>
      </c>
      <c r="X1347" s="64" t="s">
        <v>8029</v>
      </c>
      <c r="Y1347" s="174" t="s">
        <v>5152</v>
      </c>
      <c r="Z1347" s="256">
        <v>60181</v>
      </c>
      <c r="AA1347" s="273" t="s">
        <v>11221</v>
      </c>
      <c r="AB1347" s="546"/>
      <c r="AC1347" s="273" t="s">
        <v>10575</v>
      </c>
      <c r="AD1347" s="233"/>
      <c r="AE1347" s="250"/>
      <c r="AF1347" s="265"/>
      <c r="AG1347" s="233"/>
      <c r="AH1347" s="174"/>
      <c r="AI1347" s="174"/>
      <c r="AJ1347" s="174"/>
      <c r="AK1347" s="174"/>
      <c r="AL1347" s="261"/>
      <c r="AM1347" s="261"/>
      <c r="AN1347" s="115" t="s">
        <v>4756</v>
      </c>
      <c r="AO1347" s="280" t="s">
        <v>8975</v>
      </c>
      <c r="AP1347" s="285" t="s">
        <v>8844</v>
      </c>
      <c r="AQ1347" s="285"/>
      <c r="AR1347" s="285" t="s">
        <v>9326</v>
      </c>
      <c r="AS1347" s="285"/>
      <c r="AT1347" s="285" t="s">
        <v>8976</v>
      </c>
      <c r="AU1347" s="285"/>
      <c r="AV1347" s="84" t="s">
        <v>5470</v>
      </c>
      <c r="AW1347" s="396" t="s">
        <v>3244</v>
      </c>
      <c r="AX1347" s="278" t="s">
        <v>3244</v>
      </c>
      <c r="AY1347" s="64" t="s">
        <v>6092</v>
      </c>
      <c r="AZ1347" s="67" t="s">
        <v>2013</v>
      </c>
      <c r="BA1347" s="64" t="s">
        <v>5489</v>
      </c>
      <c r="BB1347" s="174" t="s">
        <v>4971</v>
      </c>
      <c r="BC1347" s="256">
        <v>94588</v>
      </c>
      <c r="BD1347" s="63" t="s">
        <v>1675</v>
      </c>
      <c r="BE1347" s="65"/>
      <c r="BF1347" s="230">
        <v>1424981</v>
      </c>
      <c r="BG1347" s="233" t="s">
        <v>11078</v>
      </c>
      <c r="BH1347" s="599">
        <v>3</v>
      </c>
      <c r="BI1347" s="365"/>
      <c r="BJ1347" s="365"/>
      <c r="BK1347" s="365"/>
      <c r="BL1347" s="365"/>
      <c r="BM1347" s="365"/>
      <c r="BN1347" s="365"/>
      <c r="BO1347" s="365"/>
      <c r="BP1347" s="365"/>
      <c r="BQ1347" s="365"/>
      <c r="BR1347" s="365"/>
      <c r="BS1347" s="365"/>
      <c r="BT1347" s="365"/>
      <c r="BU1347" s="365"/>
      <c r="BV1347" s="365"/>
      <c r="BW1347" s="365"/>
      <c r="BX1347" s="369"/>
      <c r="BY1347" s="369"/>
      <c r="BZ1347" s="369"/>
      <c r="CA1347" s="64"/>
      <c r="CB1347" s="64"/>
    </row>
    <row r="1348" spans="1:80" s="154" customFormat="1" ht="14.1" customHeight="1" x14ac:dyDescent="0.3">
      <c r="A1348" s="278" t="s">
        <v>8527</v>
      </c>
      <c r="B1348" s="155" t="s">
        <v>11744</v>
      </c>
      <c r="C1348" s="458" t="s">
        <v>1154</v>
      </c>
      <c r="D1348" s="225" t="s">
        <v>2657</v>
      </c>
      <c r="E1348" s="600"/>
      <c r="F1348" s="237" t="s">
        <v>5470</v>
      </c>
      <c r="G1348" s="188"/>
      <c r="H1348" s="190"/>
      <c r="I1348" s="196" t="s">
        <v>5470</v>
      </c>
      <c r="J1348" s="197"/>
      <c r="K1348" s="204"/>
      <c r="L1348" s="209">
        <v>43832</v>
      </c>
      <c r="M1348" s="289" t="s">
        <v>11774</v>
      </c>
      <c r="N1348" s="435"/>
      <c r="O1348" s="442"/>
      <c r="P1348" s="215">
        <v>43910</v>
      </c>
      <c r="Q1348" s="225" t="s">
        <v>10037</v>
      </c>
      <c r="R1348" s="174" t="s">
        <v>8043</v>
      </c>
      <c r="S1348" s="121"/>
      <c r="T1348" s="252">
        <v>8.7499999999999994E-2</v>
      </c>
      <c r="U1348" s="252">
        <v>8.5000000000000006E-2</v>
      </c>
      <c r="V1348" s="151" t="s">
        <v>11173</v>
      </c>
      <c r="W1348" s="64" t="s">
        <v>7221</v>
      </c>
      <c r="X1348" s="64" t="s">
        <v>5889</v>
      </c>
      <c r="Y1348" s="174" t="s">
        <v>4971</v>
      </c>
      <c r="Z1348" s="256">
        <v>95814</v>
      </c>
      <c r="AA1348" s="273" t="s">
        <v>11222</v>
      </c>
      <c r="AB1348" s="546"/>
      <c r="AC1348" s="273" t="s">
        <v>10575</v>
      </c>
      <c r="AD1348" s="233"/>
      <c r="AE1348" s="250"/>
      <c r="AF1348" s="265"/>
      <c r="AG1348" s="233"/>
      <c r="AH1348" s="174"/>
      <c r="AI1348" s="174"/>
      <c r="AJ1348" s="174"/>
      <c r="AK1348" s="174"/>
      <c r="AL1348" s="261"/>
      <c r="AM1348" s="261" t="s">
        <v>4397</v>
      </c>
      <c r="AN1348" s="98" t="s">
        <v>4756</v>
      </c>
      <c r="AO1348" s="280" t="s">
        <v>8975</v>
      </c>
      <c r="AP1348" s="285" t="s">
        <v>8844</v>
      </c>
      <c r="AQ1348" s="285"/>
      <c r="AR1348" s="285" t="s">
        <v>9326</v>
      </c>
      <c r="AS1348" s="285"/>
      <c r="AT1348" s="285" t="s">
        <v>8976</v>
      </c>
      <c r="AU1348" s="285"/>
      <c r="AV1348" s="84" t="s">
        <v>5470</v>
      </c>
      <c r="AW1348" s="396" t="s">
        <v>3244</v>
      </c>
      <c r="AX1348" s="278" t="s">
        <v>3244</v>
      </c>
      <c r="AY1348" s="64" t="s">
        <v>6092</v>
      </c>
      <c r="AZ1348" s="67" t="s">
        <v>2013</v>
      </c>
      <c r="BA1348" s="64" t="s">
        <v>5489</v>
      </c>
      <c r="BB1348" s="174" t="s">
        <v>4971</v>
      </c>
      <c r="BC1348" s="256">
        <v>94588</v>
      </c>
      <c r="BD1348" s="63" t="s">
        <v>1675</v>
      </c>
      <c r="BE1348" s="183"/>
      <c r="BF1348" s="230">
        <v>1424457</v>
      </c>
      <c r="BG1348" s="233" t="s">
        <v>11078</v>
      </c>
      <c r="BH1348" s="599">
        <v>3</v>
      </c>
      <c r="BI1348" s="365"/>
      <c r="BJ1348" s="365"/>
      <c r="BK1348" s="365" t="s">
        <v>10423</v>
      </c>
      <c r="BL1348" s="365"/>
      <c r="BM1348" s="365"/>
      <c r="BN1348" s="365"/>
      <c r="BO1348" s="365"/>
      <c r="BP1348" s="365"/>
      <c r="BQ1348" s="365"/>
      <c r="BR1348" s="365"/>
      <c r="BS1348" s="365"/>
      <c r="BT1348" s="365"/>
      <c r="BU1348" s="365"/>
      <c r="BV1348" s="365"/>
      <c r="BW1348" s="365"/>
      <c r="BX1348" s="369"/>
      <c r="BY1348" s="369"/>
      <c r="BZ1348" s="369"/>
      <c r="CA1348" s="64"/>
      <c r="CB1348" s="64"/>
    </row>
    <row r="1349" spans="1:80" s="154" customFormat="1" ht="14.1" customHeight="1" x14ac:dyDescent="0.3">
      <c r="A1349" s="278" t="s">
        <v>12626</v>
      </c>
      <c r="B1349" s="155" t="s">
        <v>11744</v>
      </c>
      <c r="C1349" s="458" t="s">
        <v>1154</v>
      </c>
      <c r="D1349" s="225" t="s">
        <v>2656</v>
      </c>
      <c r="E1349" s="600"/>
      <c r="F1349" s="237"/>
      <c r="G1349" s="188"/>
      <c r="H1349" s="190"/>
      <c r="I1349" s="196"/>
      <c r="J1349" s="197"/>
      <c r="K1349" s="204"/>
      <c r="L1349" s="209">
        <v>43619</v>
      </c>
      <c r="M1349" s="289" t="s">
        <v>11774</v>
      </c>
      <c r="N1349" s="435"/>
      <c r="O1349" s="442"/>
      <c r="P1349" s="215">
        <v>43759</v>
      </c>
      <c r="Q1349" s="225" t="s">
        <v>11140</v>
      </c>
      <c r="R1349" s="174" t="s">
        <v>7953</v>
      </c>
      <c r="S1349" s="121"/>
      <c r="T1349" s="252">
        <v>9.2499999999999999E-2</v>
      </c>
      <c r="U1349" s="252">
        <v>0.09</v>
      </c>
      <c r="V1349" s="151" t="s">
        <v>12191</v>
      </c>
      <c r="W1349" s="64" t="s">
        <v>7954</v>
      </c>
      <c r="X1349" s="64" t="s">
        <v>3568</v>
      </c>
      <c r="Y1349" s="174" t="s">
        <v>4971</v>
      </c>
      <c r="Z1349" s="256">
        <v>94063</v>
      </c>
      <c r="AA1349" s="273" t="s">
        <v>11223</v>
      </c>
      <c r="AB1349" s="270" t="s">
        <v>10618</v>
      </c>
      <c r="AC1349" s="273" t="s">
        <v>10575</v>
      </c>
      <c r="AD1349" s="233" t="s">
        <v>11141</v>
      </c>
      <c r="AE1349" s="250"/>
      <c r="AF1349" s="265"/>
      <c r="AG1349" s="233"/>
      <c r="AH1349" s="174"/>
      <c r="AI1349" s="174"/>
      <c r="AJ1349" s="174"/>
      <c r="AK1349" s="174"/>
      <c r="AL1349" s="261"/>
      <c r="AM1349" s="250" t="s">
        <v>4397</v>
      </c>
      <c r="AN1349" s="115" t="s">
        <v>4756</v>
      </c>
      <c r="AO1349" s="280" t="s">
        <v>8975</v>
      </c>
      <c r="AP1349" s="285" t="s">
        <v>8844</v>
      </c>
      <c r="AQ1349" s="285"/>
      <c r="AR1349" s="285" t="s">
        <v>9326</v>
      </c>
      <c r="AS1349" s="285"/>
      <c r="AT1349" s="285" t="s">
        <v>8976</v>
      </c>
      <c r="AU1349" s="285" t="s">
        <v>10574</v>
      </c>
      <c r="AV1349" s="84" t="s">
        <v>5470</v>
      </c>
      <c r="AW1349" s="396" t="s">
        <v>3244</v>
      </c>
      <c r="AX1349" s="278" t="s">
        <v>3244</v>
      </c>
      <c r="AY1349" s="64" t="s">
        <v>6092</v>
      </c>
      <c r="AZ1349" s="67" t="s">
        <v>2013</v>
      </c>
      <c r="BA1349" s="64" t="s">
        <v>5489</v>
      </c>
      <c r="BB1349" s="174" t="s">
        <v>4971</v>
      </c>
      <c r="BC1349" s="256">
        <v>94588</v>
      </c>
      <c r="BD1349" s="63" t="s">
        <v>1675</v>
      </c>
      <c r="BE1349" s="183"/>
      <c r="BF1349" s="230">
        <v>1424700</v>
      </c>
      <c r="BG1349" s="233" t="s">
        <v>11078</v>
      </c>
      <c r="BH1349" s="599">
        <v>3</v>
      </c>
      <c r="BI1349" s="365"/>
      <c r="BJ1349" s="365"/>
      <c r="BK1349" s="365"/>
      <c r="BL1349" s="365"/>
      <c r="BM1349" s="365"/>
      <c r="BN1349" s="365"/>
      <c r="BO1349" s="365"/>
      <c r="BP1349" s="365"/>
      <c r="BQ1349" s="365"/>
      <c r="BR1349" s="365"/>
      <c r="BS1349" s="365"/>
      <c r="BT1349" s="365"/>
      <c r="BU1349" s="365"/>
      <c r="BV1349" s="365"/>
      <c r="BW1349" s="365"/>
      <c r="BX1349" s="369"/>
      <c r="BY1349" s="369"/>
      <c r="BZ1349" s="369"/>
      <c r="CA1349" s="64"/>
      <c r="CB1349" s="64"/>
    </row>
    <row r="1350" spans="1:80" s="154" customFormat="1" ht="14.1" customHeight="1" x14ac:dyDescent="0.3">
      <c r="A1350" s="278" t="s">
        <v>10016</v>
      </c>
      <c r="B1350" s="155" t="s">
        <v>11744</v>
      </c>
      <c r="C1350" s="458" t="s">
        <v>1154</v>
      </c>
      <c r="D1350" s="225" t="s">
        <v>2656</v>
      </c>
      <c r="E1350" s="600"/>
      <c r="F1350" s="237" t="s">
        <v>5470</v>
      </c>
      <c r="G1350" s="188"/>
      <c r="H1350" s="190"/>
      <c r="I1350" s="196" t="s">
        <v>5470</v>
      </c>
      <c r="J1350" s="197"/>
      <c r="K1350" s="204"/>
      <c r="L1350" s="209">
        <v>43887</v>
      </c>
      <c r="M1350" s="289" t="s">
        <v>11774</v>
      </c>
      <c r="N1350" s="435"/>
      <c r="O1350" s="442"/>
      <c r="P1350" s="215">
        <v>43865</v>
      </c>
      <c r="Q1350" s="225" t="s">
        <v>10617</v>
      </c>
      <c r="R1350" s="174" t="s">
        <v>8521</v>
      </c>
      <c r="S1350" s="121" t="s">
        <v>6118</v>
      </c>
      <c r="T1350" s="252">
        <v>0</v>
      </c>
      <c r="U1350" s="252">
        <v>0</v>
      </c>
      <c r="V1350" s="151" t="s">
        <v>3960</v>
      </c>
      <c r="W1350" s="64" t="s">
        <v>6119</v>
      </c>
      <c r="X1350" s="64" t="s">
        <v>8404</v>
      </c>
      <c r="Y1350" s="174" t="s">
        <v>227</v>
      </c>
      <c r="Z1350" s="256">
        <v>98004</v>
      </c>
      <c r="AA1350" s="273" t="s">
        <v>11224</v>
      </c>
      <c r="AB1350" s="546"/>
      <c r="AC1350" s="273" t="s">
        <v>10575</v>
      </c>
      <c r="AD1350" s="233" t="s">
        <v>6120</v>
      </c>
      <c r="AE1350" s="250" t="s">
        <v>6121</v>
      </c>
      <c r="AF1350" s="265" t="s">
        <v>2397</v>
      </c>
      <c r="AG1350" s="233" t="s">
        <v>3478</v>
      </c>
      <c r="AH1350" s="174" t="s">
        <v>6122</v>
      </c>
      <c r="AI1350" s="174" t="s">
        <v>6123</v>
      </c>
      <c r="AJ1350" s="174"/>
      <c r="AK1350" s="174"/>
      <c r="AL1350" s="261" t="s">
        <v>3591</v>
      </c>
      <c r="AM1350" s="261" t="s">
        <v>4397</v>
      </c>
      <c r="AN1350" s="98" t="s">
        <v>4756</v>
      </c>
      <c r="AO1350" s="280" t="s">
        <v>8975</v>
      </c>
      <c r="AP1350" s="285" t="s">
        <v>8844</v>
      </c>
      <c r="AQ1350" s="285"/>
      <c r="AR1350" s="285" t="s">
        <v>9326</v>
      </c>
      <c r="AS1350" s="285"/>
      <c r="AT1350" s="285" t="s">
        <v>8976</v>
      </c>
      <c r="AU1350" s="285"/>
      <c r="AV1350" s="84" t="s">
        <v>5470</v>
      </c>
      <c r="AW1350" s="396" t="s">
        <v>3244</v>
      </c>
      <c r="AX1350" s="278" t="s">
        <v>3244</v>
      </c>
      <c r="AY1350" s="64" t="s">
        <v>6092</v>
      </c>
      <c r="AZ1350" s="67" t="s">
        <v>2013</v>
      </c>
      <c r="BA1350" s="64" t="s">
        <v>5489</v>
      </c>
      <c r="BB1350" s="174" t="s">
        <v>4971</v>
      </c>
      <c r="BC1350" s="256">
        <v>94588</v>
      </c>
      <c r="BD1350" s="63" t="s">
        <v>1675</v>
      </c>
      <c r="BE1350" s="183"/>
      <c r="BF1350" s="230">
        <v>1414316</v>
      </c>
      <c r="BG1350" s="233" t="s">
        <v>11078</v>
      </c>
      <c r="BH1350" s="599">
        <v>3</v>
      </c>
      <c r="BI1350" s="365"/>
      <c r="BJ1350" s="365"/>
      <c r="BK1350" s="365"/>
      <c r="BL1350" s="365"/>
      <c r="BM1350" s="365"/>
      <c r="BN1350" s="365"/>
      <c r="BO1350" s="365"/>
      <c r="BP1350" s="365"/>
      <c r="BQ1350" s="365"/>
      <c r="BR1350" s="365"/>
      <c r="BS1350" s="365"/>
      <c r="BT1350" s="365"/>
      <c r="BU1350" s="365"/>
      <c r="BV1350" s="365"/>
      <c r="BW1350" s="365"/>
      <c r="BX1350" s="369"/>
      <c r="BY1350" s="369"/>
      <c r="BZ1350" s="369"/>
      <c r="CA1350" s="64"/>
      <c r="CB1350" s="64"/>
    </row>
    <row r="1351" spans="1:80" s="154" customFormat="1" ht="14.1" customHeight="1" x14ac:dyDescent="0.3">
      <c r="A1351" s="278" t="s">
        <v>12678</v>
      </c>
      <c r="B1351" s="155" t="s">
        <v>11744</v>
      </c>
      <c r="C1351" s="458" t="s">
        <v>1154</v>
      </c>
      <c r="D1351" s="225" t="s">
        <v>2656</v>
      </c>
      <c r="E1351" s="600"/>
      <c r="F1351" s="237"/>
      <c r="G1351" s="188"/>
      <c r="H1351" s="190"/>
      <c r="I1351" s="196"/>
      <c r="J1351" s="197"/>
      <c r="K1351" s="204"/>
      <c r="L1351" s="209">
        <v>43692</v>
      </c>
      <c r="M1351" s="289" t="s">
        <v>11774</v>
      </c>
      <c r="N1351" s="435"/>
      <c r="O1351" s="442"/>
      <c r="P1351" s="215">
        <v>43803</v>
      </c>
      <c r="Q1351" s="225" t="s">
        <v>10012</v>
      </c>
      <c r="R1351" s="174" t="s">
        <v>8522</v>
      </c>
      <c r="S1351" s="121" t="s">
        <v>6108</v>
      </c>
      <c r="T1351" s="252">
        <v>9.2499999999999999E-2</v>
      </c>
      <c r="U1351" s="252">
        <v>8.7499999999999994E-2</v>
      </c>
      <c r="V1351" s="151" t="s">
        <v>9505</v>
      </c>
      <c r="W1351" s="64" t="s">
        <v>6104</v>
      </c>
      <c r="X1351" s="155" t="s">
        <v>5130</v>
      </c>
      <c r="Y1351" s="174" t="s">
        <v>4971</v>
      </c>
      <c r="Z1351" s="256">
        <v>95113</v>
      </c>
      <c r="AA1351" s="273" t="s">
        <v>11225</v>
      </c>
      <c r="AB1351" s="546"/>
      <c r="AC1351" s="273" t="s">
        <v>10575</v>
      </c>
      <c r="AD1351" s="233" t="s">
        <v>6105</v>
      </c>
      <c r="AE1351" s="250" t="s">
        <v>6106</v>
      </c>
      <c r="AF1351" s="265" t="s">
        <v>2397</v>
      </c>
      <c r="AG1351" s="233" t="s">
        <v>3478</v>
      </c>
      <c r="AH1351" s="174" t="s">
        <v>6107</v>
      </c>
      <c r="AI1351" s="174" t="s">
        <v>6109</v>
      </c>
      <c r="AJ1351" s="174"/>
      <c r="AK1351" s="174"/>
      <c r="AL1351" s="261" t="s">
        <v>860</v>
      </c>
      <c r="AM1351" s="261" t="s">
        <v>4397</v>
      </c>
      <c r="AN1351" s="98" t="s">
        <v>4756</v>
      </c>
      <c r="AO1351" s="280" t="s">
        <v>8975</v>
      </c>
      <c r="AP1351" s="285" t="s">
        <v>8844</v>
      </c>
      <c r="AQ1351" s="285"/>
      <c r="AR1351" s="285" t="s">
        <v>9326</v>
      </c>
      <c r="AS1351" s="285"/>
      <c r="AT1351" s="285" t="s">
        <v>8976</v>
      </c>
      <c r="AU1351" s="285" t="s">
        <v>10574</v>
      </c>
      <c r="AV1351" s="84" t="s">
        <v>5470</v>
      </c>
      <c r="AW1351" s="396" t="s">
        <v>3244</v>
      </c>
      <c r="AX1351" s="278" t="s">
        <v>3244</v>
      </c>
      <c r="AY1351" s="64" t="s">
        <v>6092</v>
      </c>
      <c r="AZ1351" s="67" t="s">
        <v>2013</v>
      </c>
      <c r="BA1351" s="64" t="s">
        <v>5489</v>
      </c>
      <c r="BB1351" s="174" t="s">
        <v>4971</v>
      </c>
      <c r="BC1351" s="256">
        <v>94588</v>
      </c>
      <c r="BD1351" s="63" t="s">
        <v>1675</v>
      </c>
      <c r="BE1351" s="159"/>
      <c r="BF1351" s="230">
        <v>1414196</v>
      </c>
      <c r="BG1351" s="233" t="s">
        <v>11078</v>
      </c>
      <c r="BH1351" s="599">
        <v>3</v>
      </c>
      <c r="BI1351" s="365"/>
      <c r="BJ1351" s="365"/>
      <c r="BK1351" s="365"/>
      <c r="BL1351" s="365"/>
      <c r="BM1351" s="365"/>
      <c r="BN1351" s="365"/>
      <c r="BO1351" s="365"/>
      <c r="BP1351" s="365"/>
      <c r="BQ1351" s="365"/>
      <c r="BR1351" s="365"/>
      <c r="BS1351" s="365"/>
      <c r="BT1351" s="365"/>
      <c r="BU1351" s="365"/>
      <c r="BV1351" s="397" t="s">
        <v>10627</v>
      </c>
      <c r="BW1351" s="365"/>
      <c r="BX1351" s="369"/>
      <c r="BY1351" s="369"/>
      <c r="BZ1351" s="369"/>
      <c r="CA1351" s="64"/>
      <c r="CB1351" s="64"/>
    </row>
    <row r="1352" spans="1:80" s="154" customFormat="1" ht="14.1" customHeight="1" x14ac:dyDescent="0.3">
      <c r="A1352" s="278" t="s">
        <v>12681</v>
      </c>
      <c r="B1352" s="155" t="s">
        <v>11744</v>
      </c>
      <c r="C1352" s="458" t="s">
        <v>1154</v>
      </c>
      <c r="D1352" s="225" t="s">
        <v>2656</v>
      </c>
      <c r="E1352" s="600"/>
      <c r="F1352" s="237"/>
      <c r="G1352" s="188"/>
      <c r="H1352" s="190"/>
      <c r="I1352" s="196"/>
      <c r="J1352" s="197"/>
      <c r="K1352" s="204"/>
      <c r="L1352" s="209">
        <v>43711</v>
      </c>
      <c r="M1352" s="289" t="s">
        <v>11774</v>
      </c>
      <c r="N1352" s="435"/>
      <c r="O1352" s="442"/>
      <c r="P1352" s="215">
        <v>43731</v>
      </c>
      <c r="Q1352" s="225" t="s">
        <v>10013</v>
      </c>
      <c r="R1352" s="225" t="s">
        <v>8528</v>
      </c>
      <c r="S1352" s="121" t="s">
        <v>6101</v>
      </c>
      <c r="T1352" s="252">
        <v>0</v>
      </c>
      <c r="U1352" s="252">
        <v>0</v>
      </c>
      <c r="V1352" s="151" t="s">
        <v>3960</v>
      </c>
      <c r="W1352" s="64" t="s">
        <v>6098</v>
      </c>
      <c r="X1352" s="64" t="s">
        <v>2419</v>
      </c>
      <c r="Y1352" s="174" t="s">
        <v>227</v>
      </c>
      <c r="Z1352" s="256">
        <v>98104</v>
      </c>
      <c r="AA1352" s="273" t="s">
        <v>11226</v>
      </c>
      <c r="AB1352" s="546"/>
      <c r="AC1352" s="273" t="s">
        <v>10575</v>
      </c>
      <c r="AD1352" s="233" t="s">
        <v>6099</v>
      </c>
      <c r="AE1352" s="250" t="s">
        <v>6100</v>
      </c>
      <c r="AF1352" s="265" t="s">
        <v>2397</v>
      </c>
      <c r="AG1352" s="233" t="s">
        <v>3478</v>
      </c>
      <c r="AH1352" s="174" t="s">
        <v>6102</v>
      </c>
      <c r="AI1352" s="174" t="s">
        <v>6103</v>
      </c>
      <c r="AJ1352" s="174"/>
      <c r="AK1352" s="174"/>
      <c r="AL1352" s="261" t="s">
        <v>2573</v>
      </c>
      <c r="AM1352" s="261" t="s">
        <v>4397</v>
      </c>
      <c r="AN1352" s="98" t="s">
        <v>4756</v>
      </c>
      <c r="AO1352" s="280" t="s">
        <v>8975</v>
      </c>
      <c r="AP1352" s="285" t="s">
        <v>8844</v>
      </c>
      <c r="AQ1352" s="285"/>
      <c r="AR1352" s="285" t="s">
        <v>9326</v>
      </c>
      <c r="AS1352" s="285"/>
      <c r="AT1352" s="285" t="s">
        <v>8976</v>
      </c>
      <c r="AU1352" s="285" t="s">
        <v>10763</v>
      </c>
      <c r="AV1352" s="84" t="s">
        <v>5470</v>
      </c>
      <c r="AW1352" s="396" t="s">
        <v>3244</v>
      </c>
      <c r="AX1352" s="278" t="s">
        <v>3244</v>
      </c>
      <c r="AY1352" s="64" t="s">
        <v>6092</v>
      </c>
      <c r="AZ1352" s="67" t="s">
        <v>2013</v>
      </c>
      <c r="BA1352" s="64" t="s">
        <v>5489</v>
      </c>
      <c r="BB1352" s="174" t="s">
        <v>4971</v>
      </c>
      <c r="BC1352" s="256">
        <v>94588</v>
      </c>
      <c r="BD1352" s="63" t="s">
        <v>1675</v>
      </c>
      <c r="BE1352" s="183"/>
      <c r="BF1352" s="230">
        <v>1414319</v>
      </c>
      <c r="BG1352" s="233" t="s">
        <v>11078</v>
      </c>
      <c r="BH1352" s="599">
        <v>3</v>
      </c>
      <c r="BI1352" s="365"/>
      <c r="BJ1352" s="365"/>
      <c r="BK1352" s="365"/>
      <c r="BL1352" s="365"/>
      <c r="BM1352" s="365"/>
      <c r="BN1352" s="365"/>
      <c r="BO1352" s="365"/>
      <c r="BP1352" s="365"/>
      <c r="BQ1352" s="365"/>
      <c r="BR1352" s="365"/>
      <c r="BS1352" s="365"/>
      <c r="BT1352" s="365"/>
      <c r="BU1352" s="365"/>
      <c r="BV1352" s="397" t="s">
        <v>10590</v>
      </c>
      <c r="BW1352" s="365"/>
      <c r="BX1352" s="369"/>
      <c r="BY1352" s="369"/>
      <c r="BZ1352" s="369"/>
      <c r="CA1352" s="64"/>
      <c r="CB1352" s="64"/>
    </row>
    <row r="1353" spans="1:80" s="154" customFormat="1" ht="14.1" customHeight="1" x14ac:dyDescent="0.3">
      <c r="A1353" s="278" t="s">
        <v>6209</v>
      </c>
      <c r="B1353" s="155" t="s">
        <v>11744</v>
      </c>
      <c r="C1353" s="458" t="s">
        <v>1154</v>
      </c>
      <c r="D1353" s="225" t="s">
        <v>4451</v>
      </c>
      <c r="E1353" s="600"/>
      <c r="F1353" s="237" t="s">
        <v>5470</v>
      </c>
      <c r="G1353" s="188"/>
      <c r="H1353" s="190"/>
      <c r="I1353" s="196" t="s">
        <v>5470</v>
      </c>
      <c r="J1353" s="197"/>
      <c r="K1353" s="204"/>
      <c r="L1353" s="209">
        <v>43858</v>
      </c>
      <c r="M1353" s="289" t="s">
        <v>11774</v>
      </c>
      <c r="N1353" s="435"/>
      <c r="O1353" s="442"/>
      <c r="P1353" s="215">
        <v>43917</v>
      </c>
      <c r="Q1353" s="174" t="s">
        <v>2397</v>
      </c>
      <c r="R1353" s="174" t="s">
        <v>2140</v>
      </c>
      <c r="S1353" s="121" t="s">
        <v>6882</v>
      </c>
      <c r="T1353" s="252">
        <v>9.2499999999999999E-2</v>
      </c>
      <c r="U1353" s="252">
        <v>9.5000000000000001E-2</v>
      </c>
      <c r="V1353" s="151" t="s">
        <v>2787</v>
      </c>
      <c r="W1353" s="64" t="s">
        <v>6092</v>
      </c>
      <c r="X1353" s="64" t="s">
        <v>5489</v>
      </c>
      <c r="Y1353" s="174" t="s">
        <v>4971</v>
      </c>
      <c r="Z1353" s="256">
        <v>94588</v>
      </c>
      <c r="AA1353" s="273"/>
      <c r="AB1353" s="546"/>
      <c r="AC1353" s="273" t="s">
        <v>10575</v>
      </c>
      <c r="AD1353" s="233" t="s">
        <v>6093</v>
      </c>
      <c r="AE1353" s="261" t="s">
        <v>2398</v>
      </c>
      <c r="AF1353" s="265" t="s">
        <v>6094</v>
      </c>
      <c r="AG1353" s="233" t="s">
        <v>6095</v>
      </c>
      <c r="AH1353" s="174" t="s">
        <v>4398</v>
      </c>
      <c r="AI1353" s="174" t="s">
        <v>2035</v>
      </c>
      <c r="AJ1353" s="174" t="s">
        <v>6096</v>
      </c>
      <c r="AK1353" s="174" t="s">
        <v>6097</v>
      </c>
      <c r="AL1353" s="261" t="s">
        <v>4397</v>
      </c>
      <c r="AM1353" s="250"/>
      <c r="AN1353" s="98" t="s">
        <v>4756</v>
      </c>
      <c r="AO1353" s="280" t="s">
        <v>8975</v>
      </c>
      <c r="AP1353" s="285" t="s">
        <v>8844</v>
      </c>
      <c r="AQ1353" s="285"/>
      <c r="AR1353" s="285" t="s">
        <v>9326</v>
      </c>
      <c r="AS1353" s="285"/>
      <c r="AT1353" s="285" t="s">
        <v>8976</v>
      </c>
      <c r="AU1353" s="285"/>
      <c r="AV1353" s="84" t="s">
        <v>5470</v>
      </c>
      <c r="AW1353" s="396" t="s">
        <v>3244</v>
      </c>
      <c r="AX1353" s="278" t="s">
        <v>3244</v>
      </c>
      <c r="AY1353" s="64" t="s">
        <v>6092</v>
      </c>
      <c r="AZ1353" s="67" t="s">
        <v>2013</v>
      </c>
      <c r="BA1353" s="64" t="s">
        <v>5489</v>
      </c>
      <c r="BB1353" s="174" t="s">
        <v>4971</v>
      </c>
      <c r="BC1353" s="256">
        <v>94588</v>
      </c>
      <c r="BD1353" s="63" t="s">
        <v>1675</v>
      </c>
      <c r="BE1353" s="159"/>
      <c r="BF1353" s="230">
        <v>1407685</v>
      </c>
      <c r="BG1353" s="233" t="s">
        <v>11078</v>
      </c>
      <c r="BH1353" s="599">
        <v>1</v>
      </c>
      <c r="BI1353" s="365"/>
      <c r="BJ1353" s="365"/>
      <c r="BK1353" s="365"/>
      <c r="BL1353" s="365"/>
      <c r="BM1353" s="365"/>
      <c r="BN1353" s="365"/>
      <c r="BO1353" s="365"/>
      <c r="BP1353" s="365"/>
      <c r="BQ1353" s="365"/>
      <c r="BR1353" s="365"/>
      <c r="BS1353" s="365"/>
      <c r="BT1353" s="365"/>
      <c r="BU1353" s="365"/>
      <c r="BV1353" s="365"/>
      <c r="BW1353" s="365"/>
      <c r="BX1353" s="369"/>
      <c r="BY1353" s="369"/>
      <c r="BZ1353" s="369"/>
      <c r="CA1353" s="64"/>
      <c r="CB1353" s="64"/>
    </row>
    <row r="1354" spans="1:80" s="154" customFormat="1" ht="14.1" customHeight="1" x14ac:dyDescent="0.3">
      <c r="A1354" s="278" t="s">
        <v>6208</v>
      </c>
      <c r="B1354" s="155" t="s">
        <v>11744</v>
      </c>
      <c r="C1354" s="458" t="s">
        <v>1154</v>
      </c>
      <c r="D1354" s="225" t="s">
        <v>2657</v>
      </c>
      <c r="E1354" s="600"/>
      <c r="F1354" s="237" t="s">
        <v>5470</v>
      </c>
      <c r="G1354" s="188"/>
      <c r="H1354" s="190"/>
      <c r="I1354" s="196" t="s">
        <v>5470</v>
      </c>
      <c r="J1354" s="197"/>
      <c r="K1354" s="204"/>
      <c r="L1354" s="209">
        <v>43906</v>
      </c>
      <c r="M1354" s="289" t="s">
        <v>11774</v>
      </c>
      <c r="N1354" s="435"/>
      <c r="O1354" s="442"/>
      <c r="P1354" s="215">
        <v>43852</v>
      </c>
      <c r="Q1354" s="225" t="s">
        <v>6043</v>
      </c>
      <c r="R1354" s="174" t="s">
        <v>6081</v>
      </c>
      <c r="S1354" s="121" t="s">
        <v>6082</v>
      </c>
      <c r="T1354" s="252">
        <v>0</v>
      </c>
      <c r="U1354" s="252">
        <v>0</v>
      </c>
      <c r="V1354" s="151" t="s">
        <v>3960</v>
      </c>
      <c r="W1354" s="64" t="s">
        <v>6083</v>
      </c>
      <c r="X1354" s="64" t="s">
        <v>5435</v>
      </c>
      <c r="Y1354" s="174" t="s">
        <v>5152</v>
      </c>
      <c r="Z1354" s="256">
        <v>60603</v>
      </c>
      <c r="AA1354" s="273" t="s">
        <v>11227</v>
      </c>
      <c r="AB1354" s="542"/>
      <c r="AC1354" s="273" t="s">
        <v>10575</v>
      </c>
      <c r="AD1354" s="233" t="s">
        <v>6084</v>
      </c>
      <c r="AE1354" s="250" t="s">
        <v>6085</v>
      </c>
      <c r="AF1354" s="265" t="s">
        <v>6086</v>
      </c>
      <c r="AG1354" s="233" t="s">
        <v>6087</v>
      </c>
      <c r="AH1354" s="174" t="s">
        <v>6088</v>
      </c>
      <c r="AI1354" s="174" t="s">
        <v>6089</v>
      </c>
      <c r="AJ1354" s="174" t="s">
        <v>6090</v>
      </c>
      <c r="AK1354" s="174" t="s">
        <v>6091</v>
      </c>
      <c r="AL1354" s="261"/>
      <c r="AM1354" s="261" t="s">
        <v>4397</v>
      </c>
      <c r="AN1354" s="98" t="s">
        <v>4756</v>
      </c>
      <c r="AO1354" s="280" t="s">
        <v>8975</v>
      </c>
      <c r="AP1354" s="285" t="s">
        <v>8844</v>
      </c>
      <c r="AQ1354" s="285"/>
      <c r="AR1354" s="285" t="s">
        <v>9326</v>
      </c>
      <c r="AS1354" s="285"/>
      <c r="AT1354" s="285" t="s">
        <v>8976</v>
      </c>
      <c r="AU1354" s="285" t="s">
        <v>12688</v>
      </c>
      <c r="AV1354" s="84" t="s">
        <v>5470</v>
      </c>
      <c r="AW1354" s="396" t="s">
        <v>3244</v>
      </c>
      <c r="AX1354" s="278" t="s">
        <v>3244</v>
      </c>
      <c r="AY1354" s="64" t="s">
        <v>6092</v>
      </c>
      <c r="AZ1354" s="67" t="s">
        <v>2013</v>
      </c>
      <c r="BA1354" s="64" t="s">
        <v>5489</v>
      </c>
      <c r="BB1354" s="174" t="s">
        <v>4971</v>
      </c>
      <c r="BC1354" s="256">
        <v>94588</v>
      </c>
      <c r="BD1354" s="63" t="s">
        <v>1675</v>
      </c>
      <c r="BE1354" s="159"/>
      <c r="BF1354" s="230">
        <v>1421904</v>
      </c>
      <c r="BG1354" s="233" t="s">
        <v>11078</v>
      </c>
      <c r="BH1354" s="599">
        <v>3</v>
      </c>
      <c r="BI1354" s="365"/>
      <c r="BJ1354" s="365"/>
      <c r="BK1354" s="365"/>
      <c r="BL1354" s="365"/>
      <c r="BM1354" s="365"/>
      <c r="BN1354" s="365"/>
      <c r="BO1354" s="365"/>
      <c r="BP1354" s="365"/>
      <c r="BQ1354" s="365"/>
      <c r="BR1354" s="365"/>
      <c r="BS1354" s="365"/>
      <c r="BT1354" s="365"/>
      <c r="BU1354" s="365"/>
      <c r="BV1354" s="365"/>
      <c r="BW1354" s="365"/>
      <c r="BX1354" s="369"/>
      <c r="BY1354" s="369"/>
      <c r="BZ1354" s="369"/>
      <c r="CA1354" s="64"/>
      <c r="CB1354" s="64"/>
    </row>
    <row r="1355" spans="1:80" s="154" customFormat="1" ht="14.1" customHeight="1" x14ac:dyDescent="0.3">
      <c r="A1355" s="278" t="s">
        <v>12706</v>
      </c>
      <c r="B1355" s="155" t="s">
        <v>11744</v>
      </c>
      <c r="C1355" s="458" t="s">
        <v>2637</v>
      </c>
      <c r="D1355" s="227"/>
      <c r="E1355" s="648"/>
      <c r="F1355" s="237" t="s">
        <v>5470</v>
      </c>
      <c r="G1355" s="188"/>
      <c r="H1355" s="190"/>
      <c r="I1355" s="196" t="s">
        <v>5470</v>
      </c>
      <c r="J1355" s="197"/>
      <c r="K1355" s="204"/>
      <c r="L1355" s="209">
        <v>43873</v>
      </c>
      <c r="M1355" s="289" t="s">
        <v>11774</v>
      </c>
      <c r="N1355" s="435"/>
      <c r="O1355" s="442"/>
      <c r="P1355" s="215">
        <v>43907</v>
      </c>
      <c r="Q1355" s="225" t="s">
        <v>12707</v>
      </c>
      <c r="R1355" s="225" t="s">
        <v>1675</v>
      </c>
      <c r="S1355" s="121" t="s">
        <v>12708</v>
      </c>
      <c r="T1355" s="252">
        <v>9.2499999999999999E-2</v>
      </c>
      <c r="U1355" s="252"/>
      <c r="V1355" s="151" t="s">
        <v>1879</v>
      </c>
      <c r="W1355" s="155" t="s">
        <v>12709</v>
      </c>
      <c r="X1355" s="155" t="s">
        <v>5130</v>
      </c>
      <c r="Y1355" s="225" t="s">
        <v>4971</v>
      </c>
      <c r="Z1355" s="256">
        <v>95110</v>
      </c>
      <c r="AA1355" s="273"/>
      <c r="AB1355" s="542"/>
      <c r="AC1355" s="542"/>
      <c r="AD1355" s="233"/>
      <c r="AE1355" s="261"/>
      <c r="AF1355" s="265"/>
      <c r="AG1355" s="233"/>
      <c r="AH1355" s="174"/>
      <c r="AI1355" s="174"/>
      <c r="AJ1355" s="174"/>
      <c r="AK1355" s="174"/>
      <c r="AL1355" s="261"/>
      <c r="AM1355" s="260"/>
      <c r="AN1355" s="80"/>
      <c r="AO1355" s="280" t="s">
        <v>9816</v>
      </c>
      <c r="AP1355" s="285" t="s">
        <v>9827</v>
      </c>
      <c r="AQ1355" s="285"/>
      <c r="AR1355" s="285" t="s">
        <v>9326</v>
      </c>
      <c r="AS1355" s="285"/>
      <c r="AT1355" s="285" t="s">
        <v>8976</v>
      </c>
      <c r="AU1355" s="285" t="s">
        <v>12688</v>
      </c>
      <c r="AV1355" s="84" t="s">
        <v>5470</v>
      </c>
      <c r="AW1355" s="396"/>
      <c r="AX1355" s="278"/>
      <c r="AY1355" s="155" t="s">
        <v>6092</v>
      </c>
      <c r="AZ1355" s="67"/>
      <c r="BA1355" s="155" t="s">
        <v>5489</v>
      </c>
      <c r="BB1355" s="225" t="s">
        <v>4971</v>
      </c>
      <c r="BC1355" s="256">
        <v>94588</v>
      </c>
      <c r="BD1355" s="385" t="s">
        <v>1675</v>
      </c>
      <c r="BE1355" s="183"/>
      <c r="BF1355" s="230"/>
      <c r="BG1355" s="233"/>
      <c r="BH1355" s="599"/>
      <c r="BI1355" s="365"/>
      <c r="BJ1355" s="365"/>
      <c r="BK1355" s="365"/>
      <c r="BL1355" s="365"/>
      <c r="BM1355" s="365"/>
      <c r="BN1355" s="365"/>
      <c r="BO1355" s="365"/>
      <c r="BP1355" s="365"/>
      <c r="BQ1355" s="365"/>
      <c r="BR1355" s="365"/>
      <c r="BS1355" s="365"/>
      <c r="BT1355" s="365"/>
      <c r="BU1355" s="365"/>
      <c r="BV1355" s="365"/>
      <c r="BW1355" s="365"/>
      <c r="BX1355" s="369"/>
      <c r="BY1355" s="369"/>
      <c r="BZ1355" s="369"/>
      <c r="CA1355" s="155"/>
      <c r="CB1355" s="155"/>
    </row>
    <row r="1356" spans="1:80" s="154" customFormat="1" ht="14.1" customHeight="1" x14ac:dyDescent="0.3">
      <c r="A1356" s="278" t="s">
        <v>11937</v>
      </c>
      <c r="B1356" s="155" t="s">
        <v>11744</v>
      </c>
      <c r="C1356" s="458" t="s">
        <v>1154</v>
      </c>
      <c r="D1356" s="227"/>
      <c r="E1356" s="648"/>
      <c r="F1356" s="237" t="s">
        <v>5470</v>
      </c>
      <c r="G1356" s="188"/>
      <c r="H1356" s="190"/>
      <c r="I1356" s="196" t="s">
        <v>5470</v>
      </c>
      <c r="J1356" s="197"/>
      <c r="K1356" s="204"/>
      <c r="L1356" s="209">
        <v>43749</v>
      </c>
      <c r="M1356" s="289" t="s">
        <v>11774</v>
      </c>
      <c r="N1356" s="435"/>
      <c r="O1356" s="442"/>
      <c r="P1356" s="215">
        <v>43909</v>
      </c>
      <c r="Q1356" s="225" t="s">
        <v>11933</v>
      </c>
      <c r="R1356" s="225" t="s">
        <v>11934</v>
      </c>
      <c r="S1356" s="121"/>
      <c r="T1356" s="252">
        <v>0.09</v>
      </c>
      <c r="U1356" s="252"/>
      <c r="V1356" s="151" t="s">
        <v>5015</v>
      </c>
      <c r="W1356" s="155" t="s">
        <v>11935</v>
      </c>
      <c r="X1356" s="155" t="s">
        <v>1955</v>
      </c>
      <c r="Y1356" s="225" t="s">
        <v>4971</v>
      </c>
      <c r="Z1356" s="256">
        <v>94306</v>
      </c>
      <c r="AA1356" s="273"/>
      <c r="AB1356" s="546"/>
      <c r="AC1356" s="542"/>
      <c r="AD1356" s="233"/>
      <c r="AE1356" s="261"/>
      <c r="AF1356" s="265"/>
      <c r="AG1356" s="233"/>
      <c r="AH1356" s="174"/>
      <c r="AI1356" s="174"/>
      <c r="AJ1356" s="174"/>
      <c r="AK1356" s="174"/>
      <c r="AL1356" s="261"/>
      <c r="AM1356" s="260"/>
      <c r="AN1356" s="80"/>
      <c r="AO1356" s="280" t="s">
        <v>8975</v>
      </c>
      <c r="AP1356" s="285" t="s">
        <v>8844</v>
      </c>
      <c r="AQ1356" s="285"/>
      <c r="AR1356" s="285" t="s">
        <v>9326</v>
      </c>
      <c r="AS1356" s="285"/>
      <c r="AT1356" s="285" t="s">
        <v>8976</v>
      </c>
      <c r="AU1356" s="285" t="s">
        <v>12556</v>
      </c>
      <c r="AV1356" s="84" t="s">
        <v>5470</v>
      </c>
      <c r="AW1356" s="396" t="s">
        <v>3244</v>
      </c>
      <c r="AX1356" s="278" t="s">
        <v>3244</v>
      </c>
      <c r="AY1356" s="155" t="s">
        <v>6092</v>
      </c>
      <c r="AZ1356" s="67"/>
      <c r="BA1356" s="155" t="s">
        <v>5489</v>
      </c>
      <c r="BB1356" s="225" t="s">
        <v>4971</v>
      </c>
      <c r="BC1356" s="256">
        <v>94588</v>
      </c>
      <c r="BD1356" s="385" t="s">
        <v>1675</v>
      </c>
      <c r="BE1356" s="183"/>
      <c r="BF1356" s="230"/>
      <c r="BG1356" s="233"/>
      <c r="BH1356" s="599"/>
      <c r="BI1356" s="365"/>
      <c r="BJ1356" s="365"/>
      <c r="BK1356" s="365"/>
      <c r="BL1356" s="365"/>
      <c r="BM1356" s="365"/>
      <c r="BN1356" s="365"/>
      <c r="BO1356" s="365"/>
      <c r="BP1356" s="365"/>
      <c r="BQ1356" s="365"/>
      <c r="BR1356" s="365"/>
      <c r="BS1356" s="365"/>
      <c r="BT1356" s="365"/>
      <c r="BU1356" s="365"/>
      <c r="BV1356" s="365"/>
      <c r="BW1356" s="365"/>
      <c r="BX1356" s="369"/>
      <c r="BY1356" s="369"/>
      <c r="BZ1356" s="369"/>
      <c r="CA1356" s="155"/>
      <c r="CB1356" s="155"/>
    </row>
    <row r="1357" spans="1:80" s="154" customFormat="1" ht="14.1" customHeight="1" x14ac:dyDescent="0.3">
      <c r="A1357" s="278" t="s">
        <v>7285</v>
      </c>
      <c r="B1357" s="155" t="s">
        <v>11744</v>
      </c>
      <c r="C1357" s="458" t="s">
        <v>1154</v>
      </c>
      <c r="D1357" s="225" t="s">
        <v>2656</v>
      </c>
      <c r="E1357" s="600"/>
      <c r="F1357" s="237" t="s">
        <v>5470</v>
      </c>
      <c r="G1357" s="188"/>
      <c r="H1357" s="190"/>
      <c r="I1357" s="196" t="s">
        <v>5470</v>
      </c>
      <c r="J1357" s="197"/>
      <c r="K1357" s="204"/>
      <c r="L1357" s="209">
        <v>43935</v>
      </c>
      <c r="M1357" s="289" t="s">
        <v>11774</v>
      </c>
      <c r="N1357" s="435"/>
      <c r="O1357" s="442"/>
      <c r="P1357" s="215">
        <v>43846</v>
      </c>
      <c r="Q1357" s="225" t="s">
        <v>10014</v>
      </c>
      <c r="R1357" s="174" t="s">
        <v>8523</v>
      </c>
      <c r="S1357" s="121"/>
      <c r="T1357" s="252">
        <v>9.5000000000000001E-2</v>
      </c>
      <c r="U1357" s="252">
        <v>0.09</v>
      </c>
      <c r="V1357" s="151" t="s">
        <v>1859</v>
      </c>
      <c r="W1357" s="64" t="s">
        <v>7060</v>
      </c>
      <c r="X1357" s="64" t="s">
        <v>7061</v>
      </c>
      <c r="Y1357" s="174" t="s">
        <v>4971</v>
      </c>
      <c r="Z1357" s="256">
        <v>90245</v>
      </c>
      <c r="AA1357" s="273" t="s">
        <v>11228</v>
      </c>
      <c r="AB1357" s="546"/>
      <c r="AC1357" s="273" t="s">
        <v>10575</v>
      </c>
      <c r="AD1357" s="233"/>
      <c r="AE1357" s="250"/>
      <c r="AF1357" s="265" t="s">
        <v>2397</v>
      </c>
      <c r="AG1357" s="233" t="s">
        <v>3478</v>
      </c>
      <c r="AH1357" s="174"/>
      <c r="AI1357" s="174"/>
      <c r="AJ1357" s="174"/>
      <c r="AK1357" s="174"/>
      <c r="AL1357" s="261"/>
      <c r="AM1357" s="250" t="s">
        <v>4397</v>
      </c>
      <c r="AN1357" s="98" t="s">
        <v>4756</v>
      </c>
      <c r="AO1357" s="280" t="s">
        <v>8975</v>
      </c>
      <c r="AP1357" s="285" t="s">
        <v>8844</v>
      </c>
      <c r="AQ1357" s="285" t="s">
        <v>12848</v>
      </c>
      <c r="AR1357" s="285" t="s">
        <v>9326</v>
      </c>
      <c r="AS1357" s="285"/>
      <c r="AT1357" s="285" t="s">
        <v>8976</v>
      </c>
      <c r="AU1357" s="285" t="s">
        <v>10574</v>
      </c>
      <c r="AV1357" s="84" t="s">
        <v>5470</v>
      </c>
      <c r="AW1357" s="396" t="s">
        <v>3244</v>
      </c>
      <c r="AX1357" s="278" t="s">
        <v>3244</v>
      </c>
      <c r="AY1357" s="64" t="s">
        <v>6092</v>
      </c>
      <c r="AZ1357" s="67" t="s">
        <v>2013</v>
      </c>
      <c r="BA1357" s="64" t="s">
        <v>5489</v>
      </c>
      <c r="BB1357" s="174" t="s">
        <v>4971</v>
      </c>
      <c r="BC1357" s="256">
        <v>94588</v>
      </c>
      <c r="BD1357" s="63" t="s">
        <v>1675</v>
      </c>
      <c r="BE1357" s="159"/>
      <c r="BF1357" s="230">
        <v>1424332</v>
      </c>
      <c r="BG1357" s="233" t="s">
        <v>11078</v>
      </c>
      <c r="BH1357" s="599">
        <v>4</v>
      </c>
      <c r="BI1357" s="365"/>
      <c r="BJ1357" s="365"/>
      <c r="BK1357" s="365"/>
      <c r="BL1357" s="365"/>
      <c r="BM1357" s="365"/>
      <c r="BN1357" s="365"/>
      <c r="BO1357" s="365"/>
      <c r="BP1357" s="365"/>
      <c r="BQ1357" s="365"/>
      <c r="BR1357" s="365"/>
      <c r="BS1357" s="365"/>
      <c r="BT1357" s="365"/>
      <c r="BU1357" s="365"/>
      <c r="BV1357" s="365"/>
      <c r="BW1357" s="365"/>
      <c r="BX1357" s="369"/>
      <c r="BY1357" s="369"/>
      <c r="BZ1357" s="369"/>
      <c r="CA1357" s="64"/>
      <c r="CB1357" s="64"/>
    </row>
    <row r="1358" spans="1:80" s="154" customFormat="1" ht="13.5" customHeight="1" x14ac:dyDescent="0.3">
      <c r="A1358" s="278" t="s">
        <v>6207</v>
      </c>
      <c r="B1358" s="155" t="s">
        <v>11744</v>
      </c>
      <c r="C1358" s="458" t="s">
        <v>1154</v>
      </c>
      <c r="D1358" s="225" t="s">
        <v>2656</v>
      </c>
      <c r="E1358" s="600"/>
      <c r="F1358" s="237" t="s">
        <v>5470</v>
      </c>
      <c r="G1358" s="188"/>
      <c r="H1358" s="190"/>
      <c r="I1358" s="196" t="s">
        <v>5470</v>
      </c>
      <c r="J1358" s="197"/>
      <c r="K1358" s="204"/>
      <c r="L1358" s="209">
        <v>43907</v>
      </c>
      <c r="M1358" s="289" t="s">
        <v>11774</v>
      </c>
      <c r="N1358" s="435"/>
      <c r="O1358" s="442"/>
      <c r="P1358" s="215">
        <v>43909</v>
      </c>
      <c r="Q1358" s="225" t="s">
        <v>5982</v>
      </c>
      <c r="R1358" s="174" t="s">
        <v>6075</v>
      </c>
      <c r="S1358" s="121" t="s">
        <v>6076</v>
      </c>
      <c r="T1358" s="252">
        <v>0.09</v>
      </c>
      <c r="U1358" s="252">
        <v>8.7499999999999994E-2</v>
      </c>
      <c r="V1358" s="151" t="s">
        <v>1879</v>
      </c>
      <c r="W1358" s="64" t="s">
        <v>8405</v>
      </c>
      <c r="X1358" s="64" t="s">
        <v>3743</v>
      </c>
      <c r="Y1358" s="174" t="s">
        <v>4971</v>
      </c>
      <c r="Z1358" s="256">
        <v>94043</v>
      </c>
      <c r="AA1358" s="273" t="s">
        <v>11229</v>
      </c>
      <c r="AB1358" s="546"/>
      <c r="AC1358" s="273" t="s">
        <v>10575</v>
      </c>
      <c r="AD1358" s="233" t="s">
        <v>5953</v>
      </c>
      <c r="AE1358" s="250" t="s">
        <v>5954</v>
      </c>
      <c r="AF1358" s="265" t="s">
        <v>2397</v>
      </c>
      <c r="AG1358" s="233" t="s">
        <v>3478</v>
      </c>
      <c r="AH1358" s="174" t="s">
        <v>6077</v>
      </c>
      <c r="AI1358" s="174" t="s">
        <v>6078</v>
      </c>
      <c r="AJ1358" s="174" t="s">
        <v>6079</v>
      </c>
      <c r="AK1358" s="174" t="s">
        <v>6080</v>
      </c>
      <c r="AL1358" s="261" t="s">
        <v>1673</v>
      </c>
      <c r="AM1358" s="261" t="s">
        <v>4397</v>
      </c>
      <c r="AN1358" s="98" t="s">
        <v>4756</v>
      </c>
      <c r="AO1358" s="280" t="s">
        <v>8975</v>
      </c>
      <c r="AP1358" s="285" t="s">
        <v>8844</v>
      </c>
      <c r="AQ1358" s="285"/>
      <c r="AR1358" s="285" t="s">
        <v>9326</v>
      </c>
      <c r="AS1358" s="285"/>
      <c r="AT1358" s="285" t="s">
        <v>8976</v>
      </c>
      <c r="AU1358" s="285" t="s">
        <v>12688</v>
      </c>
      <c r="AV1358" s="84" t="s">
        <v>5470</v>
      </c>
      <c r="AW1358" s="396" t="s">
        <v>3244</v>
      </c>
      <c r="AX1358" s="278" t="s">
        <v>3244</v>
      </c>
      <c r="AY1358" s="64" t="s">
        <v>6092</v>
      </c>
      <c r="AZ1358" s="67" t="s">
        <v>2013</v>
      </c>
      <c r="BA1358" s="64" t="s">
        <v>5489</v>
      </c>
      <c r="BB1358" s="174" t="s">
        <v>4971</v>
      </c>
      <c r="BC1358" s="256">
        <v>94588</v>
      </c>
      <c r="BD1358" s="63" t="s">
        <v>1675</v>
      </c>
      <c r="BE1358" s="159"/>
      <c r="BF1358" s="230">
        <v>1414194</v>
      </c>
      <c r="BG1358" s="233" t="s">
        <v>11078</v>
      </c>
      <c r="BH1358" s="599">
        <v>4</v>
      </c>
      <c r="BI1358" s="365"/>
      <c r="BJ1358" s="365"/>
      <c r="BK1358" s="365" t="s">
        <v>10423</v>
      </c>
      <c r="BL1358" s="365"/>
      <c r="BM1358" s="365"/>
      <c r="BN1358" s="365"/>
      <c r="BO1358" s="365"/>
      <c r="BP1358" s="365"/>
      <c r="BQ1358" s="365"/>
      <c r="BR1358" s="365"/>
      <c r="BS1358" s="365"/>
      <c r="BT1358" s="365"/>
      <c r="BU1358" s="365"/>
      <c r="BV1358" s="365"/>
      <c r="BW1358" s="365"/>
      <c r="BX1358" s="369"/>
      <c r="BY1358" s="369"/>
      <c r="BZ1358" s="369"/>
      <c r="CA1358" s="64"/>
      <c r="CB1358" s="64"/>
    </row>
    <row r="1359" spans="1:80" s="154" customFormat="1" ht="14.25" customHeight="1" x14ac:dyDescent="0.3">
      <c r="A1359" s="278" t="s">
        <v>8516</v>
      </c>
      <c r="B1359" s="155" t="s">
        <v>11744</v>
      </c>
      <c r="C1359" s="458" t="s">
        <v>1154</v>
      </c>
      <c r="D1359" s="225" t="s">
        <v>2656</v>
      </c>
      <c r="E1359" s="600"/>
      <c r="F1359" s="237" t="s">
        <v>5470</v>
      </c>
      <c r="G1359" s="188"/>
      <c r="H1359" s="190"/>
      <c r="I1359" s="196" t="s">
        <v>5470</v>
      </c>
      <c r="J1359" s="197"/>
      <c r="K1359" s="204"/>
      <c r="L1359" s="209">
        <v>43950</v>
      </c>
      <c r="M1359" s="289" t="s">
        <v>11774</v>
      </c>
      <c r="N1359" s="435"/>
      <c r="O1359" s="442"/>
      <c r="P1359" s="215">
        <v>43909</v>
      </c>
      <c r="Q1359" s="247" t="s">
        <v>5994</v>
      </c>
      <c r="R1359" s="174" t="s">
        <v>8517</v>
      </c>
      <c r="S1359" s="121" t="s">
        <v>4075</v>
      </c>
      <c r="T1359" s="252">
        <v>8.5000000000000006E-2</v>
      </c>
      <c r="U1359" s="252">
        <v>8.7499999999999994E-2</v>
      </c>
      <c r="V1359" s="151" t="s">
        <v>895</v>
      </c>
      <c r="W1359" s="64" t="s">
        <v>6605</v>
      </c>
      <c r="X1359" s="64" t="s">
        <v>3618</v>
      </c>
      <c r="Y1359" s="174" t="s">
        <v>4971</v>
      </c>
      <c r="Z1359" s="256">
        <v>94107</v>
      </c>
      <c r="AA1359" s="273" t="s">
        <v>11230</v>
      </c>
      <c r="AB1359" s="546"/>
      <c r="AC1359" s="273" t="s">
        <v>10575</v>
      </c>
      <c r="AD1359" s="233"/>
      <c r="AE1359" s="250"/>
      <c r="AF1359" s="265"/>
      <c r="AG1359" s="233"/>
      <c r="AH1359" s="174"/>
      <c r="AI1359" s="174"/>
      <c r="AJ1359" s="174"/>
      <c r="AK1359" s="174"/>
      <c r="AL1359" s="261"/>
      <c r="AM1359" s="250" t="s">
        <v>823</v>
      </c>
      <c r="AN1359" s="98" t="s">
        <v>4756</v>
      </c>
      <c r="AO1359" s="280" t="s">
        <v>8975</v>
      </c>
      <c r="AP1359" s="285" t="s">
        <v>8844</v>
      </c>
      <c r="AQ1359" s="285"/>
      <c r="AR1359" s="285" t="s">
        <v>9326</v>
      </c>
      <c r="AS1359" s="285"/>
      <c r="AT1359" s="285" t="s">
        <v>8976</v>
      </c>
      <c r="AU1359" s="285"/>
      <c r="AV1359" s="84" t="s">
        <v>5470</v>
      </c>
      <c r="AW1359" s="396" t="s">
        <v>3244</v>
      </c>
      <c r="AX1359" s="278" t="s">
        <v>3244</v>
      </c>
      <c r="AY1359" s="64" t="s">
        <v>6092</v>
      </c>
      <c r="AZ1359" s="67" t="s">
        <v>2013</v>
      </c>
      <c r="BA1359" s="64" t="s">
        <v>5489</v>
      </c>
      <c r="BB1359" s="174" t="s">
        <v>4971</v>
      </c>
      <c r="BC1359" s="256">
        <v>94588</v>
      </c>
      <c r="BD1359" s="63" t="s">
        <v>1675</v>
      </c>
      <c r="BE1359" s="159"/>
      <c r="BF1359" s="230">
        <v>1423603</v>
      </c>
      <c r="BG1359" s="233" t="s">
        <v>11078</v>
      </c>
      <c r="BH1359" s="599">
        <v>3</v>
      </c>
      <c r="BI1359" s="365"/>
      <c r="BJ1359" s="365"/>
      <c r="BK1359" s="365"/>
      <c r="BL1359" s="365"/>
      <c r="BM1359" s="365"/>
      <c r="BN1359" s="365"/>
      <c r="BO1359" s="365"/>
      <c r="BP1359" s="365"/>
      <c r="BQ1359" s="365"/>
      <c r="BR1359" s="365"/>
      <c r="BS1359" s="365"/>
      <c r="BT1359" s="365"/>
      <c r="BU1359" s="365"/>
      <c r="BV1359" s="365"/>
      <c r="BW1359" s="365"/>
      <c r="BX1359" s="369"/>
      <c r="BY1359" s="369"/>
      <c r="BZ1359" s="369"/>
      <c r="CA1359" s="64"/>
      <c r="CB1359" s="63"/>
    </row>
    <row r="1360" spans="1:80" s="154" customFormat="1" ht="13.5" customHeight="1" x14ac:dyDescent="0.3">
      <c r="A1360" s="278" t="s">
        <v>6206</v>
      </c>
      <c r="B1360" s="155" t="s">
        <v>11744</v>
      </c>
      <c r="C1360" s="458" t="s">
        <v>1154</v>
      </c>
      <c r="D1360" s="225" t="s">
        <v>2656</v>
      </c>
      <c r="E1360" s="600"/>
      <c r="F1360" s="237" t="s">
        <v>5470</v>
      </c>
      <c r="G1360" s="188"/>
      <c r="H1360" s="190"/>
      <c r="I1360" s="196" t="s">
        <v>5470</v>
      </c>
      <c r="J1360" s="197"/>
      <c r="K1360" s="204"/>
      <c r="L1360" s="209">
        <v>43902</v>
      </c>
      <c r="M1360" s="289" t="s">
        <v>11774</v>
      </c>
      <c r="N1360" s="435"/>
      <c r="O1360" s="442"/>
      <c r="P1360" s="215">
        <v>43907</v>
      </c>
      <c r="Q1360" s="225" t="s">
        <v>10017</v>
      </c>
      <c r="R1360" s="174" t="s">
        <v>6068</v>
      </c>
      <c r="S1360" s="121" t="s">
        <v>6069</v>
      </c>
      <c r="T1360" s="252">
        <v>9.2499999999999999E-2</v>
      </c>
      <c r="U1360" s="252">
        <v>8.7499999999999994E-2</v>
      </c>
      <c r="V1360" s="151" t="s">
        <v>11399</v>
      </c>
      <c r="W1360" s="64" t="s">
        <v>6070</v>
      </c>
      <c r="X1360" s="64" t="s">
        <v>1242</v>
      </c>
      <c r="Y1360" s="174" t="s">
        <v>4971</v>
      </c>
      <c r="Z1360" s="256">
        <v>94080</v>
      </c>
      <c r="AA1360" s="273" t="s">
        <v>11305</v>
      </c>
      <c r="AB1360" s="546"/>
      <c r="AC1360" s="273" t="s">
        <v>10575</v>
      </c>
      <c r="AD1360" s="233" t="s">
        <v>6071</v>
      </c>
      <c r="AE1360" s="250" t="s">
        <v>6072</v>
      </c>
      <c r="AF1360" s="265" t="s">
        <v>2397</v>
      </c>
      <c r="AG1360" s="233" t="s">
        <v>3478</v>
      </c>
      <c r="AH1360" s="174" t="s">
        <v>6073</v>
      </c>
      <c r="AI1360" s="174" t="s">
        <v>5987</v>
      </c>
      <c r="AJ1360" s="174" t="s">
        <v>5948</v>
      </c>
      <c r="AK1360" s="174" t="s">
        <v>6074</v>
      </c>
      <c r="AL1360" s="261" t="s">
        <v>5436</v>
      </c>
      <c r="AM1360" s="261" t="s">
        <v>4397</v>
      </c>
      <c r="AN1360" s="98" t="s">
        <v>4756</v>
      </c>
      <c r="AO1360" s="280" t="s">
        <v>8975</v>
      </c>
      <c r="AP1360" s="285" t="s">
        <v>8844</v>
      </c>
      <c r="AQ1360" s="285"/>
      <c r="AR1360" s="285" t="s">
        <v>9326</v>
      </c>
      <c r="AS1360" s="285"/>
      <c r="AT1360" s="285" t="s">
        <v>8976</v>
      </c>
      <c r="AU1360" s="285" t="s">
        <v>10574</v>
      </c>
      <c r="AV1360" s="84" t="s">
        <v>5470</v>
      </c>
      <c r="AW1360" s="396" t="s">
        <v>3244</v>
      </c>
      <c r="AX1360" s="278" t="s">
        <v>3244</v>
      </c>
      <c r="AY1360" s="64" t="s">
        <v>6092</v>
      </c>
      <c r="AZ1360" s="67" t="s">
        <v>2013</v>
      </c>
      <c r="BA1360" s="64" t="s">
        <v>5489</v>
      </c>
      <c r="BB1360" s="174" t="s">
        <v>4971</v>
      </c>
      <c r="BC1360" s="256">
        <v>94588</v>
      </c>
      <c r="BD1360" s="63" t="s">
        <v>1675</v>
      </c>
      <c r="BE1360" s="159"/>
      <c r="BF1360" s="230">
        <v>1414173</v>
      </c>
      <c r="BG1360" s="233" t="s">
        <v>11078</v>
      </c>
      <c r="BH1360" s="599">
        <v>3</v>
      </c>
      <c r="BI1360" s="365"/>
      <c r="BJ1360" s="365"/>
      <c r="BK1360" s="365"/>
      <c r="BL1360" s="365"/>
      <c r="BM1360" s="365"/>
      <c r="BN1360" s="365"/>
      <c r="BO1360" s="365"/>
      <c r="BP1360" s="365"/>
      <c r="BQ1360" s="365"/>
      <c r="BR1360" s="365"/>
      <c r="BS1360" s="365"/>
      <c r="BT1360" s="365"/>
      <c r="BU1360" s="365"/>
      <c r="BV1360" s="365" t="s">
        <v>10626</v>
      </c>
      <c r="BW1360" s="365"/>
      <c r="BX1360" s="369"/>
      <c r="BY1360" s="369"/>
      <c r="BZ1360" s="369"/>
      <c r="CA1360" s="64"/>
      <c r="CB1360" s="177"/>
    </row>
    <row r="1361" spans="1:80" s="154" customFormat="1" ht="14.1" customHeight="1" x14ac:dyDescent="0.3">
      <c r="A1361" s="278" t="s">
        <v>6205</v>
      </c>
      <c r="B1361" s="155" t="s">
        <v>11744</v>
      </c>
      <c r="C1361" s="458" t="s">
        <v>1154</v>
      </c>
      <c r="D1361" s="225" t="s">
        <v>2658</v>
      </c>
      <c r="E1361" s="600"/>
      <c r="F1361" s="237" t="s">
        <v>5470</v>
      </c>
      <c r="G1361" s="188"/>
      <c r="H1361" s="190"/>
      <c r="I1361" s="196" t="s">
        <v>5470</v>
      </c>
      <c r="J1361" s="197"/>
      <c r="K1361" s="204"/>
      <c r="L1361" s="209">
        <v>43901</v>
      </c>
      <c r="M1361" s="289" t="s">
        <v>11774</v>
      </c>
      <c r="N1361" s="435"/>
      <c r="O1361" s="442"/>
      <c r="P1361" s="215">
        <v>43908</v>
      </c>
      <c r="Q1361" s="225" t="s">
        <v>10018</v>
      </c>
      <c r="R1361" s="174" t="s">
        <v>8525</v>
      </c>
      <c r="S1361" s="121" t="s">
        <v>6060</v>
      </c>
      <c r="T1361" s="252">
        <v>9.2499999999999999E-2</v>
      </c>
      <c r="U1361" s="252">
        <v>9.5000000000000001E-2</v>
      </c>
      <c r="V1361" s="151" t="s">
        <v>2787</v>
      </c>
      <c r="W1361" s="64" t="s">
        <v>6061</v>
      </c>
      <c r="X1361" s="64" t="s">
        <v>5074</v>
      </c>
      <c r="Y1361" s="174" t="s">
        <v>4971</v>
      </c>
      <c r="Z1361" s="256">
        <v>94612</v>
      </c>
      <c r="AA1361" s="273" t="s">
        <v>11306</v>
      </c>
      <c r="AB1361" s="270"/>
      <c r="AC1361" s="273" t="s">
        <v>10575</v>
      </c>
      <c r="AD1361" s="233" t="s">
        <v>6062</v>
      </c>
      <c r="AE1361" s="250" t="s">
        <v>6063</v>
      </c>
      <c r="AF1361" s="265" t="s">
        <v>2397</v>
      </c>
      <c r="AG1361" s="233" t="s">
        <v>3478</v>
      </c>
      <c r="AH1361" s="174" t="s">
        <v>6064</v>
      </c>
      <c r="AI1361" s="174" t="s">
        <v>6065</v>
      </c>
      <c r="AJ1361" s="174" t="s">
        <v>6066</v>
      </c>
      <c r="AK1361" s="174" t="s">
        <v>6067</v>
      </c>
      <c r="AL1361" s="261" t="s">
        <v>817</v>
      </c>
      <c r="AM1361" s="261" t="s">
        <v>4397</v>
      </c>
      <c r="AN1361" s="98" t="s">
        <v>4756</v>
      </c>
      <c r="AO1361" s="280" t="s">
        <v>8975</v>
      </c>
      <c r="AP1361" s="285" t="s">
        <v>8844</v>
      </c>
      <c r="AQ1361" s="285"/>
      <c r="AR1361" s="285" t="s">
        <v>9326</v>
      </c>
      <c r="AS1361" s="285"/>
      <c r="AT1361" s="285" t="s">
        <v>8976</v>
      </c>
      <c r="AU1361" s="285"/>
      <c r="AV1361" s="84" t="s">
        <v>5470</v>
      </c>
      <c r="AW1361" s="396" t="s">
        <v>3244</v>
      </c>
      <c r="AX1361" s="278" t="s">
        <v>3244</v>
      </c>
      <c r="AY1361" s="64" t="s">
        <v>6092</v>
      </c>
      <c r="AZ1361" s="67" t="s">
        <v>2013</v>
      </c>
      <c r="BA1361" s="64" t="s">
        <v>5489</v>
      </c>
      <c r="BB1361" s="174" t="s">
        <v>4971</v>
      </c>
      <c r="BC1361" s="256">
        <v>94588</v>
      </c>
      <c r="BD1361" s="63" t="s">
        <v>1675</v>
      </c>
      <c r="BE1361" s="159"/>
      <c r="BF1361" s="230">
        <v>1414206</v>
      </c>
      <c r="BG1361" s="233" t="s">
        <v>11078</v>
      </c>
      <c r="BH1361" s="599">
        <v>4</v>
      </c>
      <c r="BI1361" s="365"/>
      <c r="BJ1361" s="365"/>
      <c r="BK1361" s="365"/>
      <c r="BL1361" s="365"/>
      <c r="BM1361" s="365"/>
      <c r="BN1361" s="365"/>
      <c r="BO1361" s="365"/>
      <c r="BP1361" s="365"/>
      <c r="BQ1361" s="365"/>
      <c r="BR1361" s="365"/>
      <c r="BS1361" s="365"/>
      <c r="BT1361" s="365"/>
      <c r="BU1361" s="365"/>
      <c r="BV1361" s="365"/>
      <c r="BW1361" s="365"/>
      <c r="BX1361" s="369"/>
      <c r="BY1361" s="369"/>
      <c r="BZ1361" s="369"/>
      <c r="CA1361" s="78"/>
      <c r="CB1361" s="177"/>
    </row>
    <row r="1362" spans="1:80" s="154" customFormat="1" ht="14.25" customHeight="1" x14ac:dyDescent="0.3">
      <c r="A1362" s="278" t="s">
        <v>12627</v>
      </c>
      <c r="B1362" s="155" t="s">
        <v>11744</v>
      </c>
      <c r="C1362" s="458" t="s">
        <v>1154</v>
      </c>
      <c r="D1362" s="225" t="s">
        <v>6420</v>
      </c>
      <c r="E1362" s="600"/>
      <c r="F1362" s="237"/>
      <c r="G1362" s="188"/>
      <c r="H1362" s="190"/>
      <c r="I1362" s="196"/>
      <c r="J1362" s="197"/>
      <c r="K1362" s="204"/>
      <c r="L1362" s="209">
        <v>43721</v>
      </c>
      <c r="M1362" s="289" t="s">
        <v>11774</v>
      </c>
      <c r="N1362" s="435"/>
      <c r="O1362" s="442"/>
      <c r="P1362" s="215">
        <v>43774</v>
      </c>
      <c r="Q1362" s="247" t="s">
        <v>10015</v>
      </c>
      <c r="R1362" s="174" t="s">
        <v>8524</v>
      </c>
      <c r="S1362" s="121"/>
      <c r="T1362" s="252">
        <v>8.7499999999999994E-2</v>
      </c>
      <c r="U1362" s="252">
        <v>0.09</v>
      </c>
      <c r="V1362" s="151" t="s">
        <v>5015</v>
      </c>
      <c r="W1362" s="64" t="s">
        <v>6421</v>
      </c>
      <c r="X1362" s="64" t="s">
        <v>6422</v>
      </c>
      <c r="Y1362" s="174" t="s">
        <v>4971</v>
      </c>
      <c r="Z1362" s="256">
        <v>94404</v>
      </c>
      <c r="AA1362" s="273" t="s">
        <v>11307</v>
      </c>
      <c r="AB1362" s="546"/>
      <c r="AC1362" s="273" t="s">
        <v>10575</v>
      </c>
      <c r="AD1362" s="233"/>
      <c r="AE1362" s="250"/>
      <c r="AF1362" s="265"/>
      <c r="AG1362" s="233"/>
      <c r="AH1362" s="174"/>
      <c r="AI1362" s="174"/>
      <c r="AJ1362" s="174"/>
      <c r="AK1362" s="174"/>
      <c r="AL1362" s="261"/>
      <c r="AM1362" s="250" t="s">
        <v>2235</v>
      </c>
      <c r="AN1362" s="115" t="s">
        <v>4756</v>
      </c>
      <c r="AO1362" s="280" t="s">
        <v>8975</v>
      </c>
      <c r="AP1362" s="285" t="s">
        <v>8844</v>
      </c>
      <c r="AQ1362" s="285"/>
      <c r="AR1362" s="285" t="s">
        <v>9326</v>
      </c>
      <c r="AS1362" s="285"/>
      <c r="AT1362" s="285" t="s">
        <v>8976</v>
      </c>
      <c r="AU1362" s="285" t="s">
        <v>10574</v>
      </c>
      <c r="AV1362" s="84" t="s">
        <v>5470</v>
      </c>
      <c r="AW1362" s="396" t="s">
        <v>3244</v>
      </c>
      <c r="AX1362" s="278" t="s">
        <v>3244</v>
      </c>
      <c r="AY1362" s="64" t="s">
        <v>6092</v>
      </c>
      <c r="AZ1362" s="67" t="s">
        <v>2013</v>
      </c>
      <c r="BA1362" s="64" t="s">
        <v>5489</v>
      </c>
      <c r="BB1362" s="174" t="s">
        <v>4971</v>
      </c>
      <c r="BC1362" s="256">
        <v>94588</v>
      </c>
      <c r="BD1362" s="63" t="s">
        <v>1675</v>
      </c>
      <c r="BE1362" s="159"/>
      <c r="BF1362" s="230">
        <v>1423742</v>
      </c>
      <c r="BG1362" s="233" t="s">
        <v>11078</v>
      </c>
      <c r="BH1362" s="599">
        <v>2</v>
      </c>
      <c r="BI1362" s="365"/>
      <c r="BJ1362" s="365"/>
      <c r="BK1362" s="365"/>
      <c r="BL1362" s="365"/>
      <c r="BM1362" s="365"/>
      <c r="BN1362" s="365"/>
      <c r="BO1362" s="365"/>
      <c r="BP1362" s="365"/>
      <c r="BQ1362" s="365"/>
      <c r="BR1362" s="365"/>
      <c r="BS1362" s="365"/>
      <c r="BT1362" s="365"/>
      <c r="BU1362" s="365"/>
      <c r="BV1362" s="365" t="s">
        <v>10691</v>
      </c>
      <c r="BW1362" s="365"/>
      <c r="BX1362" s="369"/>
      <c r="BY1362" s="369"/>
      <c r="BZ1362" s="369"/>
      <c r="CA1362" s="64"/>
      <c r="CB1362" s="63"/>
    </row>
    <row r="1363" spans="1:80" s="154" customFormat="1" ht="14.1" customHeight="1" x14ac:dyDescent="0.3">
      <c r="A1363" s="278" t="s">
        <v>8163</v>
      </c>
      <c r="B1363" s="155" t="s">
        <v>11744</v>
      </c>
      <c r="C1363" s="458" t="s">
        <v>1154</v>
      </c>
      <c r="D1363" s="225" t="s">
        <v>2656</v>
      </c>
      <c r="E1363" s="600"/>
      <c r="F1363" s="237" t="s">
        <v>5470</v>
      </c>
      <c r="G1363" s="188"/>
      <c r="H1363" s="190"/>
      <c r="I1363" s="196" t="s">
        <v>5470</v>
      </c>
      <c r="J1363" s="197"/>
      <c r="K1363" s="204"/>
      <c r="L1363" s="209">
        <v>43914</v>
      </c>
      <c r="M1363" s="289" t="s">
        <v>11774</v>
      </c>
      <c r="N1363" s="435"/>
      <c r="O1363" s="442"/>
      <c r="P1363" s="215">
        <v>43907</v>
      </c>
      <c r="Q1363" s="225" t="s">
        <v>6031</v>
      </c>
      <c r="R1363" s="174" t="s">
        <v>8526</v>
      </c>
      <c r="S1363" s="80"/>
      <c r="T1363" s="252">
        <v>0.09</v>
      </c>
      <c r="U1363" s="252">
        <v>8.7499999999999994E-2</v>
      </c>
      <c r="V1363" s="151" t="s">
        <v>1879</v>
      </c>
      <c r="W1363" s="64" t="s">
        <v>7317</v>
      </c>
      <c r="X1363" s="64" t="s">
        <v>709</v>
      </c>
      <c r="Y1363" s="174" t="s">
        <v>4971</v>
      </c>
      <c r="Z1363" s="256">
        <v>95051</v>
      </c>
      <c r="AA1363" s="273" t="s">
        <v>11308</v>
      </c>
      <c r="AB1363" s="546"/>
      <c r="AC1363" s="273" t="s">
        <v>10575</v>
      </c>
      <c r="AD1363" s="233"/>
      <c r="AE1363" s="250"/>
      <c r="AF1363" s="265" t="s">
        <v>2397</v>
      </c>
      <c r="AG1363" s="233" t="s">
        <v>3478</v>
      </c>
      <c r="AH1363" s="174"/>
      <c r="AI1363" s="174"/>
      <c r="AJ1363" s="174"/>
      <c r="AK1363" s="174"/>
      <c r="AL1363" s="261"/>
      <c r="AM1363" s="250" t="s">
        <v>4397</v>
      </c>
      <c r="AN1363" s="98" t="s">
        <v>4756</v>
      </c>
      <c r="AO1363" s="280" t="s">
        <v>8975</v>
      </c>
      <c r="AP1363" s="285" t="s">
        <v>8844</v>
      </c>
      <c r="AQ1363" s="285"/>
      <c r="AR1363" s="285" t="s">
        <v>9326</v>
      </c>
      <c r="AS1363" s="285" t="s">
        <v>12688</v>
      </c>
      <c r="AT1363" s="285" t="s">
        <v>8976</v>
      </c>
      <c r="AU1363" s="285" t="s">
        <v>10574</v>
      </c>
      <c r="AV1363" s="84" t="s">
        <v>5470</v>
      </c>
      <c r="AW1363" s="396" t="s">
        <v>3244</v>
      </c>
      <c r="AX1363" s="278" t="s">
        <v>3244</v>
      </c>
      <c r="AY1363" s="64" t="s">
        <v>6092</v>
      </c>
      <c r="AZ1363" s="67" t="s">
        <v>2013</v>
      </c>
      <c r="BA1363" s="64" t="s">
        <v>5489</v>
      </c>
      <c r="BB1363" s="174" t="s">
        <v>4971</v>
      </c>
      <c r="BC1363" s="256">
        <v>94588</v>
      </c>
      <c r="BD1363" s="63" t="s">
        <v>1675</v>
      </c>
      <c r="BE1363" s="159"/>
      <c r="BF1363" s="230">
        <v>1424524</v>
      </c>
      <c r="BG1363" s="233" t="s">
        <v>11078</v>
      </c>
      <c r="BH1363" s="599">
        <v>3</v>
      </c>
      <c r="BI1363" s="365"/>
      <c r="BJ1363" s="365"/>
      <c r="BK1363" s="365"/>
      <c r="BL1363" s="365"/>
      <c r="BM1363" s="365"/>
      <c r="BN1363" s="365"/>
      <c r="BO1363" s="365"/>
      <c r="BP1363" s="365"/>
      <c r="BQ1363" s="365"/>
      <c r="BR1363" s="365"/>
      <c r="BS1363" s="365"/>
      <c r="BT1363" s="365"/>
      <c r="BU1363" s="365"/>
      <c r="BV1363" s="365"/>
      <c r="BW1363" s="365"/>
      <c r="BX1363" s="369"/>
      <c r="BY1363" s="369"/>
      <c r="BZ1363" s="369"/>
      <c r="CA1363" s="78"/>
      <c r="CB1363" s="177"/>
    </row>
    <row r="1364" spans="1:80" s="154" customFormat="1" ht="14.1" customHeight="1" x14ac:dyDescent="0.3">
      <c r="A1364" s="278" t="s">
        <v>10027</v>
      </c>
      <c r="B1364" s="155" t="s">
        <v>11744</v>
      </c>
      <c r="C1364" s="458" t="s">
        <v>1154</v>
      </c>
      <c r="D1364" s="225" t="s">
        <v>2657</v>
      </c>
      <c r="E1364" s="600"/>
      <c r="F1364" s="237" t="s">
        <v>5470</v>
      </c>
      <c r="G1364" s="188"/>
      <c r="H1364" s="190"/>
      <c r="I1364" s="196" t="s">
        <v>5470</v>
      </c>
      <c r="J1364" s="197"/>
      <c r="K1364" s="204"/>
      <c r="L1364" s="209">
        <v>43906</v>
      </c>
      <c r="M1364" s="289" t="s">
        <v>11774</v>
      </c>
      <c r="N1364" s="435"/>
      <c r="O1364" s="442"/>
      <c r="P1364" s="215">
        <v>43888</v>
      </c>
      <c r="Q1364" s="225" t="s">
        <v>10026</v>
      </c>
      <c r="R1364" s="174" t="s">
        <v>5939</v>
      </c>
      <c r="S1364" s="121" t="s">
        <v>5940</v>
      </c>
      <c r="T1364" s="252">
        <v>9.5000000000000001E-2</v>
      </c>
      <c r="U1364" s="252">
        <v>0.09</v>
      </c>
      <c r="V1364" s="151" t="s">
        <v>1859</v>
      </c>
      <c r="W1364" s="64" t="s">
        <v>6430</v>
      </c>
      <c r="X1364" s="64" t="s">
        <v>4848</v>
      </c>
      <c r="Y1364" s="174" t="s">
        <v>4971</v>
      </c>
      <c r="Z1364" s="256">
        <v>90071</v>
      </c>
      <c r="AA1364" s="273" t="s">
        <v>11309</v>
      </c>
      <c r="AB1364" s="546"/>
      <c r="AC1364" s="273" t="s">
        <v>10575</v>
      </c>
      <c r="AD1364" s="233" t="s">
        <v>5941</v>
      </c>
      <c r="AE1364" s="261"/>
      <c r="AF1364" s="265" t="s">
        <v>5942</v>
      </c>
      <c r="AG1364" s="233"/>
      <c r="AH1364" s="174" t="s">
        <v>5943</v>
      </c>
      <c r="AI1364" s="174"/>
      <c r="AJ1364" s="174" t="s">
        <v>5944</v>
      </c>
      <c r="AK1364" s="174"/>
      <c r="AL1364" s="250" t="s">
        <v>5945</v>
      </c>
      <c r="AM1364" s="261" t="s">
        <v>4397</v>
      </c>
      <c r="AN1364" s="98" t="s">
        <v>4756</v>
      </c>
      <c r="AO1364" s="280" t="s">
        <v>8975</v>
      </c>
      <c r="AP1364" s="285" t="s">
        <v>8844</v>
      </c>
      <c r="AQ1364" s="285"/>
      <c r="AR1364" s="285" t="s">
        <v>9326</v>
      </c>
      <c r="AS1364" s="285" t="s">
        <v>12379</v>
      </c>
      <c r="AT1364" s="285" t="s">
        <v>8976</v>
      </c>
      <c r="AU1364" s="285" t="s">
        <v>10763</v>
      </c>
      <c r="AV1364" s="84" t="s">
        <v>5470</v>
      </c>
      <c r="AW1364" s="396" t="s">
        <v>3244</v>
      </c>
      <c r="AX1364" s="278" t="s">
        <v>3244</v>
      </c>
      <c r="AY1364" s="64" t="s">
        <v>6092</v>
      </c>
      <c r="AZ1364" s="67" t="s">
        <v>2013</v>
      </c>
      <c r="BA1364" s="64" t="s">
        <v>5489</v>
      </c>
      <c r="BB1364" s="174" t="s">
        <v>4971</v>
      </c>
      <c r="BC1364" s="256">
        <v>94588</v>
      </c>
      <c r="BD1364" s="63" t="s">
        <v>1675</v>
      </c>
      <c r="BE1364" s="183"/>
      <c r="BF1364" s="230">
        <v>1422926</v>
      </c>
      <c r="BG1364" s="233" t="s">
        <v>6374</v>
      </c>
      <c r="BH1364" s="599">
        <v>3</v>
      </c>
      <c r="BI1364" s="365"/>
      <c r="BJ1364" s="365"/>
      <c r="BK1364" s="365" t="s">
        <v>10423</v>
      </c>
      <c r="BL1364" s="365"/>
      <c r="BM1364" s="365"/>
      <c r="BN1364" s="365"/>
      <c r="BO1364" s="365"/>
      <c r="BP1364" s="365"/>
      <c r="BQ1364" s="365"/>
      <c r="BR1364" s="365"/>
      <c r="BS1364" s="365"/>
      <c r="BT1364" s="365"/>
      <c r="BU1364" s="365"/>
      <c r="BV1364" s="365" t="s">
        <v>10746</v>
      </c>
      <c r="BW1364" s="365"/>
      <c r="BX1364" s="369"/>
      <c r="BY1364" s="369"/>
      <c r="BZ1364" s="369"/>
      <c r="CA1364" s="78"/>
      <c r="CB1364" s="177"/>
    </row>
    <row r="1365" spans="1:80" s="154" customFormat="1" ht="14.1" customHeight="1" x14ac:dyDescent="0.3">
      <c r="A1365" s="278" t="s">
        <v>7354</v>
      </c>
      <c r="B1365" s="155" t="s">
        <v>11744</v>
      </c>
      <c r="C1365" s="458" t="s">
        <v>1154</v>
      </c>
      <c r="D1365" s="225" t="s">
        <v>2656</v>
      </c>
      <c r="E1365" s="600"/>
      <c r="F1365" s="237" t="s">
        <v>5470</v>
      </c>
      <c r="G1365" s="188"/>
      <c r="H1365" s="190"/>
      <c r="I1365" s="196" t="s">
        <v>5470</v>
      </c>
      <c r="J1365" s="197"/>
      <c r="K1365" s="204"/>
      <c r="L1365" s="209">
        <v>43621</v>
      </c>
      <c r="M1365" s="289" t="s">
        <v>11774</v>
      </c>
      <c r="N1365" s="435"/>
      <c r="O1365" s="442"/>
      <c r="P1365" s="215">
        <v>43908</v>
      </c>
      <c r="Q1365" s="225" t="s">
        <v>10019</v>
      </c>
      <c r="R1365" s="174" t="s">
        <v>6280</v>
      </c>
      <c r="S1365" s="80"/>
      <c r="T1365" s="252">
        <v>9.2499999999999999E-2</v>
      </c>
      <c r="U1365" s="252">
        <v>9.5000000000000001E-2</v>
      </c>
      <c r="V1365" s="151" t="s">
        <v>2787</v>
      </c>
      <c r="W1365" s="64" t="s">
        <v>6245</v>
      </c>
      <c r="X1365" s="64" t="s">
        <v>5489</v>
      </c>
      <c r="Y1365" s="174" t="s">
        <v>4971</v>
      </c>
      <c r="Z1365" s="256">
        <v>94588</v>
      </c>
      <c r="AA1365" s="273" t="s">
        <v>11310</v>
      </c>
      <c r="AB1365" s="546"/>
      <c r="AC1365" s="273" t="s">
        <v>10575</v>
      </c>
      <c r="AD1365" s="233"/>
      <c r="AE1365" s="250"/>
      <c r="AF1365" s="265" t="s">
        <v>2397</v>
      </c>
      <c r="AG1365" s="233" t="s">
        <v>3478</v>
      </c>
      <c r="AH1365" s="174"/>
      <c r="AI1365" s="174"/>
      <c r="AJ1365" s="174"/>
      <c r="AK1365" s="174"/>
      <c r="AL1365" s="261"/>
      <c r="AM1365" s="250" t="s">
        <v>4397</v>
      </c>
      <c r="AN1365" s="98" t="s">
        <v>4756</v>
      </c>
      <c r="AO1365" s="280" t="s">
        <v>8975</v>
      </c>
      <c r="AP1365" s="285" t="s">
        <v>8844</v>
      </c>
      <c r="AQ1365" s="285"/>
      <c r="AR1365" s="285" t="s">
        <v>9326</v>
      </c>
      <c r="AS1365" s="285"/>
      <c r="AT1365" s="285" t="s">
        <v>8976</v>
      </c>
      <c r="AU1365" s="285"/>
      <c r="AV1365" s="84" t="s">
        <v>5470</v>
      </c>
      <c r="AW1365" s="396" t="s">
        <v>3244</v>
      </c>
      <c r="AX1365" s="278" t="s">
        <v>3244</v>
      </c>
      <c r="AY1365" s="64" t="s">
        <v>6092</v>
      </c>
      <c r="AZ1365" s="67" t="s">
        <v>2013</v>
      </c>
      <c r="BA1365" s="64" t="s">
        <v>5489</v>
      </c>
      <c r="BB1365" s="174" t="s">
        <v>4971</v>
      </c>
      <c r="BC1365" s="256">
        <v>94588</v>
      </c>
      <c r="BD1365" s="63" t="s">
        <v>1675</v>
      </c>
      <c r="BE1365" s="159"/>
      <c r="BF1365" s="230">
        <v>1423525</v>
      </c>
      <c r="BG1365" s="233" t="s">
        <v>6374</v>
      </c>
      <c r="BH1365" s="599">
        <v>3</v>
      </c>
      <c r="BI1365" s="365"/>
      <c r="BJ1365" s="365"/>
      <c r="BK1365" s="365"/>
      <c r="BL1365" s="365"/>
      <c r="BM1365" s="365"/>
      <c r="BN1365" s="365"/>
      <c r="BO1365" s="365"/>
      <c r="BP1365" s="365"/>
      <c r="BQ1365" s="365"/>
      <c r="BR1365" s="365"/>
      <c r="BS1365" s="365"/>
      <c r="BT1365" s="365"/>
      <c r="BU1365" s="365"/>
      <c r="BV1365" s="365"/>
      <c r="BW1365" s="365"/>
      <c r="BX1365" s="369"/>
      <c r="BY1365" s="369"/>
      <c r="BZ1365" s="369"/>
      <c r="CA1365" s="368"/>
      <c r="CB1365" s="63"/>
    </row>
    <row r="1366" spans="1:80" s="154" customFormat="1" ht="14.1" customHeight="1" x14ac:dyDescent="0.3">
      <c r="A1366" s="278" t="s">
        <v>6204</v>
      </c>
      <c r="B1366" s="155" t="s">
        <v>11744</v>
      </c>
      <c r="C1366" s="458" t="s">
        <v>1154</v>
      </c>
      <c r="D1366" s="225" t="s">
        <v>2657</v>
      </c>
      <c r="E1366" s="600"/>
      <c r="F1366" s="237" t="s">
        <v>5470</v>
      </c>
      <c r="G1366" s="188"/>
      <c r="H1366" s="190"/>
      <c r="I1366" s="196" t="s">
        <v>5470</v>
      </c>
      <c r="J1366" s="197"/>
      <c r="K1366" s="204"/>
      <c r="L1366" s="209">
        <v>43832</v>
      </c>
      <c r="M1366" s="289" t="s">
        <v>11774</v>
      </c>
      <c r="N1366" s="435"/>
      <c r="O1366" s="442"/>
      <c r="P1366" s="215">
        <v>43909</v>
      </c>
      <c r="Q1366" s="225" t="s">
        <v>10029</v>
      </c>
      <c r="R1366" s="174" t="s">
        <v>6052</v>
      </c>
      <c r="S1366" s="121"/>
      <c r="T1366" s="252">
        <v>8.5000000000000006E-2</v>
      </c>
      <c r="U1366" s="252">
        <v>8.7499999999999994E-2</v>
      </c>
      <c r="V1366" s="151" t="s">
        <v>895</v>
      </c>
      <c r="W1366" s="64" t="s">
        <v>6054</v>
      </c>
      <c r="X1366" s="64" t="s">
        <v>3618</v>
      </c>
      <c r="Y1366" s="174" t="s">
        <v>4971</v>
      </c>
      <c r="Z1366" s="256">
        <v>94105</v>
      </c>
      <c r="AA1366" s="273" t="s">
        <v>11311</v>
      </c>
      <c r="AB1366" s="546"/>
      <c r="AC1366" s="273" t="s">
        <v>10575</v>
      </c>
      <c r="AD1366" s="233" t="s">
        <v>6055</v>
      </c>
      <c r="AE1366" s="250" t="s">
        <v>6056</v>
      </c>
      <c r="AF1366" s="265" t="s">
        <v>2397</v>
      </c>
      <c r="AG1366" s="233" t="s">
        <v>3478</v>
      </c>
      <c r="AH1366" s="174" t="s">
        <v>6057</v>
      </c>
      <c r="AI1366" s="174" t="s">
        <v>6058</v>
      </c>
      <c r="AJ1366" s="174" t="s">
        <v>6059</v>
      </c>
      <c r="AK1366" s="174" t="s">
        <v>6053</v>
      </c>
      <c r="AL1366" s="261" t="s">
        <v>3247</v>
      </c>
      <c r="AM1366" s="261" t="s">
        <v>4397</v>
      </c>
      <c r="AN1366" s="98" t="s">
        <v>4756</v>
      </c>
      <c r="AO1366" s="280" t="s">
        <v>8975</v>
      </c>
      <c r="AP1366" s="285" t="s">
        <v>8844</v>
      </c>
      <c r="AQ1366" s="285"/>
      <c r="AR1366" s="285" t="s">
        <v>9326</v>
      </c>
      <c r="AS1366" s="285"/>
      <c r="AT1366" s="285" t="s">
        <v>8976</v>
      </c>
      <c r="AU1366" s="285" t="s">
        <v>10589</v>
      </c>
      <c r="AV1366" s="84" t="s">
        <v>5470</v>
      </c>
      <c r="AW1366" s="396" t="s">
        <v>3244</v>
      </c>
      <c r="AX1366" s="278" t="s">
        <v>3244</v>
      </c>
      <c r="AY1366" s="64" t="s">
        <v>6092</v>
      </c>
      <c r="AZ1366" s="67" t="s">
        <v>2013</v>
      </c>
      <c r="BA1366" s="64" t="s">
        <v>5489</v>
      </c>
      <c r="BB1366" s="174" t="s">
        <v>4971</v>
      </c>
      <c r="BC1366" s="256">
        <v>94588</v>
      </c>
      <c r="BD1366" s="63" t="s">
        <v>1675</v>
      </c>
      <c r="BE1366" s="159"/>
      <c r="BF1366" s="230">
        <v>1419296</v>
      </c>
      <c r="BG1366" s="233" t="s">
        <v>6374</v>
      </c>
      <c r="BH1366" s="599">
        <v>3</v>
      </c>
      <c r="BI1366" s="365"/>
      <c r="BJ1366" s="365"/>
      <c r="BK1366" s="365"/>
      <c r="BL1366" s="365"/>
      <c r="BM1366" s="365"/>
      <c r="BN1366" s="365"/>
      <c r="BO1366" s="365"/>
      <c r="BP1366" s="365"/>
      <c r="BQ1366" s="365"/>
      <c r="BR1366" s="365"/>
      <c r="BS1366" s="365"/>
      <c r="BT1366" s="365"/>
      <c r="BU1366" s="365"/>
      <c r="BV1366" s="365" t="s">
        <v>10624</v>
      </c>
      <c r="BW1366" s="365"/>
      <c r="BX1366" s="369"/>
      <c r="BY1366" s="369"/>
      <c r="BZ1366" s="369"/>
      <c r="CA1366" s="368"/>
      <c r="CB1366" s="63"/>
    </row>
    <row r="1367" spans="1:80" s="154" customFormat="1" ht="14.1" customHeight="1" x14ac:dyDescent="0.3">
      <c r="A1367" s="278" t="s">
        <v>6203</v>
      </c>
      <c r="B1367" s="155" t="s">
        <v>11744</v>
      </c>
      <c r="C1367" s="458" t="s">
        <v>1154</v>
      </c>
      <c r="D1367" s="225" t="s">
        <v>2657</v>
      </c>
      <c r="E1367" s="600"/>
      <c r="F1367" s="237" t="s">
        <v>5470</v>
      </c>
      <c r="G1367" s="188"/>
      <c r="H1367" s="190"/>
      <c r="I1367" s="196" t="s">
        <v>5470</v>
      </c>
      <c r="J1367" s="197"/>
      <c r="K1367" s="204"/>
      <c r="L1367" s="209">
        <v>43573</v>
      </c>
      <c r="M1367" s="289" t="s">
        <v>11774</v>
      </c>
      <c r="N1367" s="435"/>
      <c r="O1367" s="442"/>
      <c r="P1367" s="215">
        <v>43885</v>
      </c>
      <c r="Q1367" s="225" t="s">
        <v>10036</v>
      </c>
      <c r="R1367" s="174" t="s">
        <v>8529</v>
      </c>
      <c r="S1367" s="121" t="s">
        <v>1836</v>
      </c>
      <c r="T1367" s="252">
        <v>7.7499999999999999E-2</v>
      </c>
      <c r="U1367" s="252">
        <v>0.08</v>
      </c>
      <c r="V1367" s="151" t="s">
        <v>3311</v>
      </c>
      <c r="W1367" s="64" t="s">
        <v>6047</v>
      </c>
      <c r="X1367" s="64" t="s">
        <v>3787</v>
      </c>
      <c r="Y1367" s="174" t="s">
        <v>4971</v>
      </c>
      <c r="Z1367" s="256">
        <v>92617</v>
      </c>
      <c r="AA1367" s="273" t="s">
        <v>11079</v>
      </c>
      <c r="AB1367" s="546"/>
      <c r="AC1367" s="273" t="s">
        <v>10575</v>
      </c>
      <c r="AD1367" s="233" t="s">
        <v>6048</v>
      </c>
      <c r="AE1367" s="250" t="s">
        <v>6049</v>
      </c>
      <c r="AF1367" s="265" t="s">
        <v>2397</v>
      </c>
      <c r="AG1367" s="233" t="s">
        <v>3478</v>
      </c>
      <c r="AH1367" s="174" t="s">
        <v>6050</v>
      </c>
      <c r="AI1367" s="174" t="s">
        <v>6051</v>
      </c>
      <c r="AJ1367" s="174"/>
      <c r="AK1367" s="174"/>
      <c r="AL1367" s="261" t="s">
        <v>1837</v>
      </c>
      <c r="AM1367" s="261" t="s">
        <v>4397</v>
      </c>
      <c r="AN1367" s="98" t="s">
        <v>4756</v>
      </c>
      <c r="AO1367" s="280" t="s">
        <v>8975</v>
      </c>
      <c r="AP1367" s="285" t="s">
        <v>8844</v>
      </c>
      <c r="AQ1367" s="285"/>
      <c r="AR1367" s="285" t="s">
        <v>9326</v>
      </c>
      <c r="AS1367" s="285"/>
      <c r="AT1367" s="285" t="s">
        <v>8976</v>
      </c>
      <c r="AU1367" s="285"/>
      <c r="AV1367" s="84" t="s">
        <v>5470</v>
      </c>
      <c r="AW1367" s="396" t="s">
        <v>3244</v>
      </c>
      <c r="AX1367" s="278" t="s">
        <v>3244</v>
      </c>
      <c r="AY1367" s="64" t="s">
        <v>6092</v>
      </c>
      <c r="AZ1367" s="67" t="s">
        <v>2013</v>
      </c>
      <c r="BA1367" s="64" t="s">
        <v>5489</v>
      </c>
      <c r="BB1367" s="174" t="s">
        <v>4971</v>
      </c>
      <c r="BC1367" s="256">
        <v>94588</v>
      </c>
      <c r="BD1367" s="63" t="s">
        <v>1675</v>
      </c>
      <c r="BE1367" s="159"/>
      <c r="BF1367" s="230">
        <v>1417352</v>
      </c>
      <c r="BG1367" s="233" t="s">
        <v>6374</v>
      </c>
      <c r="BH1367" s="599">
        <v>2</v>
      </c>
      <c r="BI1367" s="365"/>
      <c r="BJ1367" s="365"/>
      <c r="BK1367" s="365"/>
      <c r="BL1367" s="365"/>
      <c r="BM1367" s="365"/>
      <c r="BN1367" s="365"/>
      <c r="BO1367" s="365"/>
      <c r="BP1367" s="365"/>
      <c r="BQ1367" s="365"/>
      <c r="BR1367" s="365"/>
      <c r="BS1367" s="365"/>
      <c r="BT1367" s="365"/>
      <c r="BU1367" s="365"/>
      <c r="BV1367" s="365"/>
      <c r="BW1367" s="365"/>
      <c r="BX1367" s="369"/>
      <c r="BY1367" s="369"/>
      <c r="BZ1367" s="369"/>
      <c r="CA1367" s="368"/>
      <c r="CB1367" s="63"/>
    </row>
    <row r="1368" spans="1:80" s="154" customFormat="1" ht="14.1" customHeight="1" x14ac:dyDescent="0.3">
      <c r="A1368" s="278" t="s">
        <v>6214</v>
      </c>
      <c r="B1368" s="155" t="s">
        <v>11744</v>
      </c>
      <c r="C1368" s="458" t="s">
        <v>1154</v>
      </c>
      <c r="D1368" s="225" t="s">
        <v>2657</v>
      </c>
      <c r="E1368" s="600"/>
      <c r="F1368" s="237" t="s">
        <v>5470</v>
      </c>
      <c r="G1368" s="188"/>
      <c r="H1368" s="190"/>
      <c r="I1368" s="196" t="s">
        <v>5470</v>
      </c>
      <c r="J1368" s="197"/>
      <c r="K1368" s="204"/>
      <c r="L1368" s="209">
        <v>43937</v>
      </c>
      <c r="M1368" s="289" t="s">
        <v>11774</v>
      </c>
      <c r="N1368" s="435"/>
      <c r="O1368" s="442"/>
      <c r="P1368" s="215">
        <v>43895</v>
      </c>
      <c r="Q1368" s="225" t="s">
        <v>10020</v>
      </c>
      <c r="R1368" s="174" t="s">
        <v>8079</v>
      </c>
      <c r="S1368" s="121" t="s">
        <v>5895</v>
      </c>
      <c r="T1368" s="252">
        <v>7.7499999999999999E-2</v>
      </c>
      <c r="U1368" s="252">
        <v>0.08</v>
      </c>
      <c r="V1368" s="151" t="s">
        <v>1860</v>
      </c>
      <c r="W1368" s="155" t="s">
        <v>12624</v>
      </c>
      <c r="X1368" s="64" t="s">
        <v>1249</v>
      </c>
      <c r="Y1368" s="174" t="s">
        <v>4971</v>
      </c>
      <c r="Z1368" s="256">
        <v>92122</v>
      </c>
      <c r="AA1368" s="273" t="s">
        <v>11312</v>
      </c>
      <c r="AB1368" s="546"/>
      <c r="AC1368" s="273" t="s">
        <v>10575</v>
      </c>
      <c r="AD1368" s="233" t="s">
        <v>6044</v>
      </c>
      <c r="AE1368" s="174" t="s">
        <v>6045</v>
      </c>
      <c r="AF1368" s="265" t="s">
        <v>2397</v>
      </c>
      <c r="AG1368" s="233" t="s">
        <v>3478</v>
      </c>
      <c r="AH1368" s="174"/>
      <c r="AI1368" s="174"/>
      <c r="AJ1368" s="174"/>
      <c r="AK1368" s="174"/>
      <c r="AL1368" s="261" t="s">
        <v>2171</v>
      </c>
      <c r="AM1368" s="261" t="s">
        <v>4397</v>
      </c>
      <c r="AN1368" s="98" t="s">
        <v>4756</v>
      </c>
      <c r="AO1368" s="280" t="s">
        <v>8975</v>
      </c>
      <c r="AP1368" s="285" t="s">
        <v>8844</v>
      </c>
      <c r="AQ1368" s="285"/>
      <c r="AR1368" s="285" t="s">
        <v>9326</v>
      </c>
      <c r="AS1368" s="285"/>
      <c r="AT1368" s="285" t="s">
        <v>8976</v>
      </c>
      <c r="AU1368" s="285"/>
      <c r="AV1368" s="84" t="s">
        <v>5470</v>
      </c>
      <c r="AW1368" s="396" t="s">
        <v>3244</v>
      </c>
      <c r="AX1368" s="278" t="s">
        <v>3244</v>
      </c>
      <c r="AY1368" s="64" t="s">
        <v>6092</v>
      </c>
      <c r="AZ1368" s="67" t="s">
        <v>2013</v>
      </c>
      <c r="BA1368" s="64" t="s">
        <v>5489</v>
      </c>
      <c r="BB1368" s="174" t="s">
        <v>4971</v>
      </c>
      <c r="BC1368" s="256">
        <v>94588</v>
      </c>
      <c r="BD1368" s="63" t="s">
        <v>1675</v>
      </c>
      <c r="BE1368" s="159"/>
      <c r="BF1368" s="230">
        <v>1415859</v>
      </c>
      <c r="BG1368" s="233" t="s">
        <v>6374</v>
      </c>
      <c r="BH1368" s="599">
        <v>4</v>
      </c>
      <c r="BI1368" s="365"/>
      <c r="BJ1368" s="365"/>
      <c r="BK1368" s="365" t="s">
        <v>10423</v>
      </c>
      <c r="BL1368" s="365"/>
      <c r="BM1368" s="365"/>
      <c r="BN1368" s="365"/>
      <c r="BO1368" s="365"/>
      <c r="BP1368" s="365"/>
      <c r="BQ1368" s="365"/>
      <c r="BR1368" s="365"/>
      <c r="BS1368" s="365"/>
      <c r="BT1368" s="365"/>
      <c r="BU1368" s="365"/>
      <c r="BV1368" s="365"/>
      <c r="BW1368" s="365"/>
      <c r="BX1368" s="369"/>
      <c r="BY1368" s="369"/>
      <c r="BZ1368" s="369"/>
      <c r="CA1368" s="78"/>
      <c r="CB1368" s="63"/>
    </row>
    <row r="1369" spans="1:80" s="154" customFormat="1" ht="14.1" customHeight="1" x14ac:dyDescent="0.3">
      <c r="A1369" s="278" t="s">
        <v>8530</v>
      </c>
      <c r="B1369" s="155" t="s">
        <v>11744</v>
      </c>
      <c r="C1369" s="458" t="s">
        <v>1154</v>
      </c>
      <c r="D1369" s="225" t="s">
        <v>4451</v>
      </c>
      <c r="E1369" s="600"/>
      <c r="F1369" s="237" t="s">
        <v>5470</v>
      </c>
      <c r="G1369" s="188"/>
      <c r="H1369" s="190"/>
      <c r="I1369" s="196" t="s">
        <v>5470</v>
      </c>
      <c r="J1369" s="197"/>
      <c r="K1369" s="204"/>
      <c r="L1369" s="209">
        <v>43026</v>
      </c>
      <c r="M1369" s="289" t="s">
        <v>11774</v>
      </c>
      <c r="N1369" s="435"/>
      <c r="O1369" s="442"/>
      <c r="P1369" s="215">
        <v>43747</v>
      </c>
      <c r="Q1369" s="225" t="s">
        <v>1473</v>
      </c>
      <c r="R1369" s="174" t="s">
        <v>5962</v>
      </c>
      <c r="S1369" s="80"/>
      <c r="T1369" s="252">
        <v>9.2499999999999999E-2</v>
      </c>
      <c r="U1369" s="252">
        <v>0.09</v>
      </c>
      <c r="V1369" s="151" t="s">
        <v>12191</v>
      </c>
      <c r="W1369" s="64" t="s">
        <v>223</v>
      </c>
      <c r="X1369" s="64" t="s">
        <v>3568</v>
      </c>
      <c r="Y1369" s="174" t="s">
        <v>4971</v>
      </c>
      <c r="Z1369" s="256">
        <v>94063</v>
      </c>
      <c r="AA1369" s="273" t="s">
        <v>11313</v>
      </c>
      <c r="AB1369" s="546"/>
      <c r="AC1369" s="273" t="s">
        <v>10575</v>
      </c>
      <c r="AD1369" s="233" t="s">
        <v>6040</v>
      </c>
      <c r="AE1369" s="174" t="s">
        <v>6041</v>
      </c>
      <c r="AF1369" s="265"/>
      <c r="AG1369" s="233"/>
      <c r="AH1369" s="174"/>
      <c r="AI1369" s="174"/>
      <c r="AJ1369" s="174"/>
      <c r="AK1369" s="174"/>
      <c r="AL1369" s="250" t="s">
        <v>6042</v>
      </c>
      <c r="AM1369" s="261" t="s">
        <v>4397</v>
      </c>
      <c r="AN1369" s="98" t="s">
        <v>4756</v>
      </c>
      <c r="AO1369" s="280" t="s">
        <v>8975</v>
      </c>
      <c r="AP1369" s="285" t="s">
        <v>8844</v>
      </c>
      <c r="AQ1369" s="285"/>
      <c r="AR1369" s="285" t="s">
        <v>9326</v>
      </c>
      <c r="AS1369" s="285"/>
      <c r="AT1369" s="285" t="s">
        <v>8976</v>
      </c>
      <c r="AU1369" s="285"/>
      <c r="AV1369" s="84" t="s">
        <v>5470</v>
      </c>
      <c r="AW1369" s="396" t="s">
        <v>3244</v>
      </c>
      <c r="AX1369" s="278" t="s">
        <v>3244</v>
      </c>
      <c r="AY1369" s="64" t="s">
        <v>6092</v>
      </c>
      <c r="AZ1369" s="67" t="s">
        <v>2013</v>
      </c>
      <c r="BA1369" s="64" t="s">
        <v>5489</v>
      </c>
      <c r="BB1369" s="174" t="s">
        <v>4971</v>
      </c>
      <c r="BC1369" s="256">
        <v>94588</v>
      </c>
      <c r="BD1369" s="63" t="s">
        <v>1675</v>
      </c>
      <c r="BE1369" s="183"/>
      <c r="BF1369" s="230">
        <v>1422315</v>
      </c>
      <c r="BG1369" s="233" t="s">
        <v>6374</v>
      </c>
      <c r="BH1369" s="599"/>
      <c r="BI1369" s="365"/>
      <c r="BJ1369" s="365"/>
      <c r="BK1369" s="365"/>
      <c r="BL1369" s="365"/>
      <c r="BM1369" s="365"/>
      <c r="BN1369" s="365"/>
      <c r="BO1369" s="365"/>
      <c r="BP1369" s="365"/>
      <c r="BQ1369" s="365"/>
      <c r="BR1369" s="365"/>
      <c r="BS1369" s="365"/>
      <c r="BT1369" s="365"/>
      <c r="BU1369" s="365"/>
      <c r="BV1369" s="365"/>
      <c r="BW1369" s="365"/>
      <c r="BX1369" s="369"/>
      <c r="BY1369" s="369"/>
      <c r="BZ1369" s="369"/>
      <c r="CA1369" s="78"/>
      <c r="CB1369" s="63"/>
    </row>
    <row r="1370" spans="1:80" s="154" customFormat="1" ht="14.1" customHeight="1" x14ac:dyDescent="0.3">
      <c r="A1370" s="278" t="s">
        <v>12628</v>
      </c>
      <c r="B1370" s="155" t="s">
        <v>11744</v>
      </c>
      <c r="C1370" s="458" t="s">
        <v>1154</v>
      </c>
      <c r="D1370" s="225" t="s">
        <v>2656</v>
      </c>
      <c r="E1370" s="600"/>
      <c r="F1370" s="237"/>
      <c r="G1370" s="188"/>
      <c r="H1370" s="190"/>
      <c r="I1370" s="196"/>
      <c r="J1370" s="197"/>
      <c r="K1370" s="204"/>
      <c r="L1370" s="209">
        <v>43341</v>
      </c>
      <c r="M1370" s="289" t="s">
        <v>11774</v>
      </c>
      <c r="N1370" s="435"/>
      <c r="O1370" s="442"/>
      <c r="P1370" s="215">
        <v>43033</v>
      </c>
      <c r="Q1370" s="174" t="s">
        <v>6035</v>
      </c>
      <c r="R1370" s="174" t="s">
        <v>8531</v>
      </c>
      <c r="S1370" s="121" t="s">
        <v>6036</v>
      </c>
      <c r="T1370" s="252">
        <v>7.7499999999999999E-2</v>
      </c>
      <c r="U1370" s="252">
        <v>0.08</v>
      </c>
      <c r="V1370" s="151" t="s">
        <v>3311</v>
      </c>
      <c r="W1370" s="64" t="s">
        <v>6037</v>
      </c>
      <c r="X1370" s="64" t="s">
        <v>487</v>
      </c>
      <c r="Y1370" s="174" t="s">
        <v>4971</v>
      </c>
      <c r="Z1370" s="256">
        <v>92660</v>
      </c>
      <c r="AA1370" s="273" t="s">
        <v>11314</v>
      </c>
      <c r="AB1370" s="546"/>
      <c r="AC1370" s="273" t="s">
        <v>10575</v>
      </c>
      <c r="AD1370" s="233" t="s">
        <v>6038</v>
      </c>
      <c r="AE1370" s="250" t="s">
        <v>6039</v>
      </c>
      <c r="AF1370" s="265" t="s">
        <v>2397</v>
      </c>
      <c r="AG1370" s="233" t="s">
        <v>3478</v>
      </c>
      <c r="AH1370" s="174"/>
      <c r="AI1370" s="174"/>
      <c r="AJ1370" s="174"/>
      <c r="AK1370" s="174"/>
      <c r="AL1370" s="261" t="s">
        <v>1838</v>
      </c>
      <c r="AM1370" s="261" t="s">
        <v>4397</v>
      </c>
      <c r="AN1370" s="98" t="s">
        <v>4756</v>
      </c>
      <c r="AO1370" s="280" t="s">
        <v>8975</v>
      </c>
      <c r="AP1370" s="285" t="s">
        <v>8844</v>
      </c>
      <c r="AQ1370" s="285"/>
      <c r="AR1370" s="285" t="s">
        <v>9326</v>
      </c>
      <c r="AS1370" s="285"/>
      <c r="AT1370" s="285" t="s">
        <v>8976</v>
      </c>
      <c r="AU1370" s="285" t="s">
        <v>10574</v>
      </c>
      <c r="AV1370" s="84" t="s">
        <v>5470</v>
      </c>
      <c r="AW1370" s="396" t="s">
        <v>3244</v>
      </c>
      <c r="AX1370" s="278" t="s">
        <v>3244</v>
      </c>
      <c r="AY1370" s="64" t="s">
        <v>6092</v>
      </c>
      <c r="AZ1370" s="67" t="s">
        <v>2013</v>
      </c>
      <c r="BA1370" s="64" t="s">
        <v>5489</v>
      </c>
      <c r="BB1370" s="174" t="s">
        <v>4971</v>
      </c>
      <c r="BC1370" s="256">
        <v>94588</v>
      </c>
      <c r="BD1370" s="63" t="s">
        <v>1675</v>
      </c>
      <c r="BE1370" s="159"/>
      <c r="BF1370" s="230">
        <v>1416126</v>
      </c>
      <c r="BG1370" s="233" t="s">
        <v>6374</v>
      </c>
      <c r="BH1370" s="599">
        <v>2</v>
      </c>
      <c r="BI1370" s="365"/>
      <c r="BJ1370" s="365"/>
      <c r="BK1370" s="365"/>
      <c r="BL1370" s="365"/>
      <c r="BM1370" s="365"/>
      <c r="BN1370" s="365"/>
      <c r="BO1370" s="365"/>
      <c r="BP1370" s="365"/>
      <c r="BQ1370" s="365"/>
      <c r="BR1370" s="365"/>
      <c r="BS1370" s="365"/>
      <c r="BT1370" s="365"/>
      <c r="BU1370" s="365"/>
      <c r="BV1370" s="397" t="s">
        <v>10452</v>
      </c>
      <c r="BW1370" s="365"/>
      <c r="BX1370" s="369"/>
      <c r="BY1370" s="369"/>
      <c r="BZ1370" s="369"/>
      <c r="CA1370" s="78"/>
      <c r="CB1370" s="63"/>
    </row>
    <row r="1371" spans="1:80" s="154" customFormat="1" ht="14.1" customHeight="1" x14ac:dyDescent="0.3">
      <c r="A1371" s="278" t="s">
        <v>6202</v>
      </c>
      <c r="B1371" s="155" t="s">
        <v>11744</v>
      </c>
      <c r="C1371" s="458" t="s">
        <v>1154</v>
      </c>
      <c r="D1371" s="225" t="s">
        <v>2656</v>
      </c>
      <c r="E1371" s="600"/>
      <c r="F1371" s="237" t="s">
        <v>5470</v>
      </c>
      <c r="G1371" s="188"/>
      <c r="H1371" s="190"/>
      <c r="I1371" s="196" t="s">
        <v>5470</v>
      </c>
      <c r="J1371" s="197"/>
      <c r="K1371" s="204"/>
      <c r="L1371" s="209"/>
      <c r="M1371" s="289" t="s">
        <v>11774</v>
      </c>
      <c r="N1371" s="435"/>
      <c r="O1371" s="442"/>
      <c r="P1371" s="215">
        <v>43848</v>
      </c>
      <c r="Q1371" s="225" t="s">
        <v>6046</v>
      </c>
      <c r="R1371" s="225" t="s">
        <v>8532</v>
      </c>
      <c r="S1371" s="121" t="s">
        <v>6033</v>
      </c>
      <c r="T1371" s="252">
        <v>7.7499999999999999E-2</v>
      </c>
      <c r="U1371" s="252">
        <v>0.08</v>
      </c>
      <c r="V1371" s="151" t="s">
        <v>3311</v>
      </c>
      <c r="W1371" s="64" t="s">
        <v>6034</v>
      </c>
      <c r="X1371" s="64" t="s">
        <v>3787</v>
      </c>
      <c r="Y1371" s="174" t="s">
        <v>4971</v>
      </c>
      <c r="Z1371" s="256">
        <v>92617</v>
      </c>
      <c r="AA1371" s="273" t="s">
        <v>11315</v>
      </c>
      <c r="AB1371" s="546"/>
      <c r="AC1371" s="273" t="s">
        <v>10575</v>
      </c>
      <c r="AD1371" s="233"/>
      <c r="AE1371" s="261"/>
      <c r="AF1371" s="265" t="s">
        <v>2397</v>
      </c>
      <c r="AG1371" s="233" t="s">
        <v>3478</v>
      </c>
      <c r="AH1371" s="174"/>
      <c r="AI1371" s="174"/>
      <c r="AJ1371" s="174"/>
      <c r="AK1371" s="174"/>
      <c r="AL1371" s="250" t="s">
        <v>5537</v>
      </c>
      <c r="AM1371" s="261" t="s">
        <v>4397</v>
      </c>
      <c r="AN1371" s="98" t="s">
        <v>4756</v>
      </c>
      <c r="AO1371" s="280" t="s">
        <v>8975</v>
      </c>
      <c r="AP1371" s="285" t="s">
        <v>8844</v>
      </c>
      <c r="AQ1371" s="285"/>
      <c r="AR1371" s="285" t="s">
        <v>9326</v>
      </c>
      <c r="AS1371" s="285"/>
      <c r="AT1371" s="285" t="s">
        <v>8976</v>
      </c>
      <c r="AU1371" s="285"/>
      <c r="AV1371" s="84" t="s">
        <v>5470</v>
      </c>
      <c r="AW1371" s="396" t="s">
        <v>3244</v>
      </c>
      <c r="AX1371" s="278" t="s">
        <v>3244</v>
      </c>
      <c r="AY1371" s="64" t="s">
        <v>6092</v>
      </c>
      <c r="AZ1371" s="67" t="s">
        <v>2013</v>
      </c>
      <c r="BA1371" s="64" t="s">
        <v>5489</v>
      </c>
      <c r="BB1371" s="174" t="s">
        <v>4971</v>
      </c>
      <c r="BC1371" s="256">
        <v>94588</v>
      </c>
      <c r="BD1371" s="63" t="s">
        <v>1675</v>
      </c>
      <c r="BE1371" s="159"/>
      <c r="BF1371" s="230">
        <v>1414396</v>
      </c>
      <c r="BG1371" s="233" t="s">
        <v>6374</v>
      </c>
      <c r="BH1371" s="599">
        <v>3</v>
      </c>
      <c r="BI1371" s="365"/>
      <c r="BJ1371" s="365"/>
      <c r="BK1371" s="365"/>
      <c r="BL1371" s="365"/>
      <c r="BM1371" s="365"/>
      <c r="BN1371" s="365"/>
      <c r="BO1371" s="365"/>
      <c r="BP1371" s="365"/>
      <c r="BQ1371" s="365"/>
      <c r="BR1371" s="365"/>
      <c r="BS1371" s="365"/>
      <c r="BT1371" s="365"/>
      <c r="BU1371" s="365"/>
      <c r="BV1371" s="365"/>
      <c r="BW1371" s="365"/>
      <c r="BX1371" s="369"/>
      <c r="BY1371" s="369"/>
      <c r="BZ1371" s="369"/>
      <c r="CA1371" s="78"/>
      <c r="CB1371" s="63"/>
    </row>
    <row r="1372" spans="1:80" s="154" customFormat="1" ht="14.1" customHeight="1" x14ac:dyDescent="0.3">
      <c r="A1372" s="278" t="s">
        <v>10021</v>
      </c>
      <c r="B1372" s="155" t="s">
        <v>11744</v>
      </c>
      <c r="C1372" s="458" t="s">
        <v>1154</v>
      </c>
      <c r="D1372" s="225" t="s">
        <v>2656</v>
      </c>
      <c r="E1372" s="600"/>
      <c r="F1372" s="237" t="s">
        <v>5470</v>
      </c>
      <c r="G1372" s="188"/>
      <c r="H1372" s="190"/>
      <c r="I1372" s="196" t="s">
        <v>5470</v>
      </c>
      <c r="J1372" s="197"/>
      <c r="K1372" s="204"/>
      <c r="L1372" s="209">
        <v>43903</v>
      </c>
      <c r="M1372" s="289" t="s">
        <v>11774</v>
      </c>
      <c r="N1372" s="435"/>
      <c r="O1372" s="442"/>
      <c r="P1372" s="215">
        <v>43908</v>
      </c>
      <c r="Q1372" s="225" t="s">
        <v>6000</v>
      </c>
      <c r="R1372" s="174" t="s">
        <v>8533</v>
      </c>
      <c r="S1372" s="80" t="s">
        <v>1674</v>
      </c>
      <c r="T1372" s="252">
        <v>0.09</v>
      </c>
      <c r="U1372" s="252">
        <v>8.7499999999999994E-2</v>
      </c>
      <c r="V1372" s="151" t="s">
        <v>1879</v>
      </c>
      <c r="W1372" s="64" t="s">
        <v>6026</v>
      </c>
      <c r="X1372" s="64" t="s">
        <v>6665</v>
      </c>
      <c r="Y1372" s="174" t="s">
        <v>4971</v>
      </c>
      <c r="Z1372" s="256">
        <v>95035</v>
      </c>
      <c r="AA1372" s="273" t="s">
        <v>11316</v>
      </c>
      <c r="AB1372" s="270" t="s">
        <v>10631</v>
      </c>
      <c r="AC1372" s="273" t="s">
        <v>10575</v>
      </c>
      <c r="AD1372" s="233" t="s">
        <v>6027</v>
      </c>
      <c r="AE1372" s="250" t="s">
        <v>6028</v>
      </c>
      <c r="AF1372" s="265" t="s">
        <v>2397</v>
      </c>
      <c r="AG1372" s="233" t="s">
        <v>3478</v>
      </c>
      <c r="AH1372" s="174" t="s">
        <v>6029</v>
      </c>
      <c r="AI1372" s="174" t="s">
        <v>6030</v>
      </c>
      <c r="AJ1372" s="174" t="s">
        <v>6031</v>
      </c>
      <c r="AK1372" s="174" t="s">
        <v>6032</v>
      </c>
      <c r="AL1372" s="261" t="s">
        <v>627</v>
      </c>
      <c r="AM1372" s="261" t="s">
        <v>4397</v>
      </c>
      <c r="AN1372" s="98" t="s">
        <v>4756</v>
      </c>
      <c r="AO1372" s="280" t="s">
        <v>8975</v>
      </c>
      <c r="AP1372" s="285" t="s">
        <v>8844</v>
      </c>
      <c r="AQ1372" s="285"/>
      <c r="AR1372" s="285" t="s">
        <v>9326</v>
      </c>
      <c r="AS1372" s="285"/>
      <c r="AT1372" s="285" t="s">
        <v>8976</v>
      </c>
      <c r="AU1372" s="285" t="s">
        <v>12688</v>
      </c>
      <c r="AV1372" s="84" t="s">
        <v>5470</v>
      </c>
      <c r="AW1372" s="396" t="s">
        <v>3244</v>
      </c>
      <c r="AX1372" s="278" t="s">
        <v>3244</v>
      </c>
      <c r="AY1372" s="64" t="s">
        <v>6092</v>
      </c>
      <c r="AZ1372" s="67" t="s">
        <v>2013</v>
      </c>
      <c r="BA1372" s="64" t="s">
        <v>5489</v>
      </c>
      <c r="BB1372" s="174" t="s">
        <v>4971</v>
      </c>
      <c r="BC1372" s="256">
        <v>94588</v>
      </c>
      <c r="BD1372" s="63" t="s">
        <v>1675</v>
      </c>
      <c r="BE1372" s="159"/>
      <c r="BF1372" s="230">
        <v>1414207</v>
      </c>
      <c r="BG1372" s="233" t="s">
        <v>6374</v>
      </c>
      <c r="BH1372" s="599">
        <v>3</v>
      </c>
      <c r="BI1372" s="365"/>
      <c r="BJ1372" s="365"/>
      <c r="BK1372" s="365"/>
      <c r="BL1372" s="365"/>
      <c r="BM1372" s="365"/>
      <c r="BN1372" s="365"/>
      <c r="BO1372" s="365"/>
      <c r="BP1372" s="365"/>
      <c r="BQ1372" s="365"/>
      <c r="BR1372" s="365"/>
      <c r="BS1372" s="365"/>
      <c r="BT1372" s="365"/>
      <c r="BU1372" s="365"/>
      <c r="BV1372" s="365"/>
      <c r="BW1372" s="365"/>
      <c r="BX1372" s="369"/>
      <c r="BY1372" s="369"/>
      <c r="BZ1372" s="369"/>
      <c r="CA1372" s="78"/>
      <c r="CB1372" s="64"/>
    </row>
    <row r="1373" spans="1:80" s="154" customFormat="1" ht="14.1" customHeight="1" x14ac:dyDescent="0.3">
      <c r="A1373" s="278" t="s">
        <v>12630</v>
      </c>
      <c r="B1373" s="155" t="s">
        <v>11744</v>
      </c>
      <c r="C1373" s="458" t="s">
        <v>1154</v>
      </c>
      <c r="D1373" s="225" t="s">
        <v>2657</v>
      </c>
      <c r="E1373" s="600"/>
      <c r="F1373" s="237"/>
      <c r="G1373" s="188"/>
      <c r="H1373" s="190"/>
      <c r="I1373" s="196"/>
      <c r="J1373" s="197"/>
      <c r="K1373" s="204"/>
      <c r="L1373" s="209">
        <v>43405</v>
      </c>
      <c r="M1373" s="289" t="s">
        <v>11774</v>
      </c>
      <c r="N1373" s="435"/>
      <c r="O1373" s="442"/>
      <c r="P1373" s="215">
        <v>43759</v>
      </c>
      <c r="Q1373" s="225" t="s">
        <v>10970</v>
      </c>
      <c r="R1373" s="174" t="s">
        <v>6020</v>
      </c>
      <c r="S1373" s="121" t="s">
        <v>6021</v>
      </c>
      <c r="T1373" s="252">
        <v>0.09</v>
      </c>
      <c r="U1373" s="252">
        <v>8.7499999999999994E-2</v>
      </c>
      <c r="V1373" s="151" t="s">
        <v>1879</v>
      </c>
      <c r="W1373" s="64" t="s">
        <v>6022</v>
      </c>
      <c r="X1373" s="64" t="s">
        <v>709</v>
      </c>
      <c r="Y1373" s="174" t="s">
        <v>4971</v>
      </c>
      <c r="Z1373" s="256">
        <v>95054</v>
      </c>
      <c r="AA1373" s="273" t="s">
        <v>11317</v>
      </c>
      <c r="AB1373" s="546"/>
      <c r="AC1373" s="273" t="s">
        <v>10575</v>
      </c>
      <c r="AD1373" s="233" t="s">
        <v>6023</v>
      </c>
      <c r="AE1373" s="250" t="s">
        <v>6024</v>
      </c>
      <c r="AF1373" s="265" t="s">
        <v>2397</v>
      </c>
      <c r="AG1373" s="233" t="s">
        <v>3478</v>
      </c>
      <c r="AH1373" s="174"/>
      <c r="AI1373" s="174"/>
      <c r="AJ1373" s="174"/>
      <c r="AK1373" s="174"/>
      <c r="AL1373" s="250" t="s">
        <v>6025</v>
      </c>
      <c r="AM1373" s="261" t="s">
        <v>4397</v>
      </c>
      <c r="AN1373" s="98" t="s">
        <v>4756</v>
      </c>
      <c r="AO1373" s="280" t="s">
        <v>8975</v>
      </c>
      <c r="AP1373" s="285" t="s">
        <v>8844</v>
      </c>
      <c r="AQ1373" s="285"/>
      <c r="AR1373" s="285" t="s">
        <v>9326</v>
      </c>
      <c r="AS1373" s="285"/>
      <c r="AT1373" s="285" t="s">
        <v>8976</v>
      </c>
      <c r="AU1373" s="285"/>
      <c r="AV1373" s="84" t="s">
        <v>5470</v>
      </c>
      <c r="AW1373" s="396" t="s">
        <v>3244</v>
      </c>
      <c r="AX1373" s="278" t="s">
        <v>3244</v>
      </c>
      <c r="AY1373" s="64" t="s">
        <v>6092</v>
      </c>
      <c r="AZ1373" s="67" t="s">
        <v>2013</v>
      </c>
      <c r="BA1373" s="64" t="s">
        <v>5489</v>
      </c>
      <c r="BB1373" s="174" t="s">
        <v>4971</v>
      </c>
      <c r="BC1373" s="256">
        <v>94588</v>
      </c>
      <c r="BD1373" s="63" t="s">
        <v>1675</v>
      </c>
      <c r="BE1373" s="159"/>
      <c r="BF1373" s="230">
        <v>1421168</v>
      </c>
      <c r="BG1373" s="233" t="s">
        <v>6374</v>
      </c>
      <c r="BH1373" s="599">
        <v>2</v>
      </c>
      <c r="BI1373" s="365"/>
      <c r="BJ1373" s="365"/>
      <c r="BK1373" s="365"/>
      <c r="BL1373" s="365"/>
      <c r="BM1373" s="365"/>
      <c r="BN1373" s="365"/>
      <c r="BO1373" s="365"/>
      <c r="BP1373" s="365"/>
      <c r="BQ1373" s="365"/>
      <c r="BR1373" s="365"/>
      <c r="BS1373" s="365"/>
      <c r="BT1373" s="365"/>
      <c r="BU1373" s="365"/>
      <c r="BV1373" s="365"/>
      <c r="BW1373" s="365"/>
      <c r="BX1373" s="369"/>
      <c r="BY1373" s="369"/>
      <c r="BZ1373" s="369"/>
      <c r="CA1373" s="78"/>
      <c r="CB1373" s="64"/>
    </row>
    <row r="1374" spans="1:80" s="154" customFormat="1" ht="14.25" customHeight="1" x14ac:dyDescent="0.3">
      <c r="A1374" s="278" t="s">
        <v>6201</v>
      </c>
      <c r="B1374" s="155" t="s">
        <v>11744</v>
      </c>
      <c r="C1374" s="458" t="s">
        <v>1154</v>
      </c>
      <c r="D1374" s="225" t="s">
        <v>2658</v>
      </c>
      <c r="E1374" s="600"/>
      <c r="F1374" s="237" t="s">
        <v>5470</v>
      </c>
      <c r="G1374" s="188"/>
      <c r="H1374" s="190"/>
      <c r="I1374" s="196" t="s">
        <v>5470</v>
      </c>
      <c r="J1374" s="197"/>
      <c r="K1374" s="204"/>
      <c r="L1374" s="209">
        <v>43888</v>
      </c>
      <c r="M1374" s="289" t="s">
        <v>11774</v>
      </c>
      <c r="N1374" s="435"/>
      <c r="O1374" s="442"/>
      <c r="P1374" s="215">
        <v>43964</v>
      </c>
      <c r="Q1374" s="225" t="s">
        <v>10022</v>
      </c>
      <c r="R1374" s="174" t="s">
        <v>8534</v>
      </c>
      <c r="S1374" s="121" t="s">
        <v>6012</v>
      </c>
      <c r="T1374" s="252">
        <v>0</v>
      </c>
      <c r="U1374" s="252">
        <v>0</v>
      </c>
      <c r="V1374" s="151" t="s">
        <v>3960</v>
      </c>
      <c r="W1374" s="64" t="s">
        <v>6013</v>
      </c>
      <c r="X1374" s="64" t="s">
        <v>5435</v>
      </c>
      <c r="Y1374" s="174" t="s">
        <v>5152</v>
      </c>
      <c r="Z1374" s="256">
        <v>60661</v>
      </c>
      <c r="AA1374" s="273" t="s">
        <v>11318</v>
      </c>
      <c r="AB1374" s="546"/>
      <c r="AC1374" s="273" t="s">
        <v>10575</v>
      </c>
      <c r="AD1374" s="233" t="s">
        <v>6014</v>
      </c>
      <c r="AE1374" s="250" t="s">
        <v>6015</v>
      </c>
      <c r="AF1374" s="265" t="s">
        <v>2397</v>
      </c>
      <c r="AG1374" s="233" t="s">
        <v>3478</v>
      </c>
      <c r="AH1374" s="174" t="s">
        <v>6016</v>
      </c>
      <c r="AI1374" s="174" t="s">
        <v>6017</v>
      </c>
      <c r="AJ1374" s="174" t="s">
        <v>6018</v>
      </c>
      <c r="AK1374" s="174" t="s">
        <v>6019</v>
      </c>
      <c r="AL1374" s="261" t="s">
        <v>3593</v>
      </c>
      <c r="AM1374" s="261" t="s">
        <v>4397</v>
      </c>
      <c r="AN1374" s="98" t="s">
        <v>4756</v>
      </c>
      <c r="AO1374" s="280" t="s">
        <v>8975</v>
      </c>
      <c r="AP1374" s="285" t="s">
        <v>8844</v>
      </c>
      <c r="AQ1374" s="285"/>
      <c r="AR1374" s="285" t="s">
        <v>9326</v>
      </c>
      <c r="AS1374" s="285"/>
      <c r="AT1374" s="285" t="s">
        <v>8976</v>
      </c>
      <c r="AU1374" s="285"/>
      <c r="AV1374" s="84" t="s">
        <v>5470</v>
      </c>
      <c r="AW1374" s="396" t="s">
        <v>3244</v>
      </c>
      <c r="AX1374" s="278" t="s">
        <v>3244</v>
      </c>
      <c r="AY1374" s="64" t="s">
        <v>6092</v>
      </c>
      <c r="AZ1374" s="67" t="s">
        <v>2013</v>
      </c>
      <c r="BA1374" s="64" t="s">
        <v>5489</v>
      </c>
      <c r="BB1374" s="174" t="s">
        <v>4971</v>
      </c>
      <c r="BC1374" s="256">
        <v>94588</v>
      </c>
      <c r="BD1374" s="63" t="s">
        <v>1675</v>
      </c>
      <c r="BE1374" s="159"/>
      <c r="BF1374" s="230">
        <v>1414923</v>
      </c>
      <c r="BG1374" s="233" t="s">
        <v>6374</v>
      </c>
      <c r="BH1374" s="599">
        <v>3</v>
      </c>
      <c r="BI1374" s="365"/>
      <c r="BJ1374" s="365"/>
      <c r="BK1374" s="365"/>
      <c r="BL1374" s="365"/>
      <c r="BM1374" s="365"/>
      <c r="BN1374" s="365"/>
      <c r="BO1374" s="365"/>
      <c r="BP1374" s="365"/>
      <c r="BQ1374" s="365"/>
      <c r="BR1374" s="365"/>
      <c r="BS1374" s="365"/>
      <c r="BT1374" s="365"/>
      <c r="BU1374" s="365"/>
      <c r="BV1374" s="365"/>
      <c r="BW1374" s="365"/>
      <c r="BX1374" s="369"/>
      <c r="BY1374" s="369"/>
      <c r="BZ1374" s="369"/>
      <c r="CA1374" s="78"/>
      <c r="CB1374" s="64"/>
    </row>
    <row r="1375" spans="1:80" s="154" customFormat="1" ht="14.1" customHeight="1" x14ac:dyDescent="0.3">
      <c r="A1375" s="278" t="s">
        <v>6199</v>
      </c>
      <c r="B1375" s="155" t="s">
        <v>11744</v>
      </c>
      <c r="C1375" s="458" t="s">
        <v>1154</v>
      </c>
      <c r="D1375" s="225" t="s">
        <v>2656</v>
      </c>
      <c r="E1375" s="600"/>
      <c r="F1375" s="237" t="s">
        <v>5470</v>
      </c>
      <c r="G1375" s="188"/>
      <c r="H1375" s="190"/>
      <c r="I1375" s="196" t="s">
        <v>5470</v>
      </c>
      <c r="J1375" s="197"/>
      <c r="K1375" s="204"/>
      <c r="L1375" s="209">
        <v>43906</v>
      </c>
      <c r="M1375" s="289" t="s">
        <v>11774</v>
      </c>
      <c r="N1375" s="435"/>
      <c r="O1375" s="442"/>
      <c r="P1375" s="215">
        <v>43894</v>
      </c>
      <c r="Q1375" s="225" t="s">
        <v>10023</v>
      </c>
      <c r="R1375" s="174" t="s">
        <v>6006</v>
      </c>
      <c r="S1375" s="121" t="s">
        <v>6007</v>
      </c>
      <c r="T1375" s="252">
        <v>0.10249999999999999</v>
      </c>
      <c r="U1375" s="252">
        <v>0.09</v>
      </c>
      <c r="V1375" s="151" t="s">
        <v>12181</v>
      </c>
      <c r="W1375" s="64" t="s">
        <v>2820</v>
      </c>
      <c r="X1375" s="64" t="s">
        <v>4008</v>
      </c>
      <c r="Y1375" s="174" t="s">
        <v>4971</v>
      </c>
      <c r="Z1375" s="256">
        <v>91203</v>
      </c>
      <c r="AA1375" s="273" t="s">
        <v>11319</v>
      </c>
      <c r="AB1375" s="546"/>
      <c r="AC1375" s="273" t="s">
        <v>10575</v>
      </c>
      <c r="AD1375" s="233" t="s">
        <v>6008</v>
      </c>
      <c r="AE1375" s="250" t="s">
        <v>6009</v>
      </c>
      <c r="AF1375" s="265" t="s">
        <v>2397</v>
      </c>
      <c r="AG1375" s="233" t="s">
        <v>3478</v>
      </c>
      <c r="AH1375" s="174" t="s">
        <v>6011</v>
      </c>
      <c r="AI1375" s="174" t="s">
        <v>6010</v>
      </c>
      <c r="AJ1375" s="174"/>
      <c r="AK1375" s="174"/>
      <c r="AL1375" s="261" t="s">
        <v>3247</v>
      </c>
      <c r="AM1375" s="261" t="s">
        <v>4397</v>
      </c>
      <c r="AN1375" s="98" t="s">
        <v>4756</v>
      </c>
      <c r="AO1375" s="280" t="s">
        <v>8975</v>
      </c>
      <c r="AP1375" s="285" t="s">
        <v>8844</v>
      </c>
      <c r="AQ1375" s="285"/>
      <c r="AR1375" s="285" t="s">
        <v>9326</v>
      </c>
      <c r="AS1375" s="285"/>
      <c r="AT1375" s="285" t="s">
        <v>8976</v>
      </c>
      <c r="AU1375" s="285" t="s">
        <v>10589</v>
      </c>
      <c r="AV1375" s="84" t="s">
        <v>5470</v>
      </c>
      <c r="AW1375" s="396" t="s">
        <v>3244</v>
      </c>
      <c r="AX1375" s="278" t="s">
        <v>3244</v>
      </c>
      <c r="AY1375" s="64" t="s">
        <v>6092</v>
      </c>
      <c r="AZ1375" s="67" t="s">
        <v>2013</v>
      </c>
      <c r="BA1375" s="64" t="s">
        <v>5489</v>
      </c>
      <c r="BB1375" s="174" t="s">
        <v>4971</v>
      </c>
      <c r="BC1375" s="256">
        <v>94588</v>
      </c>
      <c r="BD1375" s="63" t="s">
        <v>1675</v>
      </c>
      <c r="BE1375" s="159"/>
      <c r="BF1375" s="230">
        <v>1418085</v>
      </c>
      <c r="BG1375" s="233" t="s">
        <v>6374</v>
      </c>
      <c r="BH1375" s="599">
        <v>3</v>
      </c>
      <c r="BI1375" s="365"/>
      <c r="BJ1375" s="365"/>
      <c r="BK1375" s="365"/>
      <c r="BL1375" s="365"/>
      <c r="BM1375" s="365"/>
      <c r="BN1375" s="365"/>
      <c r="BO1375" s="365"/>
      <c r="BP1375" s="365"/>
      <c r="BQ1375" s="365"/>
      <c r="BR1375" s="365"/>
      <c r="BS1375" s="365"/>
      <c r="BT1375" s="365"/>
      <c r="BU1375" s="365"/>
      <c r="BV1375" s="365" t="s">
        <v>10624</v>
      </c>
      <c r="BW1375" s="365"/>
      <c r="BX1375" s="369"/>
      <c r="BY1375" s="369"/>
      <c r="BZ1375" s="369"/>
      <c r="CA1375" s="64"/>
      <c r="CB1375" s="64"/>
    </row>
    <row r="1376" spans="1:80" s="154" customFormat="1" ht="14.1" customHeight="1" x14ac:dyDescent="0.3">
      <c r="A1376" s="278" t="s">
        <v>6200</v>
      </c>
      <c r="B1376" s="155" t="s">
        <v>11744</v>
      </c>
      <c r="C1376" s="458" t="s">
        <v>1154</v>
      </c>
      <c r="D1376" s="225" t="s">
        <v>2656</v>
      </c>
      <c r="E1376" s="600"/>
      <c r="F1376" s="237" t="s">
        <v>5470</v>
      </c>
      <c r="G1376" s="188"/>
      <c r="H1376" s="190"/>
      <c r="I1376" s="196" t="s">
        <v>5470</v>
      </c>
      <c r="J1376" s="197"/>
      <c r="K1376" s="204"/>
      <c r="L1376" s="209">
        <v>43906</v>
      </c>
      <c r="M1376" s="289" t="s">
        <v>11774</v>
      </c>
      <c r="N1376" s="435"/>
      <c r="O1376" s="442"/>
      <c r="P1376" s="215">
        <v>43907</v>
      </c>
      <c r="Q1376" s="225" t="s">
        <v>11148</v>
      </c>
      <c r="R1376" s="174" t="s">
        <v>5998</v>
      </c>
      <c r="S1376" s="80" t="s">
        <v>5437</v>
      </c>
      <c r="T1376" s="252">
        <v>9.2499999999999999E-2</v>
      </c>
      <c r="U1376" s="252">
        <v>0.09</v>
      </c>
      <c r="V1376" s="151" t="s">
        <v>9505</v>
      </c>
      <c r="W1376" s="64" t="s">
        <v>5999</v>
      </c>
      <c r="X1376" s="64" t="s">
        <v>5130</v>
      </c>
      <c r="Y1376" s="174" t="s">
        <v>4971</v>
      </c>
      <c r="Z1376" s="256">
        <v>95131</v>
      </c>
      <c r="AA1376" s="273" t="s">
        <v>11320</v>
      </c>
      <c r="AB1376" s="546"/>
      <c r="AC1376" s="273" t="s">
        <v>10575</v>
      </c>
      <c r="AD1376" s="233" t="s">
        <v>6000</v>
      </c>
      <c r="AE1376" s="250" t="s">
        <v>6001</v>
      </c>
      <c r="AF1376" s="265" t="s">
        <v>2397</v>
      </c>
      <c r="AG1376" s="233" t="s">
        <v>3478</v>
      </c>
      <c r="AH1376" s="174" t="s">
        <v>6002</v>
      </c>
      <c r="AI1376" s="174" t="s">
        <v>6003</v>
      </c>
      <c r="AJ1376" s="174" t="s">
        <v>6004</v>
      </c>
      <c r="AK1376" s="174" t="s">
        <v>6005</v>
      </c>
      <c r="AL1376" s="261" t="s">
        <v>5438</v>
      </c>
      <c r="AM1376" s="261" t="s">
        <v>4397</v>
      </c>
      <c r="AN1376" s="98" t="s">
        <v>4756</v>
      </c>
      <c r="AO1376" s="280" t="s">
        <v>8975</v>
      </c>
      <c r="AP1376" s="285" t="s">
        <v>8844</v>
      </c>
      <c r="AQ1376" s="285"/>
      <c r="AR1376" s="285" t="s">
        <v>9326</v>
      </c>
      <c r="AS1376" s="285"/>
      <c r="AT1376" s="285" t="s">
        <v>8976</v>
      </c>
      <c r="AU1376" s="285"/>
      <c r="AV1376" s="84" t="s">
        <v>5470</v>
      </c>
      <c r="AW1376" s="396" t="s">
        <v>3244</v>
      </c>
      <c r="AX1376" s="278" t="s">
        <v>3244</v>
      </c>
      <c r="AY1376" s="64" t="s">
        <v>6092</v>
      </c>
      <c r="AZ1376" s="67" t="s">
        <v>2013</v>
      </c>
      <c r="BA1376" s="64" t="s">
        <v>5489</v>
      </c>
      <c r="BB1376" s="174" t="s">
        <v>4971</v>
      </c>
      <c r="BC1376" s="256">
        <v>94588</v>
      </c>
      <c r="BD1376" s="63" t="s">
        <v>1675</v>
      </c>
      <c r="BE1376" s="159"/>
      <c r="BF1376" s="230">
        <v>1414195</v>
      </c>
      <c r="BG1376" s="233" t="s">
        <v>6374</v>
      </c>
      <c r="BH1376" s="599">
        <v>3</v>
      </c>
      <c r="BI1376" s="365"/>
      <c r="BJ1376" s="365"/>
      <c r="BK1376" s="365"/>
      <c r="BL1376" s="365"/>
      <c r="BM1376" s="365"/>
      <c r="BN1376" s="365"/>
      <c r="BO1376" s="365"/>
      <c r="BP1376" s="365"/>
      <c r="BQ1376" s="365"/>
      <c r="BR1376" s="365"/>
      <c r="BS1376" s="365"/>
      <c r="BT1376" s="365"/>
      <c r="BU1376" s="365"/>
      <c r="BV1376" s="365"/>
      <c r="BW1376" s="365"/>
      <c r="BX1376" s="369"/>
      <c r="BY1376" s="369"/>
      <c r="BZ1376" s="369"/>
      <c r="CA1376" s="64"/>
      <c r="CB1376" s="64"/>
    </row>
    <row r="1377" spans="1:80" s="154" customFormat="1" ht="14.1" customHeight="1" x14ac:dyDescent="0.3">
      <c r="A1377" s="278" t="s">
        <v>6198</v>
      </c>
      <c r="B1377" s="155" t="s">
        <v>11744</v>
      </c>
      <c r="C1377" s="458" t="s">
        <v>1154</v>
      </c>
      <c r="D1377" s="225" t="s">
        <v>2658</v>
      </c>
      <c r="E1377" s="600"/>
      <c r="F1377" s="237" t="s">
        <v>5470</v>
      </c>
      <c r="G1377" s="188"/>
      <c r="H1377" s="190"/>
      <c r="I1377" s="196" t="s">
        <v>5470</v>
      </c>
      <c r="J1377" s="197"/>
      <c r="K1377" s="204"/>
      <c r="L1377" s="209">
        <v>43860</v>
      </c>
      <c r="M1377" s="289" t="s">
        <v>11774</v>
      </c>
      <c r="N1377" s="435"/>
      <c r="O1377" s="442"/>
      <c r="P1377" s="215">
        <v>43909</v>
      </c>
      <c r="Q1377" s="225" t="s">
        <v>11145</v>
      </c>
      <c r="R1377" s="174" t="s">
        <v>5990</v>
      </c>
      <c r="S1377" s="121" t="s">
        <v>5991</v>
      </c>
      <c r="T1377" s="252">
        <v>8.5000000000000006E-2</v>
      </c>
      <c r="U1377" s="252">
        <v>8.7499999999999994E-2</v>
      </c>
      <c r="V1377" s="151" t="s">
        <v>895</v>
      </c>
      <c r="W1377" s="64" t="s">
        <v>8406</v>
      </c>
      <c r="X1377" s="64" t="s">
        <v>3618</v>
      </c>
      <c r="Y1377" s="174" t="s">
        <v>4971</v>
      </c>
      <c r="Z1377" s="256">
        <v>94105</v>
      </c>
      <c r="AA1377" s="273" t="s">
        <v>11321</v>
      </c>
      <c r="AB1377" s="546"/>
      <c r="AC1377" s="273" t="s">
        <v>10575</v>
      </c>
      <c r="AD1377" s="233" t="s">
        <v>5992</v>
      </c>
      <c r="AE1377" s="250" t="s">
        <v>5993</v>
      </c>
      <c r="AF1377" s="265" t="s">
        <v>2397</v>
      </c>
      <c r="AG1377" s="233" t="s">
        <v>3478</v>
      </c>
      <c r="AH1377" s="174" t="s">
        <v>5994</v>
      </c>
      <c r="AI1377" s="174" t="s">
        <v>5995</v>
      </c>
      <c r="AJ1377" s="174" t="s">
        <v>5996</v>
      </c>
      <c r="AK1377" s="174" t="s">
        <v>5997</v>
      </c>
      <c r="AL1377" s="261" t="s">
        <v>3013</v>
      </c>
      <c r="AM1377" s="261" t="s">
        <v>4397</v>
      </c>
      <c r="AN1377" s="98" t="s">
        <v>4756</v>
      </c>
      <c r="AO1377" s="280" t="s">
        <v>8975</v>
      </c>
      <c r="AP1377" s="285" t="s">
        <v>8844</v>
      </c>
      <c r="AQ1377" s="285"/>
      <c r="AR1377" s="285" t="s">
        <v>9326</v>
      </c>
      <c r="AS1377" s="285"/>
      <c r="AT1377" s="285" t="s">
        <v>8976</v>
      </c>
      <c r="AU1377" s="285" t="s">
        <v>10589</v>
      </c>
      <c r="AV1377" s="84" t="s">
        <v>5470</v>
      </c>
      <c r="AW1377" s="396" t="s">
        <v>3244</v>
      </c>
      <c r="AX1377" s="278" t="s">
        <v>3244</v>
      </c>
      <c r="AY1377" s="64" t="s">
        <v>6092</v>
      </c>
      <c r="AZ1377" s="67" t="s">
        <v>2013</v>
      </c>
      <c r="BA1377" s="64" t="s">
        <v>5489</v>
      </c>
      <c r="BB1377" s="174" t="s">
        <v>4971</v>
      </c>
      <c r="BC1377" s="256">
        <v>94588</v>
      </c>
      <c r="BD1377" s="63" t="s">
        <v>1675</v>
      </c>
      <c r="BE1377" s="159"/>
      <c r="BF1377" s="230">
        <v>1414169</v>
      </c>
      <c r="BG1377" s="233" t="s">
        <v>6374</v>
      </c>
      <c r="BH1377" s="599">
        <v>3</v>
      </c>
      <c r="BI1377" s="365"/>
      <c r="BJ1377" s="365"/>
      <c r="BK1377" s="365"/>
      <c r="BL1377" s="365"/>
      <c r="BM1377" s="365"/>
      <c r="BN1377" s="365"/>
      <c r="BO1377" s="365"/>
      <c r="BP1377" s="365"/>
      <c r="BQ1377" s="365"/>
      <c r="BR1377" s="365"/>
      <c r="BS1377" s="365"/>
      <c r="BT1377" s="365"/>
      <c r="BU1377" s="365"/>
      <c r="BV1377" s="365" t="s">
        <v>10624</v>
      </c>
      <c r="BW1377" s="365"/>
      <c r="BX1377" s="369"/>
      <c r="BY1377" s="369"/>
      <c r="BZ1377" s="369"/>
      <c r="CA1377" s="64"/>
      <c r="CB1377" s="64"/>
    </row>
    <row r="1378" spans="1:80" s="154" customFormat="1" ht="14.1" customHeight="1" x14ac:dyDescent="0.3">
      <c r="A1378" s="278" t="s">
        <v>6197</v>
      </c>
      <c r="B1378" s="155" t="s">
        <v>11744</v>
      </c>
      <c r="C1378" s="458" t="s">
        <v>1154</v>
      </c>
      <c r="D1378" s="225" t="s">
        <v>6391</v>
      </c>
      <c r="E1378" s="600"/>
      <c r="F1378" s="237" t="s">
        <v>5470</v>
      </c>
      <c r="G1378" s="188"/>
      <c r="H1378" s="190"/>
      <c r="I1378" s="196" t="s">
        <v>5470</v>
      </c>
      <c r="J1378" s="197"/>
      <c r="K1378" s="204"/>
      <c r="L1378" s="209">
        <v>43832</v>
      </c>
      <c r="M1378" s="289" t="s">
        <v>11774</v>
      </c>
      <c r="N1378" s="435"/>
      <c r="O1378" s="442"/>
      <c r="P1378" s="215">
        <v>43963</v>
      </c>
      <c r="Q1378" s="225" t="s">
        <v>5261</v>
      </c>
      <c r="R1378" s="174" t="s">
        <v>7365</v>
      </c>
      <c r="S1378" s="121" t="s">
        <v>5437</v>
      </c>
      <c r="T1378" s="252">
        <v>0.09</v>
      </c>
      <c r="U1378" s="252">
        <v>9.2499999999999999E-2</v>
      </c>
      <c r="V1378" s="151" t="s">
        <v>11176</v>
      </c>
      <c r="W1378" s="64" t="s">
        <v>5983</v>
      </c>
      <c r="X1378" s="64" t="s">
        <v>1350</v>
      </c>
      <c r="Y1378" s="174" t="s">
        <v>4971</v>
      </c>
      <c r="Z1378" s="256">
        <v>94403</v>
      </c>
      <c r="AA1378" s="273" t="s">
        <v>11322</v>
      </c>
      <c r="AB1378" s="546"/>
      <c r="AC1378" s="273" t="s">
        <v>10575</v>
      </c>
      <c r="AD1378" s="233" t="s">
        <v>5984</v>
      </c>
      <c r="AE1378" s="250" t="s">
        <v>5985</v>
      </c>
      <c r="AF1378" s="265" t="s">
        <v>2397</v>
      </c>
      <c r="AG1378" s="233" t="s">
        <v>3478</v>
      </c>
      <c r="AH1378" s="174" t="s">
        <v>5986</v>
      </c>
      <c r="AI1378" s="174" t="s">
        <v>5987</v>
      </c>
      <c r="AJ1378" s="174" t="s">
        <v>5988</v>
      </c>
      <c r="AK1378" s="174" t="s">
        <v>5989</v>
      </c>
      <c r="AL1378" s="261" t="s">
        <v>4273</v>
      </c>
      <c r="AM1378" s="261" t="s">
        <v>4397</v>
      </c>
      <c r="AN1378" s="98" t="s">
        <v>4756</v>
      </c>
      <c r="AO1378" s="280" t="s">
        <v>8975</v>
      </c>
      <c r="AP1378" s="285" t="s">
        <v>8844</v>
      </c>
      <c r="AQ1378" s="285"/>
      <c r="AR1378" s="285" t="s">
        <v>9326</v>
      </c>
      <c r="AS1378" s="285"/>
      <c r="AT1378" s="285" t="s">
        <v>8976</v>
      </c>
      <c r="AU1378" s="285" t="s">
        <v>12722</v>
      </c>
      <c r="AV1378" s="84" t="s">
        <v>5470</v>
      </c>
      <c r="AW1378" s="396" t="s">
        <v>3244</v>
      </c>
      <c r="AX1378" s="278" t="s">
        <v>3244</v>
      </c>
      <c r="AY1378" s="64" t="s">
        <v>6092</v>
      </c>
      <c r="AZ1378" s="67" t="s">
        <v>2013</v>
      </c>
      <c r="BA1378" s="64" t="s">
        <v>5489</v>
      </c>
      <c r="BB1378" s="174" t="s">
        <v>4971</v>
      </c>
      <c r="BC1378" s="256">
        <v>94588</v>
      </c>
      <c r="BD1378" s="63" t="s">
        <v>1675</v>
      </c>
      <c r="BE1378" s="159"/>
      <c r="BF1378" s="230">
        <v>1414174</v>
      </c>
      <c r="BG1378" s="233" t="s">
        <v>6374</v>
      </c>
      <c r="BH1378" s="599">
        <v>3</v>
      </c>
      <c r="BI1378" s="365"/>
      <c r="BJ1378" s="365"/>
      <c r="BK1378" s="365" t="s">
        <v>10423</v>
      </c>
      <c r="BL1378" s="365"/>
      <c r="BM1378" s="365"/>
      <c r="BN1378" s="365"/>
      <c r="BO1378" s="365"/>
      <c r="BP1378" s="365"/>
      <c r="BQ1378" s="365"/>
      <c r="BR1378" s="365"/>
      <c r="BS1378" s="365"/>
      <c r="BT1378" s="365"/>
      <c r="BU1378" s="365"/>
      <c r="BV1378" s="365"/>
      <c r="BW1378" s="365"/>
      <c r="BX1378" s="369"/>
      <c r="BY1378" s="369"/>
      <c r="BZ1378" s="369"/>
      <c r="CA1378" s="64"/>
      <c r="CB1378" s="64"/>
    </row>
    <row r="1379" spans="1:80" s="154" customFormat="1" ht="14.1" customHeight="1" x14ac:dyDescent="0.3">
      <c r="A1379" s="278" t="s">
        <v>12629</v>
      </c>
      <c r="B1379" s="155" t="s">
        <v>11744</v>
      </c>
      <c r="C1379" s="458" t="s">
        <v>1154</v>
      </c>
      <c r="D1379" s="225" t="s">
        <v>2656</v>
      </c>
      <c r="E1379" s="600"/>
      <c r="F1379" s="237"/>
      <c r="G1379" s="188"/>
      <c r="H1379" s="190"/>
      <c r="I1379" s="196"/>
      <c r="J1379" s="197"/>
      <c r="K1379" s="204"/>
      <c r="L1379" s="209">
        <v>43644</v>
      </c>
      <c r="M1379" s="289" t="s">
        <v>11774</v>
      </c>
      <c r="N1379" s="435"/>
      <c r="O1379" s="442"/>
      <c r="P1379" s="215">
        <v>43675</v>
      </c>
      <c r="Q1379" s="225" t="s">
        <v>10971</v>
      </c>
      <c r="R1379" s="174" t="s">
        <v>8535</v>
      </c>
      <c r="S1379" s="121" t="s">
        <v>5980</v>
      </c>
      <c r="T1379" s="252">
        <v>7.7499999999999999E-2</v>
      </c>
      <c r="U1379" s="252">
        <v>0.08</v>
      </c>
      <c r="V1379" s="151" t="s">
        <v>3311</v>
      </c>
      <c r="W1379" s="64" t="s">
        <v>5981</v>
      </c>
      <c r="X1379" s="64" t="s">
        <v>3787</v>
      </c>
      <c r="Y1379" s="174" t="s">
        <v>4971</v>
      </c>
      <c r="Z1379" s="256">
        <v>92618</v>
      </c>
      <c r="AA1379" s="273" t="s">
        <v>11323</v>
      </c>
      <c r="AB1379" s="546"/>
      <c r="AC1379" s="273" t="s">
        <v>10575</v>
      </c>
      <c r="AD1379" s="233"/>
      <c r="AE1379" s="261"/>
      <c r="AF1379" s="265" t="s">
        <v>2397</v>
      </c>
      <c r="AG1379" s="233" t="s">
        <v>3478</v>
      </c>
      <c r="AH1379" s="174"/>
      <c r="AI1379" s="174"/>
      <c r="AJ1379" s="174"/>
      <c r="AK1379" s="174"/>
      <c r="AL1379" s="261" t="s">
        <v>2568</v>
      </c>
      <c r="AM1379" s="261" t="s">
        <v>4397</v>
      </c>
      <c r="AN1379" s="98" t="s">
        <v>4756</v>
      </c>
      <c r="AO1379" s="280" t="s">
        <v>8975</v>
      </c>
      <c r="AP1379" s="285" t="s">
        <v>8844</v>
      </c>
      <c r="AQ1379" s="285"/>
      <c r="AR1379" s="285" t="s">
        <v>9326</v>
      </c>
      <c r="AS1379" s="285"/>
      <c r="AT1379" s="285" t="s">
        <v>8976</v>
      </c>
      <c r="AU1379" s="285"/>
      <c r="AV1379" s="84" t="s">
        <v>5470</v>
      </c>
      <c r="AW1379" s="396" t="s">
        <v>3244</v>
      </c>
      <c r="AX1379" s="278" t="s">
        <v>3244</v>
      </c>
      <c r="AY1379" s="64" t="s">
        <v>6092</v>
      </c>
      <c r="AZ1379" s="67" t="s">
        <v>2013</v>
      </c>
      <c r="BA1379" s="64" t="s">
        <v>5489</v>
      </c>
      <c r="BB1379" s="174" t="s">
        <v>4971</v>
      </c>
      <c r="BC1379" s="256">
        <v>94588</v>
      </c>
      <c r="BD1379" s="63" t="s">
        <v>1675</v>
      </c>
      <c r="BE1379" s="183"/>
      <c r="BF1379" s="230">
        <v>1414357</v>
      </c>
      <c r="BG1379" s="233" t="s">
        <v>6374</v>
      </c>
      <c r="BH1379" s="599">
        <v>3</v>
      </c>
      <c r="BI1379" s="365"/>
      <c r="BJ1379" s="365"/>
      <c r="BK1379" s="365"/>
      <c r="BL1379" s="365"/>
      <c r="BM1379" s="365"/>
      <c r="BN1379" s="365"/>
      <c r="BO1379" s="365"/>
      <c r="BP1379" s="365"/>
      <c r="BQ1379" s="365"/>
      <c r="BR1379" s="365"/>
      <c r="BS1379" s="365"/>
      <c r="BT1379" s="365"/>
      <c r="BU1379" s="365"/>
      <c r="BV1379" s="365"/>
      <c r="BW1379" s="365"/>
      <c r="BX1379" s="369"/>
      <c r="BY1379" s="369"/>
      <c r="BZ1379" s="369"/>
      <c r="CA1379" s="64"/>
      <c r="CB1379" s="63"/>
    </row>
    <row r="1380" spans="1:80" s="154" customFormat="1" ht="14.1" customHeight="1" x14ac:dyDescent="0.3">
      <c r="A1380" s="278" t="s">
        <v>6196</v>
      </c>
      <c r="B1380" s="155" t="s">
        <v>11744</v>
      </c>
      <c r="C1380" s="458" t="s">
        <v>1154</v>
      </c>
      <c r="D1380" s="225" t="s">
        <v>2657</v>
      </c>
      <c r="E1380" s="600"/>
      <c r="F1380" s="237" t="s">
        <v>5470</v>
      </c>
      <c r="G1380" s="188"/>
      <c r="H1380" s="190"/>
      <c r="I1380" s="196" t="s">
        <v>5470</v>
      </c>
      <c r="J1380" s="197"/>
      <c r="K1380" s="204"/>
      <c r="L1380" s="209">
        <v>43833</v>
      </c>
      <c r="M1380" s="289" t="s">
        <v>11774</v>
      </c>
      <c r="N1380" s="435"/>
      <c r="O1380" s="442"/>
      <c r="P1380" s="215">
        <v>43913</v>
      </c>
      <c r="Q1380" s="225" t="s">
        <v>10024</v>
      </c>
      <c r="R1380" s="174" t="s">
        <v>8536</v>
      </c>
      <c r="S1380" s="121" t="s">
        <v>5978</v>
      </c>
      <c r="T1380" s="252">
        <v>7.7499999999999999E-2</v>
      </c>
      <c r="U1380" s="252">
        <v>0.08</v>
      </c>
      <c r="V1380" s="151" t="s">
        <v>3311</v>
      </c>
      <c r="W1380" s="64" t="s">
        <v>3033</v>
      </c>
      <c r="X1380" s="64" t="s">
        <v>1315</v>
      </c>
      <c r="Y1380" s="174" t="s">
        <v>4971</v>
      </c>
      <c r="Z1380" s="256">
        <v>92626</v>
      </c>
      <c r="AA1380" s="273" t="s">
        <v>11324</v>
      </c>
      <c r="AB1380" s="546"/>
      <c r="AC1380" s="273" t="s">
        <v>10575</v>
      </c>
      <c r="AD1380" s="233"/>
      <c r="AE1380" s="261"/>
      <c r="AF1380" s="265" t="s">
        <v>2397</v>
      </c>
      <c r="AG1380" s="233" t="s">
        <v>3478</v>
      </c>
      <c r="AH1380" s="174"/>
      <c r="AI1380" s="174"/>
      <c r="AJ1380" s="174"/>
      <c r="AK1380" s="174"/>
      <c r="AL1380" s="250" t="s">
        <v>5979</v>
      </c>
      <c r="AM1380" s="261" t="s">
        <v>4397</v>
      </c>
      <c r="AN1380" s="98" t="s">
        <v>4756</v>
      </c>
      <c r="AO1380" s="280" t="s">
        <v>8975</v>
      </c>
      <c r="AP1380" s="285" t="s">
        <v>8844</v>
      </c>
      <c r="AQ1380" s="285"/>
      <c r="AR1380" s="285" t="s">
        <v>9326</v>
      </c>
      <c r="AS1380" s="285"/>
      <c r="AT1380" s="285" t="s">
        <v>8976</v>
      </c>
      <c r="AU1380" s="285" t="s">
        <v>12688</v>
      </c>
      <c r="AV1380" s="84" t="s">
        <v>5470</v>
      </c>
      <c r="AW1380" s="396" t="s">
        <v>3244</v>
      </c>
      <c r="AX1380" s="278" t="s">
        <v>3244</v>
      </c>
      <c r="AY1380" s="64" t="s">
        <v>6092</v>
      </c>
      <c r="AZ1380" s="67" t="s">
        <v>2013</v>
      </c>
      <c r="BA1380" s="64" t="s">
        <v>5489</v>
      </c>
      <c r="BB1380" s="174" t="s">
        <v>4971</v>
      </c>
      <c r="BC1380" s="256">
        <v>94588</v>
      </c>
      <c r="BD1380" s="63" t="s">
        <v>1675</v>
      </c>
      <c r="BE1380" s="183"/>
      <c r="BF1380" s="230">
        <v>1421256</v>
      </c>
      <c r="BG1380" s="233" t="s">
        <v>6374</v>
      </c>
      <c r="BH1380" s="599">
        <v>2</v>
      </c>
      <c r="BI1380" s="365"/>
      <c r="BJ1380" s="365"/>
      <c r="BK1380" s="365"/>
      <c r="BL1380" s="365"/>
      <c r="BM1380" s="365"/>
      <c r="BN1380" s="365"/>
      <c r="BO1380" s="365"/>
      <c r="BP1380" s="365" t="s">
        <v>10988</v>
      </c>
      <c r="BQ1380" s="365"/>
      <c r="BR1380" s="365"/>
      <c r="BS1380" s="365"/>
      <c r="BT1380" s="365"/>
      <c r="BU1380" s="365"/>
      <c r="BV1380" s="365"/>
      <c r="BW1380" s="365"/>
      <c r="BX1380" s="369"/>
      <c r="BY1380" s="369"/>
      <c r="BZ1380" s="369"/>
      <c r="CA1380" s="64"/>
      <c r="CB1380" s="63"/>
    </row>
    <row r="1381" spans="1:80" s="154" customFormat="1" ht="14.1" customHeight="1" x14ac:dyDescent="0.3">
      <c r="A1381" s="278" t="s">
        <v>12682</v>
      </c>
      <c r="B1381" s="155" t="s">
        <v>11744</v>
      </c>
      <c r="C1381" s="458" t="s">
        <v>1154</v>
      </c>
      <c r="D1381" s="225" t="s">
        <v>2656</v>
      </c>
      <c r="E1381" s="600"/>
      <c r="F1381" s="237" t="s">
        <v>5470</v>
      </c>
      <c r="G1381" s="188"/>
      <c r="H1381" s="190"/>
      <c r="I1381" s="196" t="s">
        <v>5470</v>
      </c>
      <c r="J1381" s="197"/>
      <c r="K1381" s="204"/>
      <c r="L1381" s="209">
        <v>43056</v>
      </c>
      <c r="M1381" s="289" t="s">
        <v>11774</v>
      </c>
      <c r="N1381" s="435"/>
      <c r="O1381" s="442"/>
      <c r="P1381" s="215">
        <v>43104</v>
      </c>
      <c r="Q1381" s="225" t="s">
        <v>10025</v>
      </c>
      <c r="R1381" s="174" t="s">
        <v>5970</v>
      </c>
      <c r="S1381" s="121" t="s">
        <v>5971</v>
      </c>
      <c r="T1381" s="252">
        <v>8.5000000000000006E-2</v>
      </c>
      <c r="U1381" s="252">
        <v>8.7499999999999994E-2</v>
      </c>
      <c r="V1381" s="151" t="s">
        <v>895</v>
      </c>
      <c r="W1381" s="64" t="s">
        <v>8407</v>
      </c>
      <c r="X1381" s="64" t="s">
        <v>3618</v>
      </c>
      <c r="Y1381" s="174" t="s">
        <v>4971</v>
      </c>
      <c r="Z1381" s="256">
        <v>94104</v>
      </c>
      <c r="AA1381" s="273" t="s">
        <v>11325</v>
      </c>
      <c r="AB1381" s="546"/>
      <c r="AC1381" s="270" t="s">
        <v>10575</v>
      </c>
      <c r="AD1381" s="233" t="s">
        <v>5972</v>
      </c>
      <c r="AE1381" s="250" t="s">
        <v>5973</v>
      </c>
      <c r="AF1381" s="265" t="s">
        <v>2397</v>
      </c>
      <c r="AG1381" s="233" t="s">
        <v>3478</v>
      </c>
      <c r="AH1381" s="174" t="s">
        <v>5974</v>
      </c>
      <c r="AI1381" s="174" t="s">
        <v>5975</v>
      </c>
      <c r="AJ1381" s="174" t="s">
        <v>5976</v>
      </c>
      <c r="AK1381" s="174" t="s">
        <v>5977</v>
      </c>
      <c r="AL1381" s="261" t="s">
        <v>3131</v>
      </c>
      <c r="AM1381" s="261" t="s">
        <v>4397</v>
      </c>
      <c r="AN1381" s="98" t="s">
        <v>4756</v>
      </c>
      <c r="AO1381" s="280" t="s">
        <v>8975</v>
      </c>
      <c r="AP1381" s="285" t="s">
        <v>8844</v>
      </c>
      <c r="AQ1381" s="285"/>
      <c r="AR1381" s="285" t="s">
        <v>9326</v>
      </c>
      <c r="AS1381" s="285"/>
      <c r="AT1381" s="285" t="s">
        <v>8976</v>
      </c>
      <c r="AU1381" s="285" t="s">
        <v>10574</v>
      </c>
      <c r="AV1381" s="84" t="s">
        <v>5470</v>
      </c>
      <c r="AW1381" s="396" t="s">
        <v>3244</v>
      </c>
      <c r="AX1381" s="278" t="s">
        <v>3244</v>
      </c>
      <c r="AY1381" s="64" t="s">
        <v>6092</v>
      </c>
      <c r="AZ1381" s="67" t="s">
        <v>2013</v>
      </c>
      <c r="BA1381" s="64" t="s">
        <v>5489</v>
      </c>
      <c r="BB1381" s="174" t="s">
        <v>4971</v>
      </c>
      <c r="BC1381" s="256">
        <v>94588</v>
      </c>
      <c r="BD1381" s="63" t="s">
        <v>1675</v>
      </c>
      <c r="BE1381" s="183"/>
      <c r="BF1381" s="230">
        <v>1414122</v>
      </c>
      <c r="BG1381" s="233" t="s">
        <v>6374</v>
      </c>
      <c r="BH1381" s="599">
        <v>3</v>
      </c>
      <c r="BI1381" s="365"/>
      <c r="BJ1381" s="365"/>
      <c r="BK1381" s="365"/>
      <c r="BL1381" s="365"/>
      <c r="BM1381" s="365"/>
      <c r="BN1381" s="365"/>
      <c r="BO1381" s="365"/>
      <c r="BP1381" s="365"/>
      <c r="BQ1381" s="365"/>
      <c r="BR1381" s="365"/>
      <c r="BS1381" s="365"/>
      <c r="BT1381" s="365"/>
      <c r="BU1381" s="365"/>
      <c r="BV1381" s="397" t="s">
        <v>10500</v>
      </c>
      <c r="BW1381" s="365"/>
      <c r="BX1381" s="369"/>
      <c r="BY1381" s="369"/>
      <c r="BZ1381" s="369"/>
      <c r="CA1381" s="64"/>
      <c r="CB1381" s="63"/>
    </row>
    <row r="1382" spans="1:80" s="154" customFormat="1" ht="14.1" customHeight="1" x14ac:dyDescent="0.3">
      <c r="A1382" s="278" t="s">
        <v>6195</v>
      </c>
      <c r="B1382" s="155" t="s">
        <v>11744</v>
      </c>
      <c r="C1382" s="458" t="s">
        <v>1154</v>
      </c>
      <c r="D1382" s="225" t="s">
        <v>2657</v>
      </c>
      <c r="E1382" s="600"/>
      <c r="F1382" s="237" t="s">
        <v>5470</v>
      </c>
      <c r="G1382" s="188"/>
      <c r="H1382" s="190"/>
      <c r="I1382" s="196" t="s">
        <v>5470</v>
      </c>
      <c r="J1382" s="197"/>
      <c r="K1382" s="204"/>
      <c r="L1382" s="209">
        <v>43894</v>
      </c>
      <c r="M1382" s="289" t="s">
        <v>11774</v>
      </c>
      <c r="N1382" s="435"/>
      <c r="O1382" s="442"/>
      <c r="P1382" s="215">
        <v>43895</v>
      </c>
      <c r="Q1382" s="225" t="s">
        <v>11144</v>
      </c>
      <c r="R1382" s="174" t="s">
        <v>5963</v>
      </c>
      <c r="S1382" s="121" t="s">
        <v>5931</v>
      </c>
      <c r="T1382" s="252">
        <v>8.5000000000000006E-2</v>
      </c>
      <c r="U1382" s="252">
        <v>8.7499999999999994E-2</v>
      </c>
      <c r="V1382" s="151" t="s">
        <v>895</v>
      </c>
      <c r="W1382" s="64" t="s">
        <v>8408</v>
      </c>
      <c r="X1382" s="64" t="s">
        <v>3618</v>
      </c>
      <c r="Y1382" s="174" t="s">
        <v>4971</v>
      </c>
      <c r="Z1382" s="256">
        <v>94104</v>
      </c>
      <c r="AA1382" s="273" t="s">
        <v>11326</v>
      </c>
      <c r="AB1382" s="546"/>
      <c r="AC1382" s="270" t="s">
        <v>10575</v>
      </c>
      <c r="AD1382" s="233" t="s">
        <v>5964</v>
      </c>
      <c r="AE1382" s="250" t="s">
        <v>5965</v>
      </c>
      <c r="AF1382" s="265" t="s">
        <v>2397</v>
      </c>
      <c r="AG1382" s="233" t="s">
        <v>3478</v>
      </c>
      <c r="AH1382" s="174" t="s">
        <v>5966</v>
      </c>
      <c r="AI1382" s="174" t="s">
        <v>5967</v>
      </c>
      <c r="AJ1382" s="174" t="s">
        <v>5968</v>
      </c>
      <c r="AK1382" s="174" t="s">
        <v>5969</v>
      </c>
      <c r="AL1382" s="261" t="s">
        <v>340</v>
      </c>
      <c r="AM1382" s="261" t="s">
        <v>4397</v>
      </c>
      <c r="AN1382" s="98" t="s">
        <v>4756</v>
      </c>
      <c r="AO1382" s="280" t="s">
        <v>8975</v>
      </c>
      <c r="AP1382" s="285" t="s">
        <v>8844</v>
      </c>
      <c r="AQ1382" s="285"/>
      <c r="AR1382" s="285" t="s">
        <v>9326</v>
      </c>
      <c r="AS1382" s="285"/>
      <c r="AT1382" s="285" t="s">
        <v>8976</v>
      </c>
      <c r="AU1382" s="285" t="s">
        <v>10574</v>
      </c>
      <c r="AV1382" s="84" t="s">
        <v>5470</v>
      </c>
      <c r="AW1382" s="396" t="s">
        <v>3244</v>
      </c>
      <c r="AX1382" s="278" t="s">
        <v>3244</v>
      </c>
      <c r="AY1382" s="64" t="s">
        <v>6092</v>
      </c>
      <c r="AZ1382" s="67" t="s">
        <v>2013</v>
      </c>
      <c r="BA1382" s="64" t="s">
        <v>5489</v>
      </c>
      <c r="BB1382" s="174" t="s">
        <v>4971</v>
      </c>
      <c r="BC1382" s="256">
        <v>94588</v>
      </c>
      <c r="BD1382" s="63" t="s">
        <v>1675</v>
      </c>
      <c r="BE1382" s="183"/>
      <c r="BF1382" s="230">
        <v>1414123</v>
      </c>
      <c r="BG1382" s="233" t="s">
        <v>6374</v>
      </c>
      <c r="BH1382" s="599">
        <v>4</v>
      </c>
      <c r="BI1382" s="365"/>
      <c r="BJ1382" s="365"/>
      <c r="BK1382" s="365"/>
      <c r="BL1382" s="365"/>
      <c r="BM1382" s="365"/>
      <c r="BN1382" s="365"/>
      <c r="BO1382" s="365"/>
      <c r="BP1382" s="365"/>
      <c r="BQ1382" s="365"/>
      <c r="BR1382" s="365"/>
      <c r="BS1382" s="365"/>
      <c r="BT1382" s="365"/>
      <c r="BU1382" s="365"/>
      <c r="BV1382" s="365"/>
      <c r="BW1382" s="365"/>
      <c r="BX1382" s="369"/>
      <c r="BY1382" s="369"/>
      <c r="BZ1382" s="369"/>
      <c r="CA1382" s="78"/>
      <c r="CB1382" s="63"/>
    </row>
    <row r="1383" spans="1:80" s="154" customFormat="1" ht="14.1" customHeight="1" x14ac:dyDescent="0.3">
      <c r="A1383" s="278" t="s">
        <v>6194</v>
      </c>
      <c r="B1383" s="155" t="s">
        <v>11744</v>
      </c>
      <c r="C1383" s="458" t="s">
        <v>1154</v>
      </c>
      <c r="D1383" s="225" t="s">
        <v>2656</v>
      </c>
      <c r="E1383" s="600"/>
      <c r="F1383" s="237" t="s">
        <v>5470</v>
      </c>
      <c r="G1383" s="188"/>
      <c r="H1383" s="190"/>
      <c r="I1383" s="196" t="s">
        <v>5470</v>
      </c>
      <c r="J1383" s="197"/>
      <c r="K1383" s="204"/>
      <c r="L1383" s="209">
        <v>43404</v>
      </c>
      <c r="M1383" s="289" t="s">
        <v>11774</v>
      </c>
      <c r="N1383" s="435"/>
      <c r="O1383" s="442"/>
      <c r="P1383" s="215">
        <v>43812</v>
      </c>
      <c r="Q1383" s="225" t="s">
        <v>6062</v>
      </c>
      <c r="R1383" s="174" t="s">
        <v>636</v>
      </c>
      <c r="S1383" s="121" t="s">
        <v>5957</v>
      </c>
      <c r="T1383" s="252">
        <v>9.5000000000000001E-2</v>
      </c>
      <c r="U1383" s="253">
        <v>9.5000000000000001E-2</v>
      </c>
      <c r="V1383" s="151" t="s">
        <v>13248</v>
      </c>
      <c r="W1383" s="64" t="s">
        <v>5958</v>
      </c>
      <c r="X1383" s="64" t="s">
        <v>3952</v>
      </c>
      <c r="Y1383" s="174" t="s">
        <v>4971</v>
      </c>
      <c r="Z1383" s="256">
        <v>94608</v>
      </c>
      <c r="AA1383" s="273" t="s">
        <v>11327</v>
      </c>
      <c r="AB1383" s="270"/>
      <c r="AC1383" s="273" t="s">
        <v>10575</v>
      </c>
      <c r="AD1383" s="233" t="s">
        <v>5959</v>
      </c>
      <c r="AE1383" s="250" t="s">
        <v>5960</v>
      </c>
      <c r="AF1383" s="265" t="s">
        <v>2397</v>
      </c>
      <c r="AG1383" s="233" t="s">
        <v>3478</v>
      </c>
      <c r="AH1383" s="174"/>
      <c r="AI1383" s="174"/>
      <c r="AJ1383" s="174"/>
      <c r="AK1383" s="174"/>
      <c r="AL1383" s="250" t="s">
        <v>5961</v>
      </c>
      <c r="AM1383" s="261" t="s">
        <v>4397</v>
      </c>
      <c r="AN1383" s="98" t="s">
        <v>4756</v>
      </c>
      <c r="AO1383" s="280" t="s">
        <v>8975</v>
      </c>
      <c r="AP1383" s="285" t="s">
        <v>8844</v>
      </c>
      <c r="AQ1383" s="285"/>
      <c r="AR1383" s="285" t="s">
        <v>9326</v>
      </c>
      <c r="AS1383" s="285"/>
      <c r="AT1383" s="285" t="s">
        <v>8976</v>
      </c>
      <c r="AU1383" s="285"/>
      <c r="AV1383" s="84" t="s">
        <v>5470</v>
      </c>
      <c r="AW1383" s="396" t="s">
        <v>3244</v>
      </c>
      <c r="AX1383" s="278" t="s">
        <v>3244</v>
      </c>
      <c r="AY1383" s="64" t="s">
        <v>6092</v>
      </c>
      <c r="AZ1383" s="67" t="s">
        <v>2013</v>
      </c>
      <c r="BA1383" s="64" t="s">
        <v>5489</v>
      </c>
      <c r="BB1383" s="174" t="s">
        <v>4971</v>
      </c>
      <c r="BC1383" s="256">
        <v>94588</v>
      </c>
      <c r="BD1383" s="63" t="s">
        <v>1675</v>
      </c>
      <c r="BE1383" s="183"/>
      <c r="BF1383" s="230">
        <v>1419598</v>
      </c>
      <c r="BG1383" s="233" t="s">
        <v>6374</v>
      </c>
      <c r="BH1383" s="599">
        <v>2</v>
      </c>
      <c r="BI1383" s="365"/>
      <c r="BJ1383" s="365"/>
      <c r="BK1383" s="365"/>
      <c r="BL1383" s="365"/>
      <c r="BM1383" s="365"/>
      <c r="BN1383" s="365"/>
      <c r="BO1383" s="365"/>
      <c r="BP1383" s="365"/>
      <c r="BQ1383" s="365"/>
      <c r="BR1383" s="365"/>
      <c r="BS1383" s="365"/>
      <c r="BT1383" s="365"/>
      <c r="BU1383" s="365"/>
      <c r="BV1383" s="365"/>
      <c r="BW1383" s="365"/>
      <c r="BX1383" s="369"/>
      <c r="BY1383" s="369"/>
      <c r="BZ1383" s="369"/>
      <c r="CA1383" s="78"/>
      <c r="CB1383" s="63"/>
    </row>
    <row r="1384" spans="1:80" s="154" customFormat="1" ht="14.1" customHeight="1" x14ac:dyDescent="0.3">
      <c r="A1384" s="278" t="s">
        <v>8030</v>
      </c>
      <c r="B1384" s="155" t="s">
        <v>11744</v>
      </c>
      <c r="C1384" s="458" t="s">
        <v>1154</v>
      </c>
      <c r="D1384" s="225" t="s">
        <v>8048</v>
      </c>
      <c r="E1384" s="600"/>
      <c r="F1384" s="237" t="s">
        <v>5470</v>
      </c>
      <c r="G1384" s="188"/>
      <c r="H1384" s="190"/>
      <c r="I1384" s="196" t="s">
        <v>5470</v>
      </c>
      <c r="J1384" s="197"/>
      <c r="K1384" s="204"/>
      <c r="L1384" s="209">
        <v>43906</v>
      </c>
      <c r="M1384" s="289" t="s">
        <v>11774</v>
      </c>
      <c r="N1384" s="435"/>
      <c r="O1384" s="442"/>
      <c r="P1384" s="215">
        <v>43956</v>
      </c>
      <c r="Q1384" s="225" t="s">
        <v>11139</v>
      </c>
      <c r="R1384" s="174" t="s">
        <v>8537</v>
      </c>
      <c r="S1384" s="121"/>
      <c r="T1384" s="252">
        <v>8.2500000000000004E-2</v>
      </c>
      <c r="U1384" s="252">
        <v>8.5000000000000006E-2</v>
      </c>
      <c r="V1384" s="151" t="s">
        <v>11174</v>
      </c>
      <c r="W1384" s="64" t="s">
        <v>8031</v>
      </c>
      <c r="X1384" s="64" t="s">
        <v>8032</v>
      </c>
      <c r="Y1384" s="174" t="s">
        <v>4971</v>
      </c>
      <c r="Z1384" s="256">
        <v>95670</v>
      </c>
      <c r="AA1384" s="273" t="s">
        <v>11328</v>
      </c>
      <c r="AB1384" s="546"/>
      <c r="AC1384" s="273" t="s">
        <v>10575</v>
      </c>
      <c r="AD1384" s="233"/>
      <c r="AE1384" s="250"/>
      <c r="AF1384" s="265"/>
      <c r="AG1384" s="233"/>
      <c r="AH1384" s="174"/>
      <c r="AI1384" s="174"/>
      <c r="AJ1384" s="174"/>
      <c r="AK1384" s="174"/>
      <c r="AL1384" s="250"/>
      <c r="AM1384" s="261" t="s">
        <v>4397</v>
      </c>
      <c r="AN1384" s="115" t="s">
        <v>4756</v>
      </c>
      <c r="AO1384" s="280" t="s">
        <v>8975</v>
      </c>
      <c r="AP1384" s="285" t="s">
        <v>8844</v>
      </c>
      <c r="AQ1384" s="285"/>
      <c r="AR1384" s="285" t="s">
        <v>9326</v>
      </c>
      <c r="AS1384" s="285"/>
      <c r="AT1384" s="285" t="s">
        <v>8976</v>
      </c>
      <c r="AU1384" s="285"/>
      <c r="AV1384" s="84" t="s">
        <v>5470</v>
      </c>
      <c r="AW1384" s="396" t="s">
        <v>3244</v>
      </c>
      <c r="AX1384" s="278" t="s">
        <v>3244</v>
      </c>
      <c r="AY1384" s="64" t="s">
        <v>6092</v>
      </c>
      <c r="AZ1384" s="67" t="s">
        <v>2013</v>
      </c>
      <c r="BA1384" s="64" t="s">
        <v>5489</v>
      </c>
      <c r="BB1384" s="174" t="s">
        <v>4971</v>
      </c>
      <c r="BC1384" s="256">
        <v>94588</v>
      </c>
      <c r="BD1384" s="63" t="s">
        <v>1675</v>
      </c>
      <c r="BE1384" s="183"/>
      <c r="BF1384" s="230">
        <v>1425178</v>
      </c>
      <c r="BG1384" s="233" t="s">
        <v>6374</v>
      </c>
      <c r="BH1384" s="599">
        <v>3</v>
      </c>
      <c r="BI1384" s="365"/>
      <c r="BJ1384" s="365"/>
      <c r="BK1384" s="365"/>
      <c r="BL1384" s="365"/>
      <c r="BM1384" s="365"/>
      <c r="BN1384" s="365"/>
      <c r="BO1384" s="365"/>
      <c r="BP1384" s="365"/>
      <c r="BQ1384" s="365"/>
      <c r="BR1384" s="365"/>
      <c r="BS1384" s="365"/>
      <c r="BT1384" s="365"/>
      <c r="BU1384" s="365"/>
      <c r="BV1384" s="365"/>
      <c r="BW1384" s="365"/>
      <c r="BX1384" s="369"/>
      <c r="BY1384" s="369"/>
      <c r="BZ1384" s="369"/>
      <c r="CA1384" s="78"/>
      <c r="CB1384" s="64"/>
    </row>
    <row r="1385" spans="1:80" s="154" customFormat="1" ht="14.1" customHeight="1" x14ac:dyDescent="0.3">
      <c r="A1385" s="278" t="s">
        <v>6193</v>
      </c>
      <c r="B1385" s="155" t="s">
        <v>11744</v>
      </c>
      <c r="C1385" s="458" t="s">
        <v>1154</v>
      </c>
      <c r="D1385" s="225" t="s">
        <v>2656</v>
      </c>
      <c r="E1385" s="600"/>
      <c r="F1385" s="237" t="s">
        <v>5470</v>
      </c>
      <c r="G1385" s="188"/>
      <c r="H1385" s="190"/>
      <c r="I1385" s="196" t="s">
        <v>5470</v>
      </c>
      <c r="J1385" s="197"/>
      <c r="K1385" s="204"/>
      <c r="L1385" s="209">
        <v>43859</v>
      </c>
      <c r="M1385" s="289" t="s">
        <v>11774</v>
      </c>
      <c r="N1385" s="435"/>
      <c r="O1385" s="442"/>
      <c r="P1385" s="215">
        <v>43909</v>
      </c>
      <c r="Q1385" s="225" t="s">
        <v>10972</v>
      </c>
      <c r="R1385" s="225" t="s">
        <v>8538</v>
      </c>
      <c r="S1385" s="121" t="s">
        <v>5950</v>
      </c>
      <c r="T1385" s="252">
        <v>9.2499999999999999E-2</v>
      </c>
      <c r="U1385" s="252">
        <v>0.09</v>
      </c>
      <c r="V1385" s="151" t="s">
        <v>12191</v>
      </c>
      <c r="W1385" s="64" t="s">
        <v>8409</v>
      </c>
      <c r="X1385" s="64" t="s">
        <v>3568</v>
      </c>
      <c r="Y1385" s="174" t="s">
        <v>4971</v>
      </c>
      <c r="Z1385" s="256">
        <v>94065</v>
      </c>
      <c r="AA1385" s="273" t="s">
        <v>11329</v>
      </c>
      <c r="AB1385" s="546"/>
      <c r="AC1385" s="273" t="s">
        <v>10575</v>
      </c>
      <c r="AD1385" s="233" t="s">
        <v>5951</v>
      </c>
      <c r="AE1385" s="250" t="s">
        <v>5952</v>
      </c>
      <c r="AF1385" s="265" t="s">
        <v>2397</v>
      </c>
      <c r="AG1385" s="233" t="s">
        <v>3478</v>
      </c>
      <c r="AH1385" s="174" t="s">
        <v>5953</v>
      </c>
      <c r="AI1385" s="174" t="s">
        <v>5954</v>
      </c>
      <c r="AJ1385" s="174" t="s">
        <v>5955</v>
      </c>
      <c r="AK1385" s="174" t="s">
        <v>5956</v>
      </c>
      <c r="AL1385" s="261" t="s">
        <v>2209</v>
      </c>
      <c r="AM1385" s="261" t="s">
        <v>4397</v>
      </c>
      <c r="AN1385" s="98" t="s">
        <v>4756</v>
      </c>
      <c r="AO1385" s="280" t="s">
        <v>8975</v>
      </c>
      <c r="AP1385" s="285" t="s">
        <v>8844</v>
      </c>
      <c r="AQ1385" s="285"/>
      <c r="AR1385" s="285" t="s">
        <v>9326</v>
      </c>
      <c r="AS1385" s="285"/>
      <c r="AT1385" s="285" t="s">
        <v>8976</v>
      </c>
      <c r="AU1385" s="479" t="s">
        <v>12723</v>
      </c>
      <c r="AV1385" s="84" t="s">
        <v>5470</v>
      </c>
      <c r="AW1385" s="396" t="s">
        <v>3244</v>
      </c>
      <c r="AX1385" s="278" t="s">
        <v>3244</v>
      </c>
      <c r="AY1385" s="64" t="s">
        <v>6092</v>
      </c>
      <c r="AZ1385" s="67" t="s">
        <v>2013</v>
      </c>
      <c r="BA1385" s="64" t="s">
        <v>5489</v>
      </c>
      <c r="BB1385" s="174" t="s">
        <v>4971</v>
      </c>
      <c r="BC1385" s="256">
        <v>94588</v>
      </c>
      <c r="BD1385" s="63" t="s">
        <v>1675</v>
      </c>
      <c r="BE1385" s="183"/>
      <c r="BF1385" s="230">
        <v>1414181</v>
      </c>
      <c r="BG1385" s="233" t="s">
        <v>6374</v>
      </c>
      <c r="BH1385" s="599">
        <v>3</v>
      </c>
      <c r="BI1385" s="365"/>
      <c r="BJ1385" s="365"/>
      <c r="BK1385" s="365"/>
      <c r="BL1385" s="365"/>
      <c r="BM1385" s="365"/>
      <c r="BN1385" s="365"/>
      <c r="BO1385" s="365"/>
      <c r="BP1385" s="365"/>
      <c r="BQ1385" s="365"/>
      <c r="BR1385" s="365"/>
      <c r="BS1385" s="365"/>
      <c r="BT1385" s="365"/>
      <c r="BU1385" s="365"/>
      <c r="BV1385" s="365"/>
      <c r="BW1385" s="365"/>
      <c r="BX1385" s="369"/>
      <c r="BY1385" s="369"/>
      <c r="BZ1385" s="369"/>
      <c r="CA1385" s="78"/>
      <c r="CB1385" s="64"/>
    </row>
    <row r="1386" spans="1:80" s="154" customFormat="1" ht="14.1" customHeight="1" x14ac:dyDescent="0.3">
      <c r="A1386" s="278" t="s">
        <v>6192</v>
      </c>
      <c r="B1386" s="155" t="s">
        <v>11744</v>
      </c>
      <c r="C1386" s="458" t="s">
        <v>1154</v>
      </c>
      <c r="D1386" s="225" t="s">
        <v>2656</v>
      </c>
      <c r="E1386" s="600"/>
      <c r="F1386" s="237" t="s">
        <v>5470</v>
      </c>
      <c r="G1386" s="188"/>
      <c r="H1386" s="190"/>
      <c r="I1386" s="196" t="s">
        <v>5470</v>
      </c>
      <c r="J1386" s="197"/>
      <c r="K1386" s="204"/>
      <c r="L1386" s="209">
        <v>43865</v>
      </c>
      <c r="M1386" s="289" t="s">
        <v>11774</v>
      </c>
      <c r="N1386" s="435"/>
      <c r="O1386" s="442"/>
      <c r="P1386" s="215">
        <v>43899</v>
      </c>
      <c r="Q1386" s="225" t="s">
        <v>10028</v>
      </c>
      <c r="R1386" s="174" t="s">
        <v>8539</v>
      </c>
      <c r="S1386" s="80"/>
      <c r="T1386" s="252">
        <v>8.5000000000000006E-2</v>
      </c>
      <c r="U1386" s="252">
        <v>8.7499999999999994E-2</v>
      </c>
      <c r="V1386" s="151" t="s">
        <v>895</v>
      </c>
      <c r="W1386" s="64" t="s">
        <v>8410</v>
      </c>
      <c r="X1386" s="64" t="s">
        <v>3618</v>
      </c>
      <c r="Y1386" s="174" t="s">
        <v>4971</v>
      </c>
      <c r="Z1386" s="256">
        <v>94111</v>
      </c>
      <c r="AA1386" s="273" t="s">
        <v>11330</v>
      </c>
      <c r="AB1386" s="546"/>
      <c r="AC1386" s="273" t="s">
        <v>10575</v>
      </c>
      <c r="AD1386" s="233" t="s">
        <v>5946</v>
      </c>
      <c r="AE1386" s="250" t="s">
        <v>5947</v>
      </c>
      <c r="AF1386" s="265" t="s">
        <v>2397</v>
      </c>
      <c r="AG1386" s="233" t="s">
        <v>3478</v>
      </c>
      <c r="AH1386" s="174" t="s">
        <v>5948</v>
      </c>
      <c r="AI1386" s="174" t="s">
        <v>5949</v>
      </c>
      <c r="AJ1386" s="174"/>
      <c r="AK1386" s="174"/>
      <c r="AL1386" s="261" t="s">
        <v>3132</v>
      </c>
      <c r="AM1386" s="261" t="s">
        <v>4397</v>
      </c>
      <c r="AN1386" s="98" t="s">
        <v>4756</v>
      </c>
      <c r="AO1386" s="280" t="s">
        <v>8975</v>
      </c>
      <c r="AP1386" s="285" t="s">
        <v>8844</v>
      </c>
      <c r="AQ1386" s="285"/>
      <c r="AR1386" s="285" t="s">
        <v>9326</v>
      </c>
      <c r="AS1386" s="285"/>
      <c r="AT1386" s="285" t="s">
        <v>8976</v>
      </c>
      <c r="AU1386" s="285" t="s">
        <v>10574</v>
      </c>
      <c r="AV1386" s="84" t="s">
        <v>5470</v>
      </c>
      <c r="AW1386" s="396" t="s">
        <v>3244</v>
      </c>
      <c r="AX1386" s="278" t="s">
        <v>3244</v>
      </c>
      <c r="AY1386" s="64" t="s">
        <v>6092</v>
      </c>
      <c r="AZ1386" s="67" t="s">
        <v>2013</v>
      </c>
      <c r="BA1386" s="64" t="s">
        <v>5489</v>
      </c>
      <c r="BB1386" s="174" t="s">
        <v>4971</v>
      </c>
      <c r="BC1386" s="256">
        <v>94588</v>
      </c>
      <c r="BD1386" s="63" t="s">
        <v>1675</v>
      </c>
      <c r="BE1386" s="183"/>
      <c r="BF1386" s="230">
        <v>1414121</v>
      </c>
      <c r="BG1386" s="233" t="s">
        <v>6374</v>
      </c>
      <c r="BH1386" s="599">
        <v>3</v>
      </c>
      <c r="BI1386" s="365"/>
      <c r="BJ1386" s="365"/>
      <c r="BK1386" s="365"/>
      <c r="BL1386" s="365"/>
      <c r="BM1386" s="365"/>
      <c r="BN1386" s="365"/>
      <c r="BO1386" s="365"/>
      <c r="BP1386" s="365"/>
      <c r="BQ1386" s="365"/>
      <c r="BR1386" s="365"/>
      <c r="BS1386" s="365"/>
      <c r="BT1386" s="365"/>
      <c r="BU1386" s="365"/>
      <c r="BV1386" s="365" t="s">
        <v>11069</v>
      </c>
      <c r="BW1386" s="365"/>
      <c r="BX1386" s="369"/>
      <c r="BY1386" s="369"/>
      <c r="BZ1386" s="369"/>
      <c r="CA1386" s="64"/>
      <c r="CB1386" s="177"/>
    </row>
    <row r="1387" spans="1:80" s="154" customFormat="1" ht="14.1" customHeight="1" x14ac:dyDescent="0.3">
      <c r="A1387" s="278" t="s">
        <v>6191</v>
      </c>
      <c r="B1387" s="155" t="s">
        <v>11744</v>
      </c>
      <c r="C1387" s="458" t="s">
        <v>1154</v>
      </c>
      <c r="D1387" s="225" t="s">
        <v>2656</v>
      </c>
      <c r="E1387" s="600"/>
      <c r="F1387" s="237" t="s">
        <v>5470</v>
      </c>
      <c r="G1387" s="188"/>
      <c r="H1387" s="190"/>
      <c r="I1387" s="196" t="s">
        <v>5470</v>
      </c>
      <c r="J1387" s="197"/>
      <c r="K1387" s="204"/>
      <c r="L1387" s="209">
        <v>43860</v>
      </c>
      <c r="M1387" s="289" t="s">
        <v>11774</v>
      </c>
      <c r="N1387" s="435"/>
      <c r="O1387" s="442"/>
      <c r="P1387" s="215">
        <v>43910</v>
      </c>
      <c r="Q1387" s="225" t="s">
        <v>11143</v>
      </c>
      <c r="R1387" s="174" t="s">
        <v>5930</v>
      </c>
      <c r="S1387" s="121" t="s">
        <v>5931</v>
      </c>
      <c r="T1387" s="252">
        <v>8.5000000000000006E-2</v>
      </c>
      <c r="U1387" s="252">
        <v>8.7499999999999994E-2</v>
      </c>
      <c r="V1387" s="151" t="s">
        <v>895</v>
      </c>
      <c r="W1387" s="64" t="s">
        <v>5932</v>
      </c>
      <c r="X1387" s="64" t="s">
        <v>3618</v>
      </c>
      <c r="Y1387" s="174" t="s">
        <v>4971</v>
      </c>
      <c r="Z1387" s="256">
        <v>94105</v>
      </c>
      <c r="AA1387" s="273" t="s">
        <v>11331</v>
      </c>
      <c r="AB1387" s="546"/>
      <c r="AC1387" s="273" t="s">
        <v>10575</v>
      </c>
      <c r="AD1387" s="233" t="s">
        <v>5933</v>
      </c>
      <c r="AE1387" s="250" t="s">
        <v>5934</v>
      </c>
      <c r="AF1387" s="265" t="s">
        <v>2397</v>
      </c>
      <c r="AG1387" s="233" t="s">
        <v>3478</v>
      </c>
      <c r="AH1387" s="174" t="s">
        <v>5935</v>
      </c>
      <c r="AI1387" s="174" t="s">
        <v>5936</v>
      </c>
      <c r="AJ1387" s="174" t="s">
        <v>5937</v>
      </c>
      <c r="AK1387" s="174" t="s">
        <v>5938</v>
      </c>
      <c r="AL1387" s="250" t="s">
        <v>2172</v>
      </c>
      <c r="AM1387" s="261" t="s">
        <v>4397</v>
      </c>
      <c r="AN1387" s="98" t="s">
        <v>4756</v>
      </c>
      <c r="AO1387" s="280" t="s">
        <v>8975</v>
      </c>
      <c r="AP1387" s="285" t="s">
        <v>8844</v>
      </c>
      <c r="AQ1387" s="285"/>
      <c r="AR1387" s="285" t="s">
        <v>9326</v>
      </c>
      <c r="AS1387" s="285"/>
      <c r="AT1387" s="285" t="s">
        <v>8976</v>
      </c>
      <c r="AU1387" s="285"/>
      <c r="AV1387" s="84" t="s">
        <v>5470</v>
      </c>
      <c r="AW1387" s="396" t="s">
        <v>3244</v>
      </c>
      <c r="AX1387" s="278" t="s">
        <v>3244</v>
      </c>
      <c r="AY1387" s="64" t="s">
        <v>6092</v>
      </c>
      <c r="AZ1387" s="67" t="s">
        <v>2013</v>
      </c>
      <c r="BA1387" s="64" t="s">
        <v>5489</v>
      </c>
      <c r="BB1387" s="174" t="s">
        <v>4971</v>
      </c>
      <c r="BC1387" s="256">
        <v>94588</v>
      </c>
      <c r="BD1387" s="63" t="s">
        <v>1675</v>
      </c>
      <c r="BE1387" s="183"/>
      <c r="BF1387" s="230">
        <v>1414124</v>
      </c>
      <c r="BG1387" s="233" t="s">
        <v>6374</v>
      </c>
      <c r="BH1387" s="599">
        <v>2</v>
      </c>
      <c r="BI1387" s="365"/>
      <c r="BJ1387" s="365"/>
      <c r="BK1387" s="365"/>
      <c r="BL1387" s="365"/>
      <c r="BM1387" s="365"/>
      <c r="BN1387" s="365"/>
      <c r="BO1387" s="365"/>
      <c r="BP1387" s="365"/>
      <c r="BQ1387" s="365"/>
      <c r="BR1387" s="365"/>
      <c r="BS1387" s="365"/>
      <c r="BT1387" s="365"/>
      <c r="BU1387" s="365"/>
      <c r="BV1387" s="365"/>
      <c r="BW1387" s="365"/>
      <c r="BX1387" s="369"/>
      <c r="BY1387" s="369"/>
      <c r="BZ1387" s="369"/>
      <c r="CA1387" s="64"/>
      <c r="CB1387" s="63"/>
    </row>
    <row r="1388" spans="1:80" s="154" customFormat="1" ht="14.1" customHeight="1" x14ac:dyDescent="0.3">
      <c r="A1388" s="278" t="s">
        <v>6190</v>
      </c>
      <c r="B1388" s="155" t="s">
        <v>11744</v>
      </c>
      <c r="C1388" s="458" t="s">
        <v>1154</v>
      </c>
      <c r="D1388" s="225" t="s">
        <v>2657</v>
      </c>
      <c r="E1388" s="600"/>
      <c r="F1388" s="237" t="s">
        <v>5470</v>
      </c>
      <c r="G1388" s="188"/>
      <c r="H1388" s="190"/>
      <c r="I1388" s="196" t="s">
        <v>5470</v>
      </c>
      <c r="J1388" s="197"/>
      <c r="K1388" s="204"/>
      <c r="L1388" s="209">
        <v>43832</v>
      </c>
      <c r="M1388" s="289" t="s">
        <v>11774</v>
      </c>
      <c r="N1388" s="435"/>
      <c r="O1388" s="442"/>
      <c r="P1388" s="215">
        <v>43908</v>
      </c>
      <c r="Q1388" s="225" t="s">
        <v>11142</v>
      </c>
      <c r="R1388" s="174" t="s">
        <v>8540</v>
      </c>
      <c r="S1388" s="121" t="s">
        <v>5923</v>
      </c>
      <c r="T1388" s="252">
        <v>9.2499999999999999E-2</v>
      </c>
      <c r="U1388" s="252">
        <v>9.5000000000000001E-2</v>
      </c>
      <c r="V1388" s="151" t="s">
        <v>2787</v>
      </c>
      <c r="W1388" s="64" t="s">
        <v>5924</v>
      </c>
      <c r="X1388" s="64" t="s">
        <v>5489</v>
      </c>
      <c r="Y1388" s="174" t="s">
        <v>4971</v>
      </c>
      <c r="Z1388" s="256">
        <v>94588</v>
      </c>
      <c r="AA1388" s="273" t="s">
        <v>11332</v>
      </c>
      <c r="AB1388" s="546"/>
      <c r="AC1388" s="273" t="s">
        <v>10575</v>
      </c>
      <c r="AD1388" s="233" t="s">
        <v>5925</v>
      </c>
      <c r="AE1388" s="250" t="s">
        <v>5926</v>
      </c>
      <c r="AF1388" s="265" t="s">
        <v>2397</v>
      </c>
      <c r="AG1388" s="233" t="s">
        <v>3478</v>
      </c>
      <c r="AH1388" s="174" t="s">
        <v>5927</v>
      </c>
      <c r="AI1388" s="174" t="s">
        <v>5928</v>
      </c>
      <c r="AJ1388" s="174"/>
      <c r="AK1388" s="174"/>
      <c r="AL1388" s="250" t="s">
        <v>5929</v>
      </c>
      <c r="AM1388" s="261" t="s">
        <v>4397</v>
      </c>
      <c r="AN1388" s="98" t="s">
        <v>4756</v>
      </c>
      <c r="AO1388" s="280" t="s">
        <v>8975</v>
      </c>
      <c r="AP1388" s="285" t="s">
        <v>8844</v>
      </c>
      <c r="AQ1388" s="285"/>
      <c r="AR1388" s="285" t="s">
        <v>9326</v>
      </c>
      <c r="AS1388" s="285"/>
      <c r="AT1388" s="285" t="s">
        <v>8976</v>
      </c>
      <c r="AU1388" s="285" t="s">
        <v>10589</v>
      </c>
      <c r="AV1388" s="84" t="s">
        <v>5470</v>
      </c>
      <c r="AW1388" s="396" t="s">
        <v>3244</v>
      </c>
      <c r="AX1388" s="278" t="s">
        <v>3244</v>
      </c>
      <c r="AY1388" s="64" t="s">
        <v>6092</v>
      </c>
      <c r="AZ1388" s="67" t="s">
        <v>2013</v>
      </c>
      <c r="BA1388" s="64" t="s">
        <v>5489</v>
      </c>
      <c r="BB1388" s="174" t="s">
        <v>4971</v>
      </c>
      <c r="BC1388" s="256">
        <v>94588</v>
      </c>
      <c r="BD1388" s="63" t="s">
        <v>1675</v>
      </c>
      <c r="BE1388" s="183"/>
      <c r="BF1388" s="230">
        <v>1418804</v>
      </c>
      <c r="BG1388" s="233" t="s">
        <v>6374</v>
      </c>
      <c r="BH1388" s="599">
        <v>3</v>
      </c>
      <c r="BI1388" s="365"/>
      <c r="BJ1388" s="365"/>
      <c r="BK1388" s="397" t="s">
        <v>10625</v>
      </c>
      <c r="BL1388" s="365"/>
      <c r="BM1388" s="365"/>
      <c r="BN1388" s="365"/>
      <c r="BO1388" s="365"/>
      <c r="BP1388" s="365"/>
      <c r="BQ1388" s="365"/>
      <c r="BR1388" s="365"/>
      <c r="BS1388" s="365"/>
      <c r="BT1388" s="365"/>
      <c r="BU1388" s="365"/>
      <c r="BV1388" s="397" t="s">
        <v>10624</v>
      </c>
      <c r="BW1388" s="365"/>
      <c r="BX1388" s="369"/>
      <c r="BY1388" s="369"/>
      <c r="BZ1388" s="369"/>
      <c r="CA1388" s="368"/>
      <c r="CB1388" s="64"/>
    </row>
    <row r="1389" spans="1:80" s="154" customFormat="1" ht="14.1" customHeight="1" x14ac:dyDescent="0.3">
      <c r="A1389" s="278" t="s">
        <v>10030</v>
      </c>
      <c r="B1389" s="155" t="s">
        <v>11744</v>
      </c>
      <c r="C1389" s="458" t="s">
        <v>1154</v>
      </c>
      <c r="D1389" s="225" t="s">
        <v>2657</v>
      </c>
      <c r="E1389" s="600"/>
      <c r="F1389" s="237" t="s">
        <v>5470</v>
      </c>
      <c r="G1389" s="188"/>
      <c r="H1389" s="190"/>
      <c r="I1389" s="196" t="s">
        <v>5470</v>
      </c>
      <c r="J1389" s="197"/>
      <c r="K1389" s="204"/>
      <c r="L1389" s="209">
        <v>43860</v>
      </c>
      <c r="M1389" s="289" t="s">
        <v>11774</v>
      </c>
      <c r="N1389" s="435"/>
      <c r="O1389" s="442"/>
      <c r="P1389" s="215">
        <v>43907</v>
      </c>
      <c r="Q1389" s="225" t="s">
        <v>10031</v>
      </c>
      <c r="R1389" s="225" t="s">
        <v>1844</v>
      </c>
      <c r="S1389" s="121" t="s">
        <v>5919</v>
      </c>
      <c r="T1389" s="252">
        <v>0.09</v>
      </c>
      <c r="U1389" s="252">
        <v>8.7499999999999994E-2</v>
      </c>
      <c r="V1389" s="151" t="s">
        <v>1879</v>
      </c>
      <c r="W1389" s="64" t="s">
        <v>2041</v>
      </c>
      <c r="X1389" s="64" t="s">
        <v>2042</v>
      </c>
      <c r="Y1389" s="174" t="s">
        <v>4971</v>
      </c>
      <c r="Z1389" s="256">
        <v>94089</v>
      </c>
      <c r="AA1389" s="273" t="s">
        <v>11333</v>
      </c>
      <c r="AB1389" s="270"/>
      <c r="AC1389" s="273" t="s">
        <v>10575</v>
      </c>
      <c r="AD1389" s="233" t="s">
        <v>5920</v>
      </c>
      <c r="AE1389" s="250" t="s">
        <v>5921</v>
      </c>
      <c r="AF1389" s="265" t="s">
        <v>2397</v>
      </c>
      <c r="AG1389" s="233" t="s">
        <v>3478</v>
      </c>
      <c r="AH1389" s="174"/>
      <c r="AI1389" s="174"/>
      <c r="AJ1389" s="174"/>
      <c r="AK1389" s="174"/>
      <c r="AL1389" s="250" t="s">
        <v>5922</v>
      </c>
      <c r="AM1389" s="261" t="s">
        <v>4397</v>
      </c>
      <c r="AN1389" s="98" t="s">
        <v>4756</v>
      </c>
      <c r="AO1389" s="280" t="s">
        <v>8975</v>
      </c>
      <c r="AP1389" s="285" t="s">
        <v>8844</v>
      </c>
      <c r="AQ1389" s="285"/>
      <c r="AR1389" s="285" t="s">
        <v>9326</v>
      </c>
      <c r="AS1389" s="285"/>
      <c r="AT1389" s="285" t="s">
        <v>8976</v>
      </c>
      <c r="AU1389" s="285" t="s">
        <v>10574</v>
      </c>
      <c r="AV1389" s="84" t="s">
        <v>5470</v>
      </c>
      <c r="AW1389" s="396" t="s">
        <v>3244</v>
      </c>
      <c r="AX1389" s="278" t="s">
        <v>3244</v>
      </c>
      <c r="AY1389" s="64" t="s">
        <v>6092</v>
      </c>
      <c r="AZ1389" s="67" t="s">
        <v>2013</v>
      </c>
      <c r="BA1389" s="64" t="s">
        <v>5489</v>
      </c>
      <c r="BB1389" s="174" t="s">
        <v>4971</v>
      </c>
      <c r="BC1389" s="256">
        <v>94588</v>
      </c>
      <c r="BD1389" s="63" t="s">
        <v>1675</v>
      </c>
      <c r="BE1389" s="183"/>
      <c r="BF1389" s="230">
        <v>1420236</v>
      </c>
      <c r="BG1389" s="233" t="s">
        <v>6374</v>
      </c>
      <c r="BH1389" s="599">
        <v>4</v>
      </c>
      <c r="BI1389" s="365"/>
      <c r="BJ1389" s="365"/>
      <c r="BK1389" s="365"/>
      <c r="BL1389" s="365"/>
      <c r="BM1389" s="365"/>
      <c r="BN1389" s="365"/>
      <c r="BO1389" s="365"/>
      <c r="BP1389" s="365"/>
      <c r="BQ1389" s="365"/>
      <c r="BR1389" s="365"/>
      <c r="BS1389" s="365"/>
      <c r="BT1389" s="365"/>
      <c r="BU1389" s="365"/>
      <c r="BV1389" s="397" t="s">
        <v>10626</v>
      </c>
      <c r="BW1389" s="365"/>
      <c r="BX1389" s="369"/>
      <c r="BY1389" s="369"/>
      <c r="BZ1389" s="369"/>
      <c r="CA1389" s="368"/>
      <c r="CB1389" s="63"/>
    </row>
    <row r="1390" spans="1:80" s="154" customFormat="1" ht="14.1" customHeight="1" x14ac:dyDescent="0.3">
      <c r="A1390" s="278" t="s">
        <v>6189</v>
      </c>
      <c r="B1390" s="155" t="s">
        <v>11744</v>
      </c>
      <c r="C1390" s="458" t="s">
        <v>1154</v>
      </c>
      <c r="D1390" s="225" t="s">
        <v>2657</v>
      </c>
      <c r="E1390" s="600"/>
      <c r="F1390" s="237" t="s">
        <v>5470</v>
      </c>
      <c r="G1390" s="188"/>
      <c r="H1390" s="190"/>
      <c r="I1390" s="196" t="s">
        <v>5470</v>
      </c>
      <c r="J1390" s="197"/>
      <c r="K1390" s="204"/>
      <c r="L1390" s="209">
        <v>43885</v>
      </c>
      <c r="M1390" s="289" t="s">
        <v>11774</v>
      </c>
      <c r="N1390" s="435"/>
      <c r="O1390" s="442"/>
      <c r="P1390" s="215">
        <v>43888</v>
      </c>
      <c r="Q1390" s="225" t="s">
        <v>11150</v>
      </c>
      <c r="R1390" s="174" t="s">
        <v>5913</v>
      </c>
      <c r="S1390" s="121" t="s">
        <v>5918</v>
      </c>
      <c r="T1390" s="252">
        <v>0</v>
      </c>
      <c r="U1390" s="252">
        <v>0</v>
      </c>
      <c r="V1390" s="151" t="s">
        <v>3960</v>
      </c>
      <c r="W1390" s="64" t="s">
        <v>5915</v>
      </c>
      <c r="X1390" s="64" t="s">
        <v>2419</v>
      </c>
      <c r="Y1390" s="174" t="s">
        <v>5755</v>
      </c>
      <c r="Z1390" s="256">
        <v>98109</v>
      </c>
      <c r="AA1390" s="273" t="s">
        <v>11334</v>
      </c>
      <c r="AB1390" s="546"/>
      <c r="AC1390" s="270" t="s">
        <v>10575</v>
      </c>
      <c r="AD1390" s="233" t="s">
        <v>5916</v>
      </c>
      <c r="AE1390" s="250" t="s">
        <v>5917</v>
      </c>
      <c r="AF1390" s="265" t="s">
        <v>2397</v>
      </c>
      <c r="AG1390" s="233" t="s">
        <v>3478</v>
      </c>
      <c r="AH1390" s="174"/>
      <c r="AI1390" s="174"/>
      <c r="AJ1390" s="174"/>
      <c r="AK1390" s="174"/>
      <c r="AL1390" s="250" t="s">
        <v>5914</v>
      </c>
      <c r="AM1390" s="261" t="s">
        <v>4397</v>
      </c>
      <c r="AN1390" s="98" t="s">
        <v>4756</v>
      </c>
      <c r="AO1390" s="280" t="s">
        <v>8975</v>
      </c>
      <c r="AP1390" s="285" t="s">
        <v>8844</v>
      </c>
      <c r="AQ1390" s="285" t="s">
        <v>12688</v>
      </c>
      <c r="AR1390" s="285" t="s">
        <v>9326</v>
      </c>
      <c r="AS1390" s="285" t="s">
        <v>12689</v>
      </c>
      <c r="AT1390" s="285" t="s">
        <v>8976</v>
      </c>
      <c r="AU1390" s="285" t="s">
        <v>10763</v>
      </c>
      <c r="AV1390" s="84" t="s">
        <v>5470</v>
      </c>
      <c r="AW1390" s="396" t="s">
        <v>3244</v>
      </c>
      <c r="AX1390" s="278" t="s">
        <v>3244</v>
      </c>
      <c r="AY1390" s="64" t="s">
        <v>6092</v>
      </c>
      <c r="AZ1390" s="67" t="s">
        <v>2013</v>
      </c>
      <c r="BA1390" s="64" t="s">
        <v>5489</v>
      </c>
      <c r="BB1390" s="174" t="s">
        <v>4971</v>
      </c>
      <c r="BC1390" s="256">
        <v>94588</v>
      </c>
      <c r="BD1390" s="63" t="s">
        <v>1675</v>
      </c>
      <c r="BE1390" s="183"/>
      <c r="BF1390" s="230">
        <v>1421065</v>
      </c>
      <c r="BG1390" s="233" t="s">
        <v>6374</v>
      </c>
      <c r="BH1390" s="599">
        <v>3</v>
      </c>
      <c r="BI1390" s="365"/>
      <c r="BJ1390" s="365"/>
      <c r="BK1390" s="365"/>
      <c r="BL1390" s="365"/>
      <c r="BM1390" s="365"/>
      <c r="BN1390" s="365"/>
      <c r="BO1390" s="365"/>
      <c r="BP1390" s="365"/>
      <c r="BQ1390" s="365"/>
      <c r="BR1390" s="365"/>
      <c r="BS1390" s="365"/>
      <c r="BT1390" s="365"/>
      <c r="BU1390" s="365"/>
      <c r="BV1390" s="365"/>
      <c r="BW1390" s="365"/>
      <c r="BX1390" s="369"/>
      <c r="BY1390" s="369"/>
      <c r="BZ1390" s="369"/>
      <c r="CA1390" s="78"/>
      <c r="CB1390" s="63"/>
    </row>
    <row r="1391" spans="1:80" s="154" customFormat="1" ht="14.1" customHeight="1" x14ac:dyDescent="0.3">
      <c r="A1391" s="278" t="s">
        <v>10032</v>
      </c>
      <c r="B1391" s="155" t="s">
        <v>11744</v>
      </c>
      <c r="C1391" s="458" t="s">
        <v>1154</v>
      </c>
      <c r="D1391" s="225" t="s">
        <v>2656</v>
      </c>
      <c r="E1391" s="600"/>
      <c r="F1391" s="237" t="s">
        <v>5470</v>
      </c>
      <c r="G1391" s="188"/>
      <c r="H1391" s="190"/>
      <c r="I1391" s="196" t="s">
        <v>5470</v>
      </c>
      <c r="J1391" s="197"/>
      <c r="K1391" s="204"/>
      <c r="L1391" s="209">
        <v>43941</v>
      </c>
      <c r="M1391" s="289" t="s">
        <v>11774</v>
      </c>
      <c r="N1391" s="435"/>
      <c r="O1391" s="442"/>
      <c r="P1391" s="215">
        <v>43908</v>
      </c>
      <c r="Q1391" s="225" t="s">
        <v>10039</v>
      </c>
      <c r="R1391" s="174" t="s">
        <v>8541</v>
      </c>
      <c r="S1391" s="121"/>
      <c r="T1391" s="252">
        <v>8.2500000000000004E-2</v>
      </c>
      <c r="U1391" s="252">
        <v>8.7499999999999994E-2</v>
      </c>
      <c r="V1391" s="151" t="s">
        <v>5014</v>
      </c>
      <c r="W1391" s="64" t="s">
        <v>7997</v>
      </c>
      <c r="X1391" s="64" t="s">
        <v>1694</v>
      </c>
      <c r="Y1391" s="174" t="s">
        <v>4971</v>
      </c>
      <c r="Z1391" s="256">
        <v>94588</v>
      </c>
      <c r="AA1391" s="273" t="s">
        <v>11335</v>
      </c>
      <c r="AB1391" s="270"/>
      <c r="AC1391" s="273" t="s">
        <v>10575</v>
      </c>
      <c r="AD1391" s="233"/>
      <c r="AE1391" s="250"/>
      <c r="AF1391" s="265"/>
      <c r="AG1391" s="233"/>
      <c r="AH1391" s="174"/>
      <c r="AI1391" s="174"/>
      <c r="AJ1391" s="174"/>
      <c r="AK1391" s="174"/>
      <c r="AL1391" s="261"/>
      <c r="AM1391" s="250" t="s">
        <v>4397</v>
      </c>
      <c r="AN1391" s="115" t="s">
        <v>4756</v>
      </c>
      <c r="AO1391" s="280" t="s">
        <v>8975</v>
      </c>
      <c r="AP1391" s="285" t="s">
        <v>8844</v>
      </c>
      <c r="AQ1391" s="285"/>
      <c r="AR1391" s="285" t="s">
        <v>9326</v>
      </c>
      <c r="AS1391" s="285"/>
      <c r="AT1391" s="285" t="s">
        <v>8976</v>
      </c>
      <c r="AU1391" s="285"/>
      <c r="AV1391" s="84" t="s">
        <v>5470</v>
      </c>
      <c r="AW1391" s="396" t="s">
        <v>3244</v>
      </c>
      <c r="AX1391" s="278" t="s">
        <v>3244</v>
      </c>
      <c r="AY1391" s="64" t="s">
        <v>6092</v>
      </c>
      <c r="AZ1391" s="67" t="s">
        <v>2013</v>
      </c>
      <c r="BA1391" s="64" t="s">
        <v>5489</v>
      </c>
      <c r="BB1391" s="174" t="s">
        <v>4971</v>
      </c>
      <c r="BC1391" s="256">
        <v>94588</v>
      </c>
      <c r="BD1391" s="63" t="s">
        <v>1675</v>
      </c>
      <c r="BE1391" s="183"/>
      <c r="BF1391" s="230">
        <v>1424912</v>
      </c>
      <c r="BG1391" s="233" t="s">
        <v>6374</v>
      </c>
      <c r="BH1391" s="599">
        <v>3</v>
      </c>
      <c r="BI1391" s="365"/>
      <c r="BJ1391" s="365"/>
      <c r="BK1391" s="365"/>
      <c r="BL1391" s="365"/>
      <c r="BM1391" s="365"/>
      <c r="BN1391" s="365"/>
      <c r="BO1391" s="365"/>
      <c r="BP1391" s="365"/>
      <c r="BQ1391" s="365"/>
      <c r="BR1391" s="365"/>
      <c r="BS1391" s="365" t="s">
        <v>10634</v>
      </c>
      <c r="BT1391" s="365"/>
      <c r="BU1391" s="365"/>
      <c r="BV1391" s="365"/>
      <c r="BW1391" s="365"/>
      <c r="BX1391" s="369"/>
      <c r="BY1391" s="369"/>
      <c r="BZ1391" s="369"/>
      <c r="CA1391" s="64"/>
      <c r="CB1391" s="177"/>
    </row>
    <row r="1392" spans="1:80" s="154" customFormat="1" ht="14.1" customHeight="1" x14ac:dyDescent="0.3">
      <c r="A1392" s="278" t="s">
        <v>6188</v>
      </c>
      <c r="B1392" s="155" t="s">
        <v>11744</v>
      </c>
      <c r="C1392" s="458" t="s">
        <v>1154</v>
      </c>
      <c r="D1392" s="225" t="s">
        <v>8047</v>
      </c>
      <c r="E1392" s="600"/>
      <c r="F1392" s="237" t="s">
        <v>5470</v>
      </c>
      <c r="G1392" s="188"/>
      <c r="H1392" s="190"/>
      <c r="I1392" s="196" t="s">
        <v>5470</v>
      </c>
      <c r="J1392" s="197"/>
      <c r="K1392" s="204"/>
      <c r="L1392" s="209">
        <v>43866</v>
      </c>
      <c r="M1392" s="289" t="s">
        <v>11774</v>
      </c>
      <c r="N1392" s="435"/>
      <c r="O1392" s="442"/>
      <c r="P1392" s="215">
        <v>43906</v>
      </c>
      <c r="Q1392" s="225" t="s">
        <v>11149</v>
      </c>
      <c r="R1392" s="174" t="s">
        <v>8542</v>
      </c>
      <c r="S1392" s="121" t="s">
        <v>5907</v>
      </c>
      <c r="T1392" s="252">
        <v>0</v>
      </c>
      <c r="U1392" s="252">
        <v>0</v>
      </c>
      <c r="V1392" s="151" t="s">
        <v>3960</v>
      </c>
      <c r="W1392" s="64" t="s">
        <v>8411</v>
      </c>
      <c r="X1392" s="64" t="s">
        <v>2419</v>
      </c>
      <c r="Y1392" s="174" t="s">
        <v>227</v>
      </c>
      <c r="Z1392" s="256">
        <v>98101</v>
      </c>
      <c r="AA1392" s="273" t="s">
        <v>11336</v>
      </c>
      <c r="AB1392" s="546"/>
      <c r="AC1392" s="273" t="s">
        <v>10575</v>
      </c>
      <c r="AD1392" s="233" t="s">
        <v>5910</v>
      </c>
      <c r="AE1392" s="250" t="s">
        <v>5911</v>
      </c>
      <c r="AF1392" s="265" t="s">
        <v>2397</v>
      </c>
      <c r="AG1392" s="233" t="s">
        <v>3478</v>
      </c>
      <c r="AH1392" s="233" t="s">
        <v>5908</v>
      </c>
      <c r="AI1392" s="250" t="s">
        <v>5909</v>
      </c>
      <c r="AJ1392" s="174"/>
      <c r="AK1392" s="174"/>
      <c r="AL1392" s="261" t="s">
        <v>2210</v>
      </c>
      <c r="AM1392" s="261" t="s">
        <v>4397</v>
      </c>
      <c r="AN1392" s="98" t="s">
        <v>4756</v>
      </c>
      <c r="AO1392" s="280" t="s">
        <v>8975</v>
      </c>
      <c r="AP1392" s="285" t="s">
        <v>8844</v>
      </c>
      <c r="AQ1392" s="285"/>
      <c r="AR1392" s="285" t="s">
        <v>9326</v>
      </c>
      <c r="AS1392" s="285"/>
      <c r="AT1392" s="285" t="s">
        <v>8976</v>
      </c>
      <c r="AU1392" s="285" t="s">
        <v>10574</v>
      </c>
      <c r="AV1392" s="84" t="s">
        <v>5470</v>
      </c>
      <c r="AW1392" s="396" t="s">
        <v>3244</v>
      </c>
      <c r="AX1392" s="278" t="s">
        <v>3244</v>
      </c>
      <c r="AY1392" s="64" t="s">
        <v>6092</v>
      </c>
      <c r="AZ1392" s="67" t="s">
        <v>2013</v>
      </c>
      <c r="BA1392" s="64" t="s">
        <v>5489</v>
      </c>
      <c r="BB1392" s="174" t="s">
        <v>4971</v>
      </c>
      <c r="BC1392" s="256">
        <v>94588</v>
      </c>
      <c r="BD1392" s="63" t="s">
        <v>1675</v>
      </c>
      <c r="BE1392" s="183"/>
      <c r="BF1392" s="230">
        <v>1414320</v>
      </c>
      <c r="BG1392" s="233" t="s">
        <v>6374</v>
      </c>
      <c r="BH1392" s="599">
        <v>4</v>
      </c>
      <c r="BI1392" s="365"/>
      <c r="BJ1392" s="365"/>
      <c r="BK1392" s="365"/>
      <c r="BL1392" s="365"/>
      <c r="BM1392" s="365"/>
      <c r="BN1392" s="365"/>
      <c r="BO1392" s="365"/>
      <c r="BP1392" s="365"/>
      <c r="BQ1392" s="365"/>
      <c r="BR1392" s="365"/>
      <c r="BS1392" s="365"/>
      <c r="BT1392" s="365"/>
      <c r="BU1392" s="365"/>
      <c r="BV1392" s="365"/>
      <c r="BW1392" s="365"/>
      <c r="BX1392" s="369"/>
      <c r="BY1392" s="369"/>
      <c r="BZ1392" s="369"/>
      <c r="CA1392" s="78"/>
      <c r="CB1392" s="177"/>
    </row>
    <row r="1393" spans="1:80" s="154" customFormat="1" ht="14.1" customHeight="1" x14ac:dyDescent="0.3">
      <c r="A1393" s="278" t="s">
        <v>12683</v>
      </c>
      <c r="B1393" s="155" t="s">
        <v>11744</v>
      </c>
      <c r="C1393" s="458" t="s">
        <v>1154</v>
      </c>
      <c r="D1393" s="225" t="s">
        <v>2657</v>
      </c>
      <c r="E1393" s="600"/>
      <c r="F1393" s="237"/>
      <c r="G1393" s="188"/>
      <c r="H1393" s="190"/>
      <c r="I1393" s="196"/>
      <c r="J1393" s="197"/>
      <c r="K1393" s="204"/>
      <c r="L1393" s="209">
        <v>43546</v>
      </c>
      <c r="M1393" s="289" t="s">
        <v>11774</v>
      </c>
      <c r="N1393" s="435"/>
      <c r="O1393" s="442"/>
      <c r="P1393" s="215">
        <v>43623</v>
      </c>
      <c r="Q1393" s="225" t="s">
        <v>10033</v>
      </c>
      <c r="R1393" s="225" t="s">
        <v>2289</v>
      </c>
      <c r="S1393" s="80"/>
      <c r="T1393" s="252">
        <v>9.5000000000000001E-2</v>
      </c>
      <c r="U1393" s="252">
        <v>0.09</v>
      </c>
      <c r="V1393" s="151" t="s">
        <v>1859</v>
      </c>
      <c r="W1393" s="64" t="s">
        <v>5912</v>
      </c>
      <c r="X1393" s="64" t="s">
        <v>230</v>
      </c>
      <c r="Y1393" s="174" t="s">
        <v>4971</v>
      </c>
      <c r="Z1393" s="256">
        <v>91608</v>
      </c>
      <c r="AA1393" s="273" t="s">
        <v>11337</v>
      </c>
      <c r="AB1393" s="270"/>
      <c r="AC1393" s="273" t="s">
        <v>10575</v>
      </c>
      <c r="AD1393" s="233"/>
      <c r="AE1393" s="261"/>
      <c r="AF1393" s="265" t="s">
        <v>2397</v>
      </c>
      <c r="AG1393" s="233" t="s">
        <v>3478</v>
      </c>
      <c r="AH1393" s="174"/>
      <c r="AI1393" s="174"/>
      <c r="AJ1393" s="174"/>
      <c r="AK1393" s="174"/>
      <c r="AL1393" s="261"/>
      <c r="AM1393" s="261" t="s">
        <v>4397</v>
      </c>
      <c r="AN1393" s="98" t="s">
        <v>4756</v>
      </c>
      <c r="AO1393" s="280" t="s">
        <v>8975</v>
      </c>
      <c r="AP1393" s="285" t="s">
        <v>8844</v>
      </c>
      <c r="AQ1393" s="285"/>
      <c r="AR1393" s="285" t="s">
        <v>9326</v>
      </c>
      <c r="AS1393" s="285"/>
      <c r="AT1393" s="285" t="s">
        <v>8976</v>
      </c>
      <c r="AU1393" s="285"/>
      <c r="AV1393" s="84" t="s">
        <v>5470</v>
      </c>
      <c r="AW1393" s="396" t="s">
        <v>3244</v>
      </c>
      <c r="AX1393" s="278" t="s">
        <v>3244</v>
      </c>
      <c r="AY1393" s="64" t="s">
        <v>6092</v>
      </c>
      <c r="AZ1393" s="67" t="s">
        <v>2013</v>
      </c>
      <c r="BA1393" s="64" t="s">
        <v>5489</v>
      </c>
      <c r="BB1393" s="174" t="s">
        <v>4971</v>
      </c>
      <c r="BC1393" s="256">
        <v>94588</v>
      </c>
      <c r="BD1393" s="63" t="s">
        <v>1675</v>
      </c>
      <c r="BE1393" s="183"/>
      <c r="BF1393" s="230">
        <v>1421879</v>
      </c>
      <c r="BG1393" s="233" t="s">
        <v>6374</v>
      </c>
      <c r="BH1393" s="599"/>
      <c r="BI1393" s="365"/>
      <c r="BJ1393" s="365"/>
      <c r="BK1393" s="365" t="s">
        <v>10423</v>
      </c>
      <c r="BL1393" s="365"/>
      <c r="BM1393" s="365"/>
      <c r="BN1393" s="365"/>
      <c r="BO1393" s="365"/>
      <c r="BP1393" s="365"/>
      <c r="BQ1393" s="365"/>
      <c r="BR1393" s="365"/>
      <c r="BS1393" s="365"/>
      <c r="BT1393" s="365"/>
      <c r="BU1393" s="365"/>
      <c r="BV1393" s="365"/>
      <c r="BW1393" s="365"/>
      <c r="BX1393" s="369"/>
      <c r="BY1393" s="369"/>
      <c r="BZ1393" s="369"/>
      <c r="CA1393" s="78"/>
      <c r="CB1393" s="177"/>
    </row>
    <row r="1394" spans="1:80" s="154" customFormat="1" ht="14.1" customHeight="1" x14ac:dyDescent="0.3">
      <c r="A1394" s="278" t="s">
        <v>6187</v>
      </c>
      <c r="B1394" s="155" t="s">
        <v>11744</v>
      </c>
      <c r="C1394" s="458" t="s">
        <v>1154</v>
      </c>
      <c r="D1394" s="225" t="s">
        <v>2656</v>
      </c>
      <c r="E1394" s="600"/>
      <c r="F1394" s="237" t="s">
        <v>5470</v>
      </c>
      <c r="G1394" s="188"/>
      <c r="H1394" s="190"/>
      <c r="I1394" s="196" t="s">
        <v>5470</v>
      </c>
      <c r="J1394" s="197"/>
      <c r="K1394" s="204"/>
      <c r="L1394" s="209">
        <v>43892</v>
      </c>
      <c r="M1394" s="289" t="s">
        <v>11774</v>
      </c>
      <c r="N1394" s="435"/>
      <c r="O1394" s="442"/>
      <c r="P1394" s="215">
        <v>43859</v>
      </c>
      <c r="Q1394" s="225" t="s">
        <v>10034</v>
      </c>
      <c r="R1394" s="225" t="s">
        <v>8543</v>
      </c>
      <c r="S1394" s="121" t="s">
        <v>5903</v>
      </c>
      <c r="T1394" s="252">
        <v>7.7499999999999999E-2</v>
      </c>
      <c r="U1394" s="252">
        <v>0.08</v>
      </c>
      <c r="V1394" s="151" t="s">
        <v>3311</v>
      </c>
      <c r="W1394" s="64" t="s">
        <v>8412</v>
      </c>
      <c r="X1394" s="64" t="s">
        <v>3787</v>
      </c>
      <c r="Y1394" s="174" t="s">
        <v>4971</v>
      </c>
      <c r="Z1394" s="256">
        <v>92612</v>
      </c>
      <c r="AA1394" s="273" t="s">
        <v>11231</v>
      </c>
      <c r="AB1394" s="546"/>
      <c r="AC1394" s="273" t="s">
        <v>10575</v>
      </c>
      <c r="AD1394" s="233" t="s">
        <v>5905</v>
      </c>
      <c r="AE1394" s="250" t="s">
        <v>5904</v>
      </c>
      <c r="AF1394" s="265" t="s">
        <v>2397</v>
      </c>
      <c r="AG1394" s="233" t="s">
        <v>3478</v>
      </c>
      <c r="AH1394" s="225" t="s">
        <v>10545</v>
      </c>
      <c r="AI1394" s="174"/>
      <c r="AJ1394" s="174"/>
      <c r="AK1394" s="174"/>
      <c r="AL1394" s="261" t="s">
        <v>1835</v>
      </c>
      <c r="AM1394" s="261" t="s">
        <v>4397</v>
      </c>
      <c r="AN1394" s="98" t="s">
        <v>4756</v>
      </c>
      <c r="AO1394" s="280" t="s">
        <v>8975</v>
      </c>
      <c r="AP1394" s="285" t="s">
        <v>8844</v>
      </c>
      <c r="AQ1394" s="285"/>
      <c r="AR1394" s="285" t="s">
        <v>9326</v>
      </c>
      <c r="AS1394" s="285"/>
      <c r="AT1394" s="285" t="s">
        <v>8976</v>
      </c>
      <c r="AU1394" s="285"/>
      <c r="AV1394" s="84" t="s">
        <v>5470</v>
      </c>
      <c r="AW1394" s="396" t="s">
        <v>3244</v>
      </c>
      <c r="AX1394" s="278" t="s">
        <v>3244</v>
      </c>
      <c r="AY1394" s="64" t="s">
        <v>6092</v>
      </c>
      <c r="AZ1394" s="67" t="s">
        <v>2013</v>
      </c>
      <c r="BA1394" s="64" t="s">
        <v>5489</v>
      </c>
      <c r="BB1394" s="174" t="s">
        <v>4971</v>
      </c>
      <c r="BC1394" s="256">
        <v>94588</v>
      </c>
      <c r="BD1394" s="63" t="s">
        <v>1675</v>
      </c>
      <c r="BE1394" s="183"/>
      <c r="BF1394" s="230">
        <v>1414358</v>
      </c>
      <c r="BG1394" s="233" t="s">
        <v>6374</v>
      </c>
      <c r="BH1394" s="599">
        <v>4</v>
      </c>
      <c r="BI1394" s="365"/>
      <c r="BJ1394" s="365"/>
      <c r="BK1394" s="365"/>
      <c r="BL1394" s="365"/>
      <c r="BM1394" s="365"/>
      <c r="BN1394" s="365"/>
      <c r="BO1394" s="365"/>
      <c r="BP1394" s="365"/>
      <c r="BQ1394" s="365"/>
      <c r="BR1394" s="365"/>
      <c r="BS1394" s="365"/>
      <c r="BT1394" s="365"/>
      <c r="BU1394" s="365"/>
      <c r="BV1394" s="365"/>
      <c r="BW1394" s="365"/>
      <c r="BX1394" s="369"/>
      <c r="BY1394" s="369"/>
      <c r="BZ1394" s="369"/>
      <c r="CA1394" s="368"/>
      <c r="CB1394" s="63"/>
    </row>
    <row r="1395" spans="1:80" s="154" customFormat="1" ht="14.1" customHeight="1" x14ac:dyDescent="0.3">
      <c r="A1395" s="278" t="s">
        <v>6186</v>
      </c>
      <c r="B1395" s="155" t="s">
        <v>11744</v>
      </c>
      <c r="C1395" s="458" t="s">
        <v>1154</v>
      </c>
      <c r="D1395" s="225" t="s">
        <v>2657</v>
      </c>
      <c r="E1395" s="600"/>
      <c r="F1395" s="237" t="s">
        <v>5470</v>
      </c>
      <c r="G1395" s="188"/>
      <c r="H1395" s="190"/>
      <c r="I1395" s="196" t="s">
        <v>5470</v>
      </c>
      <c r="J1395" s="197"/>
      <c r="K1395" s="204"/>
      <c r="L1395" s="209">
        <v>43860</v>
      </c>
      <c r="M1395" s="289" t="s">
        <v>11774</v>
      </c>
      <c r="N1395" s="435"/>
      <c r="O1395" s="442"/>
      <c r="P1395" s="215">
        <v>43882</v>
      </c>
      <c r="Q1395" s="225" t="s">
        <v>10035</v>
      </c>
      <c r="R1395" s="225" t="s">
        <v>5900</v>
      </c>
      <c r="S1395" s="121" t="s">
        <v>5901</v>
      </c>
      <c r="T1395" s="252">
        <v>0</v>
      </c>
      <c r="U1395" s="252">
        <v>0</v>
      </c>
      <c r="V1395" s="151" t="s">
        <v>3960</v>
      </c>
      <c r="W1395" s="64" t="s">
        <v>8413</v>
      </c>
      <c r="X1395" s="64" t="s">
        <v>5435</v>
      </c>
      <c r="Y1395" s="174" t="s">
        <v>5152</v>
      </c>
      <c r="Z1395" s="256">
        <v>60606</v>
      </c>
      <c r="AA1395" s="273" t="s">
        <v>11338</v>
      </c>
      <c r="AB1395" s="542"/>
      <c r="AC1395" s="273" t="s">
        <v>10575</v>
      </c>
      <c r="AD1395" s="233" t="s">
        <v>5906</v>
      </c>
      <c r="AE1395" s="250" t="s">
        <v>5902</v>
      </c>
      <c r="AF1395" s="265" t="s">
        <v>2397</v>
      </c>
      <c r="AG1395" s="233" t="s">
        <v>3478</v>
      </c>
      <c r="AH1395" s="174"/>
      <c r="AI1395" s="174"/>
      <c r="AJ1395" s="174"/>
      <c r="AK1395" s="174"/>
      <c r="AL1395" s="261" t="s">
        <v>3592</v>
      </c>
      <c r="AM1395" s="261" t="s">
        <v>4397</v>
      </c>
      <c r="AN1395" s="98" t="s">
        <v>4756</v>
      </c>
      <c r="AO1395" s="280" t="s">
        <v>8975</v>
      </c>
      <c r="AP1395" s="285" t="s">
        <v>8844</v>
      </c>
      <c r="AQ1395" s="285"/>
      <c r="AR1395" s="285" t="s">
        <v>9326</v>
      </c>
      <c r="AS1395" s="285"/>
      <c r="AT1395" s="285" t="s">
        <v>8976</v>
      </c>
      <c r="AU1395" s="285" t="s">
        <v>10574</v>
      </c>
      <c r="AV1395" s="84" t="s">
        <v>5470</v>
      </c>
      <c r="AW1395" s="396" t="s">
        <v>3244</v>
      </c>
      <c r="AX1395" s="278" t="s">
        <v>3244</v>
      </c>
      <c r="AY1395" s="64" t="s">
        <v>6092</v>
      </c>
      <c r="AZ1395" s="67" t="s">
        <v>2013</v>
      </c>
      <c r="BA1395" s="64" t="s">
        <v>5489</v>
      </c>
      <c r="BB1395" s="174" t="s">
        <v>4971</v>
      </c>
      <c r="BC1395" s="256">
        <v>94588</v>
      </c>
      <c r="BD1395" s="63" t="s">
        <v>1675</v>
      </c>
      <c r="BE1395" s="183"/>
      <c r="BF1395" s="230">
        <v>1414359</v>
      </c>
      <c r="BG1395" s="233" t="s">
        <v>6374</v>
      </c>
      <c r="BH1395" s="599">
        <v>3</v>
      </c>
      <c r="BI1395" s="365"/>
      <c r="BJ1395" s="365"/>
      <c r="BK1395" s="365"/>
      <c r="BL1395" s="365"/>
      <c r="BM1395" s="365"/>
      <c r="BN1395" s="365"/>
      <c r="BO1395" s="365"/>
      <c r="BP1395" s="365"/>
      <c r="BQ1395" s="365"/>
      <c r="BR1395" s="365"/>
      <c r="BS1395" s="365"/>
      <c r="BT1395" s="365"/>
      <c r="BU1395" s="365"/>
      <c r="BV1395" s="365" t="s">
        <v>10624</v>
      </c>
      <c r="BW1395" s="365"/>
      <c r="BX1395" s="369"/>
      <c r="BY1395" s="369"/>
      <c r="BZ1395" s="369"/>
      <c r="CA1395" s="368"/>
      <c r="CB1395" s="64"/>
    </row>
    <row r="1396" spans="1:80" s="154" customFormat="1" ht="14.1" customHeight="1" x14ac:dyDescent="0.3">
      <c r="A1396" s="278" t="s">
        <v>12376</v>
      </c>
      <c r="B1396" s="155" t="s">
        <v>11744</v>
      </c>
      <c r="C1396" s="458" t="s">
        <v>1154</v>
      </c>
      <c r="D1396" s="227"/>
      <c r="E1396" s="648"/>
      <c r="F1396" s="237" t="s">
        <v>5470</v>
      </c>
      <c r="G1396" s="188"/>
      <c r="H1396" s="190"/>
      <c r="I1396" s="196" t="s">
        <v>5470</v>
      </c>
      <c r="J1396" s="197"/>
      <c r="K1396" s="204"/>
      <c r="L1396" s="209">
        <v>43865</v>
      </c>
      <c r="M1396" s="289" t="s">
        <v>11774</v>
      </c>
      <c r="N1396" s="435"/>
      <c r="O1396" s="442"/>
      <c r="P1396" s="215">
        <v>43846</v>
      </c>
      <c r="Q1396" s="225" t="s">
        <v>3249</v>
      </c>
      <c r="R1396" s="225" t="s">
        <v>12777</v>
      </c>
      <c r="S1396" s="121"/>
      <c r="T1396" s="252">
        <v>0.10249999999999999</v>
      </c>
      <c r="U1396" s="252"/>
      <c r="V1396" s="151" t="s">
        <v>1859</v>
      </c>
      <c r="W1396" s="155" t="s">
        <v>12251</v>
      </c>
      <c r="X1396" s="155" t="s">
        <v>10986</v>
      </c>
      <c r="Y1396" s="225" t="s">
        <v>4971</v>
      </c>
      <c r="Z1396" s="256">
        <v>90802</v>
      </c>
      <c r="AA1396" s="273"/>
      <c r="AB1396" s="546"/>
      <c r="AC1396" s="542"/>
      <c r="AD1396" s="233"/>
      <c r="AE1396" s="261"/>
      <c r="AF1396" s="265"/>
      <c r="AG1396" s="233"/>
      <c r="AH1396" s="174"/>
      <c r="AI1396" s="174"/>
      <c r="AJ1396" s="174"/>
      <c r="AK1396" s="174"/>
      <c r="AL1396" s="261"/>
      <c r="AM1396" s="260"/>
      <c r="AN1396" s="80"/>
      <c r="AO1396" s="280" t="s">
        <v>9816</v>
      </c>
      <c r="AP1396" s="285" t="s">
        <v>9827</v>
      </c>
      <c r="AQ1396" s="285"/>
      <c r="AR1396" s="285" t="s">
        <v>9987</v>
      </c>
      <c r="AS1396" s="285"/>
      <c r="AT1396" s="285" t="s">
        <v>8976</v>
      </c>
      <c r="AU1396" s="285" t="s">
        <v>12556</v>
      </c>
      <c r="AV1396" s="84" t="s">
        <v>5470</v>
      </c>
      <c r="AW1396" s="396" t="s">
        <v>3244</v>
      </c>
      <c r="AX1396" s="278" t="s">
        <v>4051</v>
      </c>
      <c r="AY1396" s="155" t="s">
        <v>12252</v>
      </c>
      <c r="AZ1396" s="67"/>
      <c r="BA1396" s="155" t="s">
        <v>5489</v>
      </c>
      <c r="BB1396" s="225" t="s">
        <v>4971</v>
      </c>
      <c r="BC1396" s="256">
        <v>94588</v>
      </c>
      <c r="BD1396" s="385" t="s">
        <v>1675</v>
      </c>
      <c r="BE1396" s="183"/>
      <c r="BF1396" s="230">
        <v>141626</v>
      </c>
      <c r="BG1396" s="233"/>
      <c r="BH1396" s="599"/>
      <c r="BI1396" s="365"/>
      <c r="BJ1396" s="365"/>
      <c r="BK1396" s="365"/>
      <c r="BL1396" s="365"/>
      <c r="BM1396" s="365"/>
      <c r="BN1396" s="365"/>
      <c r="BO1396" s="365"/>
      <c r="BP1396" s="365"/>
      <c r="BQ1396" s="365"/>
      <c r="BR1396" s="365"/>
      <c r="BS1396" s="365"/>
      <c r="BT1396" s="365"/>
      <c r="BU1396" s="365"/>
      <c r="BV1396" s="365"/>
      <c r="BW1396" s="365"/>
      <c r="BX1396" s="369"/>
      <c r="BY1396" s="369"/>
      <c r="BZ1396" s="369"/>
      <c r="CA1396" s="155"/>
      <c r="CB1396" s="155"/>
    </row>
    <row r="1397" spans="1:80" s="154" customFormat="1" ht="14.1" customHeight="1" x14ac:dyDescent="0.3">
      <c r="A1397" s="278" t="s">
        <v>7232</v>
      </c>
      <c r="B1397" s="64" t="s">
        <v>2634</v>
      </c>
      <c r="C1397" s="459" t="s">
        <v>6614</v>
      </c>
      <c r="D1397" s="225" t="s">
        <v>7218</v>
      </c>
      <c r="E1397" s="600"/>
      <c r="F1397" s="237" t="s">
        <v>5470</v>
      </c>
      <c r="G1397" s="188"/>
      <c r="H1397" s="190"/>
      <c r="I1397" s="196" t="s">
        <v>5470</v>
      </c>
      <c r="J1397" s="197"/>
      <c r="K1397" s="204"/>
      <c r="L1397" s="209"/>
      <c r="M1397" s="289"/>
      <c r="N1397" s="435"/>
      <c r="O1397" s="442"/>
      <c r="P1397" s="215"/>
      <c r="Q1397" s="174" t="s">
        <v>3263</v>
      </c>
      <c r="R1397" s="174" t="s">
        <v>7233</v>
      </c>
      <c r="S1397" s="121"/>
      <c r="T1397" s="252">
        <v>9.2499999999999999E-2</v>
      </c>
      <c r="U1397" s="252">
        <v>9.5000000000000001E-2</v>
      </c>
      <c r="V1397" s="151" t="s">
        <v>2787</v>
      </c>
      <c r="W1397" s="64" t="s">
        <v>7234</v>
      </c>
      <c r="X1397" s="64" t="s">
        <v>5074</v>
      </c>
      <c r="Y1397" s="174" t="s">
        <v>4971</v>
      </c>
      <c r="Z1397" s="256">
        <v>94611</v>
      </c>
      <c r="AA1397" s="273"/>
      <c r="AB1397" s="546"/>
      <c r="AC1397" s="273"/>
      <c r="AD1397" s="233"/>
      <c r="AE1397" s="250"/>
      <c r="AF1397" s="265"/>
      <c r="AG1397" s="233"/>
      <c r="AH1397" s="174"/>
      <c r="AI1397" s="174"/>
      <c r="AJ1397" s="174"/>
      <c r="AK1397" s="174"/>
      <c r="AL1397" s="261"/>
      <c r="AM1397" s="261"/>
      <c r="AN1397" s="115"/>
      <c r="AO1397" s="282"/>
      <c r="AP1397" s="283"/>
      <c r="AQ1397" s="282"/>
      <c r="AR1397" s="282"/>
      <c r="AS1397" s="282"/>
      <c r="AT1397" s="282"/>
      <c r="AU1397" s="282"/>
      <c r="AV1397" s="93"/>
      <c r="AW1397" s="396" t="s">
        <v>3244</v>
      </c>
      <c r="AX1397" s="278" t="s">
        <v>3244</v>
      </c>
      <c r="AY1397" s="64" t="s">
        <v>7234</v>
      </c>
      <c r="AZ1397" s="67"/>
      <c r="BA1397" s="64" t="s">
        <v>7235</v>
      </c>
      <c r="BB1397" s="174" t="s">
        <v>4971</v>
      </c>
      <c r="BC1397" s="256">
        <v>94611</v>
      </c>
      <c r="BD1397" s="63" t="s">
        <v>7233</v>
      </c>
      <c r="BE1397" s="183"/>
      <c r="BF1397" s="230"/>
      <c r="BG1397" s="233"/>
      <c r="BH1397" s="599"/>
      <c r="BI1397" s="365"/>
      <c r="BJ1397" s="365"/>
      <c r="BK1397" s="365"/>
      <c r="BL1397" s="365"/>
      <c r="BM1397" s="365"/>
      <c r="BN1397" s="365"/>
      <c r="BO1397" s="365"/>
      <c r="BP1397" s="365"/>
      <c r="BQ1397" s="365"/>
      <c r="BR1397" s="365"/>
      <c r="BS1397" s="365"/>
      <c r="BT1397" s="365"/>
      <c r="BU1397" s="365"/>
      <c r="BV1397" s="365"/>
      <c r="BW1397" s="365"/>
      <c r="BX1397" s="369"/>
      <c r="BY1397" s="369"/>
      <c r="BZ1397" s="369"/>
      <c r="CA1397" s="78"/>
      <c r="CB1397" s="63"/>
    </row>
    <row r="1398" spans="1:80" s="154" customFormat="1" ht="14.1" customHeight="1" x14ac:dyDescent="0.3">
      <c r="A1398" s="278" t="s">
        <v>8554</v>
      </c>
      <c r="B1398" s="64" t="s">
        <v>2640</v>
      </c>
      <c r="C1398" s="458" t="s">
        <v>8780</v>
      </c>
      <c r="D1398" s="225"/>
      <c r="E1398" s="600"/>
      <c r="F1398" s="237" t="s">
        <v>5470</v>
      </c>
      <c r="G1398" s="188"/>
      <c r="H1398" s="190"/>
      <c r="I1398" s="196" t="s">
        <v>5470</v>
      </c>
      <c r="J1398" s="197"/>
      <c r="K1398" s="204"/>
      <c r="L1398" s="209">
        <v>42913</v>
      </c>
      <c r="M1398" s="289"/>
      <c r="N1398" s="435"/>
      <c r="O1398" s="442"/>
      <c r="P1398" s="215"/>
      <c r="Q1398" s="174" t="s">
        <v>2709</v>
      </c>
      <c r="R1398" s="174" t="s">
        <v>8555</v>
      </c>
      <c r="S1398" s="121"/>
      <c r="T1398" s="252">
        <v>9.2499999999999999E-2</v>
      </c>
      <c r="U1398" s="252">
        <v>9.5000000000000001E-2</v>
      </c>
      <c r="V1398" s="151" t="s">
        <v>2787</v>
      </c>
      <c r="W1398" s="64" t="s">
        <v>8556</v>
      </c>
      <c r="X1398" s="64" t="s">
        <v>5074</v>
      </c>
      <c r="Y1398" s="174" t="s">
        <v>4971</v>
      </c>
      <c r="Z1398" s="256">
        <v>94612</v>
      </c>
      <c r="AA1398" s="273"/>
      <c r="AB1398" s="544"/>
      <c r="AC1398" s="273"/>
      <c r="AD1398" s="233"/>
      <c r="AE1398" s="250"/>
      <c r="AF1398" s="265"/>
      <c r="AG1398" s="233"/>
      <c r="AH1398" s="174"/>
      <c r="AI1398" s="174"/>
      <c r="AJ1398" s="174"/>
      <c r="AK1398" s="174"/>
      <c r="AL1398" s="261"/>
      <c r="AM1398" s="261"/>
      <c r="AN1398" s="115"/>
      <c r="AO1398" s="282" t="s">
        <v>9293</v>
      </c>
      <c r="AP1398" s="283"/>
      <c r="AQ1398" s="282"/>
      <c r="AR1398" s="282"/>
      <c r="AS1398" s="282"/>
      <c r="AT1398" s="282" t="s">
        <v>9295</v>
      </c>
      <c r="AU1398" s="282"/>
      <c r="AV1398" s="93" t="s">
        <v>5470</v>
      </c>
      <c r="AW1398" s="396" t="s">
        <v>3244</v>
      </c>
      <c r="AX1398" s="278" t="s">
        <v>3244</v>
      </c>
      <c r="AY1398" s="64" t="s">
        <v>8557</v>
      </c>
      <c r="AZ1398" s="67"/>
      <c r="BA1398" s="64" t="s">
        <v>5074</v>
      </c>
      <c r="BB1398" s="174" t="s">
        <v>4971</v>
      </c>
      <c r="BC1398" s="256">
        <v>94612</v>
      </c>
      <c r="BD1398" s="63" t="s">
        <v>8555</v>
      </c>
      <c r="BE1398" s="183"/>
      <c r="BF1398" s="230"/>
      <c r="BG1398" s="233"/>
      <c r="BH1398" s="599"/>
      <c r="BI1398" s="365"/>
      <c r="BJ1398" s="365"/>
      <c r="BK1398" s="365"/>
      <c r="BL1398" s="365"/>
      <c r="BM1398" s="365"/>
      <c r="BN1398" s="365"/>
      <c r="BO1398" s="365"/>
      <c r="BP1398" s="365"/>
      <c r="BQ1398" s="365"/>
      <c r="BR1398" s="365"/>
      <c r="BS1398" s="365"/>
      <c r="BT1398" s="365"/>
      <c r="BU1398" s="365"/>
      <c r="BV1398" s="365"/>
      <c r="BW1398" s="365"/>
      <c r="BX1398" s="369"/>
      <c r="BY1398" s="369"/>
      <c r="BZ1398" s="369"/>
      <c r="CA1398" s="64"/>
      <c r="CB1398" s="177"/>
    </row>
    <row r="1399" spans="1:80" s="154" customFormat="1" ht="14.1" customHeight="1" x14ac:dyDescent="0.2">
      <c r="A1399" s="278" t="s">
        <v>7897</v>
      </c>
      <c r="B1399" s="155" t="s">
        <v>2634</v>
      </c>
      <c r="C1399" s="459" t="s">
        <v>6614</v>
      </c>
      <c r="D1399" s="185" t="s">
        <v>9696</v>
      </c>
      <c r="E1399" s="600"/>
      <c r="F1399" s="235" t="s">
        <v>5470</v>
      </c>
      <c r="G1399" s="186"/>
      <c r="H1399" s="187"/>
      <c r="I1399" s="198" t="s">
        <v>5470</v>
      </c>
      <c r="J1399" s="192"/>
      <c r="K1399" s="203"/>
      <c r="L1399" s="207"/>
      <c r="M1399" s="288"/>
      <c r="N1399" s="437"/>
      <c r="O1399" s="444"/>
      <c r="P1399" s="213"/>
      <c r="Q1399" s="247" t="s">
        <v>1895</v>
      </c>
      <c r="R1399" s="247" t="s">
        <v>7151</v>
      </c>
      <c r="S1399" s="123"/>
      <c r="T1399" s="252">
        <v>8.3750000000000005E-2</v>
      </c>
      <c r="U1399" s="253">
        <v>8.6300000000000002E-2</v>
      </c>
      <c r="V1399" s="151" t="s">
        <v>8818</v>
      </c>
      <c r="W1399" s="155" t="s">
        <v>7898</v>
      </c>
      <c r="X1399" s="155" t="s">
        <v>1807</v>
      </c>
      <c r="Y1399" s="185" t="s">
        <v>4971</v>
      </c>
      <c r="Z1399" s="181">
        <v>94533</v>
      </c>
      <c r="AA1399" s="291"/>
      <c r="AB1399" s="542"/>
      <c r="AC1399" s="544"/>
      <c r="AD1399" s="185"/>
      <c r="AE1399" s="262"/>
      <c r="AF1399" s="266"/>
      <c r="AG1399" s="185"/>
      <c r="AH1399" s="247"/>
      <c r="AI1399" s="247"/>
      <c r="AJ1399" s="247"/>
      <c r="AK1399" s="247"/>
      <c r="AL1399" s="262"/>
      <c r="AM1399" s="262"/>
      <c r="AN1399" s="122"/>
      <c r="AO1399" s="281"/>
      <c r="AP1399" s="281"/>
      <c r="AQ1399" s="281"/>
      <c r="AR1399" s="281"/>
      <c r="AS1399" s="281"/>
      <c r="AT1399" s="281"/>
      <c r="AU1399" s="281"/>
      <c r="AV1399" s="94"/>
      <c r="AW1399" s="396" t="s">
        <v>3244</v>
      </c>
      <c r="AX1399" s="278" t="s">
        <v>3244</v>
      </c>
      <c r="AY1399" s="155" t="s">
        <v>7898</v>
      </c>
      <c r="BA1399" s="155" t="s">
        <v>1807</v>
      </c>
      <c r="BB1399" s="185" t="s">
        <v>4971</v>
      </c>
      <c r="BC1399" s="181">
        <v>94533</v>
      </c>
      <c r="BD1399" s="182" t="s">
        <v>7151</v>
      </c>
      <c r="BE1399" s="159"/>
      <c r="BF1399" s="228"/>
      <c r="BG1399" s="185"/>
      <c r="BH1399" s="598"/>
      <c r="BI1399" s="333"/>
      <c r="BJ1399" s="333"/>
      <c r="BK1399" s="333"/>
      <c r="BL1399" s="333"/>
      <c r="BM1399" s="333"/>
      <c r="BN1399" s="333"/>
      <c r="BO1399" s="333"/>
      <c r="BP1399" s="333"/>
      <c r="BQ1399" s="333"/>
      <c r="BR1399" s="333"/>
      <c r="BS1399" s="333"/>
      <c r="BT1399" s="333"/>
      <c r="BU1399" s="333"/>
      <c r="BV1399" s="333"/>
      <c r="BW1399" s="333"/>
      <c r="BX1399" s="155"/>
      <c r="BY1399" s="155"/>
      <c r="BZ1399" s="155"/>
      <c r="CA1399" s="78"/>
      <c r="CB1399" s="64"/>
    </row>
    <row r="1400" spans="1:80" s="154" customFormat="1" ht="14.1" customHeight="1" x14ac:dyDescent="0.3">
      <c r="A1400" s="278" t="s">
        <v>10655</v>
      </c>
      <c r="B1400" s="64" t="s">
        <v>3979</v>
      </c>
      <c r="C1400" s="458" t="s">
        <v>2637</v>
      </c>
      <c r="D1400" s="225" t="s">
        <v>3979</v>
      </c>
      <c r="E1400" s="600"/>
      <c r="F1400" s="237" t="s">
        <v>5470</v>
      </c>
      <c r="G1400" s="188"/>
      <c r="H1400" s="190"/>
      <c r="I1400" s="196" t="s">
        <v>5470</v>
      </c>
      <c r="J1400" s="197"/>
      <c r="K1400" s="204"/>
      <c r="L1400" s="209">
        <v>43216</v>
      </c>
      <c r="M1400" s="289"/>
      <c r="N1400" s="435"/>
      <c r="O1400" s="442"/>
      <c r="P1400" s="215">
        <v>42821</v>
      </c>
      <c r="Q1400" s="174" t="s">
        <v>2036</v>
      </c>
      <c r="R1400" s="174" t="s">
        <v>3993</v>
      </c>
      <c r="S1400" s="80" t="s">
        <v>2037</v>
      </c>
      <c r="T1400" s="252">
        <v>8.7499999999999994E-2</v>
      </c>
      <c r="U1400" s="252">
        <v>0.09</v>
      </c>
      <c r="V1400" s="151" t="s">
        <v>5015</v>
      </c>
      <c r="W1400" s="64" t="s">
        <v>8414</v>
      </c>
      <c r="X1400" s="64" t="s">
        <v>1091</v>
      </c>
      <c r="Y1400" s="174" t="s">
        <v>4971</v>
      </c>
      <c r="Z1400" s="256">
        <v>94015</v>
      </c>
      <c r="AA1400" s="294"/>
      <c r="AB1400" s="544"/>
      <c r="AC1400" s="542"/>
      <c r="AD1400" s="233"/>
      <c r="AE1400" s="261"/>
      <c r="AF1400" s="265"/>
      <c r="AG1400" s="233"/>
      <c r="AH1400" s="174"/>
      <c r="AI1400" s="174"/>
      <c r="AJ1400" s="174"/>
      <c r="AK1400" s="174"/>
      <c r="AL1400" s="261" t="s">
        <v>3247</v>
      </c>
      <c r="AM1400" s="260" t="s">
        <v>449</v>
      </c>
      <c r="AN1400" s="80"/>
      <c r="AO1400" s="281"/>
      <c r="AP1400" s="281"/>
      <c r="AQ1400" s="281" t="s">
        <v>9033</v>
      </c>
      <c r="AR1400" s="281"/>
      <c r="AS1400" s="281"/>
      <c r="AT1400" s="281" t="s">
        <v>9607</v>
      </c>
      <c r="AU1400" s="281"/>
      <c r="AV1400" s="94" t="s">
        <v>368</v>
      </c>
      <c r="AW1400" s="396" t="s">
        <v>3244</v>
      </c>
      <c r="AX1400" s="278" t="s">
        <v>3244</v>
      </c>
      <c r="AY1400" s="64" t="str">
        <f>PROPER(AZ1400)</f>
        <v>55 Serramonte Center</v>
      </c>
      <c r="AZ1400" s="67" t="s">
        <v>646</v>
      </c>
      <c r="BA1400" s="64" t="s">
        <v>1091</v>
      </c>
      <c r="BB1400" s="174" t="s">
        <v>4971</v>
      </c>
      <c r="BC1400" s="256">
        <v>94015</v>
      </c>
      <c r="BD1400" s="63" t="s">
        <v>3993</v>
      </c>
      <c r="BE1400" s="159"/>
      <c r="BF1400" s="230"/>
      <c r="BG1400" s="233"/>
      <c r="BH1400" s="599">
        <v>2</v>
      </c>
      <c r="BI1400" s="365"/>
      <c r="BJ1400" s="365"/>
      <c r="BK1400" s="365"/>
      <c r="BL1400" s="365"/>
      <c r="BM1400" s="365"/>
      <c r="BN1400" s="365"/>
      <c r="BO1400" s="365"/>
      <c r="BP1400" s="365"/>
      <c r="BQ1400" s="365"/>
      <c r="BR1400" s="365"/>
      <c r="BS1400" s="365"/>
      <c r="BT1400" s="365"/>
      <c r="BU1400" s="365"/>
      <c r="BV1400" s="365"/>
      <c r="BW1400" s="365"/>
      <c r="BX1400" s="369"/>
      <c r="BY1400" s="369"/>
      <c r="BZ1400" s="369"/>
      <c r="CA1400" s="64"/>
      <c r="CB1400" s="64"/>
    </row>
    <row r="1401" spans="1:80" s="154" customFormat="1" ht="14.1" customHeight="1" x14ac:dyDescent="0.2">
      <c r="A1401" s="278" t="s">
        <v>7899</v>
      </c>
      <c r="B1401" s="155" t="s">
        <v>2632</v>
      </c>
      <c r="C1401" s="459" t="s">
        <v>8780</v>
      </c>
      <c r="D1401" s="185"/>
      <c r="E1401" s="600"/>
      <c r="F1401" s="235" t="s">
        <v>5470</v>
      </c>
      <c r="G1401" s="186"/>
      <c r="H1401" s="187"/>
      <c r="I1401" s="198" t="s">
        <v>5470</v>
      </c>
      <c r="J1401" s="192"/>
      <c r="K1401" s="203"/>
      <c r="L1401" s="207"/>
      <c r="M1401" s="288"/>
      <c r="N1401" s="437"/>
      <c r="O1401" s="444"/>
      <c r="P1401" s="213"/>
      <c r="Q1401" s="247" t="s">
        <v>4580</v>
      </c>
      <c r="R1401" s="247" t="s">
        <v>7900</v>
      </c>
      <c r="S1401" s="123"/>
      <c r="T1401" s="252">
        <v>9.2499999999999999E-2</v>
      </c>
      <c r="U1401" s="253">
        <v>9.5000000000000001E-2</v>
      </c>
      <c r="V1401" s="151" t="s">
        <v>2787</v>
      </c>
      <c r="W1401" s="155" t="s">
        <v>7901</v>
      </c>
      <c r="X1401" s="155" t="s">
        <v>5074</v>
      </c>
      <c r="Y1401" s="185" t="s">
        <v>4971</v>
      </c>
      <c r="Z1401" s="181">
        <v>94605</v>
      </c>
      <c r="AA1401" s="291"/>
      <c r="AB1401" s="542"/>
      <c r="AC1401" s="544"/>
      <c r="AD1401" s="185"/>
      <c r="AE1401" s="262"/>
      <c r="AF1401" s="266"/>
      <c r="AG1401" s="185"/>
      <c r="AH1401" s="247"/>
      <c r="AI1401" s="247"/>
      <c r="AJ1401" s="247"/>
      <c r="AK1401" s="247"/>
      <c r="AL1401" s="262"/>
      <c r="AM1401" s="262"/>
      <c r="AN1401" s="122"/>
      <c r="AO1401" s="281"/>
      <c r="AP1401" s="281"/>
      <c r="AQ1401" s="281"/>
      <c r="AR1401" s="281"/>
      <c r="AS1401" s="281"/>
      <c r="AT1401" s="281"/>
      <c r="AU1401" s="281"/>
      <c r="AV1401" s="94"/>
      <c r="AW1401" s="396" t="s">
        <v>3244</v>
      </c>
      <c r="AX1401" s="278" t="s">
        <v>3244</v>
      </c>
      <c r="AY1401" s="155" t="s">
        <v>7901</v>
      </c>
      <c r="BA1401" s="155" t="s">
        <v>5074</v>
      </c>
      <c r="BB1401" s="185" t="s">
        <v>4971</v>
      </c>
      <c r="BC1401" s="181">
        <v>94605</v>
      </c>
      <c r="BD1401" s="182" t="s">
        <v>7900</v>
      </c>
      <c r="BE1401" s="159"/>
      <c r="BF1401" s="228"/>
      <c r="BG1401" s="185"/>
      <c r="BH1401" s="598"/>
      <c r="BI1401" s="333"/>
      <c r="BJ1401" s="333"/>
      <c r="BK1401" s="333"/>
      <c r="BL1401" s="333"/>
      <c r="BM1401" s="333"/>
      <c r="BN1401" s="333"/>
      <c r="BO1401" s="333"/>
      <c r="BP1401" s="333"/>
      <c r="BQ1401" s="333"/>
      <c r="BR1401" s="333"/>
      <c r="BS1401" s="333"/>
      <c r="BT1401" s="333"/>
      <c r="BU1401" s="333"/>
      <c r="BV1401" s="333"/>
      <c r="BW1401" s="333"/>
      <c r="BX1401" s="155"/>
      <c r="BY1401" s="155"/>
      <c r="BZ1401" s="155"/>
      <c r="CA1401" s="368"/>
      <c r="CB1401" s="64"/>
    </row>
    <row r="1402" spans="1:80" s="154" customFormat="1" ht="14.1" customHeight="1" x14ac:dyDescent="0.3">
      <c r="A1402" s="278" t="s">
        <v>505</v>
      </c>
      <c r="B1402" s="64" t="s">
        <v>2640</v>
      </c>
      <c r="C1402" s="458" t="s">
        <v>8780</v>
      </c>
      <c r="D1402" s="225"/>
      <c r="E1402" s="600"/>
      <c r="F1402" s="237" t="s">
        <v>5470</v>
      </c>
      <c r="G1402" s="188"/>
      <c r="H1402" s="190"/>
      <c r="I1402" s="196" t="s">
        <v>5470</v>
      </c>
      <c r="J1402" s="197"/>
      <c r="K1402" s="204"/>
      <c r="L1402" s="209">
        <v>43010</v>
      </c>
      <c r="M1402" s="289"/>
      <c r="N1402" s="435"/>
      <c r="O1402" s="442"/>
      <c r="P1402" s="215"/>
      <c r="Q1402" s="225" t="s">
        <v>998</v>
      </c>
      <c r="R1402" s="174" t="s">
        <v>1846</v>
      </c>
      <c r="S1402" s="80" t="s">
        <v>685</v>
      </c>
      <c r="T1402" s="252">
        <v>8.5000000000000006E-2</v>
      </c>
      <c r="U1402" s="252">
        <v>8.7499999999999994E-2</v>
      </c>
      <c r="V1402" s="151" t="s">
        <v>895</v>
      </c>
      <c r="W1402" s="64" t="s">
        <v>5514</v>
      </c>
      <c r="X1402" s="64" t="s">
        <v>3618</v>
      </c>
      <c r="Y1402" s="174" t="s">
        <v>4971</v>
      </c>
      <c r="Z1402" s="256">
        <v>94115</v>
      </c>
      <c r="AA1402" s="273" t="s">
        <v>686</v>
      </c>
      <c r="AB1402" s="542"/>
      <c r="AC1402" s="542"/>
      <c r="AD1402" s="233" t="s">
        <v>3995</v>
      </c>
      <c r="AE1402" s="261"/>
      <c r="AF1402" s="265" t="s">
        <v>4975</v>
      </c>
      <c r="AG1402" s="174" t="s">
        <v>1845</v>
      </c>
      <c r="AH1402" s="174" t="s">
        <v>1743</v>
      </c>
      <c r="AI1402" s="174"/>
      <c r="AJ1402" s="174"/>
      <c r="AK1402" s="174"/>
      <c r="AL1402" s="261" t="s">
        <v>3247</v>
      </c>
      <c r="AM1402" s="260" t="s">
        <v>449</v>
      </c>
      <c r="AN1402" s="115" t="s">
        <v>3936</v>
      </c>
      <c r="AO1402" s="281" t="s">
        <v>8867</v>
      </c>
      <c r="AP1402" s="281"/>
      <c r="AQ1402" s="281" t="s">
        <v>9157</v>
      </c>
      <c r="AR1402" s="281"/>
      <c r="AS1402" s="281"/>
      <c r="AT1402" s="281"/>
      <c r="AU1402" s="281"/>
      <c r="AV1402" s="94" t="s">
        <v>5470</v>
      </c>
      <c r="AW1402" s="396" t="s">
        <v>3244</v>
      </c>
      <c r="AX1402" s="278" t="s">
        <v>3244</v>
      </c>
      <c r="AY1402" s="64" t="s">
        <v>3521</v>
      </c>
      <c r="AZ1402" s="67"/>
      <c r="BA1402" s="64" t="s">
        <v>3618</v>
      </c>
      <c r="BB1402" s="174" t="s">
        <v>4971</v>
      </c>
      <c r="BC1402" s="256">
        <v>94115</v>
      </c>
      <c r="BD1402" s="63" t="s">
        <v>1846</v>
      </c>
      <c r="BE1402" s="159"/>
      <c r="BF1402" s="230"/>
      <c r="BG1402" s="233"/>
      <c r="BH1402" s="599"/>
      <c r="BI1402" s="365"/>
      <c r="BJ1402" s="365"/>
      <c r="BK1402" s="365"/>
      <c r="BL1402" s="365"/>
      <c r="BM1402" s="365"/>
      <c r="BN1402" s="365"/>
      <c r="BO1402" s="365"/>
      <c r="BP1402" s="365"/>
      <c r="BQ1402" s="365"/>
      <c r="BR1402" s="365"/>
      <c r="BS1402" s="365"/>
      <c r="BT1402" s="365"/>
      <c r="BU1402" s="365"/>
      <c r="BV1402" s="365"/>
      <c r="BW1402" s="365"/>
      <c r="BX1402" s="369"/>
      <c r="BY1402" s="369"/>
      <c r="BZ1402" s="369"/>
      <c r="CA1402" s="64"/>
      <c r="CB1402" s="64"/>
    </row>
    <row r="1403" spans="1:80" s="154" customFormat="1" ht="14.1" customHeight="1" x14ac:dyDescent="0.3">
      <c r="A1403" s="278" t="s">
        <v>12602</v>
      </c>
      <c r="B1403" s="155" t="s">
        <v>2632</v>
      </c>
      <c r="C1403" s="458" t="s">
        <v>8780</v>
      </c>
      <c r="D1403" s="227" t="s">
        <v>6496</v>
      </c>
      <c r="E1403" s="648"/>
      <c r="F1403" s="237" t="s">
        <v>5470</v>
      </c>
      <c r="G1403" s="188"/>
      <c r="H1403" s="190"/>
      <c r="I1403" s="196" t="s">
        <v>5470</v>
      </c>
      <c r="J1403" s="197"/>
      <c r="K1403" s="204"/>
      <c r="L1403" s="209"/>
      <c r="M1403" s="289"/>
      <c r="N1403" s="435"/>
      <c r="O1403" s="442"/>
      <c r="P1403" s="215">
        <v>43770</v>
      </c>
      <c r="Q1403" s="225" t="s">
        <v>8058</v>
      </c>
      <c r="R1403" s="225" t="s">
        <v>12603</v>
      </c>
      <c r="S1403" s="121"/>
      <c r="T1403" s="252">
        <v>0.09</v>
      </c>
      <c r="U1403" s="252"/>
      <c r="V1403" s="151" t="s">
        <v>8818</v>
      </c>
      <c r="W1403" s="155" t="s">
        <v>12604</v>
      </c>
      <c r="X1403" s="155" t="s">
        <v>2812</v>
      </c>
      <c r="Y1403" s="225" t="s">
        <v>4971</v>
      </c>
      <c r="Z1403" s="256">
        <v>94591</v>
      </c>
      <c r="AA1403" s="273"/>
      <c r="AB1403" s="542"/>
      <c r="AC1403" s="542"/>
      <c r="AD1403" s="233"/>
      <c r="AE1403" s="261"/>
      <c r="AF1403" s="265"/>
      <c r="AG1403" s="233"/>
      <c r="AH1403" s="174"/>
      <c r="AI1403" s="174"/>
      <c r="AJ1403" s="174"/>
      <c r="AK1403" s="174"/>
      <c r="AL1403" s="261"/>
      <c r="AM1403" s="260"/>
      <c r="AN1403" s="80"/>
      <c r="AO1403" s="280"/>
      <c r="AP1403" s="285"/>
      <c r="AQ1403" s="285"/>
      <c r="AR1403" s="285"/>
      <c r="AS1403" s="285"/>
      <c r="AT1403" s="285"/>
      <c r="AU1403" s="285"/>
      <c r="AV1403" s="84"/>
      <c r="AW1403" s="396"/>
      <c r="AX1403" s="278"/>
      <c r="AY1403" s="155" t="s">
        <v>12604</v>
      </c>
      <c r="AZ1403" s="67"/>
      <c r="BA1403" s="155" t="s">
        <v>2812</v>
      </c>
      <c r="BB1403" s="225" t="s">
        <v>4971</v>
      </c>
      <c r="BC1403" s="256">
        <v>94591</v>
      </c>
      <c r="BD1403" s="385" t="s">
        <v>12603</v>
      </c>
      <c r="BE1403" s="183"/>
      <c r="BF1403" s="230"/>
      <c r="BG1403" s="233"/>
      <c r="BH1403" s="599"/>
      <c r="BI1403" s="365"/>
      <c r="BJ1403" s="365"/>
      <c r="BK1403" s="365"/>
      <c r="BL1403" s="365"/>
      <c r="BM1403" s="365"/>
      <c r="BN1403" s="365"/>
      <c r="BO1403" s="365"/>
      <c r="BP1403" s="365"/>
      <c r="BQ1403" s="365"/>
      <c r="BR1403" s="365"/>
      <c r="BS1403" s="365"/>
      <c r="BT1403" s="365"/>
      <c r="BU1403" s="365"/>
      <c r="BV1403" s="365"/>
      <c r="BW1403" s="365"/>
      <c r="BX1403" s="369"/>
      <c r="BY1403" s="369"/>
      <c r="BZ1403" s="369"/>
      <c r="CA1403" s="155"/>
      <c r="CB1403" s="155"/>
    </row>
    <row r="1404" spans="1:80" s="154" customFormat="1" ht="14.1" customHeight="1" x14ac:dyDescent="0.3">
      <c r="A1404" s="278" t="s">
        <v>8264</v>
      </c>
      <c r="B1404" s="155" t="s">
        <v>1900</v>
      </c>
      <c r="C1404" s="458" t="s">
        <v>285</v>
      </c>
      <c r="D1404" s="225"/>
      <c r="E1404" s="600"/>
      <c r="F1404" s="237" t="s">
        <v>5470</v>
      </c>
      <c r="G1404" s="188"/>
      <c r="H1404" s="190"/>
      <c r="I1404" s="196" t="s">
        <v>5470</v>
      </c>
      <c r="J1404" s="197"/>
      <c r="K1404" s="204"/>
      <c r="L1404" s="209">
        <v>43866</v>
      </c>
      <c r="M1404" s="289"/>
      <c r="N1404" s="435"/>
      <c r="O1404" s="442"/>
      <c r="P1404" s="215">
        <v>43707</v>
      </c>
      <c r="Q1404" s="174" t="s">
        <v>11136</v>
      </c>
      <c r="R1404" s="174" t="s">
        <v>11157</v>
      </c>
      <c r="S1404" s="80" t="s">
        <v>5157</v>
      </c>
      <c r="T1404" s="252">
        <v>8.5000000000000006E-2</v>
      </c>
      <c r="U1404" s="252">
        <v>8.7499999999999994E-2</v>
      </c>
      <c r="V1404" s="151" t="s">
        <v>895</v>
      </c>
      <c r="W1404" s="64" t="s">
        <v>8415</v>
      </c>
      <c r="X1404" s="64" t="s">
        <v>3618</v>
      </c>
      <c r="Y1404" s="174" t="s">
        <v>4971</v>
      </c>
      <c r="Z1404" s="256">
        <v>94110</v>
      </c>
      <c r="AA1404" s="273" t="s">
        <v>11135</v>
      </c>
      <c r="AB1404" s="541"/>
      <c r="AC1404" s="542"/>
      <c r="AD1404" s="233" t="s">
        <v>283</v>
      </c>
      <c r="AE1404" s="261"/>
      <c r="AF1404" s="265"/>
      <c r="AG1404" s="233"/>
      <c r="AH1404" s="174"/>
      <c r="AI1404" s="174"/>
      <c r="AJ1404" s="174"/>
      <c r="AK1404" s="174"/>
      <c r="AL1404" s="261" t="s">
        <v>3247</v>
      </c>
      <c r="AM1404" s="260" t="s">
        <v>449</v>
      </c>
      <c r="AN1404" s="80"/>
      <c r="AO1404" s="280" t="s">
        <v>9779</v>
      </c>
      <c r="AP1404" s="285" t="s">
        <v>9712</v>
      </c>
      <c r="AQ1404" s="285" t="s">
        <v>9578</v>
      </c>
      <c r="AR1404" s="285"/>
      <c r="AS1404" s="285"/>
      <c r="AT1404" s="285"/>
      <c r="AU1404" s="285"/>
      <c r="AV1404" s="84" t="s">
        <v>368</v>
      </c>
      <c r="AW1404" s="396" t="s">
        <v>3244</v>
      </c>
      <c r="AX1404" s="278" t="s">
        <v>3244</v>
      </c>
      <c r="AY1404" s="64" t="s">
        <v>6424</v>
      </c>
      <c r="AZ1404" s="67" t="s">
        <v>647</v>
      </c>
      <c r="BA1404" s="64" t="s">
        <v>3618</v>
      </c>
      <c r="BB1404" s="174" t="s">
        <v>4971</v>
      </c>
      <c r="BC1404" s="256">
        <v>94110</v>
      </c>
      <c r="BD1404" s="63" t="s">
        <v>561</v>
      </c>
      <c r="BE1404" s="178"/>
      <c r="BF1404" s="230"/>
      <c r="BG1404" s="233"/>
      <c r="BH1404" s="599">
        <v>2</v>
      </c>
      <c r="BI1404" s="365"/>
      <c r="BJ1404" s="365"/>
      <c r="BK1404" s="365"/>
      <c r="BL1404" s="365"/>
      <c r="BM1404" s="365"/>
      <c r="BN1404" s="365"/>
      <c r="BO1404" s="365"/>
      <c r="BP1404" s="365"/>
      <c r="BQ1404" s="365"/>
      <c r="BR1404" s="365"/>
      <c r="BS1404" s="365"/>
      <c r="BT1404" s="365"/>
      <c r="BU1404" s="365"/>
      <c r="BV1404" s="365"/>
      <c r="BW1404" s="365"/>
      <c r="BX1404" s="369"/>
      <c r="BY1404" s="369"/>
      <c r="BZ1404" s="369"/>
      <c r="CA1404" s="64"/>
      <c r="CB1404" s="64"/>
    </row>
    <row r="1405" spans="1:80" s="154" customFormat="1" ht="14.1" customHeight="1" x14ac:dyDescent="0.2">
      <c r="A1405" s="278" t="s">
        <v>6519</v>
      </c>
      <c r="B1405" s="64" t="s">
        <v>1900</v>
      </c>
      <c r="C1405" s="459" t="s">
        <v>12652</v>
      </c>
      <c r="D1405" s="185" t="s">
        <v>2647</v>
      </c>
      <c r="E1405" s="600"/>
      <c r="F1405" s="235" t="s">
        <v>5470</v>
      </c>
      <c r="G1405" s="186"/>
      <c r="H1405" s="187"/>
      <c r="I1405" s="193" t="s">
        <v>5470</v>
      </c>
      <c r="J1405" s="192"/>
      <c r="K1405" s="203"/>
      <c r="L1405" s="207"/>
      <c r="M1405" s="288" t="s">
        <v>11837</v>
      </c>
      <c r="N1405" s="437" t="s">
        <v>10425</v>
      </c>
      <c r="O1405" s="444" t="s">
        <v>10425</v>
      </c>
      <c r="P1405" s="213">
        <v>43801</v>
      </c>
      <c r="Q1405" s="245" t="s">
        <v>6520</v>
      </c>
      <c r="R1405" s="245" t="s">
        <v>6524</v>
      </c>
      <c r="S1405" s="123" t="s">
        <v>6521</v>
      </c>
      <c r="T1405" s="252">
        <v>9.2499999999999999E-2</v>
      </c>
      <c r="U1405" s="252">
        <v>8.7499999999999994E-2</v>
      </c>
      <c r="V1405" s="151" t="s">
        <v>1654</v>
      </c>
      <c r="W1405" s="64" t="s">
        <v>6522</v>
      </c>
      <c r="X1405" s="64" t="s">
        <v>1654</v>
      </c>
      <c r="Y1405" s="173" t="s">
        <v>4971</v>
      </c>
      <c r="Z1405" s="119">
        <v>94002</v>
      </c>
      <c r="AA1405" s="295" t="s">
        <v>6523</v>
      </c>
      <c r="AB1405" s="541"/>
      <c r="AC1405" s="541"/>
      <c r="AD1405" s="173" t="s">
        <v>6402</v>
      </c>
      <c r="AE1405" s="262" t="s">
        <v>8596</v>
      </c>
      <c r="AF1405" s="266" t="s">
        <v>4388</v>
      </c>
      <c r="AG1405" s="173"/>
      <c r="AH1405" s="245"/>
      <c r="AI1405" s="245"/>
      <c r="AJ1405" s="245"/>
      <c r="AK1405" s="245"/>
      <c r="AL1405" s="262" t="s">
        <v>4942</v>
      </c>
      <c r="AM1405" s="262" t="s">
        <v>4942</v>
      </c>
      <c r="AN1405" s="79"/>
      <c r="AO1405" s="281"/>
      <c r="AP1405" s="281"/>
      <c r="AQ1405" s="281"/>
      <c r="AR1405" s="281"/>
      <c r="AS1405" s="281"/>
      <c r="AT1405" s="281"/>
      <c r="AU1405" s="281"/>
      <c r="AV1405" s="94"/>
      <c r="AW1405" s="396" t="s">
        <v>3244</v>
      </c>
      <c r="AX1405" s="278" t="s">
        <v>3244</v>
      </c>
      <c r="AY1405" s="64" t="s">
        <v>6522</v>
      </c>
      <c r="AZ1405" s="47"/>
      <c r="BA1405" s="64" t="s">
        <v>1654</v>
      </c>
      <c r="BB1405" s="173" t="s">
        <v>4971</v>
      </c>
      <c r="BC1405" s="119">
        <v>94002</v>
      </c>
      <c r="BD1405" s="66" t="s">
        <v>6524</v>
      </c>
      <c r="BE1405" s="159"/>
      <c r="BF1405" s="228"/>
      <c r="BG1405" s="173"/>
      <c r="BH1405" s="598">
        <v>5</v>
      </c>
      <c r="BI1405" s="366"/>
      <c r="BJ1405" s="366"/>
      <c r="BK1405" s="366"/>
      <c r="BL1405" s="366"/>
      <c r="BM1405" s="366"/>
      <c r="BN1405" s="366"/>
      <c r="BO1405" s="366"/>
      <c r="BP1405" s="366"/>
      <c r="BQ1405" s="366"/>
      <c r="BR1405" s="366"/>
      <c r="BS1405" s="366"/>
      <c r="BT1405" s="366"/>
      <c r="BU1405" s="366"/>
      <c r="BV1405" s="366"/>
      <c r="BW1405" s="366"/>
      <c r="BX1405" s="64"/>
      <c r="BY1405" s="64"/>
      <c r="BZ1405" s="64"/>
      <c r="CA1405" s="64"/>
      <c r="CB1405" s="64"/>
    </row>
    <row r="1406" spans="1:80" s="154" customFormat="1" ht="14.1" customHeight="1" x14ac:dyDescent="0.2">
      <c r="A1406" s="278" t="s">
        <v>9879</v>
      </c>
      <c r="B1406" s="64" t="s">
        <v>2632</v>
      </c>
      <c r="C1406" s="459" t="s">
        <v>8780</v>
      </c>
      <c r="D1406" s="185"/>
      <c r="E1406" s="600"/>
      <c r="F1406" s="235" t="s">
        <v>5470</v>
      </c>
      <c r="G1406" s="186"/>
      <c r="H1406" s="187"/>
      <c r="I1406" s="193" t="s">
        <v>5470</v>
      </c>
      <c r="J1406" s="192"/>
      <c r="K1406" s="203"/>
      <c r="L1406" s="207"/>
      <c r="M1406" s="288"/>
      <c r="N1406" s="437"/>
      <c r="O1406" s="444"/>
      <c r="P1406" s="213"/>
      <c r="Q1406" s="245" t="s">
        <v>8014</v>
      </c>
      <c r="R1406" s="247" t="s">
        <v>8017</v>
      </c>
      <c r="S1406" s="123"/>
      <c r="T1406" s="252">
        <v>8.7499999999999994E-2</v>
      </c>
      <c r="U1406" s="252">
        <v>0.09</v>
      </c>
      <c r="V1406" s="151" t="s">
        <v>11162</v>
      </c>
      <c r="W1406" s="64" t="s">
        <v>8015</v>
      </c>
      <c r="X1406" s="64" t="s">
        <v>7844</v>
      </c>
      <c r="Y1406" s="173" t="s">
        <v>4971</v>
      </c>
      <c r="Z1406" s="119">
        <v>94565</v>
      </c>
      <c r="AA1406" s="295"/>
      <c r="AB1406" s="541"/>
      <c r="AC1406" s="541"/>
      <c r="AD1406" s="173"/>
      <c r="AE1406" s="260"/>
      <c r="AF1406" s="263"/>
      <c r="AG1406" s="173"/>
      <c r="AH1406" s="245"/>
      <c r="AI1406" s="245"/>
      <c r="AJ1406" s="245"/>
      <c r="AK1406" s="245"/>
      <c r="AL1406" s="260"/>
      <c r="AM1406" s="260"/>
      <c r="AN1406" s="79"/>
      <c r="AO1406" s="280"/>
      <c r="AP1406" s="285"/>
      <c r="AQ1406" s="285"/>
      <c r="AR1406" s="285"/>
      <c r="AS1406" s="285"/>
      <c r="AT1406" s="285"/>
      <c r="AU1406" s="285"/>
      <c r="AV1406" s="84"/>
      <c r="AW1406" s="396" t="s">
        <v>3244</v>
      </c>
      <c r="AX1406" s="278" t="s">
        <v>3244</v>
      </c>
      <c r="AY1406" s="64" t="s">
        <v>8016</v>
      </c>
      <c r="AZ1406" s="47"/>
      <c r="BA1406" s="64" t="s">
        <v>7844</v>
      </c>
      <c r="BB1406" s="173" t="s">
        <v>4971</v>
      </c>
      <c r="BC1406" s="119">
        <v>94565</v>
      </c>
      <c r="BD1406" s="66" t="s">
        <v>8017</v>
      </c>
      <c r="BE1406" s="65"/>
      <c r="BF1406" s="228"/>
      <c r="BG1406" s="173"/>
      <c r="BH1406" s="598"/>
      <c r="BI1406" s="366"/>
      <c r="BJ1406" s="366"/>
      <c r="BK1406" s="366"/>
      <c r="BL1406" s="366"/>
      <c r="BM1406" s="366"/>
      <c r="BN1406" s="366"/>
      <c r="BO1406" s="366"/>
      <c r="BP1406" s="366"/>
      <c r="BQ1406" s="366"/>
      <c r="BR1406" s="366"/>
      <c r="BS1406" s="366"/>
      <c r="BT1406" s="366"/>
      <c r="BU1406" s="366"/>
      <c r="BV1406" s="366"/>
      <c r="BW1406" s="366"/>
      <c r="BX1406" s="64"/>
      <c r="BY1406" s="64"/>
      <c r="BZ1406" s="64"/>
      <c r="CA1406" s="64"/>
      <c r="CB1406" s="64"/>
    </row>
    <row r="1407" spans="1:80" s="154" customFormat="1" ht="14.1" customHeight="1" x14ac:dyDescent="0.2">
      <c r="A1407" s="278" t="s">
        <v>8265</v>
      </c>
      <c r="B1407" s="64" t="s">
        <v>2632</v>
      </c>
      <c r="C1407" s="459" t="s">
        <v>8780</v>
      </c>
      <c r="D1407" s="185" t="s">
        <v>9314</v>
      </c>
      <c r="E1407" s="600"/>
      <c r="F1407" s="235" t="s">
        <v>5470</v>
      </c>
      <c r="G1407" s="186"/>
      <c r="H1407" s="187"/>
      <c r="I1407" s="198" t="s">
        <v>5470</v>
      </c>
      <c r="J1407" s="192"/>
      <c r="K1407" s="203"/>
      <c r="L1407" s="207">
        <v>44050</v>
      </c>
      <c r="M1407" s="288"/>
      <c r="N1407" s="437"/>
      <c r="O1407" s="444"/>
      <c r="P1407" s="213">
        <v>44069</v>
      </c>
      <c r="Q1407" s="245" t="s">
        <v>2183</v>
      </c>
      <c r="R1407" s="245" t="s">
        <v>5297</v>
      </c>
      <c r="S1407" s="123" t="s">
        <v>12838</v>
      </c>
      <c r="T1407" s="252">
        <v>9.2499999999999999E-2</v>
      </c>
      <c r="U1407" s="252">
        <v>9.5000000000000001E-2</v>
      </c>
      <c r="V1407" s="151" t="s">
        <v>2787</v>
      </c>
      <c r="W1407" s="64" t="s">
        <v>8416</v>
      </c>
      <c r="X1407" s="64" t="s">
        <v>4000</v>
      </c>
      <c r="Y1407" s="173" t="s">
        <v>4971</v>
      </c>
      <c r="Z1407" s="119">
        <v>94705</v>
      </c>
      <c r="AA1407" s="290"/>
      <c r="AB1407" s="541"/>
      <c r="AC1407" s="541"/>
      <c r="AD1407" s="173"/>
      <c r="AE1407" s="260"/>
      <c r="AF1407" s="263"/>
      <c r="AG1407" s="173"/>
      <c r="AH1407" s="245"/>
      <c r="AI1407" s="245"/>
      <c r="AJ1407" s="245"/>
      <c r="AK1407" s="245"/>
      <c r="AL1407" s="260" t="s">
        <v>5589</v>
      </c>
      <c r="AM1407" s="260" t="s">
        <v>449</v>
      </c>
      <c r="AN1407" s="79"/>
      <c r="AO1407" s="280" t="s">
        <v>11616</v>
      </c>
      <c r="AP1407" s="285"/>
      <c r="AQ1407" s="285"/>
      <c r="AR1407" s="285"/>
      <c r="AS1407" s="285"/>
      <c r="AT1407" s="285"/>
      <c r="AU1407" s="285" t="s">
        <v>9377</v>
      </c>
      <c r="AV1407" s="84" t="s">
        <v>368</v>
      </c>
      <c r="AW1407" s="396" t="s">
        <v>3244</v>
      </c>
      <c r="AX1407" s="278" t="s">
        <v>3244</v>
      </c>
      <c r="AY1407" s="64" t="str">
        <f>PROPER(AZ1407)</f>
        <v>3068 Claremont Avenue</v>
      </c>
      <c r="AZ1407" s="47" t="s">
        <v>512</v>
      </c>
      <c r="BA1407" s="64" t="s">
        <v>4000</v>
      </c>
      <c r="BB1407" s="173" t="s">
        <v>4971</v>
      </c>
      <c r="BC1407" s="119">
        <v>94705</v>
      </c>
      <c r="BD1407" s="66" t="s">
        <v>5297</v>
      </c>
      <c r="BE1407" s="183"/>
      <c r="BF1407" s="228"/>
      <c r="BG1407" s="173"/>
      <c r="BH1407" s="598">
        <v>1</v>
      </c>
      <c r="BI1407" s="366"/>
      <c r="BJ1407" s="366"/>
      <c r="BK1407" s="366"/>
      <c r="BL1407" s="366"/>
      <c r="BM1407" s="366"/>
      <c r="BN1407" s="366"/>
      <c r="BO1407" s="366"/>
      <c r="BP1407" s="366"/>
      <c r="BQ1407" s="366"/>
      <c r="BR1407" s="366"/>
      <c r="BS1407" s="366"/>
      <c r="BT1407" s="366"/>
      <c r="BU1407" s="366"/>
      <c r="BV1407" s="366"/>
      <c r="BW1407" s="366"/>
      <c r="BX1407" s="64"/>
      <c r="BY1407" s="64"/>
      <c r="BZ1407" s="64"/>
      <c r="CA1407" s="64"/>
      <c r="CB1407" s="64"/>
    </row>
    <row r="1408" spans="1:80" s="154" customFormat="1" ht="14.1" customHeight="1" x14ac:dyDescent="0.3">
      <c r="A1408" s="278" t="s">
        <v>5021</v>
      </c>
      <c r="B1408" s="64" t="s">
        <v>1814</v>
      </c>
      <c r="C1408" s="459" t="s">
        <v>2637</v>
      </c>
      <c r="D1408" s="185"/>
      <c r="E1408" s="600"/>
      <c r="F1408" s="235" t="s">
        <v>641</v>
      </c>
      <c r="G1408" s="188">
        <v>44089</v>
      </c>
      <c r="H1408" s="187"/>
      <c r="I1408" s="198" t="s">
        <v>5470</v>
      </c>
      <c r="J1408" s="192"/>
      <c r="K1408" s="203"/>
      <c r="L1408" s="207">
        <v>44048</v>
      </c>
      <c r="M1408" s="288"/>
      <c r="N1408" s="437"/>
      <c r="O1408" s="444"/>
      <c r="P1408" s="213">
        <v>43994</v>
      </c>
      <c r="Q1408" s="245" t="s">
        <v>3705</v>
      </c>
      <c r="R1408" s="245" t="s">
        <v>5022</v>
      </c>
      <c r="S1408" s="87"/>
      <c r="T1408" s="252">
        <v>8.5000000000000006E-2</v>
      </c>
      <c r="U1408" s="252">
        <v>8.7499999999999994E-2</v>
      </c>
      <c r="V1408" s="151" t="s">
        <v>895</v>
      </c>
      <c r="W1408" s="64" t="s">
        <v>5023</v>
      </c>
      <c r="X1408" s="64" t="s">
        <v>3618</v>
      </c>
      <c r="Y1408" s="173" t="s">
        <v>4971</v>
      </c>
      <c r="Z1408" s="119">
        <v>94114</v>
      </c>
      <c r="AA1408" s="295" t="s">
        <v>10801</v>
      </c>
      <c r="AB1408" s="496" t="s">
        <v>13288</v>
      </c>
      <c r="AC1408" s="541"/>
      <c r="AD1408" s="173"/>
      <c r="AE1408" s="260"/>
      <c r="AF1408" s="263"/>
      <c r="AG1408" s="173"/>
      <c r="AH1408" s="245"/>
      <c r="AI1408" s="245"/>
      <c r="AJ1408" s="245"/>
      <c r="AK1408" s="245"/>
      <c r="AL1408" s="260"/>
      <c r="AM1408" s="260"/>
      <c r="AN1408" s="79"/>
      <c r="AO1408" s="280" t="s">
        <v>10146</v>
      </c>
      <c r="AP1408" s="285" t="s">
        <v>10143</v>
      </c>
      <c r="AQ1408" s="285" t="s">
        <v>12018</v>
      </c>
      <c r="AR1408" s="285" t="s">
        <v>12019</v>
      </c>
      <c r="AS1408" s="285"/>
      <c r="AT1408" s="285"/>
      <c r="AU1408" s="285"/>
      <c r="AV1408" s="84" t="s">
        <v>368</v>
      </c>
      <c r="AW1408" s="396" t="s">
        <v>3244</v>
      </c>
      <c r="AX1408" s="278" t="s">
        <v>3244</v>
      </c>
      <c r="AY1408" s="155" t="s">
        <v>5023</v>
      </c>
      <c r="AZ1408" s="47"/>
      <c r="BA1408" s="64" t="s">
        <v>3618</v>
      </c>
      <c r="BB1408" s="173" t="s">
        <v>4971</v>
      </c>
      <c r="BC1408" s="119">
        <v>94114</v>
      </c>
      <c r="BD1408" s="182" t="s">
        <v>9705</v>
      </c>
      <c r="BE1408" s="65"/>
      <c r="BF1408" s="228"/>
      <c r="BG1408" s="173"/>
      <c r="BH1408" s="598"/>
      <c r="BI1408" s="366"/>
      <c r="BJ1408" s="366"/>
      <c r="BK1408" s="366"/>
      <c r="BL1408" s="366"/>
      <c r="BM1408" s="366"/>
      <c r="BN1408" s="366"/>
      <c r="BO1408" s="366"/>
      <c r="BP1408" s="366"/>
      <c r="BQ1408" s="366"/>
      <c r="BR1408" s="366"/>
      <c r="BS1408" s="366"/>
      <c r="BT1408" s="366"/>
      <c r="BU1408" s="366"/>
      <c r="BV1408" s="366"/>
      <c r="BW1408" s="366"/>
      <c r="BX1408" s="64"/>
      <c r="BY1408" s="64"/>
      <c r="BZ1408" s="64"/>
      <c r="CA1408" s="64"/>
      <c r="CB1408" s="63"/>
    </row>
    <row r="1409" spans="1:80" s="154" customFormat="1" ht="14.1" customHeight="1" x14ac:dyDescent="0.2">
      <c r="A1409" s="278" t="s">
        <v>10222</v>
      </c>
      <c r="B1409" s="64" t="s">
        <v>2640</v>
      </c>
      <c r="C1409" s="459" t="s">
        <v>8780</v>
      </c>
      <c r="D1409" s="185"/>
      <c r="E1409" s="600"/>
      <c r="F1409" s="235" t="s">
        <v>5470</v>
      </c>
      <c r="G1409" s="186"/>
      <c r="H1409" s="187"/>
      <c r="I1409" s="198" t="s">
        <v>5470</v>
      </c>
      <c r="J1409" s="192"/>
      <c r="K1409" s="203"/>
      <c r="L1409" s="207">
        <v>42670</v>
      </c>
      <c r="M1409" s="288"/>
      <c r="N1409" s="437"/>
      <c r="O1409" s="444"/>
      <c r="P1409" s="213"/>
      <c r="Q1409" s="245" t="s">
        <v>9147</v>
      </c>
      <c r="R1409" s="245" t="s">
        <v>9148</v>
      </c>
      <c r="S1409" s="87"/>
      <c r="T1409" s="252">
        <v>9.2499999999999999E-2</v>
      </c>
      <c r="U1409" s="252">
        <v>0.09</v>
      </c>
      <c r="V1409" s="151" t="s">
        <v>11163</v>
      </c>
      <c r="W1409" s="64" t="s">
        <v>9149</v>
      </c>
      <c r="X1409" s="64" t="s">
        <v>2714</v>
      </c>
      <c r="Y1409" s="173" t="s">
        <v>4971</v>
      </c>
      <c r="Z1409" s="119">
        <v>94806</v>
      </c>
      <c r="AA1409" s="290"/>
      <c r="AB1409" s="541"/>
      <c r="AC1409" s="541"/>
      <c r="AD1409" s="173"/>
      <c r="AE1409" s="260"/>
      <c r="AF1409" s="263"/>
      <c r="AG1409" s="173"/>
      <c r="AH1409" s="245"/>
      <c r="AI1409" s="245"/>
      <c r="AJ1409" s="245"/>
      <c r="AK1409" s="245"/>
      <c r="AL1409" s="260"/>
      <c r="AM1409" s="260"/>
      <c r="AN1409" s="79"/>
      <c r="AO1409" s="280" t="s">
        <v>1568</v>
      </c>
      <c r="AP1409" s="285"/>
      <c r="AQ1409" s="285"/>
      <c r="AR1409" s="285"/>
      <c r="AS1409" s="285"/>
      <c r="AT1409" s="285"/>
      <c r="AU1409" s="285"/>
      <c r="AV1409" s="84" t="s">
        <v>5470</v>
      </c>
      <c r="AW1409" s="396" t="s">
        <v>3244</v>
      </c>
      <c r="AX1409" s="278" t="s">
        <v>3244</v>
      </c>
      <c r="AY1409" s="64" t="str">
        <f>W1409</f>
        <v>15521 San Pablo Ave</v>
      </c>
      <c r="AZ1409" s="47"/>
      <c r="BA1409" s="64" t="s">
        <v>2714</v>
      </c>
      <c r="BB1409" s="173" t="s">
        <v>4971</v>
      </c>
      <c r="BC1409" s="119">
        <v>94806</v>
      </c>
      <c r="BD1409" s="66" t="str">
        <f>R1409</f>
        <v>510-222-6095</v>
      </c>
      <c r="BE1409" s="65"/>
      <c r="BF1409" s="228"/>
      <c r="BG1409" s="173"/>
      <c r="BH1409" s="598"/>
      <c r="BI1409" s="366"/>
      <c r="BJ1409" s="366"/>
      <c r="BK1409" s="366"/>
      <c r="BL1409" s="366"/>
      <c r="BM1409" s="366"/>
      <c r="BN1409" s="366"/>
      <c r="BO1409" s="366"/>
      <c r="BP1409" s="366"/>
      <c r="BQ1409" s="366"/>
      <c r="BR1409" s="366"/>
      <c r="BS1409" s="366"/>
      <c r="BT1409" s="366"/>
      <c r="BU1409" s="366"/>
      <c r="BV1409" s="366"/>
      <c r="BW1409" s="366"/>
      <c r="BX1409" s="64"/>
      <c r="BY1409" s="64"/>
      <c r="BZ1409" s="64"/>
      <c r="CA1409" s="64"/>
      <c r="CB1409" s="63"/>
    </row>
    <row r="1410" spans="1:80" s="154" customFormat="1" ht="14.1" customHeight="1" x14ac:dyDescent="0.2">
      <c r="A1410" s="278" t="s">
        <v>11065</v>
      </c>
      <c r="B1410" s="64" t="s">
        <v>2640</v>
      </c>
      <c r="C1410" s="459" t="s">
        <v>2637</v>
      </c>
      <c r="D1410" s="185"/>
      <c r="E1410" s="600"/>
      <c r="F1410" s="235" t="s">
        <v>5470</v>
      </c>
      <c r="G1410" s="186"/>
      <c r="H1410" s="187"/>
      <c r="I1410" s="198" t="s">
        <v>5470</v>
      </c>
      <c r="J1410" s="192"/>
      <c r="K1410" s="203"/>
      <c r="L1410" s="207">
        <v>43161</v>
      </c>
      <c r="M1410" s="288"/>
      <c r="N1410" s="437"/>
      <c r="O1410" s="444"/>
      <c r="P1410" s="213"/>
      <c r="Q1410" s="245" t="s">
        <v>11066</v>
      </c>
      <c r="R1410" s="245" t="s">
        <v>11067</v>
      </c>
      <c r="S1410" s="87"/>
      <c r="T1410" s="252">
        <v>0.09</v>
      </c>
      <c r="U1410" s="252"/>
      <c r="V1410" s="151" t="s">
        <v>9508</v>
      </c>
      <c r="W1410" s="64" t="s">
        <v>11068</v>
      </c>
      <c r="X1410" s="64" t="s">
        <v>3349</v>
      </c>
      <c r="Y1410" s="173" t="s">
        <v>4971</v>
      </c>
      <c r="Z1410" s="119">
        <v>95401</v>
      </c>
      <c r="AA1410" s="290"/>
      <c r="AB1410" s="542"/>
      <c r="AC1410" s="541"/>
      <c r="AD1410" s="173"/>
      <c r="AE1410" s="260"/>
      <c r="AF1410" s="263"/>
      <c r="AG1410" s="173"/>
      <c r="AH1410" s="245"/>
      <c r="AI1410" s="245"/>
      <c r="AJ1410" s="245"/>
      <c r="AK1410" s="245"/>
      <c r="AL1410" s="260"/>
      <c r="AM1410" s="260"/>
      <c r="AN1410" s="79"/>
      <c r="AO1410" s="280" t="s">
        <v>1419</v>
      </c>
      <c r="AP1410" s="285"/>
      <c r="AQ1410" s="285"/>
      <c r="AR1410" s="285"/>
      <c r="AS1410" s="285"/>
      <c r="AT1410" s="285"/>
      <c r="AU1410" s="285"/>
      <c r="AV1410" s="84" t="s">
        <v>368</v>
      </c>
      <c r="AW1410" s="396" t="s">
        <v>3244</v>
      </c>
      <c r="AX1410" s="278" t="s">
        <v>3244</v>
      </c>
      <c r="AY1410" s="64" t="s">
        <v>11068</v>
      </c>
      <c r="AZ1410" s="47"/>
      <c r="BA1410" s="64" t="s">
        <v>3349</v>
      </c>
      <c r="BB1410" s="173" t="s">
        <v>4971</v>
      </c>
      <c r="BC1410" s="119">
        <v>95401</v>
      </c>
      <c r="BD1410" s="66" t="s">
        <v>11067</v>
      </c>
      <c r="BE1410" s="65"/>
      <c r="BF1410" s="228"/>
      <c r="BG1410" s="173"/>
      <c r="BH1410" s="598"/>
      <c r="BI1410" s="366"/>
      <c r="BJ1410" s="366"/>
      <c r="BK1410" s="366"/>
      <c r="BL1410" s="366"/>
      <c r="BM1410" s="366"/>
      <c r="BN1410" s="366"/>
      <c r="BO1410" s="366"/>
      <c r="BP1410" s="366"/>
      <c r="BQ1410" s="366"/>
      <c r="BR1410" s="366"/>
      <c r="BS1410" s="366"/>
      <c r="BT1410" s="366"/>
      <c r="BU1410" s="366"/>
      <c r="BV1410" s="366"/>
      <c r="BW1410" s="366"/>
      <c r="BX1410" s="64"/>
      <c r="BY1410" s="64"/>
      <c r="BZ1410" s="64"/>
      <c r="CA1410" s="64"/>
      <c r="CB1410" s="63"/>
    </row>
    <row r="1411" spans="1:80" s="154" customFormat="1" ht="14.1" customHeight="1" x14ac:dyDescent="0.3">
      <c r="A1411" s="278" t="s">
        <v>11693</v>
      </c>
      <c r="B1411" s="155" t="s">
        <v>2640</v>
      </c>
      <c r="C1411" s="458" t="s">
        <v>2637</v>
      </c>
      <c r="D1411" s="225" t="s">
        <v>1981</v>
      </c>
      <c r="E1411" s="600"/>
      <c r="F1411" s="237" t="s">
        <v>5470</v>
      </c>
      <c r="G1411" s="188"/>
      <c r="H1411" s="190"/>
      <c r="I1411" s="196" t="s">
        <v>5470</v>
      </c>
      <c r="J1411" s="197"/>
      <c r="K1411" s="204"/>
      <c r="L1411" s="209"/>
      <c r="M1411" s="289"/>
      <c r="N1411" s="435"/>
      <c r="O1411" s="442"/>
      <c r="P1411" s="215">
        <v>43354</v>
      </c>
      <c r="Q1411" s="225" t="s">
        <v>5109</v>
      </c>
      <c r="R1411" s="225" t="s">
        <v>11694</v>
      </c>
      <c r="S1411" s="121" t="s">
        <v>11695</v>
      </c>
      <c r="T1411" s="252">
        <v>0.09</v>
      </c>
      <c r="U1411" s="252"/>
      <c r="V1411" s="151" t="s">
        <v>9508</v>
      </c>
      <c r="W1411" s="155" t="s">
        <v>11696</v>
      </c>
      <c r="X1411" s="155" t="s">
        <v>3349</v>
      </c>
      <c r="Y1411" s="225" t="s">
        <v>4971</v>
      </c>
      <c r="Z1411" s="256">
        <v>95401</v>
      </c>
      <c r="AA1411" s="294"/>
      <c r="AB1411" s="496" t="s">
        <v>11013</v>
      </c>
      <c r="AC1411" s="542"/>
      <c r="AD1411" s="233"/>
      <c r="AE1411" s="261"/>
      <c r="AF1411" s="265"/>
      <c r="AG1411" s="233"/>
      <c r="AH1411" s="174"/>
      <c r="AI1411" s="174"/>
      <c r="AJ1411" s="174"/>
      <c r="AK1411" s="174"/>
      <c r="AL1411" s="261"/>
      <c r="AM1411" s="260"/>
      <c r="AN1411" s="80"/>
      <c r="AO1411" s="282"/>
      <c r="AP1411" s="283"/>
      <c r="AQ1411" s="282"/>
      <c r="AR1411" s="282"/>
      <c r="AS1411" s="282"/>
      <c r="AT1411" s="282"/>
      <c r="AU1411" s="282"/>
      <c r="AV1411" s="93"/>
      <c r="AW1411" s="396" t="s">
        <v>3244</v>
      </c>
      <c r="AX1411" s="278" t="s">
        <v>3244</v>
      </c>
      <c r="AY1411" s="155" t="s">
        <v>11696</v>
      </c>
      <c r="AZ1411" s="67"/>
      <c r="BA1411" s="155" t="s">
        <v>3349</v>
      </c>
      <c r="BB1411" s="225" t="s">
        <v>4971</v>
      </c>
      <c r="BC1411" s="256">
        <v>95401</v>
      </c>
      <c r="BD1411" s="385" t="s">
        <v>11694</v>
      </c>
      <c r="BE1411" s="183"/>
      <c r="BF1411" s="230"/>
      <c r="BG1411" s="233"/>
      <c r="BH1411" s="599"/>
      <c r="BI1411" s="365"/>
      <c r="BJ1411" s="365"/>
      <c r="BK1411" s="365"/>
      <c r="BL1411" s="365"/>
      <c r="BM1411" s="365"/>
      <c r="BN1411" s="397" t="s">
        <v>11747</v>
      </c>
      <c r="BO1411" s="365"/>
      <c r="BP1411" s="365"/>
      <c r="BQ1411" s="365"/>
      <c r="BR1411" s="365"/>
      <c r="BS1411" s="365"/>
      <c r="BT1411" s="365"/>
      <c r="BU1411" s="365"/>
      <c r="BV1411" s="365"/>
      <c r="BW1411" s="365"/>
      <c r="BX1411" s="369"/>
      <c r="BY1411" s="369"/>
      <c r="BZ1411" s="369"/>
      <c r="CA1411" s="155"/>
      <c r="CB1411" s="155"/>
    </row>
    <row r="1412" spans="1:80" s="154" customFormat="1" ht="14.1" customHeight="1" x14ac:dyDescent="0.2">
      <c r="A1412" s="278" t="s">
        <v>1903</v>
      </c>
      <c r="B1412" s="64" t="s">
        <v>2640</v>
      </c>
      <c r="C1412" s="459" t="s">
        <v>2637</v>
      </c>
      <c r="D1412" s="185"/>
      <c r="E1412" s="600"/>
      <c r="F1412" s="235" t="s">
        <v>5470</v>
      </c>
      <c r="G1412" s="186"/>
      <c r="H1412" s="187"/>
      <c r="I1412" s="198" t="s">
        <v>5470</v>
      </c>
      <c r="J1412" s="192"/>
      <c r="K1412" s="203"/>
      <c r="L1412" s="207">
        <v>44076</v>
      </c>
      <c r="M1412" s="288"/>
      <c r="N1412" s="437"/>
      <c r="O1412" s="444"/>
      <c r="P1412" s="213"/>
      <c r="Q1412" s="247" t="s">
        <v>1824</v>
      </c>
      <c r="R1412" s="245" t="s">
        <v>1904</v>
      </c>
      <c r="S1412" s="123" t="s">
        <v>11625</v>
      </c>
      <c r="T1412" s="252">
        <v>8.5000000000000006E-2</v>
      </c>
      <c r="U1412" s="252">
        <v>8.7499999999999994E-2</v>
      </c>
      <c r="V1412" s="151" t="s">
        <v>895</v>
      </c>
      <c r="W1412" s="64" t="s">
        <v>1905</v>
      </c>
      <c r="X1412" s="64" t="s">
        <v>3618</v>
      </c>
      <c r="Y1412" s="173" t="s">
        <v>4971</v>
      </c>
      <c r="Z1412" s="119">
        <v>94115</v>
      </c>
      <c r="AA1412" s="295" t="s">
        <v>10622</v>
      </c>
      <c r="AB1412" s="541"/>
      <c r="AC1412" s="541"/>
      <c r="AD1412" s="173" t="s">
        <v>6565</v>
      </c>
      <c r="AE1412" s="262" t="s">
        <v>10621</v>
      </c>
      <c r="AF1412" s="263"/>
      <c r="AG1412" s="173"/>
      <c r="AH1412" s="245"/>
      <c r="AI1412" s="245"/>
      <c r="AJ1412" s="245"/>
      <c r="AK1412" s="245"/>
      <c r="AL1412" s="262" t="s">
        <v>2207</v>
      </c>
      <c r="AM1412" s="262" t="s">
        <v>2207</v>
      </c>
      <c r="AN1412" s="116" t="s">
        <v>10623</v>
      </c>
      <c r="AO1412" s="280" t="s">
        <v>8867</v>
      </c>
      <c r="AP1412" s="285" t="s">
        <v>9780</v>
      </c>
      <c r="AQ1412" s="285" t="s">
        <v>8880</v>
      </c>
      <c r="AR1412" s="285" t="s">
        <v>9049</v>
      </c>
      <c r="AS1412" s="285"/>
      <c r="AT1412" s="285"/>
      <c r="AU1412" s="285"/>
      <c r="AV1412" s="84" t="s">
        <v>5470</v>
      </c>
      <c r="AW1412" s="396" t="s">
        <v>3244</v>
      </c>
      <c r="AX1412" s="278" t="s">
        <v>3244</v>
      </c>
      <c r="AY1412" s="64" t="s">
        <v>1905</v>
      </c>
      <c r="AZ1412" s="47"/>
      <c r="BA1412" s="64" t="s">
        <v>3618</v>
      </c>
      <c r="BB1412" s="173" t="s">
        <v>4971</v>
      </c>
      <c r="BC1412" s="119">
        <v>94115</v>
      </c>
      <c r="BD1412" s="66" t="s">
        <v>1904</v>
      </c>
      <c r="BE1412" s="65"/>
      <c r="BF1412" s="228"/>
      <c r="BG1412" s="173"/>
      <c r="BH1412" s="598"/>
      <c r="BI1412" s="366"/>
      <c r="BJ1412" s="366"/>
      <c r="BK1412" s="366"/>
      <c r="BL1412" s="366"/>
      <c r="BM1412" s="366"/>
      <c r="BN1412" s="366"/>
      <c r="BO1412" s="366"/>
      <c r="BP1412" s="366"/>
      <c r="BQ1412" s="366"/>
      <c r="BR1412" s="366"/>
      <c r="BS1412" s="366"/>
      <c r="BT1412" s="366"/>
      <c r="BU1412" s="366"/>
      <c r="BV1412" s="366"/>
      <c r="BW1412" s="366"/>
      <c r="BX1412" s="64"/>
      <c r="BY1412" s="64"/>
      <c r="BZ1412" s="64"/>
      <c r="CA1412" s="64"/>
      <c r="CB1412" s="63"/>
    </row>
    <row r="1413" spans="1:80" s="154" customFormat="1" ht="14.1" customHeight="1" x14ac:dyDescent="0.2">
      <c r="A1413" s="278" t="s">
        <v>6602</v>
      </c>
      <c r="B1413" s="64" t="s">
        <v>2634</v>
      </c>
      <c r="C1413" s="459" t="s">
        <v>6614</v>
      </c>
      <c r="D1413" s="185" t="s">
        <v>6860</v>
      </c>
      <c r="E1413" s="600"/>
      <c r="F1413" s="235" t="s">
        <v>5470</v>
      </c>
      <c r="G1413" s="186"/>
      <c r="H1413" s="187"/>
      <c r="I1413" s="198" t="s">
        <v>5470</v>
      </c>
      <c r="J1413" s="192"/>
      <c r="K1413" s="203"/>
      <c r="L1413" s="207"/>
      <c r="M1413" s="288"/>
      <c r="N1413" s="437"/>
      <c r="O1413" s="444"/>
      <c r="P1413" s="213">
        <v>43917</v>
      </c>
      <c r="Q1413" s="245" t="s">
        <v>4889</v>
      </c>
      <c r="R1413" s="245" t="s">
        <v>6603</v>
      </c>
      <c r="S1413" s="87"/>
      <c r="T1413" s="252">
        <v>9.2499999999999999E-2</v>
      </c>
      <c r="U1413" s="252">
        <v>9.5000000000000001E-2</v>
      </c>
      <c r="V1413" s="151" t="s">
        <v>2787</v>
      </c>
      <c r="W1413" s="64" t="s">
        <v>6604</v>
      </c>
      <c r="X1413" s="64" t="s">
        <v>5074</v>
      </c>
      <c r="Y1413" s="173" t="s">
        <v>4971</v>
      </c>
      <c r="Z1413" s="119">
        <v>94601</v>
      </c>
      <c r="AA1413" s="290"/>
      <c r="AB1413" s="496"/>
      <c r="AC1413" s="541"/>
      <c r="AD1413" s="173" t="s">
        <v>6885</v>
      </c>
      <c r="AE1413" s="260"/>
      <c r="AF1413" s="263"/>
      <c r="AG1413" s="173"/>
      <c r="AH1413" s="245"/>
      <c r="AI1413" s="245"/>
      <c r="AJ1413" s="245"/>
      <c r="AK1413" s="245"/>
      <c r="AL1413" s="260"/>
      <c r="AM1413" s="260"/>
      <c r="AN1413" s="79"/>
      <c r="AO1413" s="280"/>
      <c r="AP1413" s="285"/>
      <c r="AQ1413" s="285"/>
      <c r="AR1413" s="285"/>
      <c r="AS1413" s="285"/>
      <c r="AT1413" s="285"/>
      <c r="AU1413" s="285"/>
      <c r="AV1413" s="84"/>
      <c r="AW1413" s="396" t="s">
        <v>3244</v>
      </c>
      <c r="AX1413" s="278" t="s">
        <v>3244</v>
      </c>
      <c r="AY1413" s="64" t="s">
        <v>6604</v>
      </c>
      <c r="AZ1413" s="47"/>
      <c r="BA1413" s="64" t="s">
        <v>5074</v>
      </c>
      <c r="BB1413" s="173" t="s">
        <v>4971</v>
      </c>
      <c r="BC1413" s="119">
        <v>94601</v>
      </c>
      <c r="BD1413" s="66" t="s">
        <v>6603</v>
      </c>
      <c r="BE1413" s="65"/>
      <c r="BF1413" s="228"/>
      <c r="BG1413" s="173"/>
      <c r="BH1413" s="598">
        <v>2</v>
      </c>
      <c r="BI1413" s="366" t="s">
        <v>6860</v>
      </c>
      <c r="BJ1413" s="366"/>
      <c r="BK1413" s="366"/>
      <c r="BL1413" s="366"/>
      <c r="BM1413" s="366"/>
      <c r="BN1413" s="366"/>
      <c r="BO1413" s="366"/>
      <c r="BP1413" s="366"/>
      <c r="BQ1413" s="366"/>
      <c r="BR1413" s="366"/>
      <c r="BS1413" s="366" t="s">
        <v>10658</v>
      </c>
      <c r="BT1413" s="366"/>
      <c r="BU1413" s="366"/>
      <c r="BV1413" s="366"/>
      <c r="BW1413" s="366"/>
      <c r="BX1413" s="64"/>
      <c r="BY1413" s="64"/>
      <c r="BZ1413" s="64"/>
      <c r="CA1413" s="78"/>
      <c r="CB1413" s="63"/>
    </row>
    <row r="1414" spans="1:80" s="154" customFormat="1" ht="14.1" customHeight="1" x14ac:dyDescent="0.2">
      <c r="A1414" s="278" t="s">
        <v>6922</v>
      </c>
      <c r="B1414" s="64" t="s">
        <v>2640</v>
      </c>
      <c r="C1414" s="459" t="s">
        <v>2637</v>
      </c>
      <c r="D1414" s="185"/>
      <c r="E1414" s="600"/>
      <c r="F1414" s="235" t="s">
        <v>5470</v>
      </c>
      <c r="G1414" s="186"/>
      <c r="H1414" s="187"/>
      <c r="I1414" s="198" t="s">
        <v>5470</v>
      </c>
      <c r="J1414" s="192"/>
      <c r="K1414" s="203"/>
      <c r="L1414" s="207">
        <v>43871</v>
      </c>
      <c r="M1414" s="288"/>
      <c r="N1414" s="437"/>
      <c r="O1414" s="444"/>
      <c r="P1414" s="213"/>
      <c r="Q1414" s="247" t="s">
        <v>2275</v>
      </c>
      <c r="R1414" s="245" t="s">
        <v>6924</v>
      </c>
      <c r="S1414" s="87"/>
      <c r="T1414" s="252">
        <v>8.2500000000000004E-2</v>
      </c>
      <c r="U1414" s="252">
        <v>8.5000000000000006E-2</v>
      </c>
      <c r="V1414" s="151" t="s">
        <v>1530</v>
      </c>
      <c r="W1414" s="64" t="s">
        <v>6925</v>
      </c>
      <c r="X1414" s="64" t="s">
        <v>2157</v>
      </c>
      <c r="Y1414" s="173" t="s">
        <v>4971</v>
      </c>
      <c r="Z1414" s="119">
        <v>94956</v>
      </c>
      <c r="AA1414" s="295" t="s">
        <v>10179</v>
      </c>
      <c r="AB1414" s="542"/>
      <c r="AC1414" s="541"/>
      <c r="AD1414" s="185" t="s">
        <v>6923</v>
      </c>
      <c r="AE1414" s="260"/>
      <c r="AF1414" s="263"/>
      <c r="AG1414" s="173"/>
      <c r="AH1414" s="245"/>
      <c r="AI1414" s="245"/>
      <c r="AJ1414" s="245"/>
      <c r="AK1414" s="245"/>
      <c r="AL1414" s="260"/>
      <c r="AM1414" s="262" t="s">
        <v>6927</v>
      </c>
      <c r="AN1414" s="79"/>
      <c r="AO1414" s="282" t="s">
        <v>1568</v>
      </c>
      <c r="AP1414" s="283" t="s">
        <v>8844</v>
      </c>
      <c r="AQ1414" s="282" t="s">
        <v>8847</v>
      </c>
      <c r="AR1414" s="282" t="s">
        <v>8930</v>
      </c>
      <c r="AS1414" s="282" t="s">
        <v>10406</v>
      </c>
      <c r="AT1414" s="282"/>
      <c r="AU1414" s="282"/>
      <c r="AV1414" s="93" t="s">
        <v>368</v>
      </c>
      <c r="AW1414" s="396" t="s">
        <v>3244</v>
      </c>
      <c r="AX1414" s="278" t="s">
        <v>3244</v>
      </c>
      <c r="AY1414" s="64" t="s">
        <v>6926</v>
      </c>
      <c r="AZ1414" s="47"/>
      <c r="BA1414" s="64" t="s">
        <v>2157</v>
      </c>
      <c r="BB1414" s="173" t="s">
        <v>4971</v>
      </c>
      <c r="BC1414" s="119">
        <v>94956</v>
      </c>
      <c r="BD1414" s="66" t="s">
        <v>6924</v>
      </c>
      <c r="BE1414" s="183"/>
      <c r="BF1414" s="228"/>
      <c r="BG1414" s="173"/>
      <c r="BH1414" s="598"/>
      <c r="BI1414" s="366"/>
      <c r="BJ1414" s="366"/>
      <c r="BK1414" s="366"/>
      <c r="BL1414" s="366"/>
      <c r="BM1414" s="366"/>
      <c r="BN1414" s="366"/>
      <c r="BO1414" s="366"/>
      <c r="BP1414" s="366"/>
      <c r="BQ1414" s="366"/>
      <c r="BR1414" s="366"/>
      <c r="BS1414" s="366"/>
      <c r="BT1414" s="366"/>
      <c r="BU1414" s="366"/>
      <c r="BV1414" s="366"/>
      <c r="BW1414" s="366"/>
      <c r="BX1414" s="64"/>
      <c r="BY1414" s="64"/>
      <c r="BZ1414" s="64"/>
      <c r="CA1414" s="78"/>
      <c r="CB1414" s="63"/>
    </row>
    <row r="1415" spans="1:80" s="67" customFormat="1" ht="14.1" customHeight="1" x14ac:dyDescent="0.3">
      <c r="A1415" s="86" t="s">
        <v>12424</v>
      </c>
      <c r="B1415" s="155" t="s">
        <v>2640</v>
      </c>
      <c r="C1415" s="458" t="s">
        <v>8780</v>
      </c>
      <c r="D1415" s="227"/>
      <c r="E1415" s="648"/>
      <c r="F1415" s="237" t="s">
        <v>5470</v>
      </c>
      <c r="G1415" s="188"/>
      <c r="H1415" s="190"/>
      <c r="I1415" s="196" t="s">
        <v>5470</v>
      </c>
      <c r="J1415" s="197"/>
      <c r="K1415" s="204"/>
      <c r="L1415" s="209">
        <v>43845</v>
      </c>
      <c r="M1415" s="289"/>
      <c r="N1415" s="435"/>
      <c r="O1415" s="442"/>
      <c r="P1415" s="215"/>
      <c r="Q1415" s="225" t="s">
        <v>3134</v>
      </c>
      <c r="R1415" s="225" t="s">
        <v>12420</v>
      </c>
      <c r="S1415" s="121"/>
      <c r="T1415" s="252">
        <v>0.09</v>
      </c>
      <c r="U1415" s="252"/>
      <c r="V1415" s="151" t="s">
        <v>1530</v>
      </c>
      <c r="W1415" s="121" t="s">
        <v>12419</v>
      </c>
      <c r="X1415" s="155" t="s">
        <v>1117</v>
      </c>
      <c r="Y1415" s="225" t="s">
        <v>4971</v>
      </c>
      <c r="Z1415" s="256">
        <v>94925</v>
      </c>
      <c r="AA1415" s="273"/>
      <c r="AB1415" s="541"/>
      <c r="AC1415" s="542"/>
      <c r="AD1415" s="233"/>
      <c r="AE1415" s="261"/>
      <c r="AF1415" s="265"/>
      <c r="AG1415" s="233"/>
      <c r="AH1415" s="174"/>
      <c r="AI1415" s="174"/>
      <c r="AJ1415" s="174"/>
      <c r="AK1415" s="174"/>
      <c r="AL1415" s="261"/>
      <c r="AM1415" s="260"/>
      <c r="AN1415" s="80"/>
      <c r="AO1415" s="280"/>
      <c r="AP1415" s="285"/>
      <c r="AQ1415" s="285"/>
      <c r="AR1415" s="285" t="s">
        <v>9716</v>
      </c>
      <c r="AS1415" s="285"/>
      <c r="AT1415" s="285"/>
      <c r="AU1415" s="285"/>
      <c r="AV1415" s="84" t="s">
        <v>9286</v>
      </c>
      <c r="AW1415" s="396"/>
      <c r="AX1415" s="278"/>
      <c r="AY1415" s="155" t="s">
        <v>12419</v>
      </c>
      <c r="BA1415" s="155" t="s">
        <v>1117</v>
      </c>
      <c r="BB1415" s="225" t="s">
        <v>4971</v>
      </c>
      <c r="BC1415" s="256">
        <v>94925</v>
      </c>
      <c r="BD1415" s="385" t="s">
        <v>12420</v>
      </c>
      <c r="BE1415" s="183"/>
      <c r="BF1415" s="230"/>
      <c r="BG1415" s="233"/>
      <c r="BH1415" s="599"/>
      <c r="BI1415" s="365"/>
      <c r="BJ1415" s="365"/>
      <c r="BK1415" s="365"/>
      <c r="BL1415" s="365"/>
      <c r="BM1415" s="365"/>
      <c r="BN1415" s="365"/>
      <c r="BO1415" s="365"/>
      <c r="BP1415" s="365"/>
      <c r="BQ1415" s="365"/>
      <c r="BR1415" s="365"/>
      <c r="BS1415" s="365"/>
      <c r="BT1415" s="365"/>
      <c r="BU1415" s="365"/>
      <c r="BV1415" s="365"/>
      <c r="BW1415" s="365"/>
      <c r="BX1415" s="369"/>
      <c r="BY1415" s="369"/>
      <c r="BZ1415" s="369"/>
      <c r="CA1415" s="155"/>
      <c r="CB1415" s="155"/>
    </row>
    <row r="1416" spans="1:80" s="67" customFormat="1" ht="14.1" customHeight="1" x14ac:dyDescent="0.2">
      <c r="A1416" s="278" t="s">
        <v>464</v>
      </c>
      <c r="B1416" s="64" t="s">
        <v>2640</v>
      </c>
      <c r="C1416" s="459" t="s">
        <v>2637</v>
      </c>
      <c r="D1416" s="185" t="s">
        <v>1655</v>
      </c>
      <c r="E1416" s="600"/>
      <c r="F1416" s="235" t="s">
        <v>5470</v>
      </c>
      <c r="G1416" s="186"/>
      <c r="H1416" s="187"/>
      <c r="I1416" s="193" t="s">
        <v>5470</v>
      </c>
      <c r="J1416" s="192"/>
      <c r="K1416" s="203"/>
      <c r="L1416" s="207">
        <v>43581</v>
      </c>
      <c r="M1416" s="288"/>
      <c r="N1416" s="437"/>
      <c r="O1416" s="444"/>
      <c r="P1416" s="213"/>
      <c r="Q1416" s="245" t="s">
        <v>3134</v>
      </c>
      <c r="R1416" s="245" t="s">
        <v>642</v>
      </c>
      <c r="S1416" s="87"/>
      <c r="T1416" s="252">
        <v>8.2500000000000004E-2</v>
      </c>
      <c r="U1416" s="252">
        <v>8.5000000000000006E-2</v>
      </c>
      <c r="V1416" s="151" t="s">
        <v>1530</v>
      </c>
      <c r="W1416" s="64" t="s">
        <v>8417</v>
      </c>
      <c r="X1416" s="64" t="s">
        <v>2680</v>
      </c>
      <c r="Y1416" s="173" t="s">
        <v>4971</v>
      </c>
      <c r="Z1416" s="119">
        <v>94941</v>
      </c>
      <c r="AA1416" s="290"/>
      <c r="AB1416" s="542"/>
      <c r="AC1416" s="541"/>
      <c r="AD1416" s="173" t="s">
        <v>3135</v>
      </c>
      <c r="AE1416" s="260" t="s">
        <v>3797</v>
      </c>
      <c r="AF1416" s="263"/>
      <c r="AG1416" s="173"/>
      <c r="AH1416" s="245"/>
      <c r="AI1416" s="245"/>
      <c r="AJ1416" s="245"/>
      <c r="AK1416" s="245"/>
      <c r="AL1416" s="260" t="s">
        <v>3247</v>
      </c>
      <c r="AM1416" s="260" t="s">
        <v>3798</v>
      </c>
      <c r="AN1416" s="79"/>
      <c r="AO1416" s="280"/>
      <c r="AP1416" s="285"/>
      <c r="AQ1416" s="285"/>
      <c r="AR1416" s="285" t="s">
        <v>4023</v>
      </c>
      <c r="AS1416" s="285"/>
      <c r="AT1416" s="285"/>
      <c r="AU1416" s="285"/>
      <c r="AV1416" s="84" t="s">
        <v>9286</v>
      </c>
      <c r="AW1416" s="396" t="s">
        <v>3244</v>
      </c>
      <c r="AX1416" s="278" t="s">
        <v>188</v>
      </c>
      <c r="AY1416" s="64" t="s">
        <v>189</v>
      </c>
      <c r="AZ1416" s="47" t="s">
        <v>513</v>
      </c>
      <c r="BA1416" s="64" t="s">
        <v>5073</v>
      </c>
      <c r="BB1416" s="173" t="s">
        <v>4971</v>
      </c>
      <c r="BC1416" s="119">
        <v>94949</v>
      </c>
      <c r="BD1416" s="66" t="s">
        <v>642</v>
      </c>
      <c r="BE1416" s="65"/>
      <c r="BF1416" s="228"/>
      <c r="BG1416" s="173"/>
      <c r="BH1416" s="598">
        <v>3</v>
      </c>
      <c r="BI1416" s="366"/>
      <c r="BJ1416" s="366"/>
      <c r="BK1416" s="366"/>
      <c r="BL1416" s="366"/>
      <c r="BM1416" s="366"/>
      <c r="BN1416" s="366"/>
      <c r="BO1416" s="366"/>
      <c r="BP1416" s="366"/>
      <c r="BQ1416" s="366"/>
      <c r="BR1416" s="366"/>
      <c r="BS1416" s="366"/>
      <c r="BT1416" s="366"/>
      <c r="BU1416" s="366"/>
      <c r="BV1416" s="366"/>
      <c r="BW1416" s="366"/>
      <c r="BX1416" s="64"/>
      <c r="BY1416" s="64"/>
      <c r="BZ1416" s="64"/>
      <c r="CA1416" s="78"/>
      <c r="CB1416" s="63"/>
    </row>
    <row r="1417" spans="1:80" s="154" customFormat="1" ht="14.1" customHeight="1" x14ac:dyDescent="0.3">
      <c r="A1417" s="278" t="s">
        <v>12398</v>
      </c>
      <c r="B1417" s="155" t="s">
        <v>2640</v>
      </c>
      <c r="C1417" s="458" t="s">
        <v>8780</v>
      </c>
      <c r="D1417" s="227"/>
      <c r="E1417" s="648"/>
      <c r="F1417" s="237" t="s">
        <v>5470</v>
      </c>
      <c r="G1417" s="188"/>
      <c r="H1417" s="190"/>
      <c r="I1417" s="196" t="s">
        <v>5470</v>
      </c>
      <c r="J1417" s="197"/>
      <c r="K1417" s="204"/>
      <c r="L1417" s="209">
        <v>43661</v>
      </c>
      <c r="M1417" s="289"/>
      <c r="N1417" s="435"/>
      <c r="O1417" s="442"/>
      <c r="P1417" s="215"/>
      <c r="Q1417" s="225" t="s">
        <v>3134</v>
      </c>
      <c r="R1417" s="225" t="s">
        <v>12399</v>
      </c>
      <c r="S1417" s="121"/>
      <c r="T1417" s="252">
        <v>0.09</v>
      </c>
      <c r="U1417" s="252"/>
      <c r="V1417" s="151" t="s">
        <v>1530</v>
      </c>
      <c r="W1417" s="121" t="s">
        <v>12400</v>
      </c>
      <c r="X1417" s="155" t="s">
        <v>12401</v>
      </c>
      <c r="Y1417" s="225" t="s">
        <v>4971</v>
      </c>
      <c r="Z1417" s="256">
        <v>94903</v>
      </c>
      <c r="AA1417" s="273"/>
      <c r="AB1417" s="541"/>
      <c r="AC1417" s="542"/>
      <c r="AD1417" s="233"/>
      <c r="AE1417" s="261"/>
      <c r="AF1417" s="265"/>
      <c r="AG1417" s="233"/>
      <c r="AH1417" s="174"/>
      <c r="AI1417" s="174"/>
      <c r="AJ1417" s="174"/>
      <c r="AK1417" s="174"/>
      <c r="AL1417" s="261"/>
      <c r="AM1417" s="260"/>
      <c r="AN1417" s="80"/>
      <c r="AO1417" s="280"/>
      <c r="AP1417" s="285"/>
      <c r="AQ1417" s="285"/>
      <c r="AR1417" s="285" t="s">
        <v>9716</v>
      </c>
      <c r="AS1417" s="285"/>
      <c r="AT1417" s="285"/>
      <c r="AU1417" s="285"/>
      <c r="AV1417" s="84" t="s">
        <v>9286</v>
      </c>
      <c r="AW1417" s="396"/>
      <c r="AX1417" s="278"/>
      <c r="AY1417" s="155" t="s">
        <v>12400</v>
      </c>
      <c r="AZ1417" s="67"/>
      <c r="BA1417" s="155" t="s">
        <v>12401</v>
      </c>
      <c r="BB1417" s="225" t="s">
        <v>4971</v>
      </c>
      <c r="BC1417" s="256">
        <v>94903</v>
      </c>
      <c r="BD1417" s="385" t="s">
        <v>12399</v>
      </c>
      <c r="BE1417" s="183"/>
      <c r="BF1417" s="230"/>
      <c r="BG1417" s="233"/>
      <c r="BH1417" s="599"/>
      <c r="BI1417" s="365"/>
      <c r="BJ1417" s="365"/>
      <c r="BK1417" s="365"/>
      <c r="BL1417" s="365"/>
      <c r="BM1417" s="365"/>
      <c r="BN1417" s="365"/>
      <c r="BO1417" s="365"/>
      <c r="BP1417" s="365"/>
      <c r="BQ1417" s="365"/>
      <c r="BR1417" s="365"/>
      <c r="BS1417" s="365"/>
      <c r="BT1417" s="365"/>
      <c r="BU1417" s="365"/>
      <c r="BV1417" s="365"/>
      <c r="BW1417" s="365"/>
      <c r="BX1417" s="369"/>
      <c r="BY1417" s="369"/>
      <c r="BZ1417" s="369"/>
      <c r="CA1417" s="155"/>
      <c r="CB1417" s="155"/>
    </row>
    <row r="1418" spans="1:80" s="154" customFormat="1" ht="14.1" customHeight="1" x14ac:dyDescent="0.2">
      <c r="A1418" s="278" t="s">
        <v>9769</v>
      </c>
      <c r="B1418" s="155" t="s">
        <v>2640</v>
      </c>
      <c r="C1418" s="459" t="s">
        <v>2637</v>
      </c>
      <c r="D1418" s="185"/>
      <c r="E1418" s="600"/>
      <c r="F1418" s="235" t="s">
        <v>5470</v>
      </c>
      <c r="G1418" s="186"/>
      <c r="H1418" s="187"/>
      <c r="I1418" s="193" t="s">
        <v>5470</v>
      </c>
      <c r="J1418" s="192"/>
      <c r="K1418" s="203"/>
      <c r="L1418" s="207">
        <v>43503</v>
      </c>
      <c r="M1418" s="288"/>
      <c r="N1418" s="437"/>
      <c r="O1418" s="444"/>
      <c r="P1418" s="213"/>
      <c r="Q1418" s="247" t="s">
        <v>3875</v>
      </c>
      <c r="R1418" s="247" t="s">
        <v>9626</v>
      </c>
      <c r="S1418" s="87"/>
      <c r="T1418" s="252">
        <v>0.09</v>
      </c>
      <c r="U1418" s="252"/>
      <c r="V1418" s="151" t="s">
        <v>11175</v>
      </c>
      <c r="W1418" s="155" t="s">
        <v>9627</v>
      </c>
      <c r="X1418" s="155" t="s">
        <v>1090</v>
      </c>
      <c r="Y1418" s="185" t="s">
        <v>4971</v>
      </c>
      <c r="Z1418" s="119">
        <v>95014</v>
      </c>
      <c r="AA1418" s="295" t="s">
        <v>9770</v>
      </c>
      <c r="AB1418" s="496" t="s">
        <v>13215</v>
      </c>
      <c r="AC1418" s="541"/>
      <c r="AD1418" s="173"/>
      <c r="AE1418" s="260"/>
      <c r="AF1418" s="263"/>
      <c r="AG1418" s="173"/>
      <c r="AH1418" s="245"/>
      <c r="AI1418" s="245"/>
      <c r="AJ1418" s="245"/>
      <c r="AK1418" s="245"/>
      <c r="AL1418" s="260"/>
      <c r="AM1418" s="260"/>
      <c r="AN1418" s="79"/>
      <c r="AO1418" s="280" t="s">
        <v>1568</v>
      </c>
      <c r="AP1418" s="285" t="s">
        <v>8844</v>
      </c>
      <c r="AQ1418" s="285" t="s">
        <v>8847</v>
      </c>
      <c r="AR1418" s="285" t="s">
        <v>8930</v>
      </c>
      <c r="AS1418" s="285"/>
      <c r="AT1418" s="285"/>
      <c r="AU1418" s="285"/>
      <c r="AV1418" s="84" t="s">
        <v>5470</v>
      </c>
      <c r="AW1418" s="396" t="s">
        <v>3244</v>
      </c>
      <c r="AX1418" s="278" t="s">
        <v>10968</v>
      </c>
      <c r="AY1418" s="155" t="s">
        <v>9627</v>
      </c>
      <c r="AZ1418" s="47"/>
      <c r="BA1418" s="155" t="s">
        <v>1090</v>
      </c>
      <c r="BB1418" s="185" t="s">
        <v>4971</v>
      </c>
      <c r="BC1418" s="119">
        <v>95014</v>
      </c>
      <c r="BD1418" s="182" t="s">
        <v>9626</v>
      </c>
      <c r="BE1418" s="65"/>
      <c r="BF1418" s="228"/>
      <c r="BG1418" s="173"/>
      <c r="BH1418" s="598"/>
      <c r="BI1418" s="366"/>
      <c r="BJ1418" s="366"/>
      <c r="BK1418" s="366"/>
      <c r="BL1418" s="366"/>
      <c r="BM1418" s="366"/>
      <c r="BN1418" s="366"/>
      <c r="BO1418" s="366"/>
      <c r="BP1418" s="366"/>
      <c r="BQ1418" s="366"/>
      <c r="BR1418" s="366"/>
      <c r="BS1418" s="366"/>
      <c r="BT1418" s="366"/>
      <c r="BU1418" s="366"/>
      <c r="BV1418" s="366"/>
      <c r="BW1418" s="366"/>
      <c r="BX1418" s="64"/>
      <c r="BY1418" s="64"/>
      <c r="BZ1418" s="64"/>
      <c r="CA1418" s="78"/>
      <c r="CB1418" s="63"/>
    </row>
    <row r="1419" spans="1:80" s="154" customFormat="1" ht="14.1" customHeight="1" x14ac:dyDescent="0.2">
      <c r="A1419" s="278" t="s">
        <v>9768</v>
      </c>
      <c r="B1419" s="64" t="s">
        <v>2640</v>
      </c>
      <c r="C1419" s="459" t="s">
        <v>2637</v>
      </c>
      <c r="D1419" s="185"/>
      <c r="E1419" s="600"/>
      <c r="F1419" s="235" t="s">
        <v>5470</v>
      </c>
      <c r="G1419" s="186"/>
      <c r="H1419" s="187"/>
      <c r="I1419" s="193" t="s">
        <v>5470</v>
      </c>
      <c r="J1419" s="192"/>
      <c r="K1419" s="203"/>
      <c r="L1419" s="207">
        <v>44013</v>
      </c>
      <c r="M1419" s="288"/>
      <c r="N1419" s="437"/>
      <c r="O1419" s="444"/>
      <c r="P1419" s="213"/>
      <c r="Q1419" s="245" t="s">
        <v>8736</v>
      </c>
      <c r="R1419" s="245" t="s">
        <v>8737</v>
      </c>
      <c r="S1419" s="87"/>
      <c r="T1419" s="252">
        <v>0.09</v>
      </c>
      <c r="U1419" s="252">
        <v>8.7499999999999994E-2</v>
      </c>
      <c r="V1419" s="151" t="s">
        <v>1879</v>
      </c>
      <c r="W1419" s="64" t="s">
        <v>8738</v>
      </c>
      <c r="X1419" s="64" t="s">
        <v>3743</v>
      </c>
      <c r="Y1419" s="173" t="s">
        <v>4971</v>
      </c>
      <c r="Z1419" s="119">
        <v>94041</v>
      </c>
      <c r="AA1419" s="295" t="s">
        <v>9770</v>
      </c>
      <c r="AB1419" s="496" t="s">
        <v>13215</v>
      </c>
      <c r="AC1419" s="496" t="s">
        <v>10522</v>
      </c>
      <c r="AD1419" s="185" t="s">
        <v>3875</v>
      </c>
      <c r="AE1419" s="260"/>
      <c r="AF1419" s="266" t="s">
        <v>10966</v>
      </c>
      <c r="AG1419" s="173" t="s">
        <v>10967</v>
      </c>
      <c r="AH1419" s="245"/>
      <c r="AI1419" s="245"/>
      <c r="AJ1419" s="245"/>
      <c r="AK1419" s="245"/>
      <c r="AL1419" s="260"/>
      <c r="AM1419" s="260"/>
      <c r="AN1419" s="116" t="s">
        <v>10523</v>
      </c>
      <c r="AO1419" s="280" t="s">
        <v>1568</v>
      </c>
      <c r="AP1419" s="285" t="s">
        <v>8844</v>
      </c>
      <c r="AQ1419" s="285" t="s">
        <v>8847</v>
      </c>
      <c r="AR1419" s="285" t="s">
        <v>8930</v>
      </c>
      <c r="AS1419" s="285"/>
      <c r="AT1419" s="285"/>
      <c r="AU1419" s="285"/>
      <c r="AV1419" s="84" t="s">
        <v>5470</v>
      </c>
      <c r="AW1419" s="396" t="s">
        <v>3244</v>
      </c>
      <c r="AX1419" s="278" t="s">
        <v>10968</v>
      </c>
      <c r="AY1419" s="64" t="s">
        <v>8738</v>
      </c>
      <c r="AZ1419" s="47"/>
      <c r="BA1419" s="64" t="s">
        <v>3743</v>
      </c>
      <c r="BB1419" s="173" t="s">
        <v>4971</v>
      </c>
      <c r="BC1419" s="119">
        <v>94041</v>
      </c>
      <c r="BD1419" s="66" t="s">
        <v>8737</v>
      </c>
      <c r="BE1419" s="65"/>
      <c r="BF1419" s="228"/>
      <c r="BG1419" s="173"/>
      <c r="BH1419" s="598"/>
      <c r="BI1419" s="366"/>
      <c r="BJ1419" s="366"/>
      <c r="BK1419" s="366"/>
      <c r="BL1419" s="366"/>
      <c r="BM1419" s="366"/>
      <c r="BN1419" s="366"/>
      <c r="BO1419" s="366"/>
      <c r="BP1419" s="366"/>
      <c r="BQ1419" s="366"/>
      <c r="BR1419" s="366"/>
      <c r="BS1419" s="366"/>
      <c r="BT1419" s="366"/>
      <c r="BU1419" s="366"/>
      <c r="BV1419" s="366"/>
      <c r="BW1419" s="366"/>
      <c r="BX1419" s="64"/>
      <c r="BY1419" s="64"/>
      <c r="BZ1419" s="64"/>
      <c r="CA1419" s="78"/>
      <c r="CB1419" s="63"/>
    </row>
    <row r="1420" spans="1:80" s="154" customFormat="1" ht="14.1" customHeight="1" x14ac:dyDescent="0.2">
      <c r="A1420" s="278" t="s">
        <v>6617</v>
      </c>
      <c r="B1420" s="64" t="s">
        <v>1900</v>
      </c>
      <c r="C1420" s="156" t="s">
        <v>12652</v>
      </c>
      <c r="D1420" s="185" t="s">
        <v>6876</v>
      </c>
      <c r="E1420" s="600"/>
      <c r="F1420" s="235" t="s">
        <v>5470</v>
      </c>
      <c r="G1420" s="186"/>
      <c r="H1420" s="187"/>
      <c r="I1420" s="193" t="s">
        <v>5470</v>
      </c>
      <c r="J1420" s="192"/>
      <c r="K1420" s="203"/>
      <c r="L1420" s="207"/>
      <c r="M1420" s="288" t="s">
        <v>11774</v>
      </c>
      <c r="N1420" s="437" t="s">
        <v>10425</v>
      </c>
      <c r="O1420" s="444" t="s">
        <v>10425</v>
      </c>
      <c r="P1420" s="213">
        <v>43983</v>
      </c>
      <c r="Q1420" s="245" t="s">
        <v>6618</v>
      </c>
      <c r="R1420" s="245" t="s">
        <v>7304</v>
      </c>
      <c r="S1420" s="123" t="s">
        <v>6619</v>
      </c>
      <c r="T1420" s="252">
        <v>8.5000000000000006E-2</v>
      </c>
      <c r="U1420" s="252">
        <v>8.7499999999999994E-2</v>
      </c>
      <c r="V1420" s="151" t="s">
        <v>895</v>
      </c>
      <c r="W1420" s="64" t="s">
        <v>6620</v>
      </c>
      <c r="X1420" s="64" t="s">
        <v>3618</v>
      </c>
      <c r="Y1420" s="173" t="s">
        <v>4971</v>
      </c>
      <c r="Z1420" s="119">
        <v>94108</v>
      </c>
      <c r="AA1420" s="295" t="s">
        <v>6623</v>
      </c>
      <c r="AB1420" s="544"/>
      <c r="AC1420" s="544" t="s">
        <v>7305</v>
      </c>
      <c r="AD1420" s="173" t="s">
        <v>6621</v>
      </c>
      <c r="AE1420" s="262" t="s">
        <v>6622</v>
      </c>
      <c r="AF1420" s="263"/>
      <c r="AG1420" s="173"/>
      <c r="AH1420" s="245"/>
      <c r="AI1420" s="245"/>
      <c r="AJ1420" s="245"/>
      <c r="AK1420" s="245"/>
      <c r="AL1420" s="260"/>
      <c r="AM1420" s="260"/>
      <c r="AN1420" s="79"/>
      <c r="AO1420" s="280"/>
      <c r="AP1420" s="285"/>
      <c r="AQ1420" s="285"/>
      <c r="AR1420" s="285"/>
      <c r="AS1420" s="285"/>
      <c r="AT1420" s="285"/>
      <c r="AU1420" s="285"/>
      <c r="AV1420" s="84"/>
      <c r="AW1420" s="396" t="s">
        <v>3244</v>
      </c>
      <c r="AX1420" s="278" t="s">
        <v>822</v>
      </c>
      <c r="AY1420" s="64" t="s">
        <v>6620</v>
      </c>
      <c r="AZ1420" s="47"/>
      <c r="BA1420" s="64" t="s">
        <v>3618</v>
      </c>
      <c r="BB1420" s="173" t="s">
        <v>4971</v>
      </c>
      <c r="BC1420" s="119">
        <v>94121</v>
      </c>
      <c r="BD1420" s="66" t="s">
        <v>6619</v>
      </c>
      <c r="BE1420" s="65"/>
      <c r="BF1420" s="228"/>
      <c r="BG1420" s="173"/>
      <c r="BH1420" s="598">
        <v>2</v>
      </c>
      <c r="BI1420" s="366"/>
      <c r="BJ1420" s="366"/>
      <c r="BK1420" s="366"/>
      <c r="BL1420" s="366"/>
      <c r="BM1420" s="366"/>
      <c r="BN1420" s="366"/>
      <c r="BO1420" s="366"/>
      <c r="BP1420" s="366"/>
      <c r="BQ1420" s="366"/>
      <c r="BR1420" s="366"/>
      <c r="BS1420" s="366"/>
      <c r="BT1420" s="366"/>
      <c r="BU1420" s="366"/>
      <c r="BV1420" s="366"/>
      <c r="BW1420" s="366"/>
      <c r="BX1420" s="64"/>
      <c r="BY1420" s="64"/>
      <c r="BZ1420" s="64"/>
      <c r="CA1420" s="78"/>
      <c r="CB1420" s="63"/>
    </row>
    <row r="1421" spans="1:80" s="154" customFormat="1" ht="14.1" customHeight="1" x14ac:dyDescent="0.2">
      <c r="A1421" s="278" t="s">
        <v>7902</v>
      </c>
      <c r="B1421" s="155" t="s">
        <v>2632</v>
      </c>
      <c r="C1421" s="459" t="s">
        <v>8780</v>
      </c>
      <c r="D1421" s="185"/>
      <c r="E1421" s="600"/>
      <c r="F1421" s="235" t="s">
        <v>5470</v>
      </c>
      <c r="G1421" s="186"/>
      <c r="H1421" s="187"/>
      <c r="I1421" s="198" t="s">
        <v>5470</v>
      </c>
      <c r="J1421" s="192"/>
      <c r="K1421" s="203"/>
      <c r="L1421" s="207"/>
      <c r="M1421" s="288"/>
      <c r="N1421" s="437"/>
      <c r="O1421" s="444"/>
      <c r="P1421" s="213"/>
      <c r="Q1421" s="247" t="s">
        <v>7903</v>
      </c>
      <c r="R1421" s="247" t="s">
        <v>7904</v>
      </c>
      <c r="S1421" s="123"/>
      <c r="T1421" s="252">
        <v>8.3750000000000005E-2</v>
      </c>
      <c r="U1421" s="253">
        <v>8.6300000000000002E-2</v>
      </c>
      <c r="V1421" s="151" t="s">
        <v>8818</v>
      </c>
      <c r="W1421" s="155" t="s">
        <v>10221</v>
      </c>
      <c r="X1421" s="155" t="s">
        <v>7648</v>
      </c>
      <c r="Y1421" s="185" t="s">
        <v>4971</v>
      </c>
      <c r="Z1421" s="181">
        <v>94585</v>
      </c>
      <c r="AA1421" s="291"/>
      <c r="AB1421" s="541"/>
      <c r="AC1421" s="544"/>
      <c r="AD1421" s="185"/>
      <c r="AE1421" s="262"/>
      <c r="AF1421" s="266"/>
      <c r="AG1421" s="185"/>
      <c r="AH1421" s="247"/>
      <c r="AI1421" s="247"/>
      <c r="AJ1421" s="247"/>
      <c r="AK1421" s="247"/>
      <c r="AL1421" s="262"/>
      <c r="AM1421" s="262"/>
      <c r="AN1421" s="122"/>
      <c r="AO1421" s="280"/>
      <c r="AP1421" s="285"/>
      <c r="AQ1421" s="285"/>
      <c r="AR1421" s="285"/>
      <c r="AS1421" s="285"/>
      <c r="AT1421" s="285"/>
      <c r="AU1421" s="285"/>
      <c r="AV1421" s="84"/>
      <c r="AW1421" s="396" t="s">
        <v>3244</v>
      </c>
      <c r="AX1421" s="278" t="s">
        <v>822</v>
      </c>
      <c r="AY1421" s="155" t="s">
        <v>10221</v>
      </c>
      <c r="BA1421" s="155" t="s">
        <v>7648</v>
      </c>
      <c r="BB1421" s="185" t="s">
        <v>4971</v>
      </c>
      <c r="BC1421" s="181">
        <v>94585</v>
      </c>
      <c r="BD1421" s="182" t="s">
        <v>7904</v>
      </c>
      <c r="BE1421" s="178"/>
      <c r="BF1421" s="228"/>
      <c r="BG1421" s="185"/>
      <c r="BH1421" s="598"/>
      <c r="BI1421" s="333"/>
      <c r="BJ1421" s="333"/>
      <c r="BK1421" s="333"/>
      <c r="BL1421" s="333"/>
      <c r="BM1421" s="333"/>
      <c r="BN1421" s="333"/>
      <c r="BO1421" s="333"/>
      <c r="BP1421" s="333"/>
      <c r="BQ1421" s="333"/>
      <c r="BR1421" s="333"/>
      <c r="BS1421" s="333"/>
      <c r="BT1421" s="333"/>
      <c r="BU1421" s="333"/>
      <c r="BV1421" s="333"/>
      <c r="BW1421" s="333"/>
      <c r="BX1421" s="155"/>
      <c r="BY1421" s="155"/>
      <c r="BZ1421" s="155"/>
      <c r="CA1421" s="78"/>
      <c r="CB1421" s="155"/>
    </row>
    <row r="1422" spans="1:80" s="154" customFormat="1" ht="14.1" customHeight="1" x14ac:dyDescent="0.2">
      <c r="A1422" s="278" t="s">
        <v>8266</v>
      </c>
      <c r="B1422" s="64" t="s">
        <v>2632</v>
      </c>
      <c r="C1422" s="459" t="s">
        <v>8780</v>
      </c>
      <c r="D1422" s="185" t="s">
        <v>2659</v>
      </c>
      <c r="E1422" s="600"/>
      <c r="F1422" s="235" t="s">
        <v>5470</v>
      </c>
      <c r="G1422" s="186"/>
      <c r="H1422" s="187"/>
      <c r="I1422" s="193" t="s">
        <v>5470</v>
      </c>
      <c r="J1422" s="192"/>
      <c r="K1422" s="203"/>
      <c r="L1422" s="207"/>
      <c r="M1422" s="288"/>
      <c r="N1422" s="437"/>
      <c r="O1422" s="444"/>
      <c r="P1422" s="213">
        <v>44050</v>
      </c>
      <c r="Q1422" s="245" t="s">
        <v>2234</v>
      </c>
      <c r="R1422" s="245" t="s">
        <v>4582</v>
      </c>
      <c r="S1422" s="87"/>
      <c r="T1422" s="252">
        <v>8.2500000000000004E-2</v>
      </c>
      <c r="U1422" s="252">
        <v>8.5000000000000006E-2</v>
      </c>
      <c r="V1422" s="151" t="s">
        <v>1530</v>
      </c>
      <c r="W1422" s="155" t="s">
        <v>10220</v>
      </c>
      <c r="X1422" s="64" t="s">
        <v>2680</v>
      </c>
      <c r="Y1422" s="173" t="s">
        <v>4971</v>
      </c>
      <c r="Z1422" s="119">
        <v>94941</v>
      </c>
      <c r="AA1422" s="290"/>
      <c r="AB1422" s="544"/>
      <c r="AC1422" s="541"/>
      <c r="AD1422" s="173"/>
      <c r="AE1422" s="260"/>
      <c r="AF1422" s="263"/>
      <c r="AG1422" s="173"/>
      <c r="AH1422" s="245"/>
      <c r="AI1422" s="245"/>
      <c r="AJ1422" s="245"/>
      <c r="AK1422" s="245"/>
      <c r="AL1422" s="260" t="s">
        <v>3247</v>
      </c>
      <c r="AM1422" s="260" t="s">
        <v>449</v>
      </c>
      <c r="AN1422" s="79"/>
      <c r="AO1422" s="281"/>
      <c r="AP1422" s="281"/>
      <c r="AQ1422" s="281"/>
      <c r="AR1422" s="281"/>
      <c r="AS1422" s="281"/>
      <c r="AT1422" s="281"/>
      <c r="AU1422" s="281"/>
      <c r="AV1422" s="94"/>
      <c r="AW1422" s="396" t="s">
        <v>3244</v>
      </c>
      <c r="AX1422" s="278" t="s">
        <v>822</v>
      </c>
      <c r="AY1422" s="155" t="s">
        <v>10220</v>
      </c>
      <c r="AZ1422" s="47"/>
      <c r="BA1422" s="64" t="s">
        <v>2680</v>
      </c>
      <c r="BB1422" s="173" t="s">
        <v>4971</v>
      </c>
      <c r="BC1422" s="119">
        <v>94941</v>
      </c>
      <c r="BD1422" s="66" t="s">
        <v>4582</v>
      </c>
      <c r="BE1422" s="159"/>
      <c r="BF1422" s="228"/>
      <c r="BG1422" s="173"/>
      <c r="BH1422" s="598">
        <v>1</v>
      </c>
      <c r="BI1422" s="366"/>
      <c r="BJ1422" s="366"/>
      <c r="BK1422" s="366"/>
      <c r="BL1422" s="366"/>
      <c r="BM1422" s="366"/>
      <c r="BN1422" s="366"/>
      <c r="BO1422" s="366"/>
      <c r="BP1422" s="366"/>
      <c r="BQ1422" s="366"/>
      <c r="BR1422" s="366"/>
      <c r="BS1422" s="366"/>
      <c r="BT1422" s="366"/>
      <c r="BU1422" s="366"/>
      <c r="BV1422" s="366"/>
      <c r="BW1422" s="366"/>
      <c r="BX1422" s="64"/>
      <c r="BY1422" s="64"/>
      <c r="BZ1422" s="64"/>
      <c r="CA1422" s="78"/>
      <c r="CB1422" s="155"/>
    </row>
    <row r="1423" spans="1:80" s="154" customFormat="1" ht="14.1" customHeight="1" x14ac:dyDescent="0.2">
      <c r="A1423" s="278" t="s">
        <v>7905</v>
      </c>
      <c r="B1423" s="155" t="s">
        <v>2634</v>
      </c>
      <c r="C1423" s="459" t="s">
        <v>6614</v>
      </c>
      <c r="D1423" s="185" t="s">
        <v>8584</v>
      </c>
      <c r="E1423" s="600"/>
      <c r="F1423" s="235" t="s">
        <v>5470</v>
      </c>
      <c r="G1423" s="186"/>
      <c r="H1423" s="187"/>
      <c r="I1423" s="198" t="s">
        <v>5470</v>
      </c>
      <c r="J1423" s="192"/>
      <c r="K1423" s="203"/>
      <c r="L1423" s="207">
        <v>43237</v>
      </c>
      <c r="M1423" s="288"/>
      <c r="N1423" s="437"/>
      <c r="O1423" s="444"/>
      <c r="P1423" s="213">
        <v>43243</v>
      </c>
      <c r="Q1423" s="247" t="s">
        <v>3249</v>
      </c>
      <c r="R1423" s="247" t="s">
        <v>6579</v>
      </c>
      <c r="S1423" s="123" t="s">
        <v>9851</v>
      </c>
      <c r="T1423" s="252">
        <v>9.2499999999999999E-2</v>
      </c>
      <c r="U1423" s="253">
        <v>9.5000000000000001E-2</v>
      </c>
      <c r="V1423" s="151" t="s">
        <v>2787</v>
      </c>
      <c r="W1423" s="155" t="s">
        <v>9852</v>
      </c>
      <c r="X1423" s="155" t="s">
        <v>5074</v>
      </c>
      <c r="Y1423" s="185" t="s">
        <v>4971</v>
      </c>
      <c r="Z1423" s="181">
        <v>94606</v>
      </c>
      <c r="AA1423" s="291"/>
      <c r="AB1423" s="541"/>
      <c r="AC1423" s="544"/>
      <c r="AD1423" s="185"/>
      <c r="AE1423" s="262"/>
      <c r="AF1423" s="266"/>
      <c r="AG1423" s="185"/>
      <c r="AH1423" s="247"/>
      <c r="AI1423" s="247"/>
      <c r="AJ1423" s="247"/>
      <c r="AK1423" s="247"/>
      <c r="AL1423" s="262" t="s">
        <v>9198</v>
      </c>
      <c r="AM1423" s="262" t="s">
        <v>9198</v>
      </c>
      <c r="AN1423" s="122"/>
      <c r="AO1423" s="280" t="s">
        <v>8953</v>
      </c>
      <c r="AP1423" s="285"/>
      <c r="AQ1423" s="285"/>
      <c r="AR1423" s="285"/>
      <c r="AS1423" s="285"/>
      <c r="AT1423" s="285" t="s">
        <v>9524</v>
      </c>
      <c r="AU1423" s="285"/>
      <c r="AV1423" s="84" t="s">
        <v>5470</v>
      </c>
      <c r="AW1423" s="396" t="s">
        <v>3244</v>
      </c>
      <c r="AX1423" s="278" t="s">
        <v>822</v>
      </c>
      <c r="AY1423" s="155" t="s">
        <v>9852</v>
      </c>
      <c r="BA1423" s="155" t="s">
        <v>5074</v>
      </c>
      <c r="BB1423" s="185" t="s">
        <v>4971</v>
      </c>
      <c r="BC1423" s="181">
        <v>94606</v>
      </c>
      <c r="BD1423" s="182" t="s">
        <v>6579</v>
      </c>
      <c r="BE1423" s="65"/>
      <c r="BF1423" s="228"/>
      <c r="BG1423" s="185"/>
      <c r="BH1423" s="598">
        <v>5</v>
      </c>
      <c r="BI1423" s="333"/>
      <c r="BJ1423" s="333"/>
      <c r="BK1423" s="333"/>
      <c r="BL1423" s="333"/>
      <c r="BM1423" s="333"/>
      <c r="BN1423" s="333"/>
      <c r="BO1423" s="333"/>
      <c r="BP1423" s="333"/>
      <c r="BQ1423" s="333"/>
      <c r="BR1423" s="333"/>
      <c r="BS1423" s="333"/>
      <c r="BT1423" s="333"/>
      <c r="BU1423" s="333"/>
      <c r="BV1423" s="333"/>
      <c r="BW1423" s="333"/>
      <c r="BX1423" s="155"/>
      <c r="BY1423" s="155"/>
      <c r="BZ1423" s="155"/>
      <c r="CA1423" s="78"/>
      <c r="CB1423" s="155"/>
    </row>
    <row r="1424" spans="1:80" s="154" customFormat="1" ht="14.1" customHeight="1" x14ac:dyDescent="0.2">
      <c r="A1424" s="278" t="s">
        <v>6790</v>
      </c>
      <c r="B1424" s="155" t="s">
        <v>1900</v>
      </c>
      <c r="C1424" s="459" t="s">
        <v>6614</v>
      </c>
      <c r="D1424" s="185" t="s">
        <v>11291</v>
      </c>
      <c r="E1424" s="600"/>
      <c r="F1424" s="235" t="s">
        <v>5470</v>
      </c>
      <c r="G1424" s="186"/>
      <c r="H1424" s="187"/>
      <c r="I1424" s="193" t="s">
        <v>5470</v>
      </c>
      <c r="J1424" s="192"/>
      <c r="K1424" s="203"/>
      <c r="L1424" s="207">
        <v>43417</v>
      </c>
      <c r="M1424" s="288"/>
      <c r="N1424" s="437"/>
      <c r="O1424" s="444"/>
      <c r="P1424" s="213">
        <v>43983</v>
      </c>
      <c r="Q1424" s="245" t="s">
        <v>6792</v>
      </c>
      <c r="R1424" s="247" t="s">
        <v>6796</v>
      </c>
      <c r="S1424" s="123"/>
      <c r="T1424" s="252">
        <v>8.7499999999999994E-2</v>
      </c>
      <c r="U1424" s="252">
        <v>0.09</v>
      </c>
      <c r="V1424" s="151" t="s">
        <v>5015</v>
      </c>
      <c r="W1424" s="64" t="s">
        <v>6794</v>
      </c>
      <c r="X1424" s="64" t="s">
        <v>6751</v>
      </c>
      <c r="Y1424" s="173" t="s">
        <v>4971</v>
      </c>
      <c r="Z1424" s="119">
        <v>94030</v>
      </c>
      <c r="AA1424" s="295" t="s">
        <v>6793</v>
      </c>
      <c r="AB1424" s="541"/>
      <c r="AC1424" s="541"/>
      <c r="AD1424" s="173"/>
      <c r="AE1424" s="260"/>
      <c r="AF1424" s="263"/>
      <c r="AG1424" s="173"/>
      <c r="AH1424" s="245"/>
      <c r="AI1424" s="245"/>
      <c r="AJ1424" s="245"/>
      <c r="AK1424" s="245"/>
      <c r="AL1424" s="260"/>
      <c r="AM1424" s="260"/>
      <c r="AN1424" s="79"/>
      <c r="AO1424" s="280"/>
      <c r="AP1424" s="285"/>
      <c r="AQ1424" s="285"/>
      <c r="AR1424" s="285"/>
      <c r="AS1424" s="285"/>
      <c r="AT1424" s="285" t="s">
        <v>11883</v>
      </c>
      <c r="AU1424" s="285"/>
      <c r="AV1424" s="84" t="s">
        <v>5470</v>
      </c>
      <c r="AW1424" s="396" t="s">
        <v>3244</v>
      </c>
      <c r="AX1424" s="278" t="s">
        <v>822</v>
      </c>
      <c r="AY1424" s="64" t="s">
        <v>6795</v>
      </c>
      <c r="AZ1424" s="47"/>
      <c r="BA1424" s="64" t="s">
        <v>6751</v>
      </c>
      <c r="BB1424" s="173" t="s">
        <v>4971</v>
      </c>
      <c r="BC1424" s="119">
        <v>94030</v>
      </c>
      <c r="BD1424" s="66" t="s">
        <v>6796</v>
      </c>
      <c r="BE1424" s="65"/>
      <c r="BF1424" s="228"/>
      <c r="BG1424" s="173"/>
      <c r="BH1424" s="598">
        <v>3</v>
      </c>
      <c r="BI1424" s="333" t="s">
        <v>6708</v>
      </c>
      <c r="BJ1424" s="366"/>
      <c r="BK1424" s="366"/>
      <c r="BL1424" s="366"/>
      <c r="BM1424" s="366"/>
      <c r="BN1424" s="366"/>
      <c r="BO1424" s="366"/>
      <c r="BP1424" s="366"/>
      <c r="BQ1424" s="366"/>
      <c r="BR1424" s="366"/>
      <c r="BS1424" s="333" t="s">
        <v>10052</v>
      </c>
      <c r="BT1424" s="366"/>
      <c r="BU1424" s="366"/>
      <c r="BV1424" s="366"/>
      <c r="BW1424" s="366"/>
      <c r="BX1424" s="64"/>
      <c r="BY1424" s="64"/>
      <c r="BZ1424" s="64"/>
      <c r="CA1424" s="155"/>
      <c r="CB1424" s="155"/>
    </row>
    <row r="1425" spans="1:80" s="154" customFormat="1" ht="14.1" customHeight="1" x14ac:dyDescent="0.2">
      <c r="A1425" s="278" t="s">
        <v>6995</v>
      </c>
      <c r="B1425" s="64" t="s">
        <v>2634</v>
      </c>
      <c r="C1425" s="459" t="s">
        <v>6614</v>
      </c>
      <c r="D1425" s="185" t="s">
        <v>6996</v>
      </c>
      <c r="E1425" s="600"/>
      <c r="F1425" s="235" t="s">
        <v>5470</v>
      </c>
      <c r="G1425" s="186"/>
      <c r="H1425" s="187"/>
      <c r="I1425" s="193" t="s">
        <v>5470</v>
      </c>
      <c r="J1425" s="192"/>
      <c r="K1425" s="203"/>
      <c r="L1425" s="207"/>
      <c r="M1425" s="288"/>
      <c r="N1425" s="437"/>
      <c r="O1425" s="444"/>
      <c r="P1425" s="213"/>
      <c r="Q1425" s="245" t="s">
        <v>6997</v>
      </c>
      <c r="R1425" s="245" t="s">
        <v>6998</v>
      </c>
      <c r="S1425" s="123"/>
      <c r="T1425" s="252">
        <v>9.2499999999999999E-2</v>
      </c>
      <c r="U1425" s="252">
        <v>0.09</v>
      </c>
      <c r="V1425" s="151" t="s">
        <v>12191</v>
      </c>
      <c r="W1425" s="64" t="s">
        <v>6999</v>
      </c>
      <c r="X1425" s="64" t="s">
        <v>3568</v>
      </c>
      <c r="Y1425" s="173" t="s">
        <v>4971</v>
      </c>
      <c r="Z1425" s="119">
        <v>94063</v>
      </c>
      <c r="AA1425" s="295"/>
      <c r="AB1425" s="542"/>
      <c r="AC1425" s="541"/>
      <c r="AD1425" s="173"/>
      <c r="AE1425" s="260"/>
      <c r="AF1425" s="263"/>
      <c r="AG1425" s="173"/>
      <c r="AH1425" s="245"/>
      <c r="AI1425" s="245"/>
      <c r="AJ1425" s="245"/>
      <c r="AK1425" s="245"/>
      <c r="AL1425" s="260"/>
      <c r="AM1425" s="260"/>
      <c r="AN1425" s="79"/>
      <c r="AO1425" s="280"/>
      <c r="AP1425" s="285"/>
      <c r="AQ1425" s="285"/>
      <c r="AR1425" s="285"/>
      <c r="AS1425" s="285"/>
      <c r="AT1425" s="285"/>
      <c r="AU1425" s="285"/>
      <c r="AV1425" s="84"/>
      <c r="AW1425" s="396" t="s">
        <v>3244</v>
      </c>
      <c r="AX1425" s="278" t="s">
        <v>822</v>
      </c>
      <c r="AY1425" s="64" t="s">
        <v>6999</v>
      </c>
      <c r="AZ1425" s="47"/>
      <c r="BA1425" s="64" t="s">
        <v>3568</v>
      </c>
      <c r="BB1425" s="173" t="s">
        <v>4971</v>
      </c>
      <c r="BC1425" s="119">
        <v>94063</v>
      </c>
      <c r="BD1425" s="66" t="s">
        <v>6998</v>
      </c>
      <c r="BE1425" s="65"/>
      <c r="BF1425" s="228"/>
      <c r="BG1425" s="173"/>
      <c r="BH1425" s="598"/>
      <c r="BI1425" s="366"/>
      <c r="BJ1425" s="366"/>
      <c r="BK1425" s="366"/>
      <c r="BL1425" s="366"/>
      <c r="BM1425" s="366"/>
      <c r="BN1425" s="366"/>
      <c r="BO1425" s="366"/>
      <c r="BP1425" s="366"/>
      <c r="BQ1425" s="366"/>
      <c r="BR1425" s="366"/>
      <c r="BS1425" s="366"/>
      <c r="BT1425" s="366"/>
      <c r="BU1425" s="366"/>
      <c r="BV1425" s="366"/>
      <c r="BW1425" s="366"/>
      <c r="BX1425" s="64"/>
      <c r="BY1425" s="64"/>
      <c r="BZ1425" s="64"/>
      <c r="CA1425" s="155"/>
      <c r="CB1425" s="155"/>
    </row>
    <row r="1426" spans="1:80" s="154" customFormat="1" ht="13.5" customHeight="1" x14ac:dyDescent="0.3">
      <c r="A1426" s="278" t="s">
        <v>6171</v>
      </c>
      <c r="B1426" s="64" t="s">
        <v>1814</v>
      </c>
      <c r="C1426" s="458" t="s">
        <v>2637</v>
      </c>
      <c r="D1426" s="225"/>
      <c r="E1426" s="600"/>
      <c r="F1426" s="237" t="s">
        <v>641</v>
      </c>
      <c r="G1426" s="188">
        <v>44089</v>
      </c>
      <c r="H1426" s="190"/>
      <c r="I1426" s="196" t="s">
        <v>5470</v>
      </c>
      <c r="J1426" s="197"/>
      <c r="K1426" s="204"/>
      <c r="L1426" s="209"/>
      <c r="M1426" s="289"/>
      <c r="N1426" s="435"/>
      <c r="O1426" s="442"/>
      <c r="P1426" s="215">
        <v>44078</v>
      </c>
      <c r="Q1426" s="174" t="s">
        <v>5066</v>
      </c>
      <c r="R1426" s="174" t="s">
        <v>1254</v>
      </c>
      <c r="S1426" s="80"/>
      <c r="T1426" s="252">
        <v>8.5000000000000006E-2</v>
      </c>
      <c r="U1426" s="252">
        <v>8.7499999999999994E-2</v>
      </c>
      <c r="V1426" s="151" t="s">
        <v>895</v>
      </c>
      <c r="W1426" s="64" t="s">
        <v>1255</v>
      </c>
      <c r="X1426" s="64" t="s">
        <v>3618</v>
      </c>
      <c r="Y1426" s="174" t="s">
        <v>4971</v>
      </c>
      <c r="Z1426" s="256">
        <v>94114</v>
      </c>
      <c r="AA1426" s="294"/>
      <c r="AB1426" s="270" t="s">
        <v>13341</v>
      </c>
      <c r="AC1426" s="542"/>
      <c r="AD1426" s="233" t="s">
        <v>2416</v>
      </c>
      <c r="AE1426" s="250" t="s">
        <v>4585</v>
      </c>
      <c r="AF1426" s="233" t="s">
        <v>625</v>
      </c>
      <c r="AG1426" s="261" t="s">
        <v>2403</v>
      </c>
      <c r="AH1426" s="174"/>
      <c r="AI1426" s="174"/>
      <c r="AJ1426" s="174"/>
      <c r="AK1426" s="174"/>
      <c r="AL1426" s="261"/>
      <c r="AM1426" s="260"/>
      <c r="AN1426" s="80"/>
      <c r="AO1426" s="280" t="s">
        <v>10146</v>
      </c>
      <c r="AP1426" s="285" t="s">
        <v>10143</v>
      </c>
      <c r="AQ1426" s="285" t="s">
        <v>12018</v>
      </c>
      <c r="AR1426" s="285" t="s">
        <v>12019</v>
      </c>
      <c r="AS1426" s="285"/>
      <c r="AT1426" s="285"/>
      <c r="AU1426" s="285"/>
      <c r="AV1426" s="84" t="s">
        <v>368</v>
      </c>
      <c r="AW1426" s="396" t="s">
        <v>3244</v>
      </c>
      <c r="AX1426" s="278" t="s">
        <v>822</v>
      </c>
      <c r="AY1426" s="155" t="s">
        <v>1255</v>
      </c>
      <c r="AZ1426" s="67"/>
      <c r="BA1426" s="64" t="s">
        <v>3618</v>
      </c>
      <c r="BB1426" s="174" t="s">
        <v>4971</v>
      </c>
      <c r="BC1426" s="256">
        <v>94114</v>
      </c>
      <c r="BD1426" s="63" t="s">
        <v>1254</v>
      </c>
      <c r="BE1426" s="65"/>
      <c r="BF1426" s="230"/>
      <c r="BG1426" s="233"/>
      <c r="BH1426" s="599">
        <v>2</v>
      </c>
      <c r="BI1426" s="365"/>
      <c r="BJ1426" s="365"/>
      <c r="BK1426" s="365"/>
      <c r="BL1426" s="365"/>
      <c r="BM1426" s="365"/>
      <c r="BN1426" s="365"/>
      <c r="BO1426" s="365"/>
      <c r="BP1426" s="365"/>
      <c r="BQ1426" s="365"/>
      <c r="BR1426" s="365"/>
      <c r="BS1426" s="365"/>
      <c r="BT1426" s="365"/>
      <c r="BU1426" s="365"/>
      <c r="BV1426" s="365"/>
      <c r="BW1426" s="365"/>
      <c r="BX1426" s="369"/>
      <c r="BY1426" s="369"/>
      <c r="BZ1426" s="369"/>
      <c r="CA1426" s="155"/>
      <c r="CB1426" s="155"/>
    </row>
    <row r="1427" spans="1:80" s="154" customFormat="1" ht="13.5" customHeight="1" x14ac:dyDescent="0.3">
      <c r="A1427" s="278" t="s">
        <v>6172</v>
      </c>
      <c r="B1427" s="64" t="s">
        <v>1814</v>
      </c>
      <c r="C1427" s="458" t="s">
        <v>2637</v>
      </c>
      <c r="D1427" s="225"/>
      <c r="E1427" s="600"/>
      <c r="F1427" s="237" t="s">
        <v>641</v>
      </c>
      <c r="G1427" s="188">
        <v>44089</v>
      </c>
      <c r="H1427" s="190"/>
      <c r="I1427" s="196" t="s">
        <v>5470</v>
      </c>
      <c r="J1427" s="197"/>
      <c r="K1427" s="204"/>
      <c r="L1427" s="209"/>
      <c r="M1427" s="289"/>
      <c r="N1427" s="435"/>
      <c r="O1427" s="442"/>
      <c r="P1427" s="215">
        <v>43970</v>
      </c>
      <c r="Q1427" s="174" t="s">
        <v>6177</v>
      </c>
      <c r="R1427" s="174" t="s">
        <v>5214</v>
      </c>
      <c r="S1427" s="121" t="s">
        <v>6176</v>
      </c>
      <c r="T1427" s="252">
        <v>8.5000000000000006E-2</v>
      </c>
      <c r="U1427" s="252">
        <v>8.7499999999999994E-2</v>
      </c>
      <c r="V1427" s="151" t="s">
        <v>895</v>
      </c>
      <c r="W1427" s="64" t="s">
        <v>4973</v>
      </c>
      <c r="X1427" s="64" t="s">
        <v>3618</v>
      </c>
      <c r="Y1427" s="174" t="s">
        <v>4971</v>
      </c>
      <c r="Z1427" s="256">
        <v>94103</v>
      </c>
      <c r="AA1427" s="273" t="s">
        <v>6957</v>
      </c>
      <c r="AB1427" s="270" t="s">
        <v>13341</v>
      </c>
      <c r="AC1427" s="542"/>
      <c r="AD1427" s="233" t="s">
        <v>2416</v>
      </c>
      <c r="AE1427" s="250" t="s">
        <v>4585</v>
      </c>
      <c r="AF1427" s="233" t="s">
        <v>625</v>
      </c>
      <c r="AG1427" s="261" t="s">
        <v>2403</v>
      </c>
      <c r="AH1427" s="174"/>
      <c r="AI1427" s="174"/>
      <c r="AJ1427" s="174"/>
      <c r="AK1427" s="174"/>
      <c r="AL1427" s="250" t="s">
        <v>1734</v>
      </c>
      <c r="AM1427" s="260"/>
      <c r="AN1427" s="80"/>
      <c r="AO1427" s="280" t="s">
        <v>10146</v>
      </c>
      <c r="AP1427" s="285" t="s">
        <v>10143</v>
      </c>
      <c r="AQ1427" s="285" t="s">
        <v>12018</v>
      </c>
      <c r="AR1427" s="285" t="s">
        <v>12019</v>
      </c>
      <c r="AS1427" s="285"/>
      <c r="AT1427" s="285"/>
      <c r="AU1427" s="285"/>
      <c r="AV1427" s="84" t="s">
        <v>368</v>
      </c>
      <c r="AW1427" s="396" t="s">
        <v>3244</v>
      </c>
      <c r="AX1427" s="278" t="s">
        <v>822</v>
      </c>
      <c r="AY1427" s="155" t="s">
        <v>4973</v>
      </c>
      <c r="AZ1427" s="67"/>
      <c r="BA1427" s="64" t="s">
        <v>3618</v>
      </c>
      <c r="BB1427" s="174" t="s">
        <v>4971</v>
      </c>
      <c r="BC1427" s="256">
        <v>94103</v>
      </c>
      <c r="BD1427" s="63" t="s">
        <v>5214</v>
      </c>
      <c r="BE1427" s="65"/>
      <c r="BF1427" s="230"/>
      <c r="BG1427" s="233"/>
      <c r="BH1427" s="599">
        <v>2</v>
      </c>
      <c r="BI1427" s="365"/>
      <c r="BJ1427" s="365"/>
      <c r="BK1427" s="365"/>
      <c r="BL1427" s="365"/>
      <c r="BM1427" s="365"/>
      <c r="BN1427" s="365"/>
      <c r="BO1427" s="365"/>
      <c r="BP1427" s="365"/>
      <c r="BQ1427" s="365"/>
      <c r="BR1427" s="365"/>
      <c r="BS1427" s="365"/>
      <c r="BT1427" s="365"/>
      <c r="BU1427" s="365"/>
      <c r="BV1427" s="365"/>
      <c r="BW1427" s="365"/>
      <c r="BX1427" s="369"/>
      <c r="BY1427" s="369"/>
      <c r="BZ1427" s="369"/>
      <c r="CA1427" s="155"/>
      <c r="CB1427" s="155"/>
    </row>
    <row r="1428" spans="1:80" s="154" customFormat="1" ht="14.1" customHeight="1" x14ac:dyDescent="0.3">
      <c r="A1428" s="278" t="s">
        <v>6178</v>
      </c>
      <c r="B1428" s="64" t="s">
        <v>1814</v>
      </c>
      <c r="C1428" s="458" t="s">
        <v>2637</v>
      </c>
      <c r="D1428" s="225"/>
      <c r="E1428" s="600"/>
      <c r="F1428" s="237" t="s">
        <v>641</v>
      </c>
      <c r="G1428" s="188">
        <v>44089</v>
      </c>
      <c r="H1428" s="190"/>
      <c r="I1428" s="196" t="s">
        <v>5470</v>
      </c>
      <c r="J1428" s="197"/>
      <c r="K1428" s="204"/>
      <c r="L1428" s="209"/>
      <c r="M1428" s="289"/>
      <c r="N1428" s="435"/>
      <c r="O1428" s="442"/>
      <c r="P1428" s="215">
        <v>43992</v>
      </c>
      <c r="Q1428" s="174" t="s">
        <v>4508</v>
      </c>
      <c r="R1428" s="174" t="s">
        <v>6179</v>
      </c>
      <c r="S1428" s="121"/>
      <c r="T1428" s="252">
        <v>8.5000000000000006E-2</v>
      </c>
      <c r="U1428" s="252">
        <v>8.7499999999999994E-2</v>
      </c>
      <c r="V1428" s="151" t="s">
        <v>895</v>
      </c>
      <c r="W1428" s="64" t="s">
        <v>2417</v>
      </c>
      <c r="X1428" s="64" t="s">
        <v>3618</v>
      </c>
      <c r="Y1428" s="174" t="s">
        <v>4971</v>
      </c>
      <c r="Z1428" s="256">
        <v>94105</v>
      </c>
      <c r="AA1428" s="273" t="s">
        <v>6181</v>
      </c>
      <c r="AB1428" s="270" t="s">
        <v>13341</v>
      </c>
      <c r="AC1428" s="542"/>
      <c r="AD1428" s="174" t="s">
        <v>2416</v>
      </c>
      <c r="AE1428" s="250" t="s">
        <v>4585</v>
      </c>
      <c r="AF1428" s="233" t="s">
        <v>625</v>
      </c>
      <c r="AG1428" s="261" t="s">
        <v>2403</v>
      </c>
      <c r="AH1428" s="174"/>
      <c r="AI1428" s="174"/>
      <c r="AJ1428" s="174"/>
      <c r="AK1428" s="174"/>
      <c r="AL1428" s="261"/>
      <c r="AM1428" s="260"/>
      <c r="AN1428" s="80"/>
      <c r="AO1428" s="282" t="s">
        <v>10146</v>
      </c>
      <c r="AP1428" s="283" t="s">
        <v>10143</v>
      </c>
      <c r="AQ1428" s="282" t="s">
        <v>12018</v>
      </c>
      <c r="AR1428" s="282" t="s">
        <v>12019</v>
      </c>
      <c r="AS1428" s="282"/>
      <c r="AT1428" s="282"/>
      <c r="AU1428" s="282"/>
      <c r="AV1428" s="93" t="s">
        <v>368</v>
      </c>
      <c r="AW1428" s="396" t="s">
        <v>3244</v>
      </c>
      <c r="AX1428" s="278" t="s">
        <v>822</v>
      </c>
      <c r="AY1428" s="155" t="s">
        <v>2417</v>
      </c>
      <c r="AZ1428" s="67"/>
      <c r="BA1428" s="64" t="s">
        <v>3618</v>
      </c>
      <c r="BB1428" s="174" t="s">
        <v>4971</v>
      </c>
      <c r="BC1428" s="256">
        <v>94105</v>
      </c>
      <c r="BD1428" s="63" t="s">
        <v>6179</v>
      </c>
      <c r="BE1428" s="183"/>
      <c r="BF1428" s="230"/>
      <c r="BG1428" s="233"/>
      <c r="BH1428" s="599"/>
      <c r="BI1428" s="365"/>
      <c r="BJ1428" s="365"/>
      <c r="BK1428" s="365"/>
      <c r="BL1428" s="365"/>
      <c r="BM1428" s="365"/>
      <c r="BN1428" s="365"/>
      <c r="BO1428" s="365"/>
      <c r="BP1428" s="365"/>
      <c r="BQ1428" s="365"/>
      <c r="BR1428" s="365"/>
      <c r="BS1428" s="365"/>
      <c r="BT1428" s="365"/>
      <c r="BU1428" s="365"/>
      <c r="BV1428" s="365"/>
      <c r="BW1428" s="365"/>
      <c r="BX1428" s="369"/>
      <c r="BY1428" s="369"/>
      <c r="BZ1428" s="369"/>
      <c r="CA1428" s="155"/>
      <c r="CB1428" s="155"/>
    </row>
    <row r="1429" spans="1:80" s="154" customFormat="1" ht="14.1" customHeight="1" x14ac:dyDescent="0.3">
      <c r="A1429" s="278" t="s">
        <v>11438</v>
      </c>
      <c r="B1429" s="64" t="s">
        <v>1814</v>
      </c>
      <c r="C1429" s="458" t="s">
        <v>2637</v>
      </c>
      <c r="D1429" s="225"/>
      <c r="E1429" s="600"/>
      <c r="F1429" s="237" t="s">
        <v>641</v>
      </c>
      <c r="G1429" s="188">
        <v>44089</v>
      </c>
      <c r="H1429" s="190"/>
      <c r="I1429" s="196" t="s">
        <v>5470</v>
      </c>
      <c r="J1429" s="197"/>
      <c r="K1429" s="204"/>
      <c r="L1429" s="209"/>
      <c r="M1429" s="289"/>
      <c r="N1429" s="435"/>
      <c r="O1429" s="442"/>
      <c r="P1429" s="215">
        <v>44011</v>
      </c>
      <c r="Q1429" s="174" t="s">
        <v>8752</v>
      </c>
      <c r="R1429" s="225" t="s">
        <v>11563</v>
      </c>
      <c r="S1429" s="121"/>
      <c r="T1429" s="252">
        <v>9.2499999999999999E-2</v>
      </c>
      <c r="U1429" s="252"/>
      <c r="V1429" s="151" t="s">
        <v>2787</v>
      </c>
      <c r="W1429" s="155" t="s">
        <v>11562</v>
      </c>
      <c r="X1429" s="155" t="s">
        <v>4000</v>
      </c>
      <c r="Y1429" s="225" t="s">
        <v>4971</v>
      </c>
      <c r="Z1429" s="256">
        <v>94704</v>
      </c>
      <c r="AA1429" s="273"/>
      <c r="AB1429" s="270" t="s">
        <v>13341</v>
      </c>
      <c r="AC1429" s="542"/>
      <c r="AD1429" s="174"/>
      <c r="AE1429" s="250"/>
      <c r="AF1429" s="233"/>
      <c r="AG1429" s="261"/>
      <c r="AH1429" s="174"/>
      <c r="AI1429" s="174"/>
      <c r="AJ1429" s="174"/>
      <c r="AK1429" s="174"/>
      <c r="AL1429" s="261"/>
      <c r="AM1429" s="260"/>
      <c r="AN1429" s="80"/>
      <c r="AO1429" s="282" t="s">
        <v>10146</v>
      </c>
      <c r="AP1429" s="283" t="s">
        <v>10143</v>
      </c>
      <c r="AQ1429" s="282" t="s">
        <v>12018</v>
      </c>
      <c r="AR1429" s="282" t="s">
        <v>12019</v>
      </c>
      <c r="AS1429" s="282"/>
      <c r="AT1429" s="282"/>
      <c r="AU1429" s="282"/>
      <c r="AV1429" s="93" t="s">
        <v>368</v>
      </c>
      <c r="AW1429" s="396" t="s">
        <v>3244</v>
      </c>
      <c r="AX1429" s="278" t="s">
        <v>822</v>
      </c>
      <c r="AY1429" s="155" t="s">
        <v>11924</v>
      </c>
      <c r="AZ1429" s="67"/>
      <c r="BA1429" s="155" t="s">
        <v>4000</v>
      </c>
      <c r="BB1429" s="174" t="s">
        <v>4971</v>
      </c>
      <c r="BC1429" s="256">
        <v>94520</v>
      </c>
      <c r="BD1429" s="385" t="s">
        <v>11563</v>
      </c>
      <c r="BE1429" s="183"/>
      <c r="BF1429" s="230"/>
      <c r="BG1429" s="233"/>
      <c r="BH1429" s="599"/>
      <c r="BI1429" s="365"/>
      <c r="BJ1429" s="365"/>
      <c r="BK1429" s="365"/>
      <c r="BL1429" s="365"/>
      <c r="BM1429" s="365"/>
      <c r="BN1429" s="365"/>
      <c r="BO1429" s="365"/>
      <c r="BP1429" s="365"/>
      <c r="BQ1429" s="365"/>
      <c r="BR1429" s="365"/>
      <c r="BS1429" s="365"/>
      <c r="BT1429" s="365"/>
      <c r="BU1429" s="365"/>
      <c r="BV1429" s="365"/>
      <c r="BW1429" s="365"/>
      <c r="BX1429" s="369"/>
      <c r="BY1429" s="369"/>
      <c r="BZ1429" s="369"/>
      <c r="CA1429" s="155"/>
      <c r="CB1429" s="155"/>
    </row>
    <row r="1430" spans="1:80" s="154" customFormat="1" ht="14.1" customHeight="1" x14ac:dyDescent="0.3">
      <c r="A1430" s="278" t="s">
        <v>6173</v>
      </c>
      <c r="B1430" s="64" t="s">
        <v>1814</v>
      </c>
      <c r="C1430" s="458" t="s">
        <v>2637</v>
      </c>
      <c r="D1430" s="225"/>
      <c r="E1430" s="600"/>
      <c r="F1430" s="237" t="s">
        <v>641</v>
      </c>
      <c r="G1430" s="188">
        <v>44089</v>
      </c>
      <c r="H1430" s="190"/>
      <c r="I1430" s="196" t="s">
        <v>5470</v>
      </c>
      <c r="J1430" s="197"/>
      <c r="K1430" s="204"/>
      <c r="L1430" s="209"/>
      <c r="M1430" s="289"/>
      <c r="N1430" s="435"/>
      <c r="O1430" s="442"/>
      <c r="P1430" s="215">
        <v>44077</v>
      </c>
      <c r="Q1430" s="174" t="s">
        <v>251</v>
      </c>
      <c r="R1430" s="174" t="s">
        <v>1911</v>
      </c>
      <c r="S1430" s="121" t="s">
        <v>2207</v>
      </c>
      <c r="T1430" s="252">
        <v>8.5000000000000006E-2</v>
      </c>
      <c r="U1430" s="252">
        <v>8.7499999999999994E-2</v>
      </c>
      <c r="V1430" s="151" t="s">
        <v>895</v>
      </c>
      <c r="W1430" s="64" t="s">
        <v>1001</v>
      </c>
      <c r="X1430" s="64" t="s">
        <v>3618</v>
      </c>
      <c r="Y1430" s="174" t="s">
        <v>4971</v>
      </c>
      <c r="Z1430" s="256">
        <v>94123</v>
      </c>
      <c r="AA1430" s="294"/>
      <c r="AB1430" s="270" t="s">
        <v>13341</v>
      </c>
      <c r="AC1430" s="542"/>
      <c r="AD1430" s="174" t="s">
        <v>2416</v>
      </c>
      <c r="AE1430" s="250" t="s">
        <v>4585</v>
      </c>
      <c r="AF1430" s="233" t="s">
        <v>625</v>
      </c>
      <c r="AG1430" s="261" t="s">
        <v>2403</v>
      </c>
      <c r="AH1430" s="174"/>
      <c r="AI1430" s="174"/>
      <c r="AJ1430" s="174"/>
      <c r="AK1430" s="174"/>
      <c r="AL1430" s="261" t="s">
        <v>3180</v>
      </c>
      <c r="AM1430" s="260"/>
      <c r="AN1430" s="80"/>
      <c r="AO1430" s="282" t="s">
        <v>10146</v>
      </c>
      <c r="AP1430" s="283" t="s">
        <v>10143</v>
      </c>
      <c r="AQ1430" s="282" t="s">
        <v>12018</v>
      </c>
      <c r="AR1430" s="282" t="s">
        <v>12019</v>
      </c>
      <c r="AS1430" s="282"/>
      <c r="AT1430" s="282"/>
      <c r="AU1430" s="282"/>
      <c r="AV1430" s="93" t="s">
        <v>368</v>
      </c>
      <c r="AW1430" s="396" t="s">
        <v>3244</v>
      </c>
      <c r="AX1430" s="278" t="s">
        <v>822</v>
      </c>
      <c r="AY1430" s="155" t="s">
        <v>1001</v>
      </c>
      <c r="AZ1430" s="67"/>
      <c r="BA1430" s="64" t="s">
        <v>3618</v>
      </c>
      <c r="BB1430" s="174" t="s">
        <v>4971</v>
      </c>
      <c r="BC1430" s="256">
        <v>94123</v>
      </c>
      <c r="BD1430" s="63" t="s">
        <v>1911</v>
      </c>
      <c r="BE1430" s="183"/>
      <c r="BF1430" s="230"/>
      <c r="BG1430" s="233"/>
      <c r="BH1430" s="599"/>
      <c r="BI1430" s="365"/>
      <c r="BJ1430" s="365"/>
      <c r="BK1430" s="365"/>
      <c r="BL1430" s="365"/>
      <c r="BM1430" s="365"/>
      <c r="BN1430" s="365"/>
      <c r="BO1430" s="365"/>
      <c r="BP1430" s="365"/>
      <c r="BQ1430" s="365"/>
      <c r="BR1430" s="365"/>
      <c r="BS1430" s="365"/>
      <c r="BT1430" s="365"/>
      <c r="BU1430" s="365"/>
      <c r="BV1430" s="365"/>
      <c r="BW1430" s="365"/>
      <c r="BX1430" s="369"/>
      <c r="BY1430" s="369"/>
      <c r="BZ1430" s="369"/>
      <c r="CA1430" s="155"/>
      <c r="CB1430" s="155"/>
    </row>
    <row r="1431" spans="1:80" s="154" customFormat="1" ht="14.1" customHeight="1" x14ac:dyDescent="0.3">
      <c r="A1431" s="278" t="s">
        <v>10799</v>
      </c>
      <c r="B1431" s="64" t="s">
        <v>1814</v>
      </c>
      <c r="C1431" s="458" t="s">
        <v>2637</v>
      </c>
      <c r="D1431" s="225"/>
      <c r="E1431" s="600"/>
      <c r="F1431" s="237" t="s">
        <v>641</v>
      </c>
      <c r="G1431" s="188">
        <v>44089</v>
      </c>
      <c r="H1431" s="190"/>
      <c r="I1431" s="196" t="s">
        <v>5470</v>
      </c>
      <c r="J1431" s="197"/>
      <c r="K1431" s="204"/>
      <c r="L1431" s="209"/>
      <c r="M1431" s="289"/>
      <c r="N1431" s="435"/>
      <c r="O1431" s="442"/>
      <c r="P1431" s="215">
        <v>43780</v>
      </c>
      <c r="Q1431" s="174" t="s">
        <v>8752</v>
      </c>
      <c r="R1431" s="174"/>
      <c r="S1431" s="121"/>
      <c r="T1431" s="252">
        <v>8.7499999999999994E-2</v>
      </c>
      <c r="U1431" s="252"/>
      <c r="V1431" s="151" t="s">
        <v>175</v>
      </c>
      <c r="W1431" s="64" t="s">
        <v>10906</v>
      </c>
      <c r="X1431" s="64" t="s">
        <v>175</v>
      </c>
      <c r="Y1431" s="174" t="s">
        <v>4971</v>
      </c>
      <c r="Z1431" s="256">
        <v>94520</v>
      </c>
      <c r="AA1431" s="294"/>
      <c r="AB1431" s="270" t="s">
        <v>13341</v>
      </c>
      <c r="AC1431" s="542"/>
      <c r="AD1431" s="174"/>
      <c r="AE1431" s="250"/>
      <c r="AF1431" s="233"/>
      <c r="AG1431" s="261"/>
      <c r="AH1431" s="174"/>
      <c r="AI1431" s="174"/>
      <c r="AJ1431" s="174"/>
      <c r="AK1431" s="174"/>
      <c r="AL1431" s="261"/>
      <c r="AM1431" s="260"/>
      <c r="AN1431" s="80"/>
      <c r="AO1431" s="282" t="s">
        <v>10146</v>
      </c>
      <c r="AP1431" s="283" t="s">
        <v>10143</v>
      </c>
      <c r="AQ1431" s="282" t="s">
        <v>12018</v>
      </c>
      <c r="AR1431" s="282" t="s">
        <v>12019</v>
      </c>
      <c r="AS1431" s="282"/>
      <c r="AT1431" s="282"/>
      <c r="AU1431" s="282"/>
      <c r="AV1431" s="93" t="s">
        <v>368</v>
      </c>
      <c r="AW1431" s="396" t="s">
        <v>3244</v>
      </c>
      <c r="AX1431" s="278" t="s">
        <v>822</v>
      </c>
      <c r="AY1431" s="155" t="s">
        <v>11925</v>
      </c>
      <c r="AZ1431" s="67"/>
      <c r="BA1431" s="155" t="s">
        <v>175</v>
      </c>
      <c r="BB1431" s="174" t="s">
        <v>4971</v>
      </c>
      <c r="BC1431" s="256">
        <v>94520</v>
      </c>
      <c r="BD1431" s="385" t="s">
        <v>11929</v>
      </c>
      <c r="BE1431" s="183"/>
      <c r="BF1431" s="230"/>
      <c r="BG1431" s="233"/>
      <c r="BH1431" s="599"/>
      <c r="BI1431" s="365"/>
      <c r="BJ1431" s="365" t="s">
        <v>10908</v>
      </c>
      <c r="BK1431" s="365" t="s">
        <v>10909</v>
      </c>
      <c r="BL1431" s="365" t="s">
        <v>10907</v>
      </c>
      <c r="BM1431" s="365"/>
      <c r="BN1431" s="365"/>
      <c r="BO1431" s="365"/>
      <c r="BP1431" s="365"/>
      <c r="BQ1431" s="365"/>
      <c r="BR1431" s="365"/>
      <c r="BS1431" s="365"/>
      <c r="BT1431" s="365"/>
      <c r="BU1431" s="365"/>
      <c r="BV1431" s="365"/>
      <c r="BW1431" s="365"/>
      <c r="BX1431" s="369"/>
      <c r="BY1431" s="369"/>
      <c r="BZ1431" s="369"/>
      <c r="CA1431" s="155"/>
      <c r="CB1431" s="155"/>
    </row>
    <row r="1432" spans="1:80" s="154" customFormat="1" ht="14.1" customHeight="1" x14ac:dyDescent="0.3">
      <c r="A1432" s="278" t="s">
        <v>12083</v>
      </c>
      <c r="B1432" s="155" t="s">
        <v>1814</v>
      </c>
      <c r="C1432" s="458" t="s">
        <v>2637</v>
      </c>
      <c r="D1432" s="227"/>
      <c r="E1432" s="648"/>
      <c r="F1432" s="237" t="s">
        <v>12177</v>
      </c>
      <c r="G1432" s="188">
        <v>44089</v>
      </c>
      <c r="H1432" s="190"/>
      <c r="I1432" s="196" t="s">
        <v>5470</v>
      </c>
      <c r="J1432" s="197"/>
      <c r="K1432" s="204"/>
      <c r="L1432" s="209">
        <v>43515</v>
      </c>
      <c r="M1432" s="289"/>
      <c r="N1432" s="435"/>
      <c r="O1432" s="442"/>
      <c r="P1432" s="215">
        <v>44057</v>
      </c>
      <c r="Q1432" s="225" t="s">
        <v>8752</v>
      </c>
      <c r="R1432" s="225" t="s">
        <v>9706</v>
      </c>
      <c r="S1432" s="121"/>
      <c r="T1432" s="252">
        <v>9.5000000000000001E-2</v>
      </c>
      <c r="U1432" s="253">
        <v>9.5000000000000001E-2</v>
      </c>
      <c r="V1432" s="151" t="s">
        <v>13248</v>
      </c>
      <c r="W1432" s="155" t="s">
        <v>12080</v>
      </c>
      <c r="X1432" s="155" t="s">
        <v>3952</v>
      </c>
      <c r="Y1432" s="225" t="s">
        <v>4971</v>
      </c>
      <c r="Z1432" s="256">
        <v>94608</v>
      </c>
      <c r="AA1432" s="273"/>
      <c r="AB1432" s="270" t="s">
        <v>13341</v>
      </c>
      <c r="AC1432" s="542"/>
      <c r="AD1432" s="233"/>
      <c r="AE1432" s="261"/>
      <c r="AF1432" s="265"/>
      <c r="AG1432" s="233"/>
      <c r="AH1432" s="174"/>
      <c r="AI1432" s="174"/>
      <c r="AJ1432" s="174"/>
      <c r="AK1432" s="174"/>
      <c r="AL1432" s="261"/>
      <c r="AM1432" s="260"/>
      <c r="AN1432" s="80"/>
      <c r="AO1432" s="280" t="s">
        <v>10146</v>
      </c>
      <c r="AP1432" s="285" t="s">
        <v>10143</v>
      </c>
      <c r="AQ1432" s="285" t="s">
        <v>12018</v>
      </c>
      <c r="AR1432" s="285" t="s">
        <v>12019</v>
      </c>
      <c r="AS1432" s="285"/>
      <c r="AT1432" s="285"/>
      <c r="AU1432" s="285"/>
      <c r="AV1432" s="84" t="s">
        <v>368</v>
      </c>
      <c r="AW1432" s="396" t="s">
        <v>3244</v>
      </c>
      <c r="AX1432" s="278" t="s">
        <v>12081</v>
      </c>
      <c r="AY1432" s="155" t="s">
        <v>12082</v>
      </c>
      <c r="AZ1432" s="67"/>
      <c r="BA1432" s="155" t="s">
        <v>3618</v>
      </c>
      <c r="BB1432" s="225" t="s">
        <v>4971</v>
      </c>
      <c r="BC1432" s="256">
        <v>94123</v>
      </c>
      <c r="BD1432" s="385" t="s">
        <v>9706</v>
      </c>
      <c r="BE1432" s="183"/>
      <c r="BF1432" s="230"/>
      <c r="BG1432" s="233"/>
      <c r="BH1432" s="599"/>
      <c r="BI1432" s="365"/>
      <c r="BJ1432" s="365"/>
      <c r="BK1432" s="365"/>
      <c r="BL1432" s="365"/>
      <c r="BM1432" s="365"/>
      <c r="BN1432" s="365"/>
      <c r="BO1432" s="365"/>
      <c r="BP1432" s="365"/>
      <c r="BQ1432" s="365"/>
      <c r="BR1432" s="365"/>
      <c r="BS1432" s="365"/>
      <c r="BT1432" s="365"/>
      <c r="BU1432" s="365"/>
      <c r="BV1432" s="365"/>
      <c r="BW1432" s="365"/>
      <c r="BX1432" s="369"/>
      <c r="BY1432" s="369"/>
      <c r="BZ1432" s="369"/>
      <c r="CA1432" s="155"/>
      <c r="CB1432" s="155"/>
    </row>
    <row r="1433" spans="1:80" s="154" customFormat="1" ht="14.1" customHeight="1" x14ac:dyDescent="0.3">
      <c r="A1433" s="278" t="s">
        <v>7142</v>
      </c>
      <c r="B1433" s="64" t="s">
        <v>1814</v>
      </c>
      <c r="C1433" s="458" t="s">
        <v>2637</v>
      </c>
      <c r="D1433" s="225"/>
      <c r="E1433" s="600"/>
      <c r="F1433" s="237" t="s">
        <v>641</v>
      </c>
      <c r="G1433" s="188">
        <v>44089</v>
      </c>
      <c r="H1433" s="190"/>
      <c r="I1433" s="196" t="s">
        <v>5470</v>
      </c>
      <c r="J1433" s="197"/>
      <c r="K1433" s="204"/>
      <c r="L1433" s="209"/>
      <c r="M1433" s="289"/>
      <c r="N1433" s="435"/>
      <c r="O1433" s="442"/>
      <c r="P1433" s="215">
        <v>43864</v>
      </c>
      <c r="Q1433" s="174" t="s">
        <v>2416</v>
      </c>
      <c r="R1433" s="174" t="s">
        <v>6179</v>
      </c>
      <c r="S1433" s="121" t="s">
        <v>4585</v>
      </c>
      <c r="T1433" s="252">
        <v>8.5000000000000006E-2</v>
      </c>
      <c r="U1433" s="252">
        <v>8.7499999999999994E-2</v>
      </c>
      <c r="V1433" s="151" t="s">
        <v>895</v>
      </c>
      <c r="W1433" s="64" t="s">
        <v>7143</v>
      </c>
      <c r="X1433" s="64" t="s">
        <v>3618</v>
      </c>
      <c r="Y1433" s="174" t="s">
        <v>4971</v>
      </c>
      <c r="Z1433" s="256">
        <v>94108</v>
      </c>
      <c r="AA1433" s="270" t="s">
        <v>8175</v>
      </c>
      <c r="AB1433" s="270" t="s">
        <v>13341</v>
      </c>
      <c r="AC1433" s="542"/>
      <c r="AD1433" s="174" t="s">
        <v>2416</v>
      </c>
      <c r="AE1433" s="250" t="s">
        <v>4585</v>
      </c>
      <c r="AF1433" s="233"/>
      <c r="AG1433" s="261"/>
      <c r="AH1433" s="174" t="s">
        <v>4839</v>
      </c>
      <c r="AI1433" s="185" t="s">
        <v>8176</v>
      </c>
      <c r="AJ1433" s="174"/>
      <c r="AK1433" s="174"/>
      <c r="AL1433" s="261"/>
      <c r="AM1433" s="260"/>
      <c r="AN1433" s="80"/>
      <c r="AO1433" s="282" t="s">
        <v>10146</v>
      </c>
      <c r="AP1433" s="283" t="s">
        <v>10143</v>
      </c>
      <c r="AQ1433" s="282" t="s">
        <v>12018</v>
      </c>
      <c r="AR1433" s="282" t="s">
        <v>12019</v>
      </c>
      <c r="AS1433" s="282"/>
      <c r="AT1433" s="282"/>
      <c r="AU1433" s="282"/>
      <c r="AV1433" s="93" t="s">
        <v>368</v>
      </c>
      <c r="AW1433" s="396" t="s">
        <v>3244</v>
      </c>
      <c r="AX1433" s="278" t="s">
        <v>8089</v>
      </c>
      <c r="AY1433" s="155" t="s">
        <v>7143</v>
      </c>
      <c r="AZ1433" s="67"/>
      <c r="BA1433" s="64" t="s">
        <v>3618</v>
      </c>
      <c r="BB1433" s="174" t="s">
        <v>4971</v>
      </c>
      <c r="BC1433" s="256">
        <v>94108</v>
      </c>
      <c r="BD1433" s="63" t="s">
        <v>6179</v>
      </c>
      <c r="BE1433" s="183"/>
      <c r="BF1433" s="230"/>
      <c r="BG1433" s="233"/>
      <c r="BH1433" s="599"/>
      <c r="BI1433" s="365"/>
      <c r="BJ1433" s="365"/>
      <c r="BK1433" s="365"/>
      <c r="BL1433" s="365"/>
      <c r="BM1433" s="365"/>
      <c r="BN1433" s="365"/>
      <c r="BO1433" s="365"/>
      <c r="BP1433" s="365"/>
      <c r="BQ1433" s="365"/>
      <c r="BR1433" s="365"/>
      <c r="BS1433" s="365"/>
      <c r="BT1433" s="365"/>
      <c r="BU1433" s="365"/>
      <c r="BV1433" s="365"/>
      <c r="BW1433" s="365"/>
      <c r="BX1433" s="369"/>
      <c r="BY1433" s="369"/>
      <c r="BZ1433" s="369"/>
      <c r="CA1433" s="155"/>
      <c r="CB1433" s="155"/>
    </row>
    <row r="1434" spans="1:80" s="154" customFormat="1" ht="14.1" customHeight="1" x14ac:dyDescent="0.3">
      <c r="A1434" s="278" t="s">
        <v>12439</v>
      </c>
      <c r="B1434" s="155" t="s">
        <v>1814</v>
      </c>
      <c r="C1434" s="458" t="s">
        <v>2637</v>
      </c>
      <c r="D1434" s="227"/>
      <c r="E1434" s="648"/>
      <c r="F1434" s="237" t="s">
        <v>641</v>
      </c>
      <c r="G1434" s="188">
        <v>44089</v>
      </c>
      <c r="H1434" s="190"/>
      <c r="I1434" s="196" t="s">
        <v>5470</v>
      </c>
      <c r="J1434" s="197"/>
      <c r="K1434" s="204"/>
      <c r="L1434" s="209"/>
      <c r="M1434" s="289"/>
      <c r="N1434" s="435"/>
      <c r="O1434" s="442"/>
      <c r="P1434" s="215"/>
      <c r="Q1434" s="225" t="s">
        <v>8752</v>
      </c>
      <c r="R1434" s="225" t="s">
        <v>9705</v>
      </c>
      <c r="S1434" s="121"/>
      <c r="T1434" s="252">
        <v>0.09</v>
      </c>
      <c r="U1434" s="252"/>
      <c r="V1434" s="151" t="s">
        <v>1879</v>
      </c>
      <c r="W1434" s="155" t="s">
        <v>12440</v>
      </c>
      <c r="X1434" s="155" t="s">
        <v>709</v>
      </c>
      <c r="Y1434" s="225" t="s">
        <v>4971</v>
      </c>
      <c r="Z1434" s="256">
        <v>95054</v>
      </c>
      <c r="AA1434" s="273" t="s">
        <v>10962</v>
      </c>
      <c r="AB1434" s="270" t="s">
        <v>13341</v>
      </c>
      <c r="AC1434" s="542"/>
      <c r="AD1434" s="233"/>
      <c r="AE1434" s="261"/>
      <c r="AF1434" s="265"/>
      <c r="AG1434" s="233"/>
      <c r="AH1434" s="174"/>
      <c r="AI1434" s="174"/>
      <c r="AJ1434" s="174"/>
      <c r="AK1434" s="174"/>
      <c r="AL1434" s="261"/>
      <c r="AM1434" s="260"/>
      <c r="AN1434" s="80"/>
      <c r="AO1434" s="280"/>
      <c r="AP1434" s="285"/>
      <c r="AQ1434" s="285"/>
      <c r="AR1434" s="285"/>
      <c r="AS1434" s="285"/>
      <c r="AT1434" s="285"/>
      <c r="AU1434" s="285"/>
      <c r="AV1434" s="84"/>
      <c r="AW1434" s="396" t="s">
        <v>3244</v>
      </c>
      <c r="AX1434" s="278" t="s">
        <v>12081</v>
      </c>
      <c r="AY1434" s="155" t="s">
        <v>12082</v>
      </c>
      <c r="AZ1434" s="67"/>
      <c r="BA1434" s="155" t="s">
        <v>3618</v>
      </c>
      <c r="BB1434" s="225" t="s">
        <v>4971</v>
      </c>
      <c r="BC1434" s="256">
        <v>94123</v>
      </c>
      <c r="BD1434" s="385" t="s">
        <v>9705</v>
      </c>
      <c r="BE1434" s="183"/>
      <c r="BF1434" s="230"/>
      <c r="BG1434" s="233"/>
      <c r="BH1434" s="599"/>
      <c r="BI1434" s="365"/>
      <c r="BJ1434" s="365"/>
      <c r="BK1434" s="365"/>
      <c r="BL1434" s="365"/>
      <c r="BM1434" s="365"/>
      <c r="BN1434" s="365"/>
      <c r="BO1434" s="365"/>
      <c r="BP1434" s="365"/>
      <c r="BQ1434" s="365"/>
      <c r="BR1434" s="365"/>
      <c r="BS1434" s="365"/>
      <c r="BT1434" s="365"/>
      <c r="BU1434" s="365"/>
      <c r="BV1434" s="365"/>
      <c r="BW1434" s="365"/>
      <c r="BX1434" s="369"/>
      <c r="BY1434" s="369"/>
      <c r="BZ1434" s="369"/>
      <c r="CA1434" s="155"/>
      <c r="CB1434" s="155"/>
    </row>
    <row r="1435" spans="1:80" s="154" customFormat="1" ht="14.1" customHeight="1" x14ac:dyDescent="0.3">
      <c r="A1435" s="278" t="s">
        <v>7989</v>
      </c>
      <c r="B1435" s="64" t="s">
        <v>1814</v>
      </c>
      <c r="C1435" s="458" t="s">
        <v>2637</v>
      </c>
      <c r="D1435" s="225"/>
      <c r="E1435" s="600"/>
      <c r="F1435" s="237" t="s">
        <v>641</v>
      </c>
      <c r="G1435" s="188">
        <v>44089</v>
      </c>
      <c r="H1435" s="190"/>
      <c r="I1435" s="196" t="s">
        <v>5470</v>
      </c>
      <c r="J1435" s="197"/>
      <c r="K1435" s="204"/>
      <c r="L1435" s="209"/>
      <c r="M1435" s="289"/>
      <c r="N1435" s="435"/>
      <c r="O1435" s="442"/>
      <c r="P1435" s="215">
        <v>44039</v>
      </c>
      <c r="Q1435" s="174" t="s">
        <v>2416</v>
      </c>
      <c r="R1435" s="225" t="s">
        <v>10797</v>
      </c>
      <c r="S1435" s="121" t="s">
        <v>4585</v>
      </c>
      <c r="T1435" s="252">
        <v>9.1249999999999998E-2</v>
      </c>
      <c r="U1435" s="252">
        <v>8.7499999999999994E-2</v>
      </c>
      <c r="V1435" s="151" t="s">
        <v>12184</v>
      </c>
      <c r="W1435" s="64" t="s">
        <v>7990</v>
      </c>
      <c r="X1435" s="64" t="s">
        <v>7991</v>
      </c>
      <c r="Y1435" s="174" t="s">
        <v>4971</v>
      </c>
      <c r="Z1435" s="256">
        <v>95032</v>
      </c>
      <c r="AA1435" s="294"/>
      <c r="AB1435" s="270" t="s">
        <v>13341</v>
      </c>
      <c r="AC1435" s="542"/>
      <c r="AD1435" s="174" t="s">
        <v>2416</v>
      </c>
      <c r="AE1435" s="250" t="s">
        <v>4585</v>
      </c>
      <c r="AF1435" s="233"/>
      <c r="AG1435" s="261"/>
      <c r="AH1435" s="174"/>
      <c r="AI1435" s="174"/>
      <c r="AJ1435" s="174"/>
      <c r="AK1435" s="174"/>
      <c r="AL1435" s="261"/>
      <c r="AM1435" s="260"/>
      <c r="AN1435" s="80"/>
      <c r="AO1435" s="282" t="s">
        <v>10146</v>
      </c>
      <c r="AP1435" s="283" t="s">
        <v>10143</v>
      </c>
      <c r="AQ1435" s="282" t="s">
        <v>12018</v>
      </c>
      <c r="AR1435" s="282" t="s">
        <v>12019</v>
      </c>
      <c r="AS1435" s="282"/>
      <c r="AT1435" s="282"/>
      <c r="AU1435" s="282"/>
      <c r="AV1435" s="93" t="s">
        <v>368</v>
      </c>
      <c r="AW1435" s="396" t="s">
        <v>3244</v>
      </c>
      <c r="AX1435" s="278" t="s">
        <v>823</v>
      </c>
      <c r="AY1435" s="155" t="s">
        <v>11926</v>
      </c>
      <c r="AZ1435" s="67"/>
      <c r="BA1435" s="155" t="s">
        <v>7991</v>
      </c>
      <c r="BB1435" s="174" t="s">
        <v>4971</v>
      </c>
      <c r="BC1435" s="256">
        <v>95032</v>
      </c>
      <c r="BD1435" s="385" t="s">
        <v>10797</v>
      </c>
      <c r="BE1435" s="183"/>
      <c r="BF1435" s="230"/>
      <c r="BG1435" s="233"/>
      <c r="BH1435" s="599"/>
      <c r="BI1435" s="365"/>
      <c r="BJ1435" s="365"/>
      <c r="BK1435" s="365"/>
      <c r="BL1435" s="365"/>
      <c r="BM1435" s="365"/>
      <c r="BN1435" s="365"/>
      <c r="BO1435" s="365"/>
      <c r="BP1435" s="365"/>
      <c r="BQ1435" s="365"/>
      <c r="BR1435" s="365"/>
      <c r="BS1435" s="365"/>
      <c r="BT1435" s="365"/>
      <c r="BU1435" s="365"/>
      <c r="BV1435" s="365"/>
      <c r="BW1435" s="365"/>
      <c r="BX1435" s="369"/>
      <c r="BY1435" s="369"/>
      <c r="BZ1435" s="369"/>
      <c r="CA1435" s="155"/>
      <c r="CB1435" s="155"/>
    </row>
    <row r="1436" spans="1:80" s="154" customFormat="1" ht="14.1" customHeight="1" x14ac:dyDescent="0.3">
      <c r="A1436" s="278" t="s">
        <v>6174</v>
      </c>
      <c r="B1436" s="64" t="s">
        <v>1814</v>
      </c>
      <c r="C1436" s="458" t="s">
        <v>2637</v>
      </c>
      <c r="D1436" s="225"/>
      <c r="E1436" s="600"/>
      <c r="F1436" s="237" t="s">
        <v>641</v>
      </c>
      <c r="G1436" s="188">
        <v>44089</v>
      </c>
      <c r="H1436" s="190"/>
      <c r="I1436" s="196" t="s">
        <v>5470</v>
      </c>
      <c r="J1436" s="197"/>
      <c r="K1436" s="204"/>
      <c r="L1436" s="209"/>
      <c r="M1436" s="289"/>
      <c r="N1436" s="435"/>
      <c r="O1436" s="442"/>
      <c r="P1436" s="215">
        <v>44047</v>
      </c>
      <c r="Q1436" s="174" t="s">
        <v>6743</v>
      </c>
      <c r="R1436" s="174" t="s">
        <v>1912</v>
      </c>
      <c r="S1436" s="121"/>
      <c r="T1436" s="252">
        <v>8.5000000000000006E-2</v>
      </c>
      <c r="U1436" s="252">
        <v>8.7499999999999994E-2</v>
      </c>
      <c r="V1436" s="151" t="s">
        <v>895</v>
      </c>
      <c r="W1436" s="64" t="s">
        <v>5506</v>
      </c>
      <c r="X1436" s="64" t="s">
        <v>3618</v>
      </c>
      <c r="Y1436" s="174" t="s">
        <v>4971</v>
      </c>
      <c r="Z1436" s="256">
        <v>94103</v>
      </c>
      <c r="AA1436" s="273" t="s">
        <v>3284</v>
      </c>
      <c r="AB1436" s="270" t="s">
        <v>13341</v>
      </c>
      <c r="AC1436" s="542"/>
      <c r="AD1436" s="174" t="s">
        <v>2416</v>
      </c>
      <c r="AE1436" s="250" t="s">
        <v>4585</v>
      </c>
      <c r="AF1436" s="233" t="s">
        <v>625</v>
      </c>
      <c r="AG1436" s="261" t="s">
        <v>2403</v>
      </c>
      <c r="AH1436" s="174"/>
      <c r="AI1436" s="174"/>
      <c r="AJ1436" s="174"/>
      <c r="AK1436" s="174"/>
      <c r="AL1436" s="261"/>
      <c r="AM1436" s="260"/>
      <c r="AN1436" s="80"/>
      <c r="AO1436" s="282" t="s">
        <v>12023</v>
      </c>
      <c r="AP1436" s="283" t="s">
        <v>10143</v>
      </c>
      <c r="AQ1436" s="282" t="s">
        <v>12018</v>
      </c>
      <c r="AR1436" s="282" t="s">
        <v>12019</v>
      </c>
      <c r="AS1436" s="282"/>
      <c r="AT1436" s="282"/>
      <c r="AU1436" s="282"/>
      <c r="AV1436" s="93" t="s">
        <v>368</v>
      </c>
      <c r="AW1436" s="396" t="s">
        <v>3244</v>
      </c>
      <c r="AX1436" s="278" t="s">
        <v>3714</v>
      </c>
      <c r="AY1436" s="155" t="s">
        <v>5506</v>
      </c>
      <c r="AZ1436" s="67"/>
      <c r="BA1436" s="64" t="s">
        <v>3618</v>
      </c>
      <c r="BB1436" s="174" t="s">
        <v>4971</v>
      </c>
      <c r="BC1436" s="256">
        <v>94103</v>
      </c>
      <c r="BD1436" s="63" t="s">
        <v>1912</v>
      </c>
      <c r="BE1436" s="183"/>
      <c r="BF1436" s="230"/>
      <c r="BG1436" s="233"/>
      <c r="BH1436" s="599"/>
      <c r="BI1436" s="365"/>
      <c r="BJ1436" s="365"/>
      <c r="BK1436" s="397" t="s">
        <v>10133</v>
      </c>
      <c r="BL1436" s="365"/>
      <c r="BM1436" s="365"/>
      <c r="BN1436" s="365"/>
      <c r="BO1436" s="365"/>
      <c r="BP1436" s="365"/>
      <c r="BQ1436" s="365"/>
      <c r="BR1436" s="365"/>
      <c r="BS1436" s="365"/>
      <c r="BT1436" s="365"/>
      <c r="BU1436" s="365"/>
      <c r="BV1436" s="365"/>
      <c r="BW1436" s="365"/>
      <c r="BX1436" s="369"/>
      <c r="BY1436" s="369"/>
      <c r="BZ1436" s="369"/>
      <c r="CA1436" s="155"/>
      <c r="CB1436" s="155"/>
    </row>
    <row r="1437" spans="1:80" s="154" customFormat="1" ht="14.1" customHeight="1" x14ac:dyDescent="0.3">
      <c r="A1437" s="278" t="s">
        <v>6170</v>
      </c>
      <c r="B1437" s="64" t="s">
        <v>1814</v>
      </c>
      <c r="C1437" s="458" t="s">
        <v>2637</v>
      </c>
      <c r="D1437" s="225"/>
      <c r="E1437" s="600"/>
      <c r="F1437" s="237" t="s">
        <v>641</v>
      </c>
      <c r="G1437" s="188">
        <v>44089</v>
      </c>
      <c r="H1437" s="190"/>
      <c r="I1437" s="196" t="s">
        <v>5470</v>
      </c>
      <c r="J1437" s="197"/>
      <c r="K1437" s="204"/>
      <c r="L1437" s="209"/>
      <c r="M1437" s="289"/>
      <c r="N1437" s="435"/>
      <c r="O1437" s="442"/>
      <c r="P1437" s="215">
        <v>43941</v>
      </c>
      <c r="Q1437" s="174" t="s">
        <v>4486</v>
      </c>
      <c r="R1437" s="174" t="s">
        <v>1913</v>
      </c>
      <c r="S1437" s="121"/>
      <c r="T1437" s="252">
        <v>8.2500000000000004E-2</v>
      </c>
      <c r="U1437" s="252">
        <v>8.5000000000000006E-2</v>
      </c>
      <c r="V1437" s="151" t="s">
        <v>1530</v>
      </c>
      <c r="W1437" s="64" t="s">
        <v>4566</v>
      </c>
      <c r="X1437" s="64" t="s">
        <v>2680</v>
      </c>
      <c r="Y1437" s="174" t="s">
        <v>4971</v>
      </c>
      <c r="Z1437" s="256">
        <v>94941</v>
      </c>
      <c r="AA1437" s="273" t="s">
        <v>626</v>
      </c>
      <c r="AB1437" s="270" t="s">
        <v>13341</v>
      </c>
      <c r="AC1437" s="542"/>
      <c r="AD1437" s="173" t="s">
        <v>2416</v>
      </c>
      <c r="AE1437" s="250" t="s">
        <v>4585</v>
      </c>
      <c r="AF1437" s="233" t="s">
        <v>625</v>
      </c>
      <c r="AG1437" s="261" t="s">
        <v>2403</v>
      </c>
      <c r="AH1437" s="174"/>
      <c r="AI1437" s="174"/>
      <c r="AJ1437" s="174"/>
      <c r="AK1437" s="174"/>
      <c r="AL1437" s="261"/>
      <c r="AM1437" s="260"/>
      <c r="AN1437" s="80"/>
      <c r="AO1437" s="282" t="s">
        <v>10146</v>
      </c>
      <c r="AP1437" s="283" t="s">
        <v>10143</v>
      </c>
      <c r="AQ1437" s="282" t="s">
        <v>12018</v>
      </c>
      <c r="AR1437" s="282" t="s">
        <v>12019</v>
      </c>
      <c r="AS1437" s="282"/>
      <c r="AT1437" s="282"/>
      <c r="AU1437" s="282"/>
      <c r="AV1437" s="93" t="s">
        <v>368</v>
      </c>
      <c r="AW1437" s="396" t="s">
        <v>3244</v>
      </c>
      <c r="AX1437" s="278" t="s">
        <v>2735</v>
      </c>
      <c r="AY1437" s="155" t="s">
        <v>11927</v>
      </c>
      <c r="AZ1437" s="67"/>
      <c r="BA1437" s="155" t="s">
        <v>2680</v>
      </c>
      <c r="BB1437" s="174" t="s">
        <v>4971</v>
      </c>
      <c r="BC1437" s="256">
        <v>94941</v>
      </c>
      <c r="BD1437" s="63" t="s">
        <v>1913</v>
      </c>
      <c r="BE1437" s="183"/>
      <c r="BF1437" s="230"/>
      <c r="BG1437" s="233"/>
      <c r="BH1437" s="599"/>
      <c r="BI1437" s="365"/>
      <c r="BJ1437" s="365"/>
      <c r="BK1437" s="397" t="s">
        <v>10133</v>
      </c>
      <c r="BL1437" s="365"/>
      <c r="BM1437" s="365"/>
      <c r="BN1437" s="365"/>
      <c r="BO1437" s="365"/>
      <c r="BP1437" s="365"/>
      <c r="BQ1437" s="365"/>
      <c r="BR1437" s="365"/>
      <c r="BS1437" s="365"/>
      <c r="BT1437" s="365"/>
      <c r="BU1437" s="365"/>
      <c r="BV1437" s="365"/>
      <c r="BW1437" s="365"/>
      <c r="BX1437" s="369"/>
      <c r="BY1437" s="369"/>
      <c r="BZ1437" s="369"/>
      <c r="CA1437" s="155"/>
      <c r="CB1437" s="155"/>
    </row>
    <row r="1438" spans="1:80" s="154" customFormat="1" ht="14.1" customHeight="1" x14ac:dyDescent="0.3">
      <c r="A1438" s="278" t="s">
        <v>12318</v>
      </c>
      <c r="B1438" s="64" t="s">
        <v>1814</v>
      </c>
      <c r="C1438" s="458" t="s">
        <v>2637</v>
      </c>
      <c r="D1438" s="225"/>
      <c r="E1438" s="600"/>
      <c r="F1438" s="237" t="s">
        <v>641</v>
      </c>
      <c r="G1438" s="188">
        <v>44089</v>
      </c>
      <c r="H1438" s="190"/>
      <c r="I1438" s="196" t="s">
        <v>5470</v>
      </c>
      <c r="J1438" s="197"/>
      <c r="K1438" s="204"/>
      <c r="L1438" s="209"/>
      <c r="M1438" s="289"/>
      <c r="N1438" s="435"/>
      <c r="O1438" s="442"/>
      <c r="P1438" s="215">
        <v>43861</v>
      </c>
      <c r="Q1438" s="225" t="s">
        <v>2416</v>
      </c>
      <c r="R1438" s="225" t="s">
        <v>12651</v>
      </c>
      <c r="S1438" s="121"/>
      <c r="T1438" s="252">
        <v>8.5000000000000006E-2</v>
      </c>
      <c r="U1438" s="252">
        <v>8.7499999999999994E-2</v>
      </c>
      <c r="V1438" s="151" t="s">
        <v>895</v>
      </c>
      <c r="W1438" s="155" t="s">
        <v>12650</v>
      </c>
      <c r="X1438" s="155" t="s">
        <v>3618</v>
      </c>
      <c r="Y1438" s="174" t="s">
        <v>4971</v>
      </c>
      <c r="Z1438" s="256">
        <v>94104</v>
      </c>
      <c r="AA1438" s="273"/>
      <c r="AB1438" s="270" t="s">
        <v>13341</v>
      </c>
      <c r="AC1438" s="542"/>
      <c r="AD1438" s="233"/>
      <c r="AE1438" s="250"/>
      <c r="AF1438" s="233"/>
      <c r="AG1438" s="261"/>
      <c r="AH1438" s="174"/>
      <c r="AI1438" s="174"/>
      <c r="AJ1438" s="174"/>
      <c r="AK1438" s="174"/>
      <c r="AL1438" s="261"/>
      <c r="AM1438" s="260"/>
      <c r="AN1438" s="80"/>
      <c r="AO1438" s="282" t="s">
        <v>10146</v>
      </c>
      <c r="AP1438" s="283" t="s">
        <v>10143</v>
      </c>
      <c r="AQ1438" s="282" t="s">
        <v>12018</v>
      </c>
      <c r="AR1438" s="282" t="s">
        <v>12019</v>
      </c>
      <c r="AS1438" s="282"/>
      <c r="AT1438" s="282"/>
      <c r="AU1438" s="282"/>
      <c r="AV1438" s="93" t="s">
        <v>368</v>
      </c>
      <c r="AW1438" s="396" t="s">
        <v>3244</v>
      </c>
      <c r="AX1438" s="278"/>
      <c r="AY1438" s="155" t="s">
        <v>12650</v>
      </c>
      <c r="AZ1438" s="67"/>
      <c r="BA1438" s="155" t="s">
        <v>3618</v>
      </c>
      <c r="BB1438" s="174" t="s">
        <v>4971</v>
      </c>
      <c r="BC1438" s="256">
        <v>94104</v>
      </c>
      <c r="BD1438" s="385" t="s">
        <v>12651</v>
      </c>
      <c r="BE1438" s="183"/>
      <c r="BF1438" s="230"/>
      <c r="BG1438" s="233"/>
      <c r="BH1438" s="599">
        <v>3</v>
      </c>
      <c r="BI1438" s="365"/>
      <c r="BJ1438" s="365"/>
      <c r="BK1438" s="365"/>
      <c r="BL1438" s="365"/>
      <c r="BM1438" s="365"/>
      <c r="BN1438" s="365"/>
      <c r="BO1438" s="365"/>
      <c r="BP1438" s="365"/>
      <c r="BQ1438" s="365"/>
      <c r="BR1438" s="365"/>
      <c r="BS1438" s="365"/>
      <c r="BT1438" s="365"/>
      <c r="BU1438" s="365"/>
      <c r="BV1438" s="365"/>
      <c r="BW1438" s="365"/>
      <c r="BX1438" s="369"/>
      <c r="BY1438" s="369"/>
      <c r="BZ1438" s="369"/>
      <c r="CA1438" s="155"/>
      <c r="CB1438" s="155"/>
    </row>
    <row r="1439" spans="1:80" s="154" customFormat="1" ht="14.1" customHeight="1" x14ac:dyDescent="0.3">
      <c r="A1439" s="278" t="s">
        <v>6516</v>
      </c>
      <c r="B1439" s="64" t="s">
        <v>1814</v>
      </c>
      <c r="C1439" s="458" t="s">
        <v>2637</v>
      </c>
      <c r="D1439" s="225"/>
      <c r="E1439" s="600"/>
      <c r="F1439" s="237" t="s">
        <v>641</v>
      </c>
      <c r="G1439" s="188">
        <v>44089</v>
      </c>
      <c r="H1439" s="190"/>
      <c r="I1439" s="196" t="s">
        <v>5470</v>
      </c>
      <c r="J1439" s="197"/>
      <c r="K1439" s="204"/>
      <c r="L1439" s="209"/>
      <c r="M1439" s="289"/>
      <c r="N1439" s="435"/>
      <c r="O1439" s="442"/>
      <c r="P1439" s="215">
        <v>44048</v>
      </c>
      <c r="Q1439" s="174" t="s">
        <v>2416</v>
      </c>
      <c r="R1439" s="174" t="s">
        <v>10798</v>
      </c>
      <c r="S1439" s="121" t="s">
        <v>4585</v>
      </c>
      <c r="T1439" s="252">
        <v>8.5000000000000006E-2</v>
      </c>
      <c r="U1439" s="252">
        <v>0.09</v>
      </c>
      <c r="V1439" s="151" t="s">
        <v>5073</v>
      </c>
      <c r="W1439" s="64" t="s">
        <v>6517</v>
      </c>
      <c r="X1439" s="64" t="s">
        <v>5073</v>
      </c>
      <c r="Y1439" s="174" t="s">
        <v>4971</v>
      </c>
      <c r="Z1439" s="256">
        <v>94949</v>
      </c>
      <c r="AA1439" s="273" t="s">
        <v>6518</v>
      </c>
      <c r="AB1439" s="270" t="s">
        <v>13341</v>
      </c>
      <c r="AC1439" s="542"/>
      <c r="AD1439" s="233" t="s">
        <v>2416</v>
      </c>
      <c r="AE1439" s="250" t="s">
        <v>4585</v>
      </c>
      <c r="AF1439" s="233" t="s">
        <v>625</v>
      </c>
      <c r="AG1439" s="261" t="s">
        <v>2403</v>
      </c>
      <c r="AH1439" s="174"/>
      <c r="AI1439" s="174"/>
      <c r="AJ1439" s="174"/>
      <c r="AK1439" s="174"/>
      <c r="AL1439" s="261"/>
      <c r="AM1439" s="260"/>
      <c r="AN1439" s="80"/>
      <c r="AO1439" s="282" t="s">
        <v>10146</v>
      </c>
      <c r="AP1439" s="283" t="s">
        <v>10143</v>
      </c>
      <c r="AQ1439" s="282" t="s">
        <v>12018</v>
      </c>
      <c r="AR1439" s="282" t="s">
        <v>12019</v>
      </c>
      <c r="AS1439" s="282"/>
      <c r="AT1439" s="282"/>
      <c r="AU1439" s="282"/>
      <c r="AV1439" s="93" t="s">
        <v>368</v>
      </c>
      <c r="AW1439" s="396" t="s">
        <v>3244</v>
      </c>
      <c r="AX1439" s="278" t="s">
        <v>2735</v>
      </c>
      <c r="AY1439" s="155" t="s">
        <v>6517</v>
      </c>
      <c r="AZ1439" s="67"/>
      <c r="BA1439" s="155" t="s">
        <v>5073</v>
      </c>
      <c r="BB1439" s="174" t="s">
        <v>4971</v>
      </c>
      <c r="BC1439" s="256">
        <v>94949</v>
      </c>
      <c r="BD1439" s="63" t="s">
        <v>10798</v>
      </c>
      <c r="BE1439" s="183"/>
      <c r="BF1439" s="230"/>
      <c r="BG1439" s="233"/>
      <c r="BH1439" s="599">
        <v>3</v>
      </c>
      <c r="BI1439" s="365"/>
      <c r="BJ1439" s="365"/>
      <c r="BK1439" s="365"/>
      <c r="BL1439" s="365"/>
      <c r="BM1439" s="365"/>
      <c r="BN1439" s="365"/>
      <c r="BO1439" s="365"/>
      <c r="BP1439" s="365"/>
      <c r="BQ1439" s="365"/>
      <c r="BR1439" s="365"/>
      <c r="BS1439" s="365"/>
      <c r="BT1439" s="365"/>
      <c r="BU1439" s="365"/>
      <c r="BV1439" s="365"/>
      <c r="BW1439" s="365"/>
      <c r="BX1439" s="369"/>
      <c r="BY1439" s="369"/>
      <c r="BZ1439" s="369"/>
      <c r="CA1439" s="155"/>
      <c r="CB1439" s="155"/>
    </row>
    <row r="1440" spans="1:80" s="154" customFormat="1" ht="14.1" customHeight="1" x14ac:dyDescent="0.3">
      <c r="A1440" s="278" t="s">
        <v>12233</v>
      </c>
      <c r="B1440" s="155" t="s">
        <v>1814</v>
      </c>
      <c r="C1440" s="458" t="s">
        <v>2637</v>
      </c>
      <c r="D1440" s="227"/>
      <c r="E1440" s="648"/>
      <c r="F1440" s="237" t="s">
        <v>641</v>
      </c>
      <c r="G1440" s="188">
        <v>44089</v>
      </c>
      <c r="H1440" s="190"/>
      <c r="I1440" s="196" t="s">
        <v>5470</v>
      </c>
      <c r="J1440" s="197"/>
      <c r="K1440" s="204"/>
      <c r="L1440" s="209"/>
      <c r="M1440" s="289"/>
      <c r="N1440" s="435"/>
      <c r="O1440" s="442"/>
      <c r="P1440" s="215"/>
      <c r="Q1440" s="225" t="s">
        <v>8752</v>
      </c>
      <c r="R1440" s="225" t="s">
        <v>9705</v>
      </c>
      <c r="S1440" s="121"/>
      <c r="T1440" s="252">
        <v>8.5000000000000006E-2</v>
      </c>
      <c r="U1440" s="252"/>
      <c r="V1440" s="151" t="s">
        <v>895</v>
      </c>
      <c r="W1440" s="155" t="s">
        <v>12234</v>
      </c>
      <c r="X1440" s="155" t="s">
        <v>3618</v>
      </c>
      <c r="Y1440" s="225" t="s">
        <v>4971</v>
      </c>
      <c r="Z1440" s="256">
        <v>94107</v>
      </c>
      <c r="AA1440" s="273" t="s">
        <v>10962</v>
      </c>
      <c r="AB1440" s="270" t="s">
        <v>13341</v>
      </c>
      <c r="AC1440" s="542"/>
      <c r="AD1440" s="233"/>
      <c r="AE1440" s="261"/>
      <c r="AF1440" s="265"/>
      <c r="AG1440" s="233"/>
      <c r="AH1440" s="174"/>
      <c r="AI1440" s="174"/>
      <c r="AJ1440" s="174"/>
      <c r="AK1440" s="174"/>
      <c r="AL1440" s="261"/>
      <c r="AM1440" s="260"/>
      <c r="AN1440" s="80"/>
      <c r="AO1440" s="280"/>
      <c r="AP1440" s="285"/>
      <c r="AQ1440" s="285"/>
      <c r="AR1440" s="285"/>
      <c r="AS1440" s="285"/>
      <c r="AT1440" s="285"/>
      <c r="AU1440" s="285"/>
      <c r="AV1440" s="84"/>
      <c r="AW1440" s="396" t="s">
        <v>3244</v>
      </c>
      <c r="AX1440" s="278" t="s">
        <v>12081</v>
      </c>
      <c r="AY1440" s="155" t="s">
        <v>12082</v>
      </c>
      <c r="AZ1440" s="67"/>
      <c r="BA1440" s="155" t="s">
        <v>3618</v>
      </c>
      <c r="BB1440" s="225" t="s">
        <v>4971</v>
      </c>
      <c r="BC1440" s="256">
        <v>94123</v>
      </c>
      <c r="BD1440" s="385" t="s">
        <v>9705</v>
      </c>
      <c r="BE1440" s="183"/>
      <c r="BF1440" s="230"/>
      <c r="BG1440" s="233"/>
      <c r="BH1440" s="599"/>
      <c r="BI1440" s="365"/>
      <c r="BJ1440" s="365"/>
      <c r="BK1440" s="365"/>
      <c r="BL1440" s="365"/>
      <c r="BM1440" s="365"/>
      <c r="BN1440" s="365"/>
      <c r="BO1440" s="365"/>
      <c r="BP1440" s="365"/>
      <c r="BQ1440" s="365"/>
      <c r="BR1440" s="365"/>
      <c r="BS1440" s="365"/>
      <c r="BT1440" s="365"/>
      <c r="BU1440" s="365"/>
      <c r="BV1440" s="365"/>
      <c r="BW1440" s="365"/>
      <c r="BX1440" s="369"/>
      <c r="BY1440" s="369"/>
      <c r="BZ1440" s="369"/>
      <c r="CA1440" s="155"/>
      <c r="CB1440" s="155"/>
    </row>
    <row r="1441" spans="1:80" s="154" customFormat="1" ht="14.1" customHeight="1" x14ac:dyDescent="0.3">
      <c r="A1441" s="278" t="s">
        <v>6175</v>
      </c>
      <c r="B1441" s="64" t="s">
        <v>1814</v>
      </c>
      <c r="C1441" s="458" t="s">
        <v>2637</v>
      </c>
      <c r="D1441" s="225"/>
      <c r="E1441" s="600"/>
      <c r="F1441" s="237" t="s">
        <v>641</v>
      </c>
      <c r="G1441" s="188">
        <v>44089</v>
      </c>
      <c r="H1441" s="190"/>
      <c r="I1441" s="196" t="s">
        <v>5470</v>
      </c>
      <c r="J1441" s="197"/>
      <c r="K1441" s="204"/>
      <c r="L1441" s="209"/>
      <c r="M1441" s="289"/>
      <c r="N1441" s="435"/>
      <c r="O1441" s="442"/>
      <c r="P1441" s="215">
        <v>44050</v>
      </c>
      <c r="Q1441" s="174" t="s">
        <v>6180</v>
      </c>
      <c r="R1441" s="174" t="s">
        <v>6182</v>
      </c>
      <c r="S1441" s="121" t="s">
        <v>6183</v>
      </c>
      <c r="T1441" s="252">
        <v>0.09</v>
      </c>
      <c r="U1441" s="252">
        <v>8.7499999999999994E-2</v>
      </c>
      <c r="V1441" s="151" t="s">
        <v>1879</v>
      </c>
      <c r="W1441" s="64" t="s">
        <v>6184</v>
      </c>
      <c r="X1441" s="64" t="s">
        <v>709</v>
      </c>
      <c r="Y1441" s="174" t="s">
        <v>4971</v>
      </c>
      <c r="Z1441" s="256">
        <v>95050</v>
      </c>
      <c r="AA1441" s="273" t="s">
        <v>6185</v>
      </c>
      <c r="AB1441" s="270" t="s">
        <v>13341</v>
      </c>
      <c r="AC1441" s="542"/>
      <c r="AD1441" s="233" t="s">
        <v>2416</v>
      </c>
      <c r="AE1441" s="250" t="s">
        <v>4585</v>
      </c>
      <c r="AF1441" s="233" t="s">
        <v>625</v>
      </c>
      <c r="AG1441" s="261" t="s">
        <v>2403</v>
      </c>
      <c r="AH1441" s="174"/>
      <c r="AI1441" s="174"/>
      <c r="AJ1441" s="174"/>
      <c r="AK1441" s="174"/>
      <c r="AL1441" s="261"/>
      <c r="AM1441" s="260"/>
      <c r="AN1441" s="80"/>
      <c r="AO1441" s="282" t="s">
        <v>10146</v>
      </c>
      <c r="AP1441" s="283" t="s">
        <v>10143</v>
      </c>
      <c r="AQ1441" s="282" t="s">
        <v>12018</v>
      </c>
      <c r="AR1441" s="282" t="s">
        <v>12019</v>
      </c>
      <c r="AS1441" s="282"/>
      <c r="AT1441" s="282"/>
      <c r="AU1441" s="282"/>
      <c r="AV1441" s="93" t="s">
        <v>368</v>
      </c>
      <c r="AW1441" s="396" t="s">
        <v>3244</v>
      </c>
      <c r="AX1441" s="278" t="s">
        <v>4460</v>
      </c>
      <c r="AY1441" s="155" t="s">
        <v>11928</v>
      </c>
      <c r="AZ1441" s="67"/>
      <c r="BA1441" s="155" t="s">
        <v>709</v>
      </c>
      <c r="BB1441" s="174" t="s">
        <v>4971</v>
      </c>
      <c r="BC1441" s="256">
        <v>95050</v>
      </c>
      <c r="BD1441" s="63" t="s">
        <v>6182</v>
      </c>
      <c r="BE1441" s="183"/>
      <c r="BF1441" s="230"/>
      <c r="BG1441" s="233"/>
      <c r="BH1441" s="599">
        <v>3</v>
      </c>
      <c r="BI1441" s="365"/>
      <c r="BJ1441" s="365"/>
      <c r="BK1441" s="365"/>
      <c r="BL1441" s="365"/>
      <c r="BM1441" s="365"/>
      <c r="BN1441" s="365"/>
      <c r="BO1441" s="365"/>
      <c r="BP1441" s="365"/>
      <c r="BQ1441" s="365"/>
      <c r="BR1441" s="365"/>
      <c r="BS1441" s="365"/>
      <c r="BT1441" s="365"/>
      <c r="BU1441" s="365"/>
      <c r="BV1441" s="365"/>
      <c r="BW1441" s="365"/>
      <c r="BX1441" s="369"/>
      <c r="BY1441" s="369"/>
      <c r="BZ1441" s="369"/>
      <c r="CA1441" s="155"/>
      <c r="CB1441" s="155"/>
    </row>
    <row r="1442" spans="1:80" s="154" customFormat="1" ht="14.1" customHeight="1" x14ac:dyDescent="0.3">
      <c r="A1442" s="278" t="s">
        <v>12079</v>
      </c>
      <c r="B1442" s="155" t="s">
        <v>1814</v>
      </c>
      <c r="C1442" s="458" t="s">
        <v>1154</v>
      </c>
      <c r="D1442" s="227"/>
      <c r="E1442" s="648"/>
      <c r="F1442" s="237" t="s">
        <v>641</v>
      </c>
      <c r="G1442" s="188">
        <v>44089</v>
      </c>
      <c r="H1442" s="190"/>
      <c r="I1442" s="196" t="s">
        <v>5470</v>
      </c>
      <c r="J1442" s="197"/>
      <c r="K1442" s="204"/>
      <c r="L1442" s="209"/>
      <c r="M1442" s="289"/>
      <c r="N1442" s="435"/>
      <c r="O1442" s="442"/>
      <c r="P1442" s="215">
        <v>44068</v>
      </c>
      <c r="Q1442" s="225" t="s">
        <v>8752</v>
      </c>
      <c r="R1442" s="225" t="s">
        <v>9706</v>
      </c>
      <c r="S1442" s="121"/>
      <c r="T1442" s="252">
        <v>9.2499999999999999E-2</v>
      </c>
      <c r="U1442" s="252"/>
      <c r="V1442" s="151" t="s">
        <v>11914</v>
      </c>
      <c r="W1442" s="155" t="s">
        <v>11915</v>
      </c>
      <c r="X1442" s="155" t="s">
        <v>5130</v>
      </c>
      <c r="Y1442" s="225" t="s">
        <v>4971</v>
      </c>
      <c r="Z1442" s="256">
        <v>95129</v>
      </c>
      <c r="AA1442" s="273"/>
      <c r="AB1442" s="270" t="s">
        <v>13341</v>
      </c>
      <c r="AC1442" s="542"/>
      <c r="AD1442" s="233"/>
      <c r="AE1442" s="261"/>
      <c r="AF1442" s="265"/>
      <c r="AG1442" s="233"/>
      <c r="AH1442" s="174"/>
      <c r="AI1442" s="174"/>
      <c r="AJ1442" s="174"/>
      <c r="AK1442" s="174"/>
      <c r="AL1442" s="261"/>
      <c r="AM1442" s="260"/>
      <c r="AN1442" s="80"/>
      <c r="AO1442" s="280" t="s">
        <v>10146</v>
      </c>
      <c r="AP1442" s="285" t="s">
        <v>10143</v>
      </c>
      <c r="AQ1442" s="285" t="s">
        <v>12018</v>
      </c>
      <c r="AR1442" s="285" t="s">
        <v>12019</v>
      </c>
      <c r="AS1442" s="285"/>
      <c r="AT1442" s="285"/>
      <c r="AU1442" s="285"/>
      <c r="AV1442" s="84" t="s">
        <v>368</v>
      </c>
      <c r="AW1442" s="396" t="s">
        <v>3244</v>
      </c>
      <c r="AX1442" s="278" t="s">
        <v>4460</v>
      </c>
      <c r="AY1442" s="155" t="s">
        <v>11915</v>
      </c>
      <c r="AZ1442" s="67"/>
      <c r="BA1442" s="155" t="s">
        <v>5130</v>
      </c>
      <c r="BB1442" s="225" t="s">
        <v>4971</v>
      </c>
      <c r="BC1442" s="256">
        <v>95129</v>
      </c>
      <c r="BD1442" s="385" t="s">
        <v>9706</v>
      </c>
      <c r="BE1442" s="183"/>
      <c r="BF1442" s="230"/>
      <c r="BG1442" s="233"/>
      <c r="BH1442" s="599"/>
      <c r="BI1442" s="365"/>
      <c r="BJ1442" s="365"/>
      <c r="BK1442" s="365"/>
      <c r="BL1442" s="365"/>
      <c r="BM1442" s="365"/>
      <c r="BN1442" s="365"/>
      <c r="BO1442" s="365"/>
      <c r="BP1442" s="365"/>
      <c r="BQ1442" s="365"/>
      <c r="BR1442" s="365"/>
      <c r="BS1442" s="365"/>
      <c r="BT1442" s="365"/>
      <c r="BU1442" s="365"/>
      <c r="BV1442" s="365"/>
      <c r="BW1442" s="365"/>
      <c r="BX1442" s="369"/>
      <c r="BY1442" s="369"/>
      <c r="BZ1442" s="369"/>
      <c r="CA1442" s="155"/>
      <c r="CB1442" s="155"/>
    </row>
    <row r="1443" spans="1:80" s="154" customFormat="1" ht="14.1" customHeight="1" x14ac:dyDescent="0.3">
      <c r="A1443" s="278" t="s">
        <v>9798</v>
      </c>
      <c r="B1443" s="64" t="s">
        <v>7023</v>
      </c>
      <c r="C1443" s="458" t="s">
        <v>6614</v>
      </c>
      <c r="D1443" s="225"/>
      <c r="E1443" s="600"/>
      <c r="F1443" s="237" t="s">
        <v>5470</v>
      </c>
      <c r="G1443" s="188"/>
      <c r="H1443" s="190"/>
      <c r="I1443" s="196" t="s">
        <v>5470</v>
      </c>
      <c r="J1443" s="197"/>
      <c r="K1443" s="204"/>
      <c r="L1443" s="209"/>
      <c r="M1443" s="289"/>
      <c r="N1443" s="435"/>
      <c r="O1443" s="442"/>
      <c r="P1443" s="215"/>
      <c r="Q1443" s="225" t="s">
        <v>7054</v>
      </c>
      <c r="R1443" s="174" t="s">
        <v>7198</v>
      </c>
      <c r="S1443" s="121" t="s">
        <v>6640</v>
      </c>
      <c r="T1443" s="252">
        <v>9.2499999999999999E-2</v>
      </c>
      <c r="U1443" s="252">
        <v>9.5000000000000001E-2</v>
      </c>
      <c r="V1443" s="151" t="s">
        <v>2787</v>
      </c>
      <c r="W1443" s="64" t="s">
        <v>7199</v>
      </c>
      <c r="X1443" s="64" t="s">
        <v>5074</v>
      </c>
      <c r="Y1443" s="174" t="s">
        <v>4971</v>
      </c>
      <c r="Z1443" s="256">
        <v>94601</v>
      </c>
      <c r="AA1443" s="273"/>
      <c r="AB1443" s="542"/>
      <c r="AC1443" s="542"/>
      <c r="AD1443" s="233"/>
      <c r="AE1443" s="250"/>
      <c r="AF1443" s="233"/>
      <c r="AG1443" s="261"/>
      <c r="AH1443" s="174"/>
      <c r="AI1443" s="174"/>
      <c r="AJ1443" s="174"/>
      <c r="AK1443" s="174"/>
      <c r="AL1443" s="261"/>
      <c r="AM1443" s="260"/>
      <c r="AN1443" s="80"/>
      <c r="AO1443" s="280"/>
      <c r="AP1443" s="285"/>
      <c r="AQ1443" s="285"/>
      <c r="AR1443" s="285"/>
      <c r="AS1443" s="285"/>
      <c r="AT1443" s="285"/>
      <c r="AU1443" s="285"/>
      <c r="AV1443" s="84"/>
      <c r="AW1443" s="396" t="s">
        <v>3244</v>
      </c>
      <c r="AX1443" s="278" t="s">
        <v>7200</v>
      </c>
      <c r="AY1443" s="64" t="s">
        <v>6713</v>
      </c>
      <c r="AZ1443" s="67"/>
      <c r="BA1443" s="64" t="s">
        <v>5074</v>
      </c>
      <c r="BB1443" s="174" t="s">
        <v>4971</v>
      </c>
      <c r="BC1443" s="256">
        <v>94603</v>
      </c>
      <c r="BD1443" s="63" t="s">
        <v>6714</v>
      </c>
      <c r="BE1443" s="178"/>
      <c r="BF1443" s="230"/>
      <c r="BG1443" s="233"/>
      <c r="BH1443" s="599"/>
      <c r="BI1443" s="365"/>
      <c r="BJ1443" s="365"/>
      <c r="BK1443" s="365"/>
      <c r="BL1443" s="365"/>
      <c r="BM1443" s="365"/>
      <c r="BN1443" s="365"/>
      <c r="BO1443" s="365"/>
      <c r="BP1443" s="365"/>
      <c r="BQ1443" s="365"/>
      <c r="BR1443" s="365"/>
      <c r="BS1443" s="365"/>
      <c r="BT1443" s="365"/>
      <c r="BU1443" s="365"/>
      <c r="BV1443" s="365"/>
      <c r="BW1443" s="365"/>
      <c r="BX1443" s="369"/>
      <c r="BY1443" s="369"/>
      <c r="BZ1443" s="369"/>
      <c r="CA1443" s="155"/>
      <c r="CB1443" s="155"/>
    </row>
    <row r="1444" spans="1:80" s="154" customFormat="1" ht="14.1" customHeight="1" x14ac:dyDescent="0.3">
      <c r="A1444" s="278" t="s">
        <v>9799</v>
      </c>
      <c r="B1444" s="64" t="s">
        <v>7023</v>
      </c>
      <c r="C1444" s="458" t="s">
        <v>6614</v>
      </c>
      <c r="D1444" s="225"/>
      <c r="E1444" s="600"/>
      <c r="F1444" s="237" t="s">
        <v>5470</v>
      </c>
      <c r="G1444" s="188"/>
      <c r="H1444" s="190"/>
      <c r="I1444" s="196" t="s">
        <v>5470</v>
      </c>
      <c r="J1444" s="197"/>
      <c r="K1444" s="204"/>
      <c r="L1444" s="209"/>
      <c r="M1444" s="289"/>
      <c r="N1444" s="435"/>
      <c r="O1444" s="442"/>
      <c r="P1444" s="215">
        <v>43446</v>
      </c>
      <c r="Q1444" s="225" t="s">
        <v>7054</v>
      </c>
      <c r="R1444" s="174" t="s">
        <v>7243</v>
      </c>
      <c r="S1444" s="121" t="s">
        <v>9332</v>
      </c>
      <c r="T1444" s="252">
        <v>9.2499999999999999E-2</v>
      </c>
      <c r="U1444" s="252">
        <v>9.5000000000000001E-2</v>
      </c>
      <c r="V1444" s="151" t="s">
        <v>2787</v>
      </c>
      <c r="W1444" s="155" t="s">
        <v>10219</v>
      </c>
      <c r="X1444" s="64" t="s">
        <v>5074</v>
      </c>
      <c r="Y1444" s="174" t="s">
        <v>4971</v>
      </c>
      <c r="Z1444" s="256">
        <v>94601</v>
      </c>
      <c r="AA1444" s="273" t="s">
        <v>12115</v>
      </c>
      <c r="AB1444" s="542"/>
      <c r="AC1444" s="542"/>
      <c r="AD1444" s="233"/>
      <c r="AE1444" s="250"/>
      <c r="AF1444" s="233"/>
      <c r="AG1444" s="261"/>
      <c r="AH1444" s="174"/>
      <c r="AI1444" s="174"/>
      <c r="AJ1444" s="174"/>
      <c r="AK1444" s="174"/>
      <c r="AL1444" s="261"/>
      <c r="AM1444" s="260"/>
      <c r="AN1444" s="80"/>
      <c r="AO1444" s="282"/>
      <c r="AP1444" s="283"/>
      <c r="AQ1444" s="282"/>
      <c r="AR1444" s="282"/>
      <c r="AS1444" s="282"/>
      <c r="AT1444" s="282"/>
      <c r="AU1444" s="282"/>
      <c r="AV1444" s="93"/>
      <c r="AW1444" s="396" t="s">
        <v>3244</v>
      </c>
      <c r="AX1444" s="278" t="s">
        <v>7200</v>
      </c>
      <c r="AY1444" s="64" t="s">
        <v>6713</v>
      </c>
      <c r="AZ1444" s="67"/>
      <c r="BA1444" s="64" t="s">
        <v>5074</v>
      </c>
      <c r="BB1444" s="174" t="s">
        <v>4971</v>
      </c>
      <c r="BC1444" s="256">
        <v>94603</v>
      </c>
      <c r="BD1444" s="63" t="s">
        <v>6714</v>
      </c>
      <c r="BE1444" s="183"/>
      <c r="BF1444" s="230"/>
      <c r="BG1444" s="233"/>
      <c r="BH1444" s="599"/>
      <c r="BI1444" s="365"/>
      <c r="BJ1444" s="365"/>
      <c r="BK1444" s="365"/>
      <c r="BL1444" s="365"/>
      <c r="BM1444" s="365"/>
      <c r="BN1444" s="365"/>
      <c r="BO1444" s="365"/>
      <c r="BP1444" s="365"/>
      <c r="BQ1444" s="365"/>
      <c r="BR1444" s="365"/>
      <c r="BS1444" s="365"/>
      <c r="BT1444" s="365"/>
      <c r="BU1444" s="365"/>
      <c r="BV1444" s="365"/>
      <c r="BW1444" s="365"/>
      <c r="BX1444" s="369"/>
      <c r="BY1444" s="369"/>
      <c r="BZ1444" s="369"/>
      <c r="CA1444" s="155"/>
      <c r="CB1444" s="155"/>
    </row>
    <row r="1445" spans="1:80" s="154" customFormat="1" ht="14.1" customHeight="1" x14ac:dyDescent="0.3">
      <c r="A1445" s="278" t="s">
        <v>9800</v>
      </c>
      <c r="B1445" s="64" t="s">
        <v>7023</v>
      </c>
      <c r="C1445" s="458" t="s">
        <v>6614</v>
      </c>
      <c r="D1445" s="225"/>
      <c r="E1445" s="600"/>
      <c r="F1445" s="237" t="s">
        <v>5470</v>
      </c>
      <c r="G1445" s="188"/>
      <c r="H1445" s="190"/>
      <c r="I1445" s="196" t="s">
        <v>5470</v>
      </c>
      <c r="J1445" s="197"/>
      <c r="K1445" s="204"/>
      <c r="L1445" s="209"/>
      <c r="M1445" s="289"/>
      <c r="N1445" s="435"/>
      <c r="O1445" s="442"/>
      <c r="P1445" s="215">
        <v>44026</v>
      </c>
      <c r="Q1445" s="225" t="s">
        <v>7054</v>
      </c>
      <c r="R1445" s="174" t="s">
        <v>6714</v>
      </c>
      <c r="S1445" s="121" t="s">
        <v>9332</v>
      </c>
      <c r="T1445" s="252">
        <v>9.2499999999999999E-2</v>
      </c>
      <c r="U1445" s="252">
        <v>9.5000000000000001E-2</v>
      </c>
      <c r="V1445" s="151" t="s">
        <v>2787</v>
      </c>
      <c r="W1445" s="64" t="s">
        <v>6713</v>
      </c>
      <c r="X1445" s="64" t="s">
        <v>5074</v>
      </c>
      <c r="Y1445" s="174" t="s">
        <v>4971</v>
      </c>
      <c r="Z1445" s="256">
        <v>94603</v>
      </c>
      <c r="AA1445" s="273"/>
      <c r="AB1445" s="542"/>
      <c r="AC1445" s="542"/>
      <c r="AD1445" s="233"/>
      <c r="AE1445" s="250"/>
      <c r="AF1445" s="233"/>
      <c r="AG1445" s="261"/>
      <c r="AH1445" s="174"/>
      <c r="AI1445" s="174"/>
      <c r="AJ1445" s="174"/>
      <c r="AK1445" s="174"/>
      <c r="AL1445" s="261"/>
      <c r="AM1445" s="260"/>
      <c r="AN1445" s="80"/>
      <c r="AO1445" s="282"/>
      <c r="AP1445" s="283"/>
      <c r="AQ1445" s="282"/>
      <c r="AR1445" s="282"/>
      <c r="AS1445" s="282"/>
      <c r="AT1445" s="282"/>
      <c r="AU1445" s="282"/>
      <c r="AV1445" s="93"/>
      <c r="AW1445" s="396" t="s">
        <v>3244</v>
      </c>
      <c r="AX1445" s="278" t="s">
        <v>7200</v>
      </c>
      <c r="AY1445" s="64" t="s">
        <v>6713</v>
      </c>
      <c r="AZ1445" s="67"/>
      <c r="BA1445" s="64" t="s">
        <v>5074</v>
      </c>
      <c r="BB1445" s="174" t="s">
        <v>4971</v>
      </c>
      <c r="BC1445" s="256">
        <v>94603</v>
      </c>
      <c r="BD1445" s="63" t="s">
        <v>6714</v>
      </c>
      <c r="BE1445" s="183"/>
      <c r="BF1445" s="230"/>
      <c r="BG1445" s="233"/>
      <c r="BH1445" s="599"/>
      <c r="BI1445" s="365"/>
      <c r="BJ1445" s="365"/>
      <c r="BK1445" s="365"/>
      <c r="BL1445" s="365"/>
      <c r="BM1445" s="365"/>
      <c r="BN1445" s="365"/>
      <c r="BO1445" s="365"/>
      <c r="BP1445" s="365"/>
      <c r="BQ1445" s="365"/>
      <c r="BR1445" s="365"/>
      <c r="BS1445" s="365"/>
      <c r="BT1445" s="365"/>
      <c r="BU1445" s="365"/>
      <c r="BV1445" s="365"/>
      <c r="BW1445" s="365"/>
      <c r="BX1445" s="369"/>
      <c r="BY1445" s="369"/>
      <c r="BZ1445" s="369"/>
      <c r="CA1445" s="155"/>
      <c r="CB1445" s="155"/>
    </row>
    <row r="1446" spans="1:80" s="154" customFormat="1" ht="14.1" customHeight="1" x14ac:dyDescent="0.3">
      <c r="A1446" s="278" t="s">
        <v>9801</v>
      </c>
      <c r="B1446" s="155" t="s">
        <v>2634</v>
      </c>
      <c r="C1446" s="458" t="s">
        <v>6614</v>
      </c>
      <c r="D1446" s="225" t="s">
        <v>6860</v>
      </c>
      <c r="E1446" s="600"/>
      <c r="F1446" s="237" t="s">
        <v>5470</v>
      </c>
      <c r="G1446" s="188"/>
      <c r="H1446" s="190"/>
      <c r="I1446" s="196" t="s">
        <v>5470</v>
      </c>
      <c r="J1446" s="197"/>
      <c r="K1446" s="204"/>
      <c r="L1446" s="209"/>
      <c r="M1446" s="289"/>
      <c r="N1446" s="435"/>
      <c r="O1446" s="442"/>
      <c r="P1446" s="215">
        <v>43550</v>
      </c>
      <c r="Q1446" s="225" t="s">
        <v>7054</v>
      </c>
      <c r="R1446" s="174" t="s">
        <v>7244</v>
      </c>
      <c r="S1446" s="121" t="s">
        <v>9332</v>
      </c>
      <c r="T1446" s="252">
        <v>9.2499999999999999E-2</v>
      </c>
      <c r="U1446" s="252">
        <v>9.5000000000000001E-2</v>
      </c>
      <c r="V1446" s="151" t="s">
        <v>2787</v>
      </c>
      <c r="W1446" s="64" t="s">
        <v>7245</v>
      </c>
      <c r="X1446" s="64" t="s">
        <v>5074</v>
      </c>
      <c r="Y1446" s="174" t="s">
        <v>4971</v>
      </c>
      <c r="Z1446" s="256">
        <v>94603</v>
      </c>
      <c r="AA1446" s="273"/>
      <c r="AB1446" s="542"/>
      <c r="AC1446" s="542"/>
      <c r="AD1446" s="233"/>
      <c r="AE1446" s="250"/>
      <c r="AF1446" s="233"/>
      <c r="AG1446" s="261"/>
      <c r="AH1446" s="174"/>
      <c r="AI1446" s="174"/>
      <c r="AJ1446" s="174"/>
      <c r="AK1446" s="174"/>
      <c r="AL1446" s="261"/>
      <c r="AM1446" s="260"/>
      <c r="AN1446" s="80"/>
      <c r="AO1446" s="282"/>
      <c r="AP1446" s="283"/>
      <c r="AQ1446" s="282"/>
      <c r="AR1446" s="282"/>
      <c r="AS1446" s="282"/>
      <c r="AT1446" s="282"/>
      <c r="AU1446" s="282"/>
      <c r="AV1446" s="93"/>
      <c r="AW1446" s="396" t="s">
        <v>3244</v>
      </c>
      <c r="AX1446" s="278" t="s">
        <v>7200</v>
      </c>
      <c r="AY1446" s="64" t="s">
        <v>6713</v>
      </c>
      <c r="AZ1446" s="67"/>
      <c r="BA1446" s="64" t="s">
        <v>5074</v>
      </c>
      <c r="BB1446" s="174" t="s">
        <v>4971</v>
      </c>
      <c r="BC1446" s="256">
        <v>94603</v>
      </c>
      <c r="BD1446" s="63" t="s">
        <v>6714</v>
      </c>
      <c r="BE1446" s="178"/>
      <c r="BF1446" s="230"/>
      <c r="BG1446" s="233"/>
      <c r="BH1446" s="599"/>
      <c r="BI1446" s="365"/>
      <c r="BJ1446" s="365"/>
      <c r="BK1446" s="365"/>
      <c r="BL1446" s="365"/>
      <c r="BM1446" s="365"/>
      <c r="BN1446" s="365"/>
      <c r="BO1446" s="365"/>
      <c r="BP1446" s="365"/>
      <c r="BQ1446" s="365"/>
      <c r="BR1446" s="365"/>
      <c r="BS1446" s="365"/>
      <c r="BT1446" s="365"/>
      <c r="BU1446" s="365"/>
      <c r="BV1446" s="365"/>
      <c r="BW1446" s="365"/>
      <c r="BX1446" s="369"/>
      <c r="BY1446" s="369"/>
      <c r="BZ1446" s="369"/>
      <c r="CA1446" s="155"/>
      <c r="CB1446" s="155"/>
    </row>
    <row r="1447" spans="1:80" s="154" customFormat="1" ht="14.1" customHeight="1" x14ac:dyDescent="0.3">
      <c r="A1447" s="278" t="s">
        <v>9802</v>
      </c>
      <c r="B1447" s="64" t="s">
        <v>7023</v>
      </c>
      <c r="C1447" s="180" t="s">
        <v>6614</v>
      </c>
      <c r="D1447" s="225"/>
      <c r="E1447" s="600"/>
      <c r="F1447" s="237" t="s">
        <v>5470</v>
      </c>
      <c r="G1447" s="188"/>
      <c r="H1447" s="190"/>
      <c r="I1447" s="196" t="s">
        <v>5470</v>
      </c>
      <c r="J1447" s="197"/>
      <c r="K1447" s="204"/>
      <c r="L1447" s="209"/>
      <c r="M1447" s="289"/>
      <c r="N1447" s="435"/>
      <c r="O1447" s="442"/>
      <c r="P1447" s="215">
        <v>43013</v>
      </c>
      <c r="Q1447" s="225" t="s">
        <v>7054</v>
      </c>
      <c r="R1447" s="174" t="s">
        <v>6640</v>
      </c>
      <c r="S1447" s="121" t="s">
        <v>9332</v>
      </c>
      <c r="T1447" s="252">
        <v>0.09</v>
      </c>
      <c r="U1447" s="252">
        <v>9.2499999999999999E-2</v>
      </c>
      <c r="V1447" s="151" t="s">
        <v>11169</v>
      </c>
      <c r="W1447" s="155" t="s">
        <v>10209</v>
      </c>
      <c r="X1447" s="64" t="s">
        <v>2907</v>
      </c>
      <c r="Y1447" s="174" t="s">
        <v>4971</v>
      </c>
      <c r="Z1447" s="256">
        <v>94901</v>
      </c>
      <c r="AA1447" s="273"/>
      <c r="AB1447" s="542"/>
      <c r="AC1447" s="542"/>
      <c r="AD1447" s="233"/>
      <c r="AE1447" s="250"/>
      <c r="AF1447" s="233"/>
      <c r="AG1447" s="261"/>
      <c r="AH1447" s="174"/>
      <c r="AI1447" s="174"/>
      <c r="AJ1447" s="174"/>
      <c r="AK1447" s="174"/>
      <c r="AL1447" s="261"/>
      <c r="AM1447" s="260"/>
      <c r="AN1447" s="80"/>
      <c r="AO1447" s="282"/>
      <c r="AP1447" s="283"/>
      <c r="AQ1447" s="282"/>
      <c r="AR1447" s="282"/>
      <c r="AS1447" s="282"/>
      <c r="AT1447" s="282"/>
      <c r="AU1447" s="282"/>
      <c r="AV1447" s="93"/>
      <c r="AW1447" s="396" t="s">
        <v>3244</v>
      </c>
      <c r="AX1447" s="278" t="s">
        <v>7200</v>
      </c>
      <c r="AY1447" s="64" t="s">
        <v>6713</v>
      </c>
      <c r="AZ1447" s="67"/>
      <c r="BA1447" s="64" t="s">
        <v>5074</v>
      </c>
      <c r="BB1447" s="174" t="s">
        <v>4971</v>
      </c>
      <c r="BC1447" s="256">
        <v>94603</v>
      </c>
      <c r="BD1447" s="63" t="s">
        <v>6714</v>
      </c>
      <c r="BE1447" s="183"/>
      <c r="BF1447" s="230"/>
      <c r="BG1447" s="233"/>
      <c r="BH1447" s="599"/>
      <c r="BI1447" s="365"/>
      <c r="BJ1447" s="365"/>
      <c r="BK1447" s="365"/>
      <c r="BL1447" s="365"/>
      <c r="BM1447" s="365"/>
      <c r="BN1447" s="365"/>
      <c r="BO1447" s="365"/>
      <c r="BP1447" s="365"/>
      <c r="BQ1447" s="365"/>
      <c r="BR1447" s="365"/>
      <c r="BS1447" s="365"/>
      <c r="BT1447" s="365"/>
      <c r="BU1447" s="365"/>
      <c r="BV1447" s="365"/>
      <c r="BW1447" s="365"/>
      <c r="BX1447" s="369"/>
      <c r="BY1447" s="369"/>
      <c r="BZ1447" s="369"/>
      <c r="CA1447" s="155"/>
      <c r="CB1447" s="155"/>
    </row>
    <row r="1448" spans="1:80" s="154" customFormat="1" ht="14.1" customHeight="1" x14ac:dyDescent="0.3">
      <c r="A1448" s="278" t="s">
        <v>9797</v>
      </c>
      <c r="B1448" s="64" t="s">
        <v>2634</v>
      </c>
      <c r="C1448" s="459" t="s">
        <v>6614</v>
      </c>
      <c r="D1448" s="225" t="s">
        <v>6708</v>
      </c>
      <c r="E1448" s="600"/>
      <c r="F1448" s="237" t="s">
        <v>5470</v>
      </c>
      <c r="G1448" s="188"/>
      <c r="H1448" s="190"/>
      <c r="I1448" s="196" t="s">
        <v>5470</v>
      </c>
      <c r="J1448" s="197"/>
      <c r="K1448" s="204"/>
      <c r="L1448" s="209"/>
      <c r="M1448" s="289"/>
      <c r="N1448" s="435"/>
      <c r="O1448" s="442"/>
      <c r="P1448" s="215">
        <v>44083</v>
      </c>
      <c r="Q1448" s="174" t="s">
        <v>7054</v>
      </c>
      <c r="R1448" s="174" t="s">
        <v>7055</v>
      </c>
      <c r="S1448" s="121" t="s">
        <v>9332</v>
      </c>
      <c r="T1448" s="252">
        <v>9.7500000000000003E-2</v>
      </c>
      <c r="U1448" s="252">
        <v>0.1</v>
      </c>
      <c r="V1448" s="151" t="s">
        <v>11172</v>
      </c>
      <c r="W1448" s="155" t="s">
        <v>10218</v>
      </c>
      <c r="X1448" s="64" t="s">
        <v>6589</v>
      </c>
      <c r="Y1448" s="174" t="s">
        <v>4971</v>
      </c>
      <c r="Z1448" s="256">
        <v>94578</v>
      </c>
      <c r="AA1448" s="273"/>
      <c r="AB1448" s="542"/>
      <c r="AC1448" s="542"/>
      <c r="AD1448" s="233"/>
      <c r="AE1448" s="250"/>
      <c r="AF1448" s="233"/>
      <c r="AG1448" s="261"/>
      <c r="AH1448" s="174"/>
      <c r="AI1448" s="174"/>
      <c r="AJ1448" s="174"/>
      <c r="AK1448" s="174"/>
      <c r="AL1448" s="261"/>
      <c r="AM1448" s="260"/>
      <c r="AN1448" s="80"/>
      <c r="AO1448" s="280"/>
      <c r="AP1448" s="285"/>
      <c r="AQ1448" s="285"/>
      <c r="AR1448" s="285"/>
      <c r="AS1448" s="285"/>
      <c r="AT1448" s="285"/>
      <c r="AU1448" s="285"/>
      <c r="AV1448" s="84"/>
      <c r="AW1448" s="396" t="s">
        <v>3244</v>
      </c>
      <c r="AX1448" s="278" t="s">
        <v>7200</v>
      </c>
      <c r="AY1448" s="64" t="s">
        <v>6713</v>
      </c>
      <c r="AZ1448" s="67"/>
      <c r="BA1448" s="64" t="s">
        <v>5074</v>
      </c>
      <c r="BB1448" s="174" t="s">
        <v>4971</v>
      </c>
      <c r="BC1448" s="256">
        <v>94603</v>
      </c>
      <c r="BD1448" s="174" t="s">
        <v>6714</v>
      </c>
      <c r="BE1448" s="65"/>
      <c r="BF1448" s="230"/>
      <c r="BG1448" s="233"/>
      <c r="BH1448" s="599"/>
      <c r="BI1448" s="365"/>
      <c r="BJ1448" s="365"/>
      <c r="BK1448" s="365"/>
      <c r="BL1448" s="365"/>
      <c r="BM1448" s="365"/>
      <c r="BN1448" s="365"/>
      <c r="BO1448" s="365"/>
      <c r="BP1448" s="365"/>
      <c r="BQ1448" s="365"/>
      <c r="BR1448" s="365"/>
      <c r="BS1448" s="365"/>
      <c r="BT1448" s="365"/>
      <c r="BU1448" s="365"/>
      <c r="BV1448" s="365"/>
      <c r="BW1448" s="365"/>
      <c r="BX1448" s="369"/>
      <c r="BY1448" s="369"/>
      <c r="BZ1448" s="369"/>
      <c r="CA1448" s="155"/>
      <c r="CB1448" s="155"/>
    </row>
    <row r="1449" spans="1:80" s="154" customFormat="1" ht="14.1" customHeight="1" x14ac:dyDescent="0.3">
      <c r="A1449" s="278" t="s">
        <v>9796</v>
      </c>
      <c r="B1449" s="155" t="s">
        <v>2634</v>
      </c>
      <c r="C1449" s="458" t="s">
        <v>6614</v>
      </c>
      <c r="D1449" s="225" t="s">
        <v>6860</v>
      </c>
      <c r="E1449" s="600"/>
      <c r="F1449" s="237" t="s">
        <v>5470</v>
      </c>
      <c r="G1449" s="188"/>
      <c r="H1449" s="190"/>
      <c r="I1449" s="196" t="s">
        <v>5470</v>
      </c>
      <c r="J1449" s="197"/>
      <c r="K1449" s="204"/>
      <c r="L1449" s="209"/>
      <c r="M1449" s="289"/>
      <c r="N1449" s="435"/>
      <c r="O1449" s="442"/>
      <c r="P1449" s="215">
        <v>43971</v>
      </c>
      <c r="Q1449" s="225" t="s">
        <v>7054</v>
      </c>
      <c r="R1449" s="174" t="s">
        <v>7246</v>
      </c>
      <c r="S1449" s="121" t="s">
        <v>9332</v>
      </c>
      <c r="T1449" s="252">
        <v>7.8750000000000001E-2</v>
      </c>
      <c r="U1449" s="252">
        <v>7.6300000000000007E-2</v>
      </c>
      <c r="V1449" s="151" t="s">
        <v>8828</v>
      </c>
      <c r="W1449" s="64" t="s">
        <v>7247</v>
      </c>
      <c r="X1449" s="64" t="s">
        <v>7248</v>
      </c>
      <c r="Y1449" s="174" t="s">
        <v>4971</v>
      </c>
      <c r="Z1449" s="256">
        <v>95351</v>
      </c>
      <c r="AA1449" s="273"/>
      <c r="AB1449" s="542"/>
      <c r="AC1449" s="542"/>
      <c r="AD1449" s="233"/>
      <c r="AE1449" s="250"/>
      <c r="AF1449" s="233"/>
      <c r="AG1449" s="261"/>
      <c r="AH1449" s="174"/>
      <c r="AI1449" s="174"/>
      <c r="AJ1449" s="174"/>
      <c r="AK1449" s="174"/>
      <c r="AL1449" s="261"/>
      <c r="AM1449" s="260"/>
      <c r="AN1449" s="80"/>
      <c r="AO1449" s="280"/>
      <c r="AP1449" s="285"/>
      <c r="AQ1449" s="285"/>
      <c r="AR1449" s="285"/>
      <c r="AS1449" s="285"/>
      <c r="AT1449" s="285"/>
      <c r="AU1449" s="285"/>
      <c r="AV1449" s="84"/>
      <c r="AW1449" s="396" t="s">
        <v>3244</v>
      </c>
      <c r="AX1449" s="278" t="s">
        <v>7200</v>
      </c>
      <c r="AY1449" s="64" t="s">
        <v>6713</v>
      </c>
      <c r="AZ1449" s="67"/>
      <c r="BA1449" s="64" t="s">
        <v>5074</v>
      </c>
      <c r="BB1449" s="174" t="s">
        <v>4971</v>
      </c>
      <c r="BC1449" s="256">
        <v>94603</v>
      </c>
      <c r="BD1449" s="63" t="s">
        <v>6714</v>
      </c>
      <c r="BE1449" s="65"/>
      <c r="BF1449" s="230"/>
      <c r="BG1449" s="233"/>
      <c r="BH1449" s="599"/>
      <c r="BI1449" s="365"/>
      <c r="BJ1449" s="365"/>
      <c r="BK1449" s="365"/>
      <c r="BL1449" s="365"/>
      <c r="BM1449" s="365"/>
      <c r="BN1449" s="397" t="s">
        <v>9803</v>
      </c>
      <c r="BO1449" s="365"/>
      <c r="BP1449" s="365"/>
      <c r="BQ1449" s="365"/>
      <c r="BR1449" s="365"/>
      <c r="BS1449" s="365"/>
      <c r="BT1449" s="365"/>
      <c r="BU1449" s="365"/>
      <c r="BV1449" s="365"/>
      <c r="BW1449" s="365"/>
      <c r="BX1449" s="369"/>
      <c r="BY1449" s="369"/>
      <c r="BZ1449" s="369"/>
      <c r="CA1449" s="155"/>
      <c r="CB1449" s="155"/>
    </row>
    <row r="1450" spans="1:80" s="154" customFormat="1" ht="14.1" customHeight="1" x14ac:dyDescent="0.3">
      <c r="A1450" s="278" t="s">
        <v>7081</v>
      </c>
      <c r="B1450" s="64" t="s">
        <v>2632</v>
      </c>
      <c r="C1450" s="458" t="s">
        <v>8780</v>
      </c>
      <c r="D1450" s="225" t="s">
        <v>7082</v>
      </c>
      <c r="E1450" s="600"/>
      <c r="F1450" s="237" t="s">
        <v>5470</v>
      </c>
      <c r="G1450" s="188"/>
      <c r="H1450" s="190"/>
      <c r="I1450" s="196" t="s">
        <v>5470</v>
      </c>
      <c r="J1450" s="197"/>
      <c r="K1450" s="204"/>
      <c r="L1450" s="209"/>
      <c r="M1450" s="289"/>
      <c r="N1450" s="435"/>
      <c r="O1450" s="442"/>
      <c r="P1450" s="215"/>
      <c r="Q1450" s="174" t="s">
        <v>6992</v>
      </c>
      <c r="R1450" s="174" t="s">
        <v>7083</v>
      </c>
      <c r="S1450" s="121"/>
      <c r="T1450" s="252">
        <v>8.2500000000000004E-2</v>
      </c>
      <c r="U1450" s="252">
        <v>8.5000000000000006E-2</v>
      </c>
      <c r="V1450" s="151" t="s">
        <v>5014</v>
      </c>
      <c r="W1450" s="64" t="s">
        <v>7084</v>
      </c>
      <c r="X1450" s="64" t="s">
        <v>168</v>
      </c>
      <c r="Y1450" s="174" t="s">
        <v>4971</v>
      </c>
      <c r="Z1450" s="256">
        <v>94572</v>
      </c>
      <c r="AA1450" s="273"/>
      <c r="AB1450" s="541"/>
      <c r="AC1450" s="542"/>
      <c r="AD1450" s="233"/>
      <c r="AE1450" s="250"/>
      <c r="AF1450" s="233"/>
      <c r="AG1450" s="261"/>
      <c r="AH1450" s="174"/>
      <c r="AI1450" s="174"/>
      <c r="AJ1450" s="174"/>
      <c r="AK1450" s="174"/>
      <c r="AL1450" s="261"/>
      <c r="AM1450" s="260"/>
      <c r="AN1450" s="80"/>
      <c r="AO1450" s="280"/>
      <c r="AP1450" s="285"/>
      <c r="AQ1450" s="285"/>
      <c r="AR1450" s="285"/>
      <c r="AS1450" s="285"/>
      <c r="AT1450" s="285"/>
      <c r="AU1450" s="285"/>
      <c r="AV1450" s="84"/>
      <c r="AW1450" s="396" t="s">
        <v>3244</v>
      </c>
      <c r="AX1450" s="278" t="s">
        <v>637</v>
      </c>
      <c r="AY1450" s="64" t="s">
        <v>7084</v>
      </c>
      <c r="AZ1450" s="67"/>
      <c r="BA1450" s="64" t="s">
        <v>168</v>
      </c>
      <c r="BB1450" s="174" t="s">
        <v>4971</v>
      </c>
      <c r="BC1450" s="256">
        <v>94572</v>
      </c>
      <c r="BD1450" s="63" t="s">
        <v>7083</v>
      </c>
      <c r="BE1450" s="65"/>
      <c r="BF1450" s="230"/>
      <c r="BG1450" s="233"/>
      <c r="BH1450" s="599"/>
      <c r="BI1450" s="365"/>
      <c r="BJ1450" s="365"/>
      <c r="BK1450" s="365"/>
      <c r="BL1450" s="365"/>
      <c r="BM1450" s="365"/>
      <c r="BN1450" s="365"/>
      <c r="BO1450" s="365"/>
      <c r="BP1450" s="365"/>
      <c r="BQ1450" s="365"/>
      <c r="BR1450" s="365"/>
      <c r="BS1450" s="365"/>
      <c r="BT1450" s="365"/>
      <c r="BU1450" s="365"/>
      <c r="BV1450" s="365"/>
      <c r="BW1450" s="365"/>
      <c r="BX1450" s="369"/>
      <c r="BY1450" s="369"/>
      <c r="BZ1450" s="369"/>
      <c r="CA1450" s="155"/>
      <c r="CB1450" s="155"/>
    </row>
    <row r="1451" spans="1:80" s="154" customFormat="1" ht="14.1" customHeight="1" x14ac:dyDescent="0.2">
      <c r="A1451" s="278" t="s">
        <v>2064</v>
      </c>
      <c r="B1451" s="64" t="s">
        <v>2632</v>
      </c>
      <c r="C1451" s="459" t="s">
        <v>8780</v>
      </c>
      <c r="D1451" s="173" t="s">
        <v>4374</v>
      </c>
      <c r="E1451" s="600"/>
      <c r="F1451" s="235" t="s">
        <v>5470</v>
      </c>
      <c r="G1451" s="186"/>
      <c r="H1451" s="187"/>
      <c r="I1451" s="193" t="s">
        <v>5470</v>
      </c>
      <c r="J1451" s="192"/>
      <c r="K1451" s="203"/>
      <c r="L1451" s="207">
        <v>43005</v>
      </c>
      <c r="M1451" s="288"/>
      <c r="N1451" s="437"/>
      <c r="O1451" s="444"/>
      <c r="P1451" s="213"/>
      <c r="Q1451" s="245" t="s">
        <v>2065</v>
      </c>
      <c r="R1451" s="245" t="s">
        <v>783</v>
      </c>
      <c r="S1451" s="87"/>
      <c r="T1451" s="252">
        <v>9.2499999999999999E-2</v>
      </c>
      <c r="U1451" s="252">
        <v>9.5000000000000001E-2</v>
      </c>
      <c r="V1451" s="151" t="s">
        <v>2787</v>
      </c>
      <c r="W1451" s="64" t="s">
        <v>784</v>
      </c>
      <c r="X1451" s="64" t="s">
        <v>5489</v>
      </c>
      <c r="Y1451" s="173" t="s">
        <v>4971</v>
      </c>
      <c r="Z1451" s="119">
        <v>94566</v>
      </c>
      <c r="AA1451" s="290"/>
      <c r="AB1451" s="542"/>
      <c r="AC1451" s="541"/>
      <c r="AD1451" s="173"/>
      <c r="AE1451" s="260"/>
      <c r="AF1451" s="263"/>
      <c r="AG1451" s="173"/>
      <c r="AH1451" s="245"/>
      <c r="AI1451" s="245"/>
      <c r="AJ1451" s="245"/>
      <c r="AK1451" s="245"/>
      <c r="AL1451" s="260" t="s">
        <v>3247</v>
      </c>
      <c r="AM1451" s="260" t="s">
        <v>449</v>
      </c>
      <c r="AN1451" s="79"/>
      <c r="AO1451" s="280" t="s">
        <v>9807</v>
      </c>
      <c r="AP1451" s="285"/>
      <c r="AQ1451" s="285"/>
      <c r="AR1451" s="285" t="s">
        <v>10090</v>
      </c>
      <c r="AS1451" s="285"/>
      <c r="AT1451" s="285"/>
      <c r="AU1451" s="285"/>
      <c r="AV1451" s="84" t="s">
        <v>368</v>
      </c>
      <c r="AW1451" s="396" t="s">
        <v>3244</v>
      </c>
      <c r="AX1451" s="278" t="s">
        <v>637</v>
      </c>
      <c r="AY1451" s="64" t="s">
        <v>784</v>
      </c>
      <c r="AZ1451" s="47"/>
      <c r="BA1451" s="64" t="s">
        <v>5489</v>
      </c>
      <c r="BB1451" s="173" t="s">
        <v>4971</v>
      </c>
      <c r="BC1451" s="119">
        <v>94566</v>
      </c>
      <c r="BD1451" s="66" t="s">
        <v>783</v>
      </c>
      <c r="BE1451" s="65"/>
      <c r="BF1451" s="228"/>
      <c r="BG1451" s="173"/>
      <c r="BH1451" s="598">
        <v>2</v>
      </c>
      <c r="BI1451" s="366"/>
      <c r="BJ1451" s="366"/>
      <c r="BK1451" s="366"/>
      <c r="BL1451" s="366"/>
      <c r="BM1451" s="366"/>
      <c r="BN1451" s="366"/>
      <c r="BO1451" s="366"/>
      <c r="BP1451" s="366"/>
      <c r="BQ1451" s="366"/>
      <c r="BR1451" s="366"/>
      <c r="BS1451" s="366"/>
      <c r="BT1451" s="366"/>
      <c r="BU1451" s="366"/>
      <c r="BV1451" s="366"/>
      <c r="BW1451" s="366"/>
      <c r="BX1451" s="64"/>
      <c r="BY1451" s="64"/>
      <c r="BZ1451" s="64"/>
      <c r="CA1451" s="155"/>
      <c r="CB1451" s="155"/>
    </row>
    <row r="1452" spans="1:80" s="154" customFormat="1" ht="14.1" customHeight="1" x14ac:dyDescent="0.3">
      <c r="A1452" s="278" t="s">
        <v>8267</v>
      </c>
      <c r="B1452" s="64" t="s">
        <v>2640</v>
      </c>
      <c r="C1452" s="458" t="s">
        <v>2638</v>
      </c>
      <c r="D1452" s="225" t="s">
        <v>1814</v>
      </c>
      <c r="E1452" s="600"/>
      <c r="F1452" s="237" t="s">
        <v>5470</v>
      </c>
      <c r="G1452" s="188" t="s">
        <v>2207</v>
      </c>
      <c r="H1452" s="190"/>
      <c r="I1452" s="196" t="s">
        <v>5470</v>
      </c>
      <c r="J1452" s="197"/>
      <c r="K1452" s="204"/>
      <c r="L1452" s="207">
        <v>44001</v>
      </c>
      <c r="M1452" s="288"/>
      <c r="N1452" s="437"/>
      <c r="O1452" s="444"/>
      <c r="P1452" s="215">
        <v>44069</v>
      </c>
      <c r="Q1452" s="174" t="s">
        <v>11251</v>
      </c>
      <c r="R1452" s="174" t="s">
        <v>4627</v>
      </c>
      <c r="S1452" s="121" t="s">
        <v>318</v>
      </c>
      <c r="T1452" s="252">
        <v>0.09</v>
      </c>
      <c r="U1452" s="252">
        <v>0.09</v>
      </c>
      <c r="V1452" s="151" t="s">
        <v>9742</v>
      </c>
      <c r="W1452" s="64" t="s">
        <v>8418</v>
      </c>
      <c r="X1452" s="64" t="s">
        <v>4672</v>
      </c>
      <c r="Y1452" s="174" t="s">
        <v>4971</v>
      </c>
      <c r="Z1452" s="256">
        <v>94939</v>
      </c>
      <c r="AA1452" s="294"/>
      <c r="AB1452" s="541"/>
      <c r="AC1452" s="542"/>
      <c r="AD1452" s="233" t="s">
        <v>8110</v>
      </c>
      <c r="AE1452" s="250" t="s">
        <v>7254</v>
      </c>
      <c r="AF1452" s="265" t="s">
        <v>10953</v>
      </c>
      <c r="AG1452" s="233"/>
      <c r="AH1452" s="174"/>
      <c r="AI1452" s="174"/>
      <c r="AJ1452" s="174"/>
      <c r="AK1452" s="174"/>
      <c r="AL1452" s="261" t="s">
        <v>318</v>
      </c>
      <c r="AM1452" s="260" t="s">
        <v>449</v>
      </c>
      <c r="AN1452" s="80"/>
      <c r="AO1452" s="280" t="s">
        <v>8979</v>
      </c>
      <c r="AP1452" s="285" t="s">
        <v>11665</v>
      </c>
      <c r="AQ1452" s="285" t="s">
        <v>8847</v>
      </c>
      <c r="AR1452" s="285" t="s">
        <v>9326</v>
      </c>
      <c r="AS1452" s="285"/>
      <c r="AT1452" s="285"/>
      <c r="AU1452" s="285"/>
      <c r="AV1452" s="84" t="s">
        <v>9286</v>
      </c>
      <c r="AW1452" s="396" t="s">
        <v>3244</v>
      </c>
      <c r="AX1452" s="278" t="s">
        <v>637</v>
      </c>
      <c r="AY1452" s="64" t="str">
        <f>PROPER(AZ1452)</f>
        <v>1819 Larkspur Landing Circle</v>
      </c>
      <c r="AZ1452" s="67" t="s">
        <v>5621</v>
      </c>
      <c r="BA1452" s="64" t="s">
        <v>4672</v>
      </c>
      <c r="BB1452" s="174" t="s">
        <v>4971</v>
      </c>
      <c r="BC1452" s="256">
        <v>94939</v>
      </c>
      <c r="BD1452" s="63" t="s">
        <v>4627</v>
      </c>
      <c r="BE1452" s="65"/>
      <c r="BF1452" s="230"/>
      <c r="BG1452" s="233">
        <v>4.2549999999999999</v>
      </c>
      <c r="BH1452" s="599">
        <v>2</v>
      </c>
      <c r="BI1452" s="365"/>
      <c r="BJ1452" s="365"/>
      <c r="BK1452" s="365"/>
      <c r="BL1452" s="365"/>
      <c r="BM1452" s="365"/>
      <c r="BN1452" s="365"/>
      <c r="BO1452" s="365"/>
      <c r="BP1452" s="365"/>
      <c r="BQ1452" s="365"/>
      <c r="BR1452" s="365"/>
      <c r="BS1452" s="365"/>
      <c r="BT1452" s="365"/>
      <c r="BU1452" s="365"/>
      <c r="BV1452" s="365"/>
      <c r="BW1452" s="365"/>
      <c r="BX1452" s="369"/>
      <c r="BY1452" s="369"/>
      <c r="BZ1452" s="369"/>
      <c r="CA1452" s="155"/>
      <c r="CB1452" s="64"/>
    </row>
    <row r="1453" spans="1:80" s="154" customFormat="1" ht="14.1" customHeight="1" x14ac:dyDescent="0.2">
      <c r="A1453" s="278" t="s">
        <v>2737</v>
      </c>
      <c r="B1453" s="64" t="s">
        <v>2640</v>
      </c>
      <c r="C1453" s="156" t="s">
        <v>8780</v>
      </c>
      <c r="D1453" s="185"/>
      <c r="E1453" s="600"/>
      <c r="F1453" s="235" t="s">
        <v>5470</v>
      </c>
      <c r="G1453" s="186"/>
      <c r="H1453" s="187"/>
      <c r="I1453" s="193" t="s">
        <v>5470</v>
      </c>
      <c r="J1453" s="192"/>
      <c r="K1453" s="203"/>
      <c r="L1453" s="207"/>
      <c r="M1453" s="288"/>
      <c r="N1453" s="437"/>
      <c r="O1453" s="444"/>
      <c r="P1453" s="213"/>
      <c r="Q1453" s="245" t="s">
        <v>2738</v>
      </c>
      <c r="R1453" s="245" t="s">
        <v>4619</v>
      </c>
      <c r="S1453" s="87" t="s">
        <v>24</v>
      </c>
      <c r="T1453" s="252">
        <v>8.5000000000000006E-2</v>
      </c>
      <c r="U1453" s="252">
        <v>8.7499999999999994E-2</v>
      </c>
      <c r="V1453" s="151" t="s">
        <v>895</v>
      </c>
      <c r="W1453" s="64" t="s">
        <v>4171</v>
      </c>
      <c r="X1453" s="64" t="s">
        <v>3618</v>
      </c>
      <c r="Y1453" s="173" t="s">
        <v>4971</v>
      </c>
      <c r="Z1453" s="119">
        <v>94121</v>
      </c>
      <c r="AA1453" s="290"/>
      <c r="AB1453" s="541"/>
      <c r="AC1453" s="541"/>
      <c r="AD1453" s="173"/>
      <c r="AE1453" s="260"/>
      <c r="AF1453" s="263"/>
      <c r="AG1453" s="173"/>
      <c r="AH1453" s="245"/>
      <c r="AI1453" s="245"/>
      <c r="AJ1453" s="245"/>
      <c r="AK1453" s="245"/>
      <c r="AL1453" s="260" t="s">
        <v>2281</v>
      </c>
      <c r="AM1453" s="260" t="s">
        <v>449</v>
      </c>
      <c r="AN1453" s="79"/>
      <c r="AO1453" s="280"/>
      <c r="AP1453" s="285"/>
      <c r="AQ1453" s="285"/>
      <c r="AR1453" s="285"/>
      <c r="AS1453" s="285"/>
      <c r="AT1453" s="285"/>
      <c r="AU1453" s="285"/>
      <c r="AV1453" s="84"/>
      <c r="AW1453" s="396" t="s">
        <v>3244</v>
      </c>
      <c r="AX1453" s="278" t="s">
        <v>637</v>
      </c>
      <c r="AY1453" s="64" t="s">
        <v>4171</v>
      </c>
      <c r="AZ1453" s="47"/>
      <c r="BA1453" s="64" t="s">
        <v>3618</v>
      </c>
      <c r="BB1453" s="173" t="s">
        <v>4971</v>
      </c>
      <c r="BC1453" s="119">
        <v>94121</v>
      </c>
      <c r="BD1453" s="66" t="s">
        <v>4619</v>
      </c>
      <c r="BE1453" s="65"/>
      <c r="BF1453" s="228"/>
      <c r="BG1453" s="173"/>
      <c r="BH1453" s="598"/>
      <c r="BI1453" s="366"/>
      <c r="BJ1453" s="366"/>
      <c r="BK1453" s="366"/>
      <c r="BL1453" s="366"/>
      <c r="BM1453" s="366"/>
      <c r="BN1453" s="366"/>
      <c r="BO1453" s="366"/>
      <c r="BP1453" s="366"/>
      <c r="BQ1453" s="366"/>
      <c r="BR1453" s="366"/>
      <c r="BS1453" s="366"/>
      <c r="BT1453" s="366"/>
      <c r="BU1453" s="366"/>
      <c r="BV1453" s="366"/>
      <c r="BW1453" s="366"/>
      <c r="BX1453" s="64"/>
      <c r="BY1453" s="64"/>
      <c r="BZ1453" s="64"/>
      <c r="CA1453" s="155"/>
      <c r="CB1453" s="155"/>
    </row>
    <row r="1454" spans="1:80" s="154" customFormat="1" ht="14.1" customHeight="1" x14ac:dyDescent="0.2">
      <c r="A1454" s="278" t="s">
        <v>8694</v>
      </c>
      <c r="B1454" s="64" t="s">
        <v>2632</v>
      </c>
      <c r="C1454" s="459" t="s">
        <v>8780</v>
      </c>
      <c r="D1454" s="185" t="s">
        <v>586</v>
      </c>
      <c r="E1454" s="600"/>
      <c r="F1454" s="235" t="s">
        <v>5470</v>
      </c>
      <c r="G1454" s="186"/>
      <c r="H1454" s="187"/>
      <c r="I1454" s="198" t="s">
        <v>5470</v>
      </c>
      <c r="J1454" s="192"/>
      <c r="K1454" s="203"/>
      <c r="L1454" s="207">
        <v>42790</v>
      </c>
      <c r="M1454" s="288"/>
      <c r="N1454" s="437"/>
      <c r="O1454" s="444"/>
      <c r="P1454" s="213">
        <v>42878</v>
      </c>
      <c r="Q1454" s="245" t="s">
        <v>4833</v>
      </c>
      <c r="R1454" s="245" t="s">
        <v>4921</v>
      </c>
      <c r="S1454" s="87"/>
      <c r="T1454" s="252">
        <v>8.5000000000000006E-2</v>
      </c>
      <c r="U1454" s="252">
        <v>0.09</v>
      </c>
      <c r="V1454" s="151" t="s">
        <v>5073</v>
      </c>
      <c r="W1454" s="64" t="s">
        <v>4922</v>
      </c>
      <c r="X1454" s="64" t="s">
        <v>5073</v>
      </c>
      <c r="Y1454" s="173" t="s">
        <v>4971</v>
      </c>
      <c r="Z1454" s="119">
        <v>94945</v>
      </c>
      <c r="AA1454" s="290"/>
      <c r="AB1454" s="541"/>
      <c r="AC1454" s="541"/>
      <c r="AD1454" s="173" t="s">
        <v>3010</v>
      </c>
      <c r="AE1454" s="260" t="s">
        <v>4834</v>
      </c>
      <c r="AF1454" s="263" t="s">
        <v>5126</v>
      </c>
      <c r="AG1454" s="173" t="s">
        <v>1615</v>
      </c>
      <c r="AH1454" s="245"/>
      <c r="AI1454" s="245"/>
      <c r="AJ1454" s="245"/>
      <c r="AK1454" s="245"/>
      <c r="AL1454" s="260" t="s">
        <v>3247</v>
      </c>
      <c r="AM1454" s="260" t="s">
        <v>449</v>
      </c>
      <c r="AN1454" s="79"/>
      <c r="AO1454" s="280"/>
      <c r="AP1454" s="285"/>
      <c r="AQ1454" s="285" t="s">
        <v>9407</v>
      </c>
      <c r="AR1454" s="285" t="s">
        <v>9425</v>
      </c>
      <c r="AS1454" s="285"/>
      <c r="AT1454" s="285"/>
      <c r="AU1454" s="285"/>
      <c r="AV1454" s="84" t="s">
        <v>9286</v>
      </c>
      <c r="AW1454" s="396" t="s">
        <v>3244</v>
      </c>
      <c r="AX1454" s="278" t="s">
        <v>637</v>
      </c>
      <c r="AY1454" s="64" t="s">
        <v>4922</v>
      </c>
      <c r="AZ1454" s="47"/>
      <c r="BA1454" s="64" t="s">
        <v>5073</v>
      </c>
      <c r="BB1454" s="173" t="s">
        <v>4971</v>
      </c>
      <c r="BC1454" s="119">
        <v>94945</v>
      </c>
      <c r="BD1454" s="66" t="s">
        <v>4921</v>
      </c>
      <c r="BE1454" s="65"/>
      <c r="BF1454" s="228"/>
      <c r="BG1454" s="173"/>
      <c r="BH1454" s="598">
        <v>1</v>
      </c>
      <c r="BI1454" s="366"/>
      <c r="BJ1454" s="366"/>
      <c r="BK1454" s="366"/>
      <c r="BL1454" s="366"/>
      <c r="BM1454" s="366"/>
      <c r="BN1454" s="366"/>
      <c r="BO1454" s="366"/>
      <c r="BP1454" s="366"/>
      <c r="BQ1454" s="366"/>
      <c r="BR1454" s="366"/>
      <c r="BS1454" s="366"/>
      <c r="BT1454" s="366"/>
      <c r="BU1454" s="366"/>
      <c r="BV1454" s="366"/>
      <c r="BW1454" s="366"/>
      <c r="BX1454" s="64"/>
      <c r="BY1454" s="64"/>
      <c r="BZ1454" s="64"/>
      <c r="CA1454" s="64"/>
      <c r="CB1454" s="155"/>
    </row>
    <row r="1455" spans="1:80" s="154" customFormat="1" ht="14.1" customHeight="1" x14ac:dyDescent="0.2">
      <c r="A1455" s="278" t="s">
        <v>4059</v>
      </c>
      <c r="B1455" s="64" t="s">
        <v>2640</v>
      </c>
      <c r="C1455" s="459" t="s">
        <v>8780</v>
      </c>
      <c r="D1455" s="185"/>
      <c r="E1455" s="600"/>
      <c r="F1455" s="235" t="s">
        <v>5470</v>
      </c>
      <c r="G1455" s="186"/>
      <c r="H1455" s="187"/>
      <c r="I1455" s="193" t="s">
        <v>5470</v>
      </c>
      <c r="J1455" s="192"/>
      <c r="K1455" s="203"/>
      <c r="L1455" s="207">
        <v>42991</v>
      </c>
      <c r="M1455" s="288"/>
      <c r="N1455" s="437"/>
      <c r="O1455" s="444"/>
      <c r="P1455" s="213"/>
      <c r="Q1455" s="245" t="s">
        <v>4060</v>
      </c>
      <c r="R1455" s="245" t="s">
        <v>4061</v>
      </c>
      <c r="S1455" s="87"/>
      <c r="T1455" s="252">
        <v>7.7499999999999999E-2</v>
      </c>
      <c r="U1455" s="252">
        <v>0.08</v>
      </c>
      <c r="V1455" s="151" t="s">
        <v>4548</v>
      </c>
      <c r="W1455" s="155" t="s">
        <v>10217</v>
      </c>
      <c r="X1455" s="64" t="s">
        <v>4548</v>
      </c>
      <c r="Y1455" s="173" t="s">
        <v>4971</v>
      </c>
      <c r="Z1455" s="119">
        <v>95630</v>
      </c>
      <c r="AA1455" s="290"/>
      <c r="AB1455" s="542"/>
      <c r="AC1455" s="541"/>
      <c r="AD1455" s="173" t="s">
        <v>409</v>
      </c>
      <c r="AE1455" s="260"/>
      <c r="AF1455" s="263"/>
      <c r="AG1455" s="173"/>
      <c r="AH1455" s="245"/>
      <c r="AI1455" s="245"/>
      <c r="AJ1455" s="245"/>
      <c r="AK1455" s="245"/>
      <c r="AL1455" s="260" t="s">
        <v>1585</v>
      </c>
      <c r="AM1455" s="260" t="s">
        <v>449</v>
      </c>
      <c r="AN1455" s="79"/>
      <c r="AO1455" s="281" t="s">
        <v>9031</v>
      </c>
      <c r="AP1455" s="281"/>
      <c r="AQ1455" s="281" t="s">
        <v>8880</v>
      </c>
      <c r="AR1455" s="281" t="s">
        <v>1878</v>
      </c>
      <c r="AS1455" s="281"/>
      <c r="AT1455" s="281"/>
      <c r="AU1455" s="281"/>
      <c r="AV1455" s="94" t="s">
        <v>5470</v>
      </c>
      <c r="AW1455" s="396" t="s">
        <v>3244</v>
      </c>
      <c r="AX1455" s="278" t="s">
        <v>637</v>
      </c>
      <c r="AY1455" s="155" t="s">
        <v>10217</v>
      </c>
      <c r="AZ1455" s="47"/>
      <c r="BA1455" s="64" t="s">
        <v>4548</v>
      </c>
      <c r="BB1455" s="173" t="s">
        <v>4971</v>
      </c>
      <c r="BC1455" s="119">
        <v>95630</v>
      </c>
      <c r="BD1455" s="66" t="s">
        <v>4061</v>
      </c>
      <c r="BE1455" s="159"/>
      <c r="BF1455" s="228"/>
      <c r="BG1455" s="173"/>
      <c r="BH1455" s="598"/>
      <c r="BI1455" s="366"/>
      <c r="BJ1455" s="366"/>
      <c r="BK1455" s="366"/>
      <c r="BL1455" s="366"/>
      <c r="BM1455" s="366"/>
      <c r="BN1455" s="366"/>
      <c r="BO1455" s="366"/>
      <c r="BP1455" s="366"/>
      <c r="BQ1455" s="366"/>
      <c r="BR1455" s="366"/>
      <c r="BS1455" s="366"/>
      <c r="BT1455" s="366"/>
      <c r="BU1455" s="366"/>
      <c r="BV1455" s="366"/>
      <c r="BW1455" s="366"/>
      <c r="BX1455" s="64"/>
      <c r="BY1455" s="64"/>
      <c r="BZ1455" s="64"/>
      <c r="CA1455" s="155"/>
      <c r="CB1455" s="155"/>
    </row>
    <row r="1456" spans="1:80" s="154" customFormat="1" ht="14.1" customHeight="1" x14ac:dyDescent="0.3">
      <c r="A1456" s="278" t="s">
        <v>3136</v>
      </c>
      <c r="B1456" s="64" t="s">
        <v>2640</v>
      </c>
      <c r="C1456" s="458" t="s">
        <v>8780</v>
      </c>
      <c r="D1456" s="225"/>
      <c r="E1456" s="600"/>
      <c r="F1456" s="237" t="s">
        <v>5470</v>
      </c>
      <c r="G1456" s="188"/>
      <c r="H1456" s="190"/>
      <c r="I1456" s="196" t="s">
        <v>5470</v>
      </c>
      <c r="J1456" s="197"/>
      <c r="K1456" s="204"/>
      <c r="L1456" s="209">
        <v>44056</v>
      </c>
      <c r="M1456" s="289"/>
      <c r="N1456" s="435"/>
      <c r="O1456" s="442"/>
      <c r="P1456" s="215"/>
      <c r="Q1456" s="174" t="s">
        <v>5171</v>
      </c>
      <c r="R1456" s="174" t="s">
        <v>2340</v>
      </c>
      <c r="S1456" s="261"/>
      <c r="T1456" s="252">
        <v>8.2500000000000004E-2</v>
      </c>
      <c r="U1456" s="252">
        <v>8.5000000000000006E-2</v>
      </c>
      <c r="V1456" s="151" t="s">
        <v>5014</v>
      </c>
      <c r="W1456" s="64" t="s">
        <v>2341</v>
      </c>
      <c r="X1456" s="64" t="s">
        <v>5475</v>
      </c>
      <c r="Y1456" s="174" t="s">
        <v>4971</v>
      </c>
      <c r="Z1456" s="256">
        <v>94513</v>
      </c>
      <c r="AA1456" s="294"/>
      <c r="AB1456" s="542"/>
      <c r="AC1456" s="542"/>
      <c r="AD1456" s="233"/>
      <c r="AE1456" s="261"/>
      <c r="AF1456" s="265"/>
      <c r="AG1456" s="233"/>
      <c r="AH1456" s="174"/>
      <c r="AI1456" s="174"/>
      <c r="AJ1456" s="174"/>
      <c r="AK1456" s="174"/>
      <c r="AL1456" s="261" t="s">
        <v>2342</v>
      </c>
      <c r="AM1456" s="260" t="s">
        <v>449</v>
      </c>
      <c r="AN1456" s="80"/>
      <c r="AO1456" s="280" t="s">
        <v>1568</v>
      </c>
      <c r="AP1456" s="285"/>
      <c r="AQ1456" s="285"/>
      <c r="AR1456" s="285"/>
      <c r="AS1456" s="285"/>
      <c r="AT1456" s="285"/>
      <c r="AU1456" s="285"/>
      <c r="AV1456" s="84" t="s">
        <v>368</v>
      </c>
      <c r="AW1456" s="396" t="s">
        <v>3244</v>
      </c>
      <c r="AX1456" s="278" t="s">
        <v>637</v>
      </c>
      <c r="AY1456" s="64" t="s">
        <v>2341</v>
      </c>
      <c r="AZ1456" s="67"/>
      <c r="BA1456" s="64" t="s">
        <v>5475</v>
      </c>
      <c r="BB1456" s="174" t="s">
        <v>4971</v>
      </c>
      <c r="BC1456" s="256">
        <v>94513</v>
      </c>
      <c r="BD1456" s="63" t="s">
        <v>2340</v>
      </c>
      <c r="BE1456" s="65"/>
      <c r="BF1456" s="230"/>
      <c r="BG1456" s="233"/>
      <c r="BH1456" s="599"/>
      <c r="BI1456" s="365"/>
      <c r="BJ1456" s="365"/>
      <c r="BK1456" s="365"/>
      <c r="BL1456" s="365"/>
      <c r="BM1456" s="365"/>
      <c r="BN1456" s="365"/>
      <c r="BO1456" s="365"/>
      <c r="BP1456" s="365"/>
      <c r="BQ1456" s="365"/>
      <c r="BR1456" s="365"/>
      <c r="BS1456" s="365"/>
      <c r="BT1456" s="365"/>
      <c r="BU1456" s="365"/>
      <c r="BV1456" s="365"/>
      <c r="BW1456" s="365"/>
      <c r="BX1456" s="369"/>
      <c r="BY1456" s="369"/>
      <c r="BZ1456" s="369"/>
      <c r="CA1456" s="155"/>
      <c r="CB1456" s="155"/>
    </row>
    <row r="1457" spans="1:80" s="154" customFormat="1" ht="14.1" customHeight="1" x14ac:dyDescent="0.3">
      <c r="A1457" s="278" t="s">
        <v>8268</v>
      </c>
      <c r="B1457" s="64"/>
      <c r="C1457" s="458" t="s">
        <v>29</v>
      </c>
      <c r="D1457" s="225" t="s">
        <v>4918</v>
      </c>
      <c r="E1457" s="600"/>
      <c r="F1457" s="237" t="s">
        <v>5470</v>
      </c>
      <c r="G1457" s="188"/>
      <c r="H1457" s="190"/>
      <c r="I1457" s="196" t="s">
        <v>5470</v>
      </c>
      <c r="J1457" s="197"/>
      <c r="K1457" s="204"/>
      <c r="L1457" s="209"/>
      <c r="M1457" s="289"/>
      <c r="N1457" s="435"/>
      <c r="O1457" s="442"/>
      <c r="P1457" s="215">
        <v>43195</v>
      </c>
      <c r="Q1457" s="174" t="s">
        <v>782</v>
      </c>
      <c r="R1457" s="174" t="s">
        <v>3975</v>
      </c>
      <c r="S1457" s="250" t="s">
        <v>10628</v>
      </c>
      <c r="T1457" s="252">
        <v>9.2499999999999999E-2</v>
      </c>
      <c r="U1457" s="252">
        <v>9.5000000000000001E-2</v>
      </c>
      <c r="V1457" s="151" t="s">
        <v>2787</v>
      </c>
      <c r="W1457" s="155" t="s">
        <v>10216</v>
      </c>
      <c r="X1457" s="64" t="s">
        <v>4000</v>
      </c>
      <c r="Y1457" s="174" t="s">
        <v>4971</v>
      </c>
      <c r="Z1457" s="256">
        <v>94703</v>
      </c>
      <c r="AA1457" s="273" t="s">
        <v>10629</v>
      </c>
      <c r="AB1457" s="273"/>
      <c r="AC1457" s="542"/>
      <c r="AD1457" s="233" t="s">
        <v>4391</v>
      </c>
      <c r="AE1457" s="261" t="s">
        <v>1187</v>
      </c>
      <c r="AF1457" s="265"/>
      <c r="AG1457" s="233"/>
      <c r="AH1457" s="174"/>
      <c r="AI1457" s="174"/>
      <c r="AJ1457" s="174"/>
      <c r="AK1457" s="174"/>
      <c r="AL1457" s="261" t="s">
        <v>3247</v>
      </c>
      <c r="AM1457" s="260" t="s">
        <v>449</v>
      </c>
      <c r="AN1457" s="80"/>
      <c r="AO1457" s="280"/>
      <c r="AP1457" s="285"/>
      <c r="AQ1457" s="285"/>
      <c r="AR1457" s="285"/>
      <c r="AS1457" s="285"/>
      <c r="AT1457" s="285"/>
      <c r="AU1457" s="285"/>
      <c r="AV1457" s="84"/>
      <c r="AW1457" s="396" t="s">
        <v>3244</v>
      </c>
      <c r="AX1457" s="278" t="s">
        <v>637</v>
      </c>
      <c r="AY1457" s="155" t="s">
        <v>10216</v>
      </c>
      <c r="AZ1457" s="67"/>
      <c r="BA1457" s="64" t="s">
        <v>4000</v>
      </c>
      <c r="BB1457" s="174" t="s">
        <v>4971</v>
      </c>
      <c r="BC1457" s="256">
        <v>94703</v>
      </c>
      <c r="BD1457" s="63" t="s">
        <v>3975</v>
      </c>
      <c r="BE1457" s="65"/>
      <c r="BF1457" s="230"/>
      <c r="BG1457" s="233"/>
      <c r="BH1457" s="599">
        <v>1</v>
      </c>
      <c r="BI1457" s="365"/>
      <c r="BJ1457" s="365"/>
      <c r="BK1457" s="365"/>
      <c r="BL1457" s="365"/>
      <c r="BM1457" s="365"/>
      <c r="BN1457" s="365"/>
      <c r="BO1457" s="365"/>
      <c r="BP1457" s="365"/>
      <c r="BQ1457" s="365"/>
      <c r="BR1457" s="365"/>
      <c r="BS1457" s="365"/>
      <c r="BT1457" s="365"/>
      <c r="BU1457" s="365"/>
      <c r="BV1457" s="365"/>
      <c r="BW1457" s="365"/>
      <c r="BX1457" s="369"/>
      <c r="BY1457" s="369"/>
      <c r="BZ1457" s="369"/>
      <c r="CA1457" s="155"/>
      <c r="CB1457" s="155"/>
    </row>
    <row r="1458" spans="1:80" s="154" customFormat="1" ht="14.1" customHeight="1" x14ac:dyDescent="0.3">
      <c r="A1458" s="278" t="s">
        <v>13188</v>
      </c>
      <c r="B1458" s="155" t="s">
        <v>2640</v>
      </c>
      <c r="C1458" s="458" t="s">
        <v>8780</v>
      </c>
      <c r="D1458" s="225"/>
      <c r="E1458" s="600" t="s">
        <v>12877</v>
      </c>
      <c r="F1458" s="237" t="s">
        <v>5470</v>
      </c>
      <c r="G1458" s="188"/>
      <c r="H1458" s="190"/>
      <c r="I1458" s="196" t="s">
        <v>5470</v>
      </c>
      <c r="J1458" s="197"/>
      <c r="K1458" s="204"/>
      <c r="L1458" s="209">
        <v>44006</v>
      </c>
      <c r="M1458" s="289"/>
      <c r="N1458" s="435"/>
      <c r="O1458" s="442"/>
      <c r="P1458" s="215"/>
      <c r="Q1458" s="225" t="s">
        <v>10619</v>
      </c>
      <c r="R1458" s="225" t="s">
        <v>9753</v>
      </c>
      <c r="S1458" s="80"/>
      <c r="T1458" s="252">
        <v>0.09</v>
      </c>
      <c r="U1458" s="252"/>
      <c r="V1458" s="151" t="s">
        <v>1879</v>
      </c>
      <c r="W1458" s="155" t="s">
        <v>10215</v>
      </c>
      <c r="X1458" s="155" t="s">
        <v>9754</v>
      </c>
      <c r="Y1458" s="225" t="s">
        <v>4971</v>
      </c>
      <c r="Z1458" s="256">
        <v>95010</v>
      </c>
      <c r="AA1458" s="273" t="s">
        <v>13189</v>
      </c>
      <c r="AB1458" s="273" t="s">
        <v>13189</v>
      </c>
      <c r="AC1458" s="273" t="s">
        <v>13189</v>
      </c>
      <c r="AD1458" s="233"/>
      <c r="AE1458" s="261"/>
      <c r="AF1458" s="265"/>
      <c r="AG1458" s="233"/>
      <c r="AH1458" s="174"/>
      <c r="AI1458" s="174"/>
      <c r="AJ1458" s="174"/>
      <c r="AK1458" s="174"/>
      <c r="AL1458" s="261"/>
      <c r="AM1458" s="260"/>
      <c r="AN1458" s="80"/>
      <c r="AO1458" s="280" t="s">
        <v>1568</v>
      </c>
      <c r="AP1458" s="285" t="s">
        <v>8844</v>
      </c>
      <c r="AQ1458" s="285" t="s">
        <v>9485</v>
      </c>
      <c r="AR1458" s="285"/>
      <c r="AS1458" s="285"/>
      <c r="AT1458" s="285"/>
      <c r="AU1458" s="285"/>
      <c r="AV1458" s="84" t="s">
        <v>368</v>
      </c>
      <c r="AW1458" s="396" t="s">
        <v>3244</v>
      </c>
      <c r="AX1458" s="278" t="s">
        <v>637</v>
      </c>
      <c r="AY1458" s="155" t="s">
        <v>10215</v>
      </c>
      <c r="AZ1458" s="67"/>
      <c r="BA1458" s="155" t="s">
        <v>9754</v>
      </c>
      <c r="BB1458" s="225" t="s">
        <v>4971</v>
      </c>
      <c r="BC1458" s="256">
        <v>95010</v>
      </c>
      <c r="BD1458" s="385" t="s">
        <v>9753</v>
      </c>
      <c r="BE1458" s="65"/>
      <c r="BF1458" s="230"/>
      <c r="BG1458" s="233"/>
      <c r="BH1458" s="599"/>
      <c r="BI1458" s="365"/>
      <c r="BJ1458" s="365"/>
      <c r="BK1458" s="365"/>
      <c r="BL1458" s="365"/>
      <c r="BM1458" s="365"/>
      <c r="BN1458" s="365"/>
      <c r="BO1458" s="365"/>
      <c r="BP1458" s="365"/>
      <c r="BQ1458" s="365"/>
      <c r="BR1458" s="365"/>
      <c r="BS1458" s="365"/>
      <c r="BT1458" s="365"/>
      <c r="BU1458" s="365"/>
      <c r="BV1458" s="365"/>
      <c r="BW1458" s="365"/>
      <c r="BX1458" s="369"/>
      <c r="BY1458" s="369"/>
      <c r="BZ1458" s="369"/>
      <c r="CA1458" s="155"/>
      <c r="CB1458" s="155"/>
    </row>
    <row r="1459" spans="1:80" s="154" customFormat="1" ht="14.1" customHeight="1" x14ac:dyDescent="0.3">
      <c r="A1459" s="278" t="s">
        <v>9831</v>
      </c>
      <c r="B1459" s="155" t="s">
        <v>2640</v>
      </c>
      <c r="C1459" s="458" t="s">
        <v>8780</v>
      </c>
      <c r="D1459" s="225"/>
      <c r="E1459" s="600"/>
      <c r="F1459" s="237" t="s">
        <v>5470</v>
      </c>
      <c r="G1459" s="188"/>
      <c r="H1459" s="190"/>
      <c r="I1459" s="196" t="s">
        <v>5470</v>
      </c>
      <c r="J1459" s="197"/>
      <c r="K1459" s="204"/>
      <c r="L1459" s="209">
        <v>44039</v>
      </c>
      <c r="M1459" s="289"/>
      <c r="N1459" s="435"/>
      <c r="O1459" s="442"/>
      <c r="P1459" s="215"/>
      <c r="Q1459" s="225" t="s">
        <v>10619</v>
      </c>
      <c r="R1459" s="225" t="s">
        <v>9527</v>
      </c>
      <c r="S1459" s="80"/>
      <c r="T1459" s="252">
        <v>9.1249999999999998E-2</v>
      </c>
      <c r="U1459" s="252"/>
      <c r="V1459" s="151" t="s">
        <v>12184</v>
      </c>
      <c r="W1459" s="155" t="s">
        <v>10214</v>
      </c>
      <c r="X1459" s="155" t="s">
        <v>7991</v>
      </c>
      <c r="Y1459" s="225" t="s">
        <v>4971</v>
      </c>
      <c r="Z1459" s="256">
        <v>95030</v>
      </c>
      <c r="AA1459" s="273" t="s">
        <v>13189</v>
      </c>
      <c r="AB1459" s="273" t="s">
        <v>13189</v>
      </c>
      <c r="AC1459" s="273" t="s">
        <v>13189</v>
      </c>
      <c r="AD1459" s="233"/>
      <c r="AE1459" s="261"/>
      <c r="AF1459" s="265"/>
      <c r="AG1459" s="233"/>
      <c r="AH1459" s="174"/>
      <c r="AI1459" s="174"/>
      <c r="AJ1459" s="174"/>
      <c r="AK1459" s="174"/>
      <c r="AL1459" s="261"/>
      <c r="AM1459" s="260"/>
      <c r="AN1459" s="80"/>
      <c r="AO1459" s="280" t="s">
        <v>1568</v>
      </c>
      <c r="AP1459" s="285" t="s">
        <v>9827</v>
      </c>
      <c r="AQ1459" s="285" t="s">
        <v>9717</v>
      </c>
      <c r="AR1459" s="285" t="s">
        <v>9716</v>
      </c>
      <c r="AS1459" s="285"/>
      <c r="AT1459" s="285"/>
      <c r="AU1459" s="285"/>
      <c r="AV1459" s="84" t="s">
        <v>368</v>
      </c>
      <c r="AW1459" s="396" t="s">
        <v>3244</v>
      </c>
      <c r="AX1459" s="278" t="s">
        <v>637</v>
      </c>
      <c r="AY1459" s="155" t="s">
        <v>10214</v>
      </c>
      <c r="AZ1459" s="67"/>
      <c r="BA1459" s="155" t="s">
        <v>7991</v>
      </c>
      <c r="BB1459" s="225" t="s">
        <v>4971</v>
      </c>
      <c r="BC1459" s="256">
        <v>95030</v>
      </c>
      <c r="BD1459" s="385" t="s">
        <v>9527</v>
      </c>
      <c r="BE1459" s="65"/>
      <c r="BF1459" s="230"/>
      <c r="BG1459" s="233"/>
      <c r="BH1459" s="599"/>
      <c r="BI1459" s="365"/>
      <c r="BJ1459" s="365"/>
      <c r="BK1459" s="365"/>
      <c r="BL1459" s="365"/>
      <c r="BM1459" s="365"/>
      <c r="BN1459" s="365"/>
      <c r="BO1459" s="365"/>
      <c r="BP1459" s="365"/>
      <c r="BQ1459" s="365"/>
      <c r="BR1459" s="365"/>
      <c r="BS1459" s="365"/>
      <c r="BT1459" s="365"/>
      <c r="BU1459" s="365"/>
      <c r="BV1459" s="365"/>
      <c r="BW1459" s="365"/>
      <c r="BX1459" s="369"/>
      <c r="BY1459" s="369"/>
      <c r="BZ1459" s="369"/>
      <c r="CA1459" s="155"/>
      <c r="CB1459" s="155"/>
    </row>
    <row r="1460" spans="1:80" s="154" customFormat="1" ht="14.1" customHeight="1" x14ac:dyDescent="0.3">
      <c r="A1460" s="278" t="s">
        <v>9877</v>
      </c>
      <c r="B1460" s="64" t="s">
        <v>1900</v>
      </c>
      <c r="C1460" s="458" t="s">
        <v>12652</v>
      </c>
      <c r="D1460" s="225" t="s">
        <v>8715</v>
      </c>
      <c r="E1460" s="600"/>
      <c r="F1460" s="237" t="s">
        <v>5470</v>
      </c>
      <c r="G1460" s="188"/>
      <c r="H1460" s="190"/>
      <c r="I1460" s="196" t="s">
        <v>5470</v>
      </c>
      <c r="J1460" s="197"/>
      <c r="K1460" s="204"/>
      <c r="L1460" s="209">
        <v>43802</v>
      </c>
      <c r="M1460" s="289" t="s">
        <v>2644</v>
      </c>
      <c r="N1460" s="435" t="s">
        <v>10425</v>
      </c>
      <c r="O1460" s="442" t="s">
        <v>10425</v>
      </c>
      <c r="P1460" s="215">
        <v>43932</v>
      </c>
      <c r="Q1460" s="225" t="s">
        <v>12659</v>
      </c>
      <c r="R1460" s="174" t="s">
        <v>9150</v>
      </c>
      <c r="S1460" s="121" t="s">
        <v>12849</v>
      </c>
      <c r="T1460" s="252">
        <v>8.5000000000000006E-2</v>
      </c>
      <c r="U1460" s="252">
        <v>8.7499999999999994E-2</v>
      </c>
      <c r="V1460" s="151" t="s">
        <v>895</v>
      </c>
      <c r="W1460" s="64" t="s">
        <v>9151</v>
      </c>
      <c r="X1460" s="64" t="s">
        <v>3618</v>
      </c>
      <c r="Y1460" s="174" t="s">
        <v>4971</v>
      </c>
      <c r="Z1460" s="256">
        <v>94118</v>
      </c>
      <c r="AA1460" s="273" t="s">
        <v>12671</v>
      </c>
      <c r="AB1460" s="270" t="s">
        <v>13291</v>
      </c>
      <c r="AC1460" s="270" t="s">
        <v>13291</v>
      </c>
      <c r="AD1460" s="233"/>
      <c r="AE1460" s="261"/>
      <c r="AF1460" s="265"/>
      <c r="AG1460" s="233"/>
      <c r="AH1460" s="174"/>
      <c r="AI1460" s="174"/>
      <c r="AJ1460" s="174"/>
      <c r="AK1460" s="174"/>
      <c r="AL1460" s="261"/>
      <c r="AM1460" s="260"/>
      <c r="AN1460" s="80"/>
      <c r="AO1460" s="280"/>
      <c r="AP1460" s="285"/>
      <c r="AQ1460" s="285"/>
      <c r="AR1460" s="285"/>
      <c r="AS1460" s="285"/>
      <c r="AT1460" s="285"/>
      <c r="AU1460" s="285"/>
      <c r="AV1460" s="84"/>
      <c r="AW1460" s="396" t="s">
        <v>3244</v>
      </c>
      <c r="AX1460" s="278" t="s">
        <v>637</v>
      </c>
      <c r="AY1460" s="64" t="str">
        <f>W1460</f>
        <v>3585 California Street</v>
      </c>
      <c r="AZ1460" s="67"/>
      <c r="BA1460" s="64" t="s">
        <v>3618</v>
      </c>
      <c r="BB1460" s="174" t="s">
        <v>4971</v>
      </c>
      <c r="BC1460" s="256">
        <v>94118</v>
      </c>
      <c r="BD1460" s="63" t="str">
        <f>R1460</f>
        <v>415-221-8583</v>
      </c>
      <c r="BE1460" s="65"/>
      <c r="BF1460" s="230"/>
      <c r="BG1460" s="233"/>
      <c r="BH1460" s="599"/>
      <c r="BI1460" s="365"/>
      <c r="BJ1460" s="365"/>
      <c r="BK1460" s="365"/>
      <c r="BL1460" s="365"/>
      <c r="BM1460" s="365"/>
      <c r="BN1460" s="365"/>
      <c r="BO1460" s="365"/>
      <c r="BP1460" s="365"/>
      <c r="BQ1460" s="365"/>
      <c r="BR1460" s="365"/>
      <c r="BS1460" s="365"/>
      <c r="BT1460" s="365"/>
      <c r="BU1460" s="365"/>
      <c r="BV1460" s="365"/>
      <c r="BW1460" s="365"/>
      <c r="BX1460" s="369"/>
      <c r="BY1460" s="369"/>
      <c r="BZ1460" s="369"/>
      <c r="CA1460" s="155"/>
      <c r="CB1460" s="155"/>
    </row>
    <row r="1461" spans="1:80" s="154" customFormat="1" ht="14.1" customHeight="1" x14ac:dyDescent="0.3">
      <c r="A1461" s="278" t="s">
        <v>9878</v>
      </c>
      <c r="B1461" s="64" t="s">
        <v>1900</v>
      </c>
      <c r="C1461" s="458" t="s">
        <v>12652</v>
      </c>
      <c r="D1461" s="225" t="s">
        <v>8715</v>
      </c>
      <c r="E1461" s="600"/>
      <c r="F1461" s="237" t="s">
        <v>4261</v>
      </c>
      <c r="G1461" s="188">
        <v>44104</v>
      </c>
      <c r="H1461" s="190">
        <v>450</v>
      </c>
      <c r="I1461" s="196" t="s">
        <v>5470</v>
      </c>
      <c r="J1461" s="197"/>
      <c r="K1461" s="204"/>
      <c r="L1461" s="209">
        <v>44067</v>
      </c>
      <c r="M1461" s="289" t="s">
        <v>2644</v>
      </c>
      <c r="N1461" s="435" t="s">
        <v>10425</v>
      </c>
      <c r="O1461" s="442" t="s">
        <v>10425</v>
      </c>
      <c r="P1461" s="215">
        <v>43592</v>
      </c>
      <c r="Q1461" s="174" t="s">
        <v>8732</v>
      </c>
      <c r="R1461" s="174" t="s">
        <v>8733</v>
      </c>
      <c r="S1461" s="80"/>
      <c r="T1461" s="252">
        <v>8.2500000000000004E-2</v>
      </c>
      <c r="U1461" s="252">
        <v>0.09</v>
      </c>
      <c r="V1461" s="151" t="s">
        <v>1530</v>
      </c>
      <c r="W1461" s="64" t="s">
        <v>8734</v>
      </c>
      <c r="X1461" s="64" t="s">
        <v>2866</v>
      </c>
      <c r="Y1461" s="174" t="s">
        <v>4971</v>
      </c>
      <c r="Z1461" s="256">
        <v>94920</v>
      </c>
      <c r="AA1461" s="270" t="s">
        <v>13291</v>
      </c>
      <c r="AB1461" s="270" t="s">
        <v>13291</v>
      </c>
      <c r="AC1461" s="270" t="s">
        <v>13291</v>
      </c>
      <c r="AD1461" s="233" t="s">
        <v>3909</v>
      </c>
      <c r="AE1461" s="261"/>
      <c r="AF1461" s="265"/>
      <c r="AG1461" s="233"/>
      <c r="AH1461" s="174"/>
      <c r="AI1461" s="174"/>
      <c r="AJ1461" s="174"/>
      <c r="AK1461" s="174"/>
      <c r="AL1461" s="250" t="s">
        <v>8735</v>
      </c>
      <c r="AM1461" s="260"/>
      <c r="AN1461" s="80"/>
      <c r="AO1461" s="280" t="s">
        <v>1419</v>
      </c>
      <c r="AP1461" s="285" t="s">
        <v>9772</v>
      </c>
      <c r="AQ1461" s="285" t="s">
        <v>9997</v>
      </c>
      <c r="AR1461" s="285"/>
      <c r="AS1461" s="285"/>
      <c r="AT1461" s="285"/>
      <c r="AU1461" s="285"/>
      <c r="AV1461" s="84" t="s">
        <v>9286</v>
      </c>
      <c r="AW1461" s="396" t="s">
        <v>3244</v>
      </c>
      <c r="AX1461" s="278" t="s">
        <v>637</v>
      </c>
      <c r="AY1461" s="64" t="s">
        <v>8734</v>
      </c>
      <c r="AZ1461" s="67"/>
      <c r="BA1461" s="64" t="s">
        <v>2866</v>
      </c>
      <c r="BB1461" s="174" t="s">
        <v>4971</v>
      </c>
      <c r="BC1461" s="256">
        <v>94920</v>
      </c>
      <c r="BD1461" s="63" t="s">
        <v>8733</v>
      </c>
      <c r="BE1461" s="65"/>
      <c r="BF1461" s="230"/>
      <c r="BG1461" s="233"/>
      <c r="BH1461" s="599"/>
      <c r="BI1461" s="365"/>
      <c r="BJ1461" s="365"/>
      <c r="BK1461" s="365"/>
      <c r="BL1461" s="365"/>
      <c r="BM1461" s="365"/>
      <c r="BN1461" s="365"/>
      <c r="BO1461" s="365"/>
      <c r="BP1461" s="365"/>
      <c r="BQ1461" s="365"/>
      <c r="BR1461" s="365"/>
      <c r="BS1461" s="365"/>
      <c r="BT1461" s="365"/>
      <c r="BU1461" s="365"/>
      <c r="BV1461" s="365"/>
      <c r="BW1461" s="365"/>
      <c r="BX1461" s="369"/>
      <c r="BY1461" s="369"/>
      <c r="BZ1461" s="369"/>
      <c r="CA1461" s="155"/>
      <c r="CB1461" s="155"/>
    </row>
    <row r="1462" spans="1:80" s="154" customFormat="1" ht="14.1" customHeight="1" x14ac:dyDescent="0.3">
      <c r="A1462" s="278" t="s">
        <v>9346</v>
      </c>
      <c r="B1462" s="64" t="s">
        <v>2632</v>
      </c>
      <c r="C1462" s="458" t="s">
        <v>2637</v>
      </c>
      <c r="D1462" s="225"/>
      <c r="E1462" s="600"/>
      <c r="F1462" s="237" t="s">
        <v>5470</v>
      </c>
      <c r="G1462" s="188"/>
      <c r="H1462" s="190"/>
      <c r="I1462" s="196" t="s">
        <v>5470</v>
      </c>
      <c r="J1462" s="197"/>
      <c r="K1462" s="204"/>
      <c r="L1462" s="209">
        <v>43038</v>
      </c>
      <c r="M1462" s="289"/>
      <c r="N1462" s="435"/>
      <c r="O1462" s="442"/>
      <c r="P1462" s="215">
        <v>44056</v>
      </c>
      <c r="Q1462" s="225" t="s">
        <v>9447</v>
      </c>
      <c r="R1462" s="174" t="s">
        <v>9152</v>
      </c>
      <c r="S1462" s="80"/>
      <c r="T1462" s="252">
        <v>0.09</v>
      </c>
      <c r="U1462" s="252">
        <v>9.2499999999999999E-2</v>
      </c>
      <c r="V1462" s="151" t="s">
        <v>11169</v>
      </c>
      <c r="W1462" s="64" t="s">
        <v>8051</v>
      </c>
      <c r="X1462" s="64" t="s">
        <v>2907</v>
      </c>
      <c r="Y1462" s="174" t="s">
        <v>4971</v>
      </c>
      <c r="Z1462" s="256">
        <v>94901</v>
      </c>
      <c r="AA1462" s="294"/>
      <c r="AB1462" s="542"/>
      <c r="AC1462" s="542"/>
      <c r="AD1462" s="386" t="s">
        <v>9447</v>
      </c>
      <c r="AE1462" s="261"/>
      <c r="AF1462" s="265"/>
      <c r="AG1462" s="233"/>
      <c r="AH1462" s="174"/>
      <c r="AI1462" s="174"/>
      <c r="AJ1462" s="174"/>
      <c r="AK1462" s="174"/>
      <c r="AL1462" s="261"/>
      <c r="AM1462" s="260"/>
      <c r="AN1462" s="80"/>
      <c r="AO1462" s="280" t="s">
        <v>9807</v>
      </c>
      <c r="AP1462" s="285"/>
      <c r="AQ1462" s="285"/>
      <c r="AR1462" s="285" t="s">
        <v>10469</v>
      </c>
      <c r="AS1462" s="285"/>
      <c r="AT1462" s="285"/>
      <c r="AU1462" s="285"/>
      <c r="AV1462" s="84"/>
      <c r="AW1462" s="396" t="s">
        <v>12287</v>
      </c>
      <c r="AX1462" s="278" t="s">
        <v>9342</v>
      </c>
      <c r="AY1462" s="155" t="s">
        <v>9343</v>
      </c>
      <c r="AZ1462" s="67"/>
      <c r="BA1462" s="155" t="s">
        <v>9344</v>
      </c>
      <c r="BB1462" s="225" t="s">
        <v>9345</v>
      </c>
      <c r="BC1462" s="256">
        <v>46242</v>
      </c>
      <c r="BD1462" s="63" t="str">
        <f>R1462</f>
        <v>415-448-8300</v>
      </c>
      <c r="BE1462" s="178"/>
      <c r="BF1462" s="230"/>
      <c r="BG1462" s="233"/>
      <c r="BH1462" s="599"/>
      <c r="BI1462" s="365"/>
      <c r="BJ1462" s="365"/>
      <c r="BK1462" s="365"/>
      <c r="BL1462" s="365"/>
      <c r="BM1462" s="365"/>
      <c r="BN1462" s="365"/>
      <c r="BO1462" s="365"/>
      <c r="BP1462" s="365"/>
      <c r="BQ1462" s="365"/>
      <c r="BR1462" s="365"/>
      <c r="BS1462" s="365"/>
      <c r="BT1462" s="365"/>
      <c r="BU1462" s="365"/>
      <c r="BV1462" s="365"/>
      <c r="BW1462" s="365"/>
      <c r="BX1462" s="369"/>
      <c r="BY1462" s="369"/>
      <c r="BZ1462" s="369"/>
      <c r="CA1462" s="155"/>
      <c r="CB1462" s="155"/>
    </row>
    <row r="1463" spans="1:80" s="154" customFormat="1" ht="14.1" customHeight="1" x14ac:dyDescent="0.3">
      <c r="A1463" s="278" t="s">
        <v>9306</v>
      </c>
      <c r="B1463" s="155" t="s">
        <v>2640</v>
      </c>
      <c r="C1463" s="458" t="s">
        <v>2638</v>
      </c>
      <c r="D1463" s="225" t="s">
        <v>3768</v>
      </c>
      <c r="E1463" s="600"/>
      <c r="F1463" s="237" t="s">
        <v>1465</v>
      </c>
      <c r="G1463" s="188">
        <v>45199</v>
      </c>
      <c r="H1463" s="190">
        <v>0</v>
      </c>
      <c r="I1463" s="196" t="s">
        <v>305</v>
      </c>
      <c r="J1463" s="197">
        <v>45199</v>
      </c>
      <c r="K1463" s="204">
        <v>0</v>
      </c>
      <c r="L1463" s="209">
        <v>44077</v>
      </c>
      <c r="M1463" s="289"/>
      <c r="N1463" s="435"/>
      <c r="O1463" s="442"/>
      <c r="P1463" s="215">
        <v>43985</v>
      </c>
      <c r="Q1463" s="225" t="s">
        <v>9305</v>
      </c>
      <c r="R1463" s="225" t="s">
        <v>9311</v>
      </c>
      <c r="S1463" s="121" t="s">
        <v>13355</v>
      </c>
      <c r="T1463" s="252">
        <v>8.7499999999999994E-2</v>
      </c>
      <c r="U1463" s="252"/>
      <c r="V1463" s="151" t="s">
        <v>11168</v>
      </c>
      <c r="W1463" s="155" t="s">
        <v>10196</v>
      </c>
      <c r="X1463" s="155" t="s">
        <v>4935</v>
      </c>
      <c r="Y1463" s="225" t="s">
        <v>4971</v>
      </c>
      <c r="Z1463" s="256">
        <v>94960</v>
      </c>
      <c r="AA1463" s="273" t="s">
        <v>11359</v>
      </c>
      <c r="AB1463" s="542"/>
      <c r="AC1463" s="542"/>
      <c r="AD1463" s="233"/>
      <c r="AE1463" s="261"/>
      <c r="AF1463" s="265"/>
      <c r="AG1463" s="233"/>
      <c r="AH1463" s="174"/>
      <c r="AI1463" s="174"/>
      <c r="AJ1463" s="174"/>
      <c r="AK1463" s="174"/>
      <c r="AL1463" s="261"/>
      <c r="AM1463" s="260"/>
      <c r="AN1463" s="80"/>
      <c r="AO1463" s="280" t="s">
        <v>1568</v>
      </c>
      <c r="AP1463" s="285" t="s">
        <v>8844</v>
      </c>
      <c r="AQ1463" s="285" t="s">
        <v>11957</v>
      </c>
      <c r="AR1463" s="285" t="s">
        <v>4023</v>
      </c>
      <c r="AS1463" s="285"/>
      <c r="AT1463" s="285"/>
      <c r="AU1463" s="285"/>
      <c r="AV1463" s="84" t="s">
        <v>368</v>
      </c>
      <c r="AW1463" s="396" t="s">
        <v>3244</v>
      </c>
      <c r="AX1463" s="278" t="s">
        <v>2735</v>
      </c>
      <c r="AY1463" s="155" t="s">
        <v>10196</v>
      </c>
      <c r="AZ1463" s="67"/>
      <c r="BA1463" s="155" t="s">
        <v>4935</v>
      </c>
      <c r="BB1463" s="225" t="s">
        <v>4971</v>
      </c>
      <c r="BC1463" s="256">
        <v>94960</v>
      </c>
      <c r="BD1463" s="385" t="s">
        <v>9311</v>
      </c>
      <c r="BE1463" s="178"/>
      <c r="BF1463" s="230"/>
      <c r="BG1463" s="233"/>
      <c r="BH1463" s="599"/>
      <c r="BI1463" s="365"/>
      <c r="BJ1463" s="365"/>
      <c r="BK1463" s="365"/>
      <c r="BL1463" s="365"/>
      <c r="BM1463" s="365"/>
      <c r="BN1463" s="365"/>
      <c r="BO1463" s="365"/>
      <c r="BP1463" s="365"/>
      <c r="BQ1463" s="365"/>
      <c r="BR1463" s="365"/>
      <c r="BS1463" s="365"/>
      <c r="BT1463" s="365"/>
      <c r="BU1463" s="365"/>
      <c r="BV1463" s="365"/>
      <c r="BW1463" s="365"/>
      <c r="BX1463" s="369"/>
      <c r="BY1463" s="369"/>
      <c r="BZ1463" s="369"/>
      <c r="CA1463" s="155"/>
      <c r="CB1463" s="155"/>
    </row>
    <row r="1464" spans="1:80" s="154" customFormat="1" ht="14.1" customHeight="1" x14ac:dyDescent="0.3">
      <c r="A1464" s="278" t="s">
        <v>10479</v>
      </c>
      <c r="B1464" s="64" t="s">
        <v>2640</v>
      </c>
      <c r="C1464" s="458" t="s">
        <v>8780</v>
      </c>
      <c r="D1464" s="225"/>
      <c r="E1464" s="600"/>
      <c r="F1464" s="237" t="s">
        <v>5470</v>
      </c>
      <c r="G1464" s="188"/>
      <c r="H1464" s="190"/>
      <c r="I1464" s="196" t="s">
        <v>5470</v>
      </c>
      <c r="J1464" s="197"/>
      <c r="K1464" s="204"/>
      <c r="L1464" s="209">
        <v>42649</v>
      </c>
      <c r="M1464" s="289"/>
      <c r="N1464" s="435"/>
      <c r="O1464" s="442"/>
      <c r="P1464" s="215"/>
      <c r="Q1464" s="174" t="s">
        <v>4710</v>
      </c>
      <c r="R1464" s="174" t="s">
        <v>7396</v>
      </c>
      <c r="S1464" s="80"/>
      <c r="T1464" s="252">
        <v>0</v>
      </c>
      <c r="U1464" s="252">
        <v>0</v>
      </c>
      <c r="V1464" s="151" t="s">
        <v>3960</v>
      </c>
      <c r="W1464" s="64" t="s">
        <v>7397</v>
      </c>
      <c r="X1464" s="64" t="s">
        <v>3480</v>
      </c>
      <c r="Y1464" s="174" t="s">
        <v>5755</v>
      </c>
      <c r="Z1464" s="256">
        <v>98002</v>
      </c>
      <c r="AA1464" s="294"/>
      <c r="AB1464" s="120"/>
      <c r="AC1464" s="542"/>
      <c r="AD1464" s="233"/>
      <c r="AE1464" s="261"/>
      <c r="AF1464" s="265"/>
      <c r="AG1464" s="233"/>
      <c r="AH1464" s="174"/>
      <c r="AI1464" s="174"/>
      <c r="AJ1464" s="174"/>
      <c r="AK1464" s="174"/>
      <c r="AL1464" s="261"/>
      <c r="AM1464" s="260"/>
      <c r="AN1464" s="80"/>
      <c r="AO1464" s="280"/>
      <c r="AP1464" s="285"/>
      <c r="AQ1464" s="285"/>
      <c r="AR1464" s="285"/>
      <c r="AS1464" s="285"/>
      <c r="AT1464" s="285"/>
      <c r="AU1464" s="285"/>
      <c r="AV1464" s="84"/>
      <c r="AW1464" s="396" t="s">
        <v>3244</v>
      </c>
      <c r="AX1464" s="278" t="s">
        <v>2735</v>
      </c>
      <c r="AY1464" s="64" t="s">
        <v>7397</v>
      </c>
      <c r="AZ1464" s="67"/>
      <c r="BA1464" s="64" t="s">
        <v>3480</v>
      </c>
      <c r="BB1464" s="174" t="s">
        <v>5755</v>
      </c>
      <c r="BC1464" s="256">
        <v>98002</v>
      </c>
      <c r="BD1464" s="63" t="s">
        <v>7396</v>
      </c>
      <c r="BE1464" s="65"/>
      <c r="BF1464" s="230"/>
      <c r="BG1464" s="233"/>
      <c r="BH1464" s="599"/>
      <c r="BI1464" s="365"/>
      <c r="BJ1464" s="365"/>
      <c r="BK1464" s="365"/>
      <c r="BL1464" s="365"/>
      <c r="BM1464" s="365"/>
      <c r="BN1464" s="365"/>
      <c r="BO1464" s="365"/>
      <c r="BP1464" s="365"/>
      <c r="BQ1464" s="365"/>
      <c r="BR1464" s="365"/>
      <c r="BS1464" s="365"/>
      <c r="BT1464" s="365"/>
      <c r="BU1464" s="365"/>
      <c r="BV1464" s="365"/>
      <c r="BW1464" s="365"/>
      <c r="BX1464" s="369"/>
      <c r="BY1464" s="369"/>
      <c r="BZ1464" s="369"/>
      <c r="CA1464" s="155"/>
      <c r="CB1464" s="155"/>
    </row>
    <row r="1465" spans="1:80" s="154" customFormat="1" ht="14.1" customHeight="1" x14ac:dyDescent="0.3">
      <c r="A1465" s="278" t="s">
        <v>3303</v>
      </c>
      <c r="B1465" s="64" t="s">
        <v>2640</v>
      </c>
      <c r="C1465" s="179" t="s">
        <v>2637</v>
      </c>
      <c r="D1465" s="224"/>
      <c r="E1465" s="649"/>
      <c r="F1465" s="236" t="s">
        <v>5470</v>
      </c>
      <c r="G1465" s="189"/>
      <c r="H1465" s="399"/>
      <c r="I1465" s="194" t="s">
        <v>5470</v>
      </c>
      <c r="J1465" s="195"/>
      <c r="K1465" s="205"/>
      <c r="L1465" s="208"/>
      <c r="M1465" s="211"/>
      <c r="N1465" s="436"/>
      <c r="O1465" s="443"/>
      <c r="P1465" s="214"/>
      <c r="Q1465" s="246" t="s">
        <v>4839</v>
      </c>
      <c r="R1465" s="246" t="s">
        <v>3304</v>
      </c>
      <c r="S1465" s="76"/>
      <c r="T1465" s="252">
        <f>U1465-0.25%</f>
        <v>8.4999999999999992E-2</v>
      </c>
      <c r="U1465" s="252">
        <v>8.7499999999999994E-2</v>
      </c>
      <c r="V1465" s="151" t="s">
        <v>895</v>
      </c>
      <c r="W1465" s="76" t="s">
        <v>3305</v>
      </c>
      <c r="X1465" s="76" t="s">
        <v>3618</v>
      </c>
      <c r="Y1465" s="246" t="s">
        <v>4971</v>
      </c>
      <c r="Z1465" s="120">
        <v>94133</v>
      </c>
      <c r="AA1465" s="274"/>
      <c r="AB1465" s="120"/>
      <c r="AC1465" s="120"/>
      <c r="AD1465" s="249"/>
      <c r="AE1465" s="120"/>
      <c r="AF1465" s="264"/>
      <c r="AG1465" s="249"/>
      <c r="AH1465" s="120"/>
      <c r="AI1465" s="120"/>
      <c r="AJ1465" s="120"/>
      <c r="AK1465" s="120"/>
      <c r="AL1465" s="120"/>
      <c r="AM1465" s="260"/>
      <c r="AN1465" s="81"/>
      <c r="AO1465" s="280"/>
      <c r="AP1465" s="285"/>
      <c r="AQ1465" s="285"/>
      <c r="AR1465" s="285"/>
      <c r="AS1465" s="285"/>
      <c r="AT1465" s="285"/>
      <c r="AU1465" s="285"/>
      <c r="AV1465" s="84"/>
      <c r="AW1465" s="396" t="s">
        <v>3244</v>
      </c>
      <c r="AX1465" s="278" t="s">
        <v>2735</v>
      </c>
      <c r="AY1465" s="76" t="s">
        <v>3305</v>
      </c>
      <c r="AZ1465" s="74"/>
      <c r="BA1465" s="76" t="s">
        <v>3618</v>
      </c>
      <c r="BB1465" s="246" t="s">
        <v>4971</v>
      </c>
      <c r="BC1465" s="120">
        <v>94133</v>
      </c>
      <c r="BD1465" s="76" t="s">
        <v>3304</v>
      </c>
      <c r="BE1465" s="65"/>
      <c r="BF1465" s="229"/>
      <c r="BG1465" s="232"/>
      <c r="BH1465" s="364"/>
      <c r="BI1465" s="364"/>
      <c r="BJ1465" s="364"/>
      <c r="BK1465" s="364"/>
      <c r="BL1465" s="364"/>
      <c r="BM1465" s="364"/>
      <c r="BN1465" s="364"/>
      <c r="BO1465" s="364"/>
      <c r="BP1465" s="364"/>
      <c r="BQ1465" s="364"/>
      <c r="BR1465" s="364"/>
      <c r="BS1465" s="364"/>
      <c r="BT1465" s="364"/>
      <c r="BU1465" s="364"/>
      <c r="BV1465" s="364"/>
      <c r="BW1465" s="364"/>
      <c r="BX1465" s="94"/>
      <c r="BY1465" s="94"/>
      <c r="BZ1465" s="94"/>
      <c r="CA1465" s="155"/>
      <c r="CB1465" s="155"/>
    </row>
    <row r="1466" spans="1:80" s="154" customFormat="1" ht="14.1" customHeight="1" x14ac:dyDescent="0.3">
      <c r="A1466" s="278" t="s">
        <v>3917</v>
      </c>
      <c r="B1466" s="64" t="s">
        <v>2640</v>
      </c>
      <c r="C1466" s="179" t="s">
        <v>2637</v>
      </c>
      <c r="D1466" s="224"/>
      <c r="E1466" s="649"/>
      <c r="F1466" s="236" t="s">
        <v>5470</v>
      </c>
      <c r="G1466" s="189"/>
      <c r="H1466" s="399"/>
      <c r="I1466" s="194" t="s">
        <v>5470</v>
      </c>
      <c r="J1466" s="195"/>
      <c r="K1466" s="205"/>
      <c r="L1466" s="208"/>
      <c r="M1466" s="211"/>
      <c r="N1466" s="436"/>
      <c r="O1466" s="443"/>
      <c r="P1466" s="214"/>
      <c r="Q1466" s="246" t="s">
        <v>4746</v>
      </c>
      <c r="R1466" s="246" t="s">
        <v>3522</v>
      </c>
      <c r="S1466" s="76"/>
      <c r="T1466" s="252">
        <v>8.5000000000000006E-2</v>
      </c>
      <c r="U1466" s="252">
        <v>8.7499999999999994E-2</v>
      </c>
      <c r="V1466" s="151" t="s">
        <v>895</v>
      </c>
      <c r="W1466" s="384" t="s">
        <v>10212</v>
      </c>
      <c r="X1466" s="76" t="s">
        <v>3618</v>
      </c>
      <c r="Y1466" s="246" t="s">
        <v>4971</v>
      </c>
      <c r="Z1466" s="120">
        <v>94123</v>
      </c>
      <c r="AA1466" s="274"/>
      <c r="AB1466" s="120"/>
      <c r="AC1466" s="120"/>
      <c r="AD1466" s="249" t="s">
        <v>3918</v>
      </c>
      <c r="AE1466" s="120"/>
      <c r="AF1466" s="264"/>
      <c r="AG1466" s="249"/>
      <c r="AH1466" s="120"/>
      <c r="AI1466" s="120"/>
      <c r="AJ1466" s="120"/>
      <c r="AK1466" s="120"/>
      <c r="AL1466" s="120" t="s">
        <v>3247</v>
      </c>
      <c r="AM1466" s="260" t="s">
        <v>449</v>
      </c>
      <c r="AN1466" s="81"/>
      <c r="AO1466" s="280"/>
      <c r="AP1466" s="285"/>
      <c r="AQ1466" s="285"/>
      <c r="AR1466" s="285"/>
      <c r="AS1466" s="285"/>
      <c r="AT1466" s="285"/>
      <c r="AU1466" s="285"/>
      <c r="AV1466" s="84"/>
      <c r="AW1466" s="396" t="s">
        <v>3244</v>
      </c>
      <c r="AX1466" s="278" t="s">
        <v>2735</v>
      </c>
      <c r="AY1466" s="384" t="s">
        <v>10212</v>
      </c>
      <c r="AZ1466" s="74"/>
      <c r="BA1466" s="76" t="s">
        <v>3618</v>
      </c>
      <c r="BB1466" s="246" t="s">
        <v>4971</v>
      </c>
      <c r="BC1466" s="120">
        <v>94123</v>
      </c>
      <c r="BD1466" s="76" t="s">
        <v>3522</v>
      </c>
      <c r="BE1466" s="65"/>
      <c r="BF1466" s="229"/>
      <c r="BG1466" s="232"/>
      <c r="BH1466" s="364"/>
      <c r="BI1466" s="364"/>
      <c r="BJ1466" s="364"/>
      <c r="BK1466" s="364"/>
      <c r="BL1466" s="364"/>
      <c r="BM1466" s="364"/>
      <c r="BN1466" s="364"/>
      <c r="BO1466" s="364"/>
      <c r="BP1466" s="364"/>
      <c r="BQ1466" s="364"/>
      <c r="BR1466" s="364"/>
      <c r="BS1466" s="364"/>
      <c r="BT1466" s="364"/>
      <c r="BU1466" s="364"/>
      <c r="BV1466" s="364"/>
      <c r="BW1466" s="364"/>
      <c r="BX1466" s="94"/>
      <c r="BY1466" s="94"/>
      <c r="BZ1466" s="94"/>
      <c r="CA1466" s="155"/>
      <c r="CB1466" s="155"/>
    </row>
    <row r="1467" spans="1:80" s="154" customFormat="1" ht="14.1" customHeight="1" x14ac:dyDescent="0.3">
      <c r="A1467" s="278" t="s">
        <v>2492</v>
      </c>
      <c r="B1467" s="64" t="s">
        <v>2640</v>
      </c>
      <c r="C1467" s="460" t="s">
        <v>2637</v>
      </c>
      <c r="D1467" s="224"/>
      <c r="E1467" s="649"/>
      <c r="F1467" s="236" t="s">
        <v>5470</v>
      </c>
      <c r="G1467" s="189"/>
      <c r="H1467" s="399"/>
      <c r="I1467" s="194" t="s">
        <v>5470</v>
      </c>
      <c r="J1467" s="195"/>
      <c r="K1467" s="205"/>
      <c r="L1467" s="208"/>
      <c r="M1467" s="211"/>
      <c r="N1467" s="436"/>
      <c r="O1467" s="443"/>
      <c r="P1467" s="214"/>
      <c r="Q1467" s="246" t="s">
        <v>2111</v>
      </c>
      <c r="R1467" s="246" t="s">
        <v>4394</v>
      </c>
      <c r="S1467" s="76"/>
      <c r="T1467" s="252">
        <v>8.5000000000000006E-2</v>
      </c>
      <c r="U1467" s="252">
        <v>8.7499999999999994E-2</v>
      </c>
      <c r="V1467" s="151" t="s">
        <v>895</v>
      </c>
      <c r="W1467" s="384" t="s">
        <v>10213</v>
      </c>
      <c r="X1467" s="76" t="s">
        <v>3618</v>
      </c>
      <c r="Y1467" s="246" t="s">
        <v>4971</v>
      </c>
      <c r="Z1467" s="120">
        <v>94110</v>
      </c>
      <c r="AA1467" s="273" t="s">
        <v>4240</v>
      </c>
      <c r="AB1467" s="120"/>
      <c r="AC1467" s="120"/>
      <c r="AD1467" s="249"/>
      <c r="AE1467" s="120"/>
      <c r="AF1467" s="264"/>
      <c r="AG1467" s="249"/>
      <c r="AH1467" s="120"/>
      <c r="AI1467" s="120"/>
      <c r="AJ1467" s="120"/>
      <c r="AK1467" s="120"/>
      <c r="AL1467" s="120"/>
      <c r="AM1467" s="260"/>
      <c r="AN1467" s="81"/>
      <c r="AO1467" s="282"/>
      <c r="AP1467" s="283"/>
      <c r="AQ1467" s="282"/>
      <c r="AR1467" s="282"/>
      <c r="AS1467" s="282"/>
      <c r="AT1467" s="282"/>
      <c r="AU1467" s="282"/>
      <c r="AV1467" s="93"/>
      <c r="AW1467" s="396" t="s">
        <v>3244</v>
      </c>
      <c r="AX1467" s="278" t="s">
        <v>2735</v>
      </c>
      <c r="AY1467" s="384" t="s">
        <v>10213</v>
      </c>
      <c r="AZ1467" s="74"/>
      <c r="BA1467" s="76" t="s">
        <v>3618</v>
      </c>
      <c r="BB1467" s="246" t="s">
        <v>4971</v>
      </c>
      <c r="BC1467" s="120">
        <v>94110</v>
      </c>
      <c r="BD1467" s="76" t="s">
        <v>4394</v>
      </c>
      <c r="BE1467" s="183"/>
      <c r="BF1467" s="229"/>
      <c r="BG1467" s="232"/>
      <c r="BH1467" s="364"/>
      <c r="BI1467" s="364"/>
      <c r="BJ1467" s="364"/>
      <c r="BK1467" s="364"/>
      <c r="BL1467" s="364"/>
      <c r="BM1467" s="364"/>
      <c r="BN1467" s="364"/>
      <c r="BO1467" s="364"/>
      <c r="BP1467" s="364"/>
      <c r="BQ1467" s="364"/>
      <c r="BR1467" s="364"/>
      <c r="BS1467" s="364"/>
      <c r="BT1467" s="364"/>
      <c r="BU1467" s="364"/>
      <c r="BV1467" s="364"/>
      <c r="BW1467" s="364"/>
      <c r="BX1467" s="94"/>
      <c r="BY1467" s="94"/>
      <c r="BZ1467" s="94"/>
      <c r="CA1467" s="155"/>
      <c r="CB1467" s="155"/>
    </row>
    <row r="1468" spans="1:80" s="154" customFormat="1" ht="14.1" customHeight="1" x14ac:dyDescent="0.3">
      <c r="A1468" s="278" t="s">
        <v>2333</v>
      </c>
      <c r="B1468" s="64" t="s">
        <v>2640</v>
      </c>
      <c r="C1468" s="460" t="s">
        <v>2637</v>
      </c>
      <c r="D1468" s="224"/>
      <c r="E1468" s="649"/>
      <c r="F1468" s="236" t="s">
        <v>5470</v>
      </c>
      <c r="G1468" s="189"/>
      <c r="H1468" s="399"/>
      <c r="I1468" s="194" t="s">
        <v>5470</v>
      </c>
      <c r="J1468" s="195"/>
      <c r="K1468" s="205"/>
      <c r="L1468" s="208"/>
      <c r="M1468" s="211"/>
      <c r="N1468" s="436"/>
      <c r="O1468" s="443"/>
      <c r="P1468" s="214"/>
      <c r="Q1468" s="246" t="s">
        <v>2334</v>
      </c>
      <c r="R1468" s="246" t="s">
        <v>2215</v>
      </c>
      <c r="S1468" s="76"/>
      <c r="T1468" s="252">
        <v>0.09</v>
      </c>
      <c r="U1468" s="252">
        <v>8.7499999999999994E-2</v>
      </c>
      <c r="V1468" s="151" t="s">
        <v>1879</v>
      </c>
      <c r="W1468" s="76" t="s">
        <v>2216</v>
      </c>
      <c r="X1468" s="76" t="s">
        <v>1955</v>
      </c>
      <c r="Y1468" s="246" t="s">
        <v>4971</v>
      </c>
      <c r="Z1468" s="120">
        <v>94301</v>
      </c>
      <c r="AA1468" s="274"/>
      <c r="AB1468" s="542"/>
      <c r="AC1468" s="120"/>
      <c r="AD1468" s="249"/>
      <c r="AE1468" s="120"/>
      <c r="AF1468" s="264"/>
      <c r="AG1468" s="249"/>
      <c r="AH1468" s="120"/>
      <c r="AI1468" s="120"/>
      <c r="AJ1468" s="120"/>
      <c r="AK1468" s="120"/>
      <c r="AL1468" s="120"/>
      <c r="AM1468" s="260"/>
      <c r="AN1468" s="81"/>
      <c r="AO1468" s="282"/>
      <c r="AP1468" s="283"/>
      <c r="AQ1468" s="282"/>
      <c r="AR1468" s="282"/>
      <c r="AS1468" s="282"/>
      <c r="AT1468" s="282"/>
      <c r="AU1468" s="282"/>
      <c r="AV1468" s="93"/>
      <c r="AW1468" s="396" t="s">
        <v>3244</v>
      </c>
      <c r="AX1468" s="278" t="s">
        <v>2735</v>
      </c>
      <c r="AY1468" s="76" t="s">
        <v>2216</v>
      </c>
      <c r="AZ1468" s="74"/>
      <c r="BA1468" s="76" t="s">
        <v>1955</v>
      </c>
      <c r="BB1468" s="246" t="s">
        <v>4971</v>
      </c>
      <c r="BC1468" s="120">
        <v>94301</v>
      </c>
      <c r="BD1468" s="76" t="s">
        <v>2215</v>
      </c>
      <c r="BE1468" s="183"/>
      <c r="BF1468" s="229"/>
      <c r="BG1468" s="232"/>
      <c r="BH1468" s="364"/>
      <c r="BI1468" s="364"/>
      <c r="BJ1468" s="364"/>
      <c r="BK1468" s="364"/>
      <c r="BL1468" s="364"/>
      <c r="BM1468" s="364"/>
      <c r="BN1468" s="364"/>
      <c r="BO1468" s="364"/>
      <c r="BP1468" s="364"/>
      <c r="BQ1468" s="364"/>
      <c r="BR1468" s="364"/>
      <c r="BS1468" s="364"/>
      <c r="BT1468" s="364"/>
      <c r="BU1468" s="364"/>
      <c r="BV1468" s="364"/>
      <c r="BW1468" s="364"/>
      <c r="BX1468" s="94"/>
      <c r="BY1468" s="94"/>
      <c r="BZ1468" s="94"/>
      <c r="CA1468" s="155"/>
      <c r="CB1468" s="155"/>
    </row>
    <row r="1469" spans="1:80" s="154" customFormat="1" ht="14.1" customHeight="1" x14ac:dyDescent="0.3">
      <c r="A1469" s="278" t="s">
        <v>12020</v>
      </c>
      <c r="B1469" s="155" t="s">
        <v>1900</v>
      </c>
      <c r="C1469" s="458" t="s">
        <v>11351</v>
      </c>
      <c r="D1469" s="227"/>
      <c r="E1469" s="648"/>
      <c r="F1469" s="237" t="s">
        <v>5470</v>
      </c>
      <c r="G1469" s="188"/>
      <c r="H1469" s="190"/>
      <c r="I1469" s="196" t="s">
        <v>5470</v>
      </c>
      <c r="J1469" s="197"/>
      <c r="K1469" s="204"/>
      <c r="L1469" s="209">
        <v>43474</v>
      </c>
      <c r="M1469" s="289"/>
      <c r="N1469" s="435"/>
      <c r="O1469" s="442"/>
      <c r="P1469" s="215">
        <v>43945</v>
      </c>
      <c r="Q1469" s="225" t="s">
        <v>9567</v>
      </c>
      <c r="R1469" s="225" t="s">
        <v>12021</v>
      </c>
      <c r="S1469" s="121"/>
      <c r="T1469" s="252">
        <v>8.2500000000000004E-2</v>
      </c>
      <c r="U1469" s="252"/>
      <c r="V1469" s="151" t="s">
        <v>5014</v>
      </c>
      <c r="W1469" s="155" t="s">
        <v>12022</v>
      </c>
      <c r="X1469" s="155" t="s">
        <v>930</v>
      </c>
      <c r="Y1469" s="225" t="s">
        <v>4971</v>
      </c>
      <c r="Z1469" s="256">
        <v>94803</v>
      </c>
      <c r="AA1469" s="273"/>
      <c r="AB1469" s="273"/>
      <c r="AC1469" s="542"/>
      <c r="AD1469" s="233"/>
      <c r="AE1469" s="261"/>
      <c r="AF1469" s="265"/>
      <c r="AG1469" s="233"/>
      <c r="AH1469" s="174"/>
      <c r="AI1469" s="174"/>
      <c r="AJ1469" s="174"/>
      <c r="AK1469" s="174"/>
      <c r="AL1469" s="261"/>
      <c r="AM1469" s="260"/>
      <c r="AN1469" s="80"/>
      <c r="AO1469" s="280" t="s">
        <v>1419</v>
      </c>
      <c r="AP1469" s="285" t="s">
        <v>9827</v>
      </c>
      <c r="AQ1469" s="285"/>
      <c r="AR1469" s="285" t="s">
        <v>9716</v>
      </c>
      <c r="AS1469" s="285"/>
      <c r="AT1469" s="285"/>
      <c r="AU1469" s="285"/>
      <c r="AV1469" s="84"/>
      <c r="AW1469" s="396" t="s">
        <v>3244</v>
      </c>
      <c r="AX1469" s="278" t="s">
        <v>8089</v>
      </c>
      <c r="AY1469" s="155" t="s">
        <v>12022</v>
      </c>
      <c r="AZ1469" s="67"/>
      <c r="BA1469" s="155" t="s">
        <v>930</v>
      </c>
      <c r="BB1469" s="225" t="s">
        <v>4971</v>
      </c>
      <c r="BC1469" s="256">
        <v>94803</v>
      </c>
      <c r="BD1469" s="385" t="s">
        <v>12021</v>
      </c>
      <c r="BE1469" s="183"/>
      <c r="BF1469" s="230"/>
      <c r="BG1469" s="233"/>
      <c r="BH1469" s="599"/>
      <c r="BI1469" s="397" t="s">
        <v>11291</v>
      </c>
      <c r="BJ1469" s="365"/>
      <c r="BK1469" s="365"/>
      <c r="BL1469" s="365"/>
      <c r="BM1469" s="365"/>
      <c r="BN1469" s="365"/>
      <c r="BO1469" s="365"/>
      <c r="BP1469" s="365"/>
      <c r="BQ1469" s="365"/>
      <c r="BR1469" s="365"/>
      <c r="BS1469" s="365"/>
      <c r="BT1469" s="365"/>
      <c r="BU1469" s="365"/>
      <c r="BV1469" s="365"/>
      <c r="BW1469" s="365"/>
      <c r="BX1469" s="369"/>
      <c r="BY1469" s="369"/>
      <c r="BZ1469" s="369"/>
      <c r="CA1469" s="155"/>
      <c r="CB1469" s="155"/>
    </row>
    <row r="1470" spans="1:80" s="154" customFormat="1" ht="14.1" customHeight="1" x14ac:dyDescent="0.3">
      <c r="A1470" s="278" t="s">
        <v>12565</v>
      </c>
      <c r="B1470" s="64" t="s">
        <v>1900</v>
      </c>
      <c r="C1470" s="460" t="s">
        <v>6614</v>
      </c>
      <c r="D1470" s="224" t="s">
        <v>8005</v>
      </c>
      <c r="E1470" s="649"/>
      <c r="F1470" s="236" t="s">
        <v>4261</v>
      </c>
      <c r="G1470" s="189">
        <v>44316</v>
      </c>
      <c r="H1470" s="399">
        <v>468</v>
      </c>
      <c r="I1470" s="194" t="s">
        <v>5470</v>
      </c>
      <c r="J1470" s="195" t="s">
        <v>3247</v>
      </c>
      <c r="K1470" s="205" t="s">
        <v>3247</v>
      </c>
      <c r="L1470" s="208">
        <v>44068</v>
      </c>
      <c r="M1470" s="211"/>
      <c r="N1470" s="436"/>
      <c r="O1470" s="443"/>
      <c r="P1470" s="214">
        <v>44069</v>
      </c>
      <c r="Q1470" s="224" t="s">
        <v>9316</v>
      </c>
      <c r="R1470" s="246" t="s">
        <v>8004</v>
      </c>
      <c r="S1470" s="76"/>
      <c r="T1470" s="252">
        <v>9.2499999999999999E-2</v>
      </c>
      <c r="U1470" s="252">
        <v>9.5000000000000001E-2</v>
      </c>
      <c r="V1470" s="151" t="s">
        <v>2787</v>
      </c>
      <c r="W1470" s="384" t="s">
        <v>9995</v>
      </c>
      <c r="X1470" s="76" t="s">
        <v>4000</v>
      </c>
      <c r="Y1470" s="246" t="s">
        <v>4971</v>
      </c>
      <c r="Z1470" s="120">
        <v>94704</v>
      </c>
      <c r="AA1470" s="273" t="s">
        <v>12357</v>
      </c>
      <c r="AB1470" s="273" t="s">
        <v>12357</v>
      </c>
      <c r="AC1470" s="273" t="s">
        <v>12357</v>
      </c>
      <c r="AD1470" s="249"/>
      <c r="AE1470" s="120"/>
      <c r="AF1470" s="264"/>
      <c r="AG1470" s="249"/>
      <c r="AH1470" s="120"/>
      <c r="AI1470" s="120"/>
      <c r="AJ1470" s="120"/>
      <c r="AK1470" s="120"/>
      <c r="AL1470" s="120"/>
      <c r="AM1470" s="260"/>
      <c r="AN1470" s="81"/>
      <c r="AO1470" s="282" t="s">
        <v>8975</v>
      </c>
      <c r="AP1470" s="283" t="s">
        <v>9278</v>
      </c>
      <c r="AQ1470" s="282"/>
      <c r="AR1470" s="282" t="s">
        <v>9716</v>
      </c>
      <c r="AS1470" s="282"/>
      <c r="AT1470" s="282"/>
      <c r="AU1470" s="282"/>
      <c r="AV1470" s="93" t="s">
        <v>368</v>
      </c>
      <c r="AW1470" s="396" t="s">
        <v>3244</v>
      </c>
      <c r="AX1470" s="278" t="s">
        <v>2735</v>
      </c>
      <c r="AY1470" s="384" t="s">
        <v>9995</v>
      </c>
      <c r="AZ1470" s="74"/>
      <c r="BA1470" s="76" t="s">
        <v>4000</v>
      </c>
      <c r="BB1470" s="246" t="s">
        <v>4971</v>
      </c>
      <c r="BC1470" s="120">
        <v>94704</v>
      </c>
      <c r="BD1470" s="76" t="s">
        <v>8004</v>
      </c>
      <c r="BE1470" s="183"/>
      <c r="BF1470" s="229"/>
      <c r="BG1470" s="232"/>
      <c r="BH1470" s="364">
        <v>1</v>
      </c>
      <c r="BI1470" s="364"/>
      <c r="BJ1470" s="364"/>
      <c r="BK1470" s="364"/>
      <c r="BL1470" s="364"/>
      <c r="BM1470" s="364"/>
      <c r="BN1470" s="364"/>
      <c r="BO1470" s="364"/>
      <c r="BP1470" s="364"/>
      <c r="BQ1470" s="364"/>
      <c r="BR1470" s="364"/>
      <c r="BS1470" s="364"/>
      <c r="BT1470" s="364"/>
      <c r="BU1470" s="364"/>
      <c r="BV1470" s="364"/>
      <c r="BW1470" s="364"/>
      <c r="BX1470" s="94"/>
      <c r="BY1470" s="94"/>
      <c r="BZ1470" s="94"/>
      <c r="CA1470" s="155"/>
      <c r="CB1470" s="155"/>
    </row>
    <row r="1471" spans="1:80" s="154" customFormat="1" ht="14.1" customHeight="1" x14ac:dyDescent="0.3">
      <c r="A1471" s="278" t="s">
        <v>13299</v>
      </c>
      <c r="B1471" s="155" t="s">
        <v>1900</v>
      </c>
      <c r="C1471" s="458" t="s">
        <v>6614</v>
      </c>
      <c r="D1471" s="227"/>
      <c r="E1471" s="648"/>
      <c r="F1471" s="237" t="s">
        <v>5470</v>
      </c>
      <c r="G1471" s="188"/>
      <c r="H1471" s="190"/>
      <c r="I1471" s="196" t="s">
        <v>5470</v>
      </c>
      <c r="J1471" s="197"/>
      <c r="K1471" s="204"/>
      <c r="L1471" s="209"/>
      <c r="M1471" s="289"/>
      <c r="N1471" s="435"/>
      <c r="O1471" s="442"/>
      <c r="P1471" s="215">
        <v>44060</v>
      </c>
      <c r="Q1471" s="225" t="s">
        <v>9316</v>
      </c>
      <c r="R1471" s="225" t="s">
        <v>8004</v>
      </c>
      <c r="S1471" s="121"/>
      <c r="T1471" s="252">
        <v>9.2499999999999999E-2</v>
      </c>
      <c r="U1471" s="252"/>
      <c r="V1471" s="151" t="s">
        <v>2787</v>
      </c>
      <c r="W1471" s="64"/>
      <c r="X1471" s="155" t="s">
        <v>2533</v>
      </c>
      <c r="Y1471" s="225" t="s">
        <v>4971</v>
      </c>
      <c r="Z1471" s="256"/>
      <c r="AA1471" s="273" t="s">
        <v>12357</v>
      </c>
      <c r="AB1471" s="273" t="s">
        <v>12357</v>
      </c>
      <c r="AC1471" s="273" t="s">
        <v>12357</v>
      </c>
      <c r="AD1471" s="233"/>
      <c r="AE1471" s="261"/>
      <c r="AF1471" s="265"/>
      <c r="AG1471" s="233"/>
      <c r="AH1471" s="174"/>
      <c r="AI1471" s="174"/>
      <c r="AJ1471" s="174"/>
      <c r="AK1471" s="174"/>
      <c r="AL1471" s="261"/>
      <c r="AM1471" s="260"/>
      <c r="AN1471" s="80"/>
      <c r="AO1471" s="280"/>
      <c r="AP1471" s="285"/>
      <c r="AQ1471" s="285"/>
      <c r="AR1471" s="285"/>
      <c r="AS1471" s="285"/>
      <c r="AT1471" s="285"/>
      <c r="AU1471" s="285"/>
      <c r="AV1471" s="84"/>
      <c r="AW1471" s="396"/>
      <c r="AX1471" s="278"/>
      <c r="AY1471" s="64"/>
      <c r="AZ1471" s="67"/>
      <c r="BA1471" s="155" t="s">
        <v>2533</v>
      </c>
      <c r="BB1471" s="225" t="s">
        <v>4971</v>
      </c>
      <c r="BC1471" s="256"/>
      <c r="BD1471" s="385" t="s">
        <v>8004</v>
      </c>
      <c r="BE1471" s="183"/>
      <c r="BF1471" s="230"/>
      <c r="BG1471" s="233"/>
      <c r="BH1471" s="599"/>
      <c r="BI1471" s="365"/>
      <c r="BJ1471" s="365"/>
      <c r="BK1471" s="365"/>
      <c r="BL1471" s="365"/>
      <c r="BM1471" s="365"/>
      <c r="BN1471" s="365"/>
      <c r="BO1471" s="365"/>
      <c r="BP1471" s="365"/>
      <c r="BQ1471" s="365"/>
      <c r="BR1471" s="365"/>
      <c r="BS1471" s="365"/>
      <c r="BT1471" s="365"/>
      <c r="BU1471" s="365"/>
      <c r="BV1471" s="365"/>
      <c r="BW1471" s="365"/>
      <c r="BX1471" s="369"/>
      <c r="BY1471" s="369"/>
      <c r="BZ1471" s="369"/>
      <c r="CA1471" s="155"/>
      <c r="CB1471" s="155"/>
    </row>
    <row r="1472" spans="1:80" s="154" customFormat="1" ht="14.1" customHeight="1" x14ac:dyDescent="0.3">
      <c r="A1472" s="278" t="s">
        <v>12566</v>
      </c>
      <c r="B1472" s="155" t="s">
        <v>1900</v>
      </c>
      <c r="C1472" s="458" t="s">
        <v>6614</v>
      </c>
      <c r="D1472" s="227" t="s">
        <v>12581</v>
      </c>
      <c r="E1472" s="648"/>
      <c r="F1472" s="237" t="s">
        <v>5470</v>
      </c>
      <c r="G1472" s="188"/>
      <c r="H1472" s="190"/>
      <c r="I1472" s="196" t="s">
        <v>5470</v>
      </c>
      <c r="J1472" s="197"/>
      <c r="K1472" s="204"/>
      <c r="L1472" s="209">
        <v>44069</v>
      </c>
      <c r="M1472" s="289"/>
      <c r="N1472" s="435"/>
      <c r="O1472" s="442"/>
      <c r="P1472" s="215">
        <v>43952</v>
      </c>
      <c r="Q1472" s="225" t="s">
        <v>9316</v>
      </c>
      <c r="R1472" s="225" t="s">
        <v>8004</v>
      </c>
      <c r="S1472" s="121"/>
      <c r="T1472" s="252">
        <v>9.2499999999999999E-2</v>
      </c>
      <c r="U1472" s="252"/>
      <c r="V1472" s="151" t="s">
        <v>2787</v>
      </c>
      <c r="W1472" s="155" t="s">
        <v>12567</v>
      </c>
      <c r="X1472" s="155" t="s">
        <v>5074</v>
      </c>
      <c r="Y1472" s="225" t="s">
        <v>4971</v>
      </c>
      <c r="Z1472" s="256">
        <v>94601</v>
      </c>
      <c r="AA1472" s="273" t="s">
        <v>12357</v>
      </c>
      <c r="AB1472" s="273" t="s">
        <v>12357</v>
      </c>
      <c r="AC1472" s="273" t="s">
        <v>12357</v>
      </c>
      <c r="AD1472" s="233"/>
      <c r="AE1472" s="261"/>
      <c r="AF1472" s="265"/>
      <c r="AG1472" s="233"/>
      <c r="AH1472" s="174"/>
      <c r="AI1472" s="174"/>
      <c r="AJ1472" s="174"/>
      <c r="AK1472" s="174"/>
      <c r="AL1472" s="261"/>
      <c r="AM1472" s="260"/>
      <c r="AN1472" s="80"/>
      <c r="AO1472" s="280" t="s">
        <v>9816</v>
      </c>
      <c r="AP1472" s="285" t="s">
        <v>12087</v>
      </c>
      <c r="AQ1472" s="285"/>
      <c r="AR1472" s="282" t="s">
        <v>9716</v>
      </c>
      <c r="AS1472" s="285"/>
      <c r="AT1472" s="285"/>
      <c r="AU1472" s="285"/>
      <c r="AV1472" s="84" t="s">
        <v>368</v>
      </c>
      <c r="AW1472" s="396"/>
      <c r="AX1472" s="278"/>
      <c r="AY1472" s="155" t="s">
        <v>12567</v>
      </c>
      <c r="AZ1472" s="67"/>
      <c r="BA1472" s="155" t="s">
        <v>5074</v>
      </c>
      <c r="BB1472" s="225" t="s">
        <v>4971</v>
      </c>
      <c r="BC1472" s="256">
        <v>94601</v>
      </c>
      <c r="BD1472" s="385" t="s">
        <v>8004</v>
      </c>
      <c r="BE1472" s="183"/>
      <c r="BF1472" s="230"/>
      <c r="BG1472" s="233"/>
      <c r="BH1472" s="599"/>
      <c r="BI1472" s="365"/>
      <c r="BJ1472" s="365"/>
      <c r="BK1472" s="365"/>
      <c r="BL1472" s="365"/>
      <c r="BM1472" s="365"/>
      <c r="BN1472" s="365"/>
      <c r="BO1472" s="365"/>
      <c r="BP1472" s="365"/>
      <c r="BQ1472" s="365"/>
      <c r="BR1472" s="365"/>
      <c r="BS1472" s="365"/>
      <c r="BT1472" s="365"/>
      <c r="BU1472" s="365"/>
      <c r="BV1472" s="365"/>
      <c r="BW1472" s="365"/>
      <c r="BX1472" s="369"/>
      <c r="BY1472" s="369"/>
      <c r="BZ1472" s="369"/>
      <c r="CA1472" s="155"/>
      <c r="CB1472" s="155"/>
    </row>
    <row r="1473" spans="1:80" s="154" customFormat="1" ht="14.1" customHeight="1" x14ac:dyDescent="0.3">
      <c r="A1473" s="278" t="s">
        <v>1470</v>
      </c>
      <c r="B1473" s="64" t="s">
        <v>1794</v>
      </c>
      <c r="C1473" s="460" t="s">
        <v>1880</v>
      </c>
      <c r="D1473" s="224"/>
      <c r="E1473" s="649"/>
      <c r="F1473" s="236" t="s">
        <v>5470</v>
      </c>
      <c r="G1473" s="189"/>
      <c r="H1473" s="399"/>
      <c r="I1473" s="194" t="s">
        <v>5470</v>
      </c>
      <c r="J1473" s="195"/>
      <c r="K1473" s="205"/>
      <c r="L1473" s="208"/>
      <c r="M1473" s="211" t="s">
        <v>11774</v>
      </c>
      <c r="N1473" s="436"/>
      <c r="O1473" s="443"/>
      <c r="P1473" s="214">
        <v>43118</v>
      </c>
      <c r="Q1473" s="246" t="s">
        <v>2843</v>
      </c>
      <c r="R1473" s="246" t="s">
        <v>2717</v>
      </c>
      <c r="S1473" s="76" t="s">
        <v>2844</v>
      </c>
      <c r="T1473" s="252">
        <v>7.7499999999999999E-2</v>
      </c>
      <c r="U1473" s="252">
        <v>0.08</v>
      </c>
      <c r="V1473" s="151" t="s">
        <v>3311</v>
      </c>
      <c r="W1473" s="76" t="s">
        <v>2718</v>
      </c>
      <c r="X1473" s="76" t="s">
        <v>4938</v>
      </c>
      <c r="Y1473" s="246" t="s">
        <v>4971</v>
      </c>
      <c r="Z1473" s="120">
        <v>92672</v>
      </c>
      <c r="AA1473" s="273" t="s">
        <v>375</v>
      </c>
      <c r="AB1473" s="541"/>
      <c r="AC1473" s="120"/>
      <c r="AD1473" s="249" t="s">
        <v>1121</v>
      </c>
      <c r="AE1473" s="120" t="s">
        <v>1122</v>
      </c>
      <c r="AF1473" s="264" t="s">
        <v>1123</v>
      </c>
      <c r="AG1473" s="249" t="s">
        <v>1124</v>
      </c>
      <c r="AH1473" s="120"/>
      <c r="AI1473" s="120"/>
      <c r="AJ1473" s="120"/>
      <c r="AK1473" s="120"/>
      <c r="AL1473" s="120" t="s">
        <v>1124</v>
      </c>
      <c r="AM1473" s="260" t="s">
        <v>449</v>
      </c>
      <c r="AN1473" s="81"/>
      <c r="AO1473" s="282"/>
      <c r="AP1473" s="283"/>
      <c r="AQ1473" s="282"/>
      <c r="AR1473" s="282"/>
      <c r="AS1473" s="282"/>
      <c r="AT1473" s="282"/>
      <c r="AU1473" s="282" t="s">
        <v>10902</v>
      </c>
      <c r="AV1473" s="93"/>
      <c r="AW1473" s="396" t="s">
        <v>3244</v>
      </c>
      <c r="AX1473" s="278" t="s">
        <v>2735</v>
      </c>
      <c r="AY1473" s="76" t="s">
        <v>2718</v>
      </c>
      <c r="AZ1473" s="74"/>
      <c r="BA1473" s="76" t="s">
        <v>4938</v>
      </c>
      <c r="BB1473" s="246" t="s">
        <v>4971</v>
      </c>
      <c r="BC1473" s="120">
        <v>92672</v>
      </c>
      <c r="BD1473" s="76" t="s">
        <v>2717</v>
      </c>
      <c r="BE1473" s="183"/>
      <c r="BF1473" s="229">
        <v>1403514</v>
      </c>
      <c r="BG1473" s="232" t="s">
        <v>5884</v>
      </c>
      <c r="BH1473" s="364"/>
      <c r="BI1473" s="364"/>
      <c r="BJ1473" s="364"/>
      <c r="BK1473" s="364"/>
      <c r="BL1473" s="364"/>
      <c r="BM1473" s="364"/>
      <c r="BN1473" s="364"/>
      <c r="BO1473" s="364"/>
      <c r="BP1473" s="364"/>
      <c r="BQ1473" s="364"/>
      <c r="BR1473" s="364"/>
      <c r="BS1473" s="364"/>
      <c r="BT1473" s="364"/>
      <c r="BU1473" s="364"/>
      <c r="BV1473" s="364"/>
      <c r="BW1473" s="364"/>
      <c r="BX1473" s="94"/>
      <c r="BY1473" s="94"/>
      <c r="BZ1473" s="94"/>
      <c r="CA1473" s="155"/>
      <c r="CB1473" s="155" t="s">
        <v>9239</v>
      </c>
    </row>
    <row r="1474" spans="1:80" s="154" customFormat="1" ht="14.1" customHeight="1" x14ac:dyDescent="0.2">
      <c r="A1474" s="278" t="s">
        <v>2446</v>
      </c>
      <c r="B1474" s="64" t="s">
        <v>2640</v>
      </c>
      <c r="C1474" s="459" t="s">
        <v>2637</v>
      </c>
      <c r="D1474" s="185"/>
      <c r="E1474" s="600"/>
      <c r="F1474" s="235" t="s">
        <v>5470</v>
      </c>
      <c r="G1474" s="186"/>
      <c r="H1474" s="187"/>
      <c r="I1474" s="198" t="s">
        <v>5470</v>
      </c>
      <c r="J1474" s="192"/>
      <c r="K1474" s="203"/>
      <c r="L1474" s="207"/>
      <c r="M1474" s="288"/>
      <c r="N1474" s="437"/>
      <c r="O1474" s="444"/>
      <c r="P1474" s="213"/>
      <c r="Q1474" s="245" t="s">
        <v>4830</v>
      </c>
      <c r="R1474" s="245" t="s">
        <v>2447</v>
      </c>
      <c r="S1474" s="87"/>
      <c r="T1474" s="252">
        <v>9.5000000000000001E-2</v>
      </c>
      <c r="U1474" s="252">
        <v>0.09</v>
      </c>
      <c r="V1474" s="151" t="s">
        <v>1859</v>
      </c>
      <c r="W1474" s="64" t="s">
        <v>4493</v>
      </c>
      <c r="X1474" s="64" t="s">
        <v>5852</v>
      </c>
      <c r="Y1474" s="173" t="s">
        <v>4971</v>
      </c>
      <c r="Z1474" s="119">
        <v>90069</v>
      </c>
      <c r="AA1474" s="290"/>
      <c r="AB1474" s="541"/>
      <c r="AC1474" s="541"/>
      <c r="AD1474" s="173"/>
      <c r="AE1474" s="260"/>
      <c r="AF1474" s="263"/>
      <c r="AG1474" s="173"/>
      <c r="AH1474" s="245"/>
      <c r="AI1474" s="245"/>
      <c r="AJ1474" s="245"/>
      <c r="AK1474" s="245"/>
      <c r="AL1474" s="260"/>
      <c r="AM1474" s="260"/>
      <c r="AN1474" s="79"/>
      <c r="AO1474" s="282"/>
      <c r="AP1474" s="283"/>
      <c r="AQ1474" s="282"/>
      <c r="AR1474" s="282"/>
      <c r="AS1474" s="282"/>
      <c r="AT1474" s="282"/>
      <c r="AU1474" s="282"/>
      <c r="AV1474" s="93"/>
      <c r="AW1474" s="396" t="s">
        <v>3244</v>
      </c>
      <c r="AX1474" s="278" t="s">
        <v>2735</v>
      </c>
      <c r="AY1474" s="64" t="s">
        <v>4493</v>
      </c>
      <c r="AZ1474" s="47"/>
      <c r="BA1474" s="64" t="s">
        <v>5852</v>
      </c>
      <c r="BB1474" s="173" t="s">
        <v>4971</v>
      </c>
      <c r="BC1474" s="119">
        <v>90069</v>
      </c>
      <c r="BD1474" s="66" t="s">
        <v>2447</v>
      </c>
      <c r="BE1474" s="183"/>
      <c r="BF1474" s="228"/>
      <c r="BG1474" s="173"/>
      <c r="BH1474" s="598"/>
      <c r="BI1474" s="366"/>
      <c r="BJ1474" s="366"/>
      <c r="BK1474" s="366"/>
      <c r="BL1474" s="366"/>
      <c r="BM1474" s="366"/>
      <c r="BN1474" s="366"/>
      <c r="BO1474" s="366"/>
      <c r="BP1474" s="366"/>
      <c r="BQ1474" s="366"/>
      <c r="BR1474" s="366"/>
      <c r="BS1474" s="366"/>
      <c r="BT1474" s="366"/>
      <c r="BU1474" s="366"/>
      <c r="BV1474" s="366"/>
      <c r="BW1474" s="366"/>
      <c r="BX1474" s="64"/>
      <c r="BY1474" s="64"/>
      <c r="BZ1474" s="64"/>
      <c r="CA1474" s="155"/>
      <c r="CB1474" s="155"/>
    </row>
    <row r="1475" spans="1:80" s="154" customFormat="1" ht="14.1" customHeight="1" x14ac:dyDescent="0.2">
      <c r="A1475" s="278" t="s">
        <v>8490</v>
      </c>
      <c r="B1475" s="64" t="s">
        <v>2632</v>
      </c>
      <c r="C1475" s="459" t="s">
        <v>8780</v>
      </c>
      <c r="D1475" s="185" t="s">
        <v>8809</v>
      </c>
      <c r="E1475" s="600"/>
      <c r="F1475" s="235" t="s">
        <v>5470</v>
      </c>
      <c r="G1475" s="186"/>
      <c r="H1475" s="187"/>
      <c r="I1475" s="198" t="s">
        <v>5470</v>
      </c>
      <c r="J1475" s="192"/>
      <c r="K1475" s="203"/>
      <c r="L1475" s="207"/>
      <c r="M1475" s="288"/>
      <c r="N1475" s="437"/>
      <c r="O1475" s="444"/>
      <c r="P1475" s="213"/>
      <c r="Q1475" s="245" t="s">
        <v>8491</v>
      </c>
      <c r="R1475" s="245" t="s">
        <v>8492</v>
      </c>
      <c r="S1475" s="123" t="s">
        <v>8493</v>
      </c>
      <c r="T1475" s="252">
        <v>9.2499999999999999E-2</v>
      </c>
      <c r="U1475" s="252">
        <v>9.5000000000000001E-2</v>
      </c>
      <c r="V1475" s="151" t="s">
        <v>2787</v>
      </c>
      <c r="W1475" s="64" t="s">
        <v>8494</v>
      </c>
      <c r="X1475" s="64" t="s">
        <v>5074</v>
      </c>
      <c r="Y1475" s="173" t="s">
        <v>4971</v>
      </c>
      <c r="Z1475" s="119">
        <v>94608</v>
      </c>
      <c r="AA1475" s="290"/>
      <c r="AB1475" s="541"/>
      <c r="AC1475" s="541"/>
      <c r="AD1475" s="173"/>
      <c r="AE1475" s="260"/>
      <c r="AF1475" s="263"/>
      <c r="AG1475" s="173"/>
      <c r="AH1475" s="245"/>
      <c r="AI1475" s="245"/>
      <c r="AJ1475" s="245"/>
      <c r="AK1475" s="245"/>
      <c r="AL1475" s="260"/>
      <c r="AM1475" s="260"/>
      <c r="AN1475" s="79"/>
      <c r="AO1475" s="282"/>
      <c r="AP1475" s="283"/>
      <c r="AQ1475" s="282"/>
      <c r="AR1475" s="282"/>
      <c r="AS1475" s="282"/>
      <c r="AT1475" s="282"/>
      <c r="AU1475" s="282"/>
      <c r="AV1475" s="93"/>
      <c r="AW1475" s="396" t="s">
        <v>3244</v>
      </c>
      <c r="AX1475" s="278" t="s">
        <v>2735</v>
      </c>
      <c r="AY1475" s="64" t="s">
        <v>8494</v>
      </c>
      <c r="AZ1475" s="47"/>
      <c r="BA1475" s="64" t="s">
        <v>5074</v>
      </c>
      <c r="BB1475" s="173" t="s">
        <v>4971</v>
      </c>
      <c r="BC1475" s="119">
        <v>94608</v>
      </c>
      <c r="BD1475" s="66" t="s">
        <v>8492</v>
      </c>
      <c r="BE1475" s="183"/>
      <c r="BF1475" s="228"/>
      <c r="BG1475" s="173"/>
      <c r="BH1475" s="598"/>
      <c r="BI1475" s="366"/>
      <c r="BJ1475" s="366"/>
      <c r="BK1475" s="366"/>
      <c r="BL1475" s="366"/>
      <c r="BM1475" s="366"/>
      <c r="BN1475" s="366"/>
      <c r="BO1475" s="366"/>
      <c r="BP1475" s="366"/>
      <c r="BQ1475" s="366"/>
      <c r="BR1475" s="366"/>
      <c r="BS1475" s="366"/>
      <c r="BT1475" s="366"/>
      <c r="BU1475" s="366"/>
      <c r="BV1475" s="366"/>
      <c r="BW1475" s="366"/>
      <c r="BX1475" s="64"/>
      <c r="BY1475" s="64"/>
      <c r="BZ1475" s="64"/>
      <c r="CA1475" s="155"/>
      <c r="CB1475" s="155"/>
    </row>
    <row r="1476" spans="1:80" s="154" customFormat="1" ht="14.1" customHeight="1" x14ac:dyDescent="0.2">
      <c r="A1476" s="278" t="s">
        <v>9517</v>
      </c>
      <c r="B1476" s="155" t="s">
        <v>2640</v>
      </c>
      <c r="C1476" s="459" t="s">
        <v>2638</v>
      </c>
      <c r="D1476" s="185" t="s">
        <v>3768</v>
      </c>
      <c r="E1476" s="600"/>
      <c r="F1476" s="235" t="s">
        <v>5470</v>
      </c>
      <c r="G1476" s="186"/>
      <c r="H1476" s="187"/>
      <c r="I1476" s="198" t="s">
        <v>5470</v>
      </c>
      <c r="J1476" s="192"/>
      <c r="K1476" s="203"/>
      <c r="L1476" s="207"/>
      <c r="M1476" s="288"/>
      <c r="N1476" s="437"/>
      <c r="O1476" s="444"/>
      <c r="P1476" s="213">
        <v>42830</v>
      </c>
      <c r="Q1476" s="247" t="s">
        <v>9516</v>
      </c>
      <c r="R1476" s="245"/>
      <c r="S1476" s="123"/>
      <c r="T1476" s="252">
        <v>8.5000000000000006E-2</v>
      </c>
      <c r="U1476" s="252"/>
      <c r="V1476" s="151" t="s">
        <v>895</v>
      </c>
      <c r="W1476" s="155" t="s">
        <v>9518</v>
      </c>
      <c r="X1476" s="155" t="s">
        <v>3618</v>
      </c>
      <c r="Y1476" s="185" t="s">
        <v>4971</v>
      </c>
      <c r="Z1476" s="119">
        <v>94103</v>
      </c>
      <c r="AA1476" s="290"/>
      <c r="AB1476" s="541"/>
      <c r="AC1476" s="541"/>
      <c r="AD1476" s="173"/>
      <c r="AE1476" s="260"/>
      <c r="AF1476" s="263"/>
      <c r="AG1476" s="173"/>
      <c r="AH1476" s="245"/>
      <c r="AI1476" s="245"/>
      <c r="AJ1476" s="245"/>
      <c r="AK1476" s="245"/>
      <c r="AL1476" s="260"/>
      <c r="AM1476" s="260"/>
      <c r="AN1476" s="79"/>
      <c r="AO1476" s="282"/>
      <c r="AP1476" s="283"/>
      <c r="AQ1476" s="282"/>
      <c r="AR1476" s="282"/>
      <c r="AS1476" s="282"/>
      <c r="AT1476" s="282"/>
      <c r="AU1476" s="282"/>
      <c r="AV1476" s="93"/>
      <c r="AW1476" s="396" t="s">
        <v>3244</v>
      </c>
      <c r="AX1476" s="278" t="s">
        <v>2735</v>
      </c>
      <c r="AY1476" s="155" t="s">
        <v>9518</v>
      </c>
      <c r="AZ1476" s="47"/>
      <c r="BA1476" s="155" t="s">
        <v>3618</v>
      </c>
      <c r="BB1476" s="185" t="s">
        <v>4971</v>
      </c>
      <c r="BC1476" s="119">
        <v>94103</v>
      </c>
      <c r="BD1476" s="66"/>
      <c r="BE1476" s="183"/>
      <c r="BF1476" s="228"/>
      <c r="BG1476" s="173"/>
      <c r="BH1476" s="598"/>
      <c r="BI1476" s="366"/>
      <c r="BJ1476" s="366"/>
      <c r="BK1476" s="366"/>
      <c r="BL1476" s="366"/>
      <c r="BM1476" s="366"/>
      <c r="BN1476" s="366"/>
      <c r="BO1476" s="366"/>
      <c r="BP1476" s="366"/>
      <c r="BQ1476" s="366"/>
      <c r="BR1476" s="366"/>
      <c r="BS1476" s="366"/>
      <c r="BT1476" s="366"/>
      <c r="BU1476" s="366"/>
      <c r="BV1476" s="366"/>
      <c r="BW1476" s="366"/>
      <c r="BX1476" s="64"/>
      <c r="BY1476" s="64"/>
      <c r="BZ1476" s="64"/>
      <c r="CA1476" s="155"/>
      <c r="CB1476" s="155"/>
    </row>
    <row r="1477" spans="1:80" s="154" customFormat="1" ht="14.1" customHeight="1" x14ac:dyDescent="0.2">
      <c r="A1477" s="278" t="s">
        <v>12736</v>
      </c>
      <c r="B1477" s="64" t="s">
        <v>2634</v>
      </c>
      <c r="C1477" s="459" t="s">
        <v>6614</v>
      </c>
      <c r="D1477" s="185" t="s">
        <v>7218</v>
      </c>
      <c r="E1477" s="600"/>
      <c r="F1477" s="235" t="s">
        <v>5470</v>
      </c>
      <c r="G1477" s="186"/>
      <c r="H1477" s="187"/>
      <c r="I1477" s="198" t="s">
        <v>5470</v>
      </c>
      <c r="J1477" s="192"/>
      <c r="K1477" s="203"/>
      <c r="L1477" s="207">
        <v>42888</v>
      </c>
      <c r="M1477" s="288"/>
      <c r="N1477" s="437"/>
      <c r="O1477" s="444"/>
      <c r="P1477" s="213">
        <v>43542</v>
      </c>
      <c r="Q1477" s="245" t="s">
        <v>7240</v>
      </c>
      <c r="R1477" s="245" t="s">
        <v>7241</v>
      </c>
      <c r="S1477" s="87"/>
      <c r="T1477" s="252">
        <v>9.7500000000000003E-2</v>
      </c>
      <c r="U1477" s="252">
        <v>0.1</v>
      </c>
      <c r="V1477" s="151" t="s">
        <v>11172</v>
      </c>
      <c r="W1477" s="64" t="s">
        <v>7242</v>
      </c>
      <c r="X1477" s="64" t="s">
        <v>6589</v>
      </c>
      <c r="Y1477" s="173" t="s">
        <v>4971</v>
      </c>
      <c r="Z1477" s="119">
        <v>94577</v>
      </c>
      <c r="AA1477" s="290"/>
      <c r="AB1477" s="542"/>
      <c r="AC1477" s="541"/>
      <c r="AD1477" s="173"/>
      <c r="AE1477" s="260"/>
      <c r="AF1477" s="263"/>
      <c r="AG1477" s="173"/>
      <c r="AH1477" s="245"/>
      <c r="AI1477" s="245"/>
      <c r="AJ1477" s="245"/>
      <c r="AK1477" s="245"/>
      <c r="AL1477" s="260"/>
      <c r="AM1477" s="260"/>
      <c r="AN1477" s="79"/>
      <c r="AO1477" s="282"/>
      <c r="AP1477" s="283"/>
      <c r="AQ1477" s="282"/>
      <c r="AR1477" s="282"/>
      <c r="AS1477" s="282"/>
      <c r="AT1477" s="282"/>
      <c r="AU1477" s="282"/>
      <c r="AV1477" s="93"/>
      <c r="AW1477" s="396" t="s">
        <v>3244</v>
      </c>
      <c r="AX1477" s="278" t="s">
        <v>2735</v>
      </c>
      <c r="AY1477" s="64" t="s">
        <v>7242</v>
      </c>
      <c r="AZ1477" s="47"/>
      <c r="BA1477" s="64" t="s">
        <v>6589</v>
      </c>
      <c r="BB1477" s="173" t="s">
        <v>4971</v>
      </c>
      <c r="BC1477" s="119">
        <v>94577</v>
      </c>
      <c r="BD1477" s="66" t="s">
        <v>7241</v>
      </c>
      <c r="BE1477" s="183"/>
      <c r="BF1477" s="228"/>
      <c r="BG1477" s="173"/>
      <c r="BH1477" s="598"/>
      <c r="BI1477" s="366"/>
      <c r="BJ1477" s="366"/>
      <c r="BK1477" s="366"/>
      <c r="BL1477" s="366"/>
      <c r="BM1477" s="366"/>
      <c r="BN1477" s="366"/>
      <c r="BO1477" s="366"/>
      <c r="BP1477" s="366"/>
      <c r="BQ1477" s="366"/>
      <c r="BR1477" s="366"/>
      <c r="BS1477" s="366"/>
      <c r="BT1477" s="366"/>
      <c r="BU1477" s="366"/>
      <c r="BV1477" s="366"/>
      <c r="BW1477" s="366"/>
      <c r="BX1477" s="64"/>
      <c r="BY1477" s="64"/>
      <c r="BZ1477" s="64"/>
      <c r="CA1477" s="155"/>
      <c r="CB1477" s="155"/>
    </row>
    <row r="1478" spans="1:80" s="154" customFormat="1" ht="14.1" customHeight="1" x14ac:dyDescent="0.3">
      <c r="A1478" s="278" t="s">
        <v>12724</v>
      </c>
      <c r="B1478" s="155" t="s">
        <v>2632</v>
      </c>
      <c r="C1478" s="458" t="s">
        <v>6614</v>
      </c>
      <c r="D1478" s="227" t="s">
        <v>12047</v>
      </c>
      <c r="E1478" s="648"/>
      <c r="F1478" s="237" t="s">
        <v>5470</v>
      </c>
      <c r="G1478" s="188"/>
      <c r="H1478" s="190"/>
      <c r="I1478" s="196" t="s">
        <v>5470</v>
      </c>
      <c r="J1478" s="197"/>
      <c r="K1478" s="204"/>
      <c r="L1478" s="209"/>
      <c r="M1478" s="289"/>
      <c r="N1478" s="435"/>
      <c r="O1478" s="442"/>
      <c r="P1478" s="215">
        <v>43495</v>
      </c>
      <c r="Q1478" s="225" t="s">
        <v>648</v>
      </c>
      <c r="R1478" s="225" t="s">
        <v>12046</v>
      </c>
      <c r="S1478" s="121" t="s">
        <v>12737</v>
      </c>
      <c r="T1478" s="252">
        <v>9.7500000000000003E-2</v>
      </c>
      <c r="U1478" s="252"/>
      <c r="V1478" s="151" t="s">
        <v>2787</v>
      </c>
      <c r="W1478" s="155" t="s">
        <v>12048</v>
      </c>
      <c r="X1478" s="155" t="s">
        <v>531</v>
      </c>
      <c r="Y1478" s="225" t="s">
        <v>4971</v>
      </c>
      <c r="Z1478" s="256">
        <v>94530</v>
      </c>
      <c r="AA1478" s="273"/>
      <c r="AB1478" s="541"/>
      <c r="AC1478" s="542"/>
      <c r="AD1478" s="233"/>
      <c r="AE1478" s="261"/>
      <c r="AF1478" s="265"/>
      <c r="AG1478" s="233"/>
      <c r="AH1478" s="174"/>
      <c r="AI1478" s="174"/>
      <c r="AJ1478" s="174"/>
      <c r="AK1478" s="174"/>
      <c r="AL1478" s="261"/>
      <c r="AM1478" s="260"/>
      <c r="AN1478" s="80"/>
      <c r="AO1478" s="280"/>
      <c r="AP1478" s="285"/>
      <c r="AQ1478" s="285"/>
      <c r="AR1478" s="285"/>
      <c r="AS1478" s="285"/>
      <c r="AT1478" s="285"/>
      <c r="AU1478" s="285"/>
      <c r="AV1478" s="84"/>
      <c r="AW1478" s="396" t="s">
        <v>3244</v>
      </c>
      <c r="AX1478" s="278" t="s">
        <v>2735</v>
      </c>
      <c r="AY1478" s="155" t="s">
        <v>12048</v>
      </c>
      <c r="AZ1478" s="67"/>
      <c r="BA1478" s="155" t="s">
        <v>531</v>
      </c>
      <c r="BB1478" s="225" t="s">
        <v>4971</v>
      </c>
      <c r="BC1478" s="256">
        <v>94530</v>
      </c>
      <c r="BD1478" s="385" t="s">
        <v>12046</v>
      </c>
      <c r="BE1478" s="183"/>
      <c r="BF1478" s="230"/>
      <c r="BG1478" s="233"/>
      <c r="BH1478" s="599"/>
      <c r="BI1478" s="365"/>
      <c r="BJ1478" s="365"/>
      <c r="BK1478" s="365"/>
      <c r="BL1478" s="365"/>
      <c r="BM1478" s="365"/>
      <c r="BN1478" s="365"/>
      <c r="BO1478" s="365"/>
      <c r="BP1478" s="365"/>
      <c r="BQ1478" s="365"/>
      <c r="BR1478" s="365"/>
      <c r="BS1478" s="365"/>
      <c r="BT1478" s="365"/>
      <c r="BU1478" s="365"/>
      <c r="BV1478" s="365"/>
      <c r="BW1478" s="365"/>
      <c r="BX1478" s="369"/>
      <c r="BY1478" s="369"/>
      <c r="BZ1478" s="369"/>
      <c r="CA1478" s="155"/>
      <c r="CB1478" s="155"/>
    </row>
    <row r="1479" spans="1:80" s="154" customFormat="1" ht="14.1" customHeight="1" x14ac:dyDescent="0.2">
      <c r="A1479" s="278" t="s">
        <v>12070</v>
      </c>
      <c r="B1479" s="64" t="s">
        <v>2634</v>
      </c>
      <c r="C1479" s="459" t="s">
        <v>6614</v>
      </c>
      <c r="D1479" s="185" t="s">
        <v>7218</v>
      </c>
      <c r="E1479" s="600"/>
      <c r="F1479" s="235" t="s">
        <v>5470</v>
      </c>
      <c r="G1479" s="186"/>
      <c r="H1479" s="187"/>
      <c r="I1479" s="198" t="s">
        <v>5470</v>
      </c>
      <c r="J1479" s="192"/>
      <c r="K1479" s="203"/>
      <c r="L1479" s="207"/>
      <c r="M1479" s="288"/>
      <c r="N1479" s="437"/>
      <c r="O1479" s="444"/>
      <c r="P1479" s="213">
        <v>43178</v>
      </c>
      <c r="Q1479" s="245" t="s">
        <v>5018</v>
      </c>
      <c r="R1479" s="245" t="s">
        <v>7219</v>
      </c>
      <c r="S1479" s="87"/>
      <c r="T1479" s="252">
        <v>9.2499999999999999E-2</v>
      </c>
      <c r="U1479" s="252">
        <v>9.5000000000000001E-2</v>
      </c>
      <c r="V1479" s="151" t="s">
        <v>2787</v>
      </c>
      <c r="W1479" s="64" t="s">
        <v>7220</v>
      </c>
      <c r="X1479" s="64" t="s">
        <v>5489</v>
      </c>
      <c r="Y1479" s="173" t="s">
        <v>4971</v>
      </c>
      <c r="Z1479" s="119">
        <v>94588</v>
      </c>
      <c r="AA1479" s="290"/>
      <c r="AB1479" s="541"/>
      <c r="AC1479" s="541"/>
      <c r="AD1479" s="173"/>
      <c r="AE1479" s="260"/>
      <c r="AF1479" s="263"/>
      <c r="AG1479" s="173"/>
      <c r="AH1479" s="245"/>
      <c r="AI1479" s="245"/>
      <c r="AJ1479" s="245"/>
      <c r="AK1479" s="245"/>
      <c r="AL1479" s="260"/>
      <c r="AM1479" s="260"/>
      <c r="AN1479" s="79"/>
      <c r="AO1479" s="282"/>
      <c r="AP1479" s="283"/>
      <c r="AQ1479" s="282"/>
      <c r="AR1479" s="282"/>
      <c r="AS1479" s="282"/>
      <c r="AT1479" s="282"/>
      <c r="AU1479" s="282"/>
      <c r="AV1479" s="93"/>
      <c r="AW1479" s="396" t="s">
        <v>3244</v>
      </c>
      <c r="AX1479" s="278" t="s">
        <v>2735</v>
      </c>
      <c r="AY1479" s="64" t="s">
        <v>7220</v>
      </c>
      <c r="AZ1479" s="47"/>
      <c r="BA1479" s="64" t="s">
        <v>5489</v>
      </c>
      <c r="BB1479" s="173" t="s">
        <v>4971</v>
      </c>
      <c r="BC1479" s="119">
        <v>94588</v>
      </c>
      <c r="BD1479" s="66" t="s">
        <v>7219</v>
      </c>
      <c r="BE1479" s="183"/>
      <c r="BF1479" s="228"/>
      <c r="BG1479" s="173"/>
      <c r="BH1479" s="598"/>
      <c r="BI1479" s="366"/>
      <c r="BJ1479" s="366"/>
      <c r="BK1479" s="366"/>
      <c r="BL1479" s="366"/>
      <c r="BM1479" s="366"/>
      <c r="BN1479" s="366"/>
      <c r="BO1479" s="366"/>
      <c r="BP1479" s="366"/>
      <c r="BQ1479" s="366"/>
      <c r="BR1479" s="366"/>
      <c r="BS1479" s="366"/>
      <c r="BT1479" s="366"/>
      <c r="BU1479" s="366"/>
      <c r="BV1479" s="366"/>
      <c r="BW1479" s="366"/>
      <c r="BX1479" s="64"/>
      <c r="BY1479" s="64"/>
      <c r="BZ1479" s="64"/>
      <c r="CA1479" s="155"/>
      <c r="CB1479" s="155"/>
    </row>
    <row r="1480" spans="1:80" s="154" customFormat="1" ht="14.1" customHeight="1" x14ac:dyDescent="0.2">
      <c r="A1480" s="278" t="s">
        <v>12071</v>
      </c>
      <c r="B1480" s="155" t="s">
        <v>2634</v>
      </c>
      <c r="C1480" s="459" t="s">
        <v>6614</v>
      </c>
      <c r="D1480" s="185" t="s">
        <v>7218</v>
      </c>
      <c r="E1480" s="600"/>
      <c r="F1480" s="235" t="s">
        <v>5470</v>
      </c>
      <c r="G1480" s="186"/>
      <c r="H1480" s="187"/>
      <c r="I1480" s="198" t="s">
        <v>5470</v>
      </c>
      <c r="J1480" s="192"/>
      <c r="K1480" s="203"/>
      <c r="L1480" s="207"/>
      <c r="M1480" s="288"/>
      <c r="N1480" s="437"/>
      <c r="O1480" s="444"/>
      <c r="P1480" s="213">
        <v>42739</v>
      </c>
      <c r="Q1480" s="247" t="s">
        <v>9241</v>
      </c>
      <c r="R1480" s="247" t="s">
        <v>9242</v>
      </c>
      <c r="S1480" s="87"/>
      <c r="T1480" s="252">
        <v>0.09</v>
      </c>
      <c r="U1480" s="252">
        <v>9.2499999999999999E-2</v>
      </c>
      <c r="V1480" s="151" t="s">
        <v>11176</v>
      </c>
      <c r="W1480" s="155" t="s">
        <v>9243</v>
      </c>
      <c r="X1480" s="155" t="s">
        <v>1350</v>
      </c>
      <c r="Y1480" s="185" t="s">
        <v>4971</v>
      </c>
      <c r="Z1480" s="119">
        <v>94401</v>
      </c>
      <c r="AA1480" s="290"/>
      <c r="AB1480" s="542"/>
      <c r="AC1480" s="541"/>
      <c r="AD1480" s="173"/>
      <c r="AE1480" s="260"/>
      <c r="AF1480" s="263"/>
      <c r="AG1480" s="173"/>
      <c r="AH1480" s="245"/>
      <c r="AI1480" s="245"/>
      <c r="AJ1480" s="245"/>
      <c r="AK1480" s="245"/>
      <c r="AL1480" s="260"/>
      <c r="AM1480" s="260"/>
      <c r="AN1480" s="79"/>
      <c r="AO1480" s="282"/>
      <c r="AP1480" s="283"/>
      <c r="AQ1480" s="282"/>
      <c r="AR1480" s="282"/>
      <c r="AS1480" s="282"/>
      <c r="AT1480" s="282"/>
      <c r="AU1480" s="282"/>
      <c r="AV1480" s="93"/>
      <c r="AW1480" s="396" t="s">
        <v>3244</v>
      </c>
      <c r="AX1480" s="278" t="s">
        <v>2735</v>
      </c>
      <c r="AY1480" s="155" t="s">
        <v>9243</v>
      </c>
      <c r="AZ1480" s="47"/>
      <c r="BA1480" s="155" t="s">
        <v>1350</v>
      </c>
      <c r="BB1480" s="185" t="s">
        <v>4971</v>
      </c>
      <c r="BC1480" s="119">
        <v>94401</v>
      </c>
      <c r="BD1480" s="182" t="s">
        <v>9242</v>
      </c>
      <c r="BE1480" s="183"/>
      <c r="BF1480" s="228"/>
      <c r="BG1480" s="173"/>
      <c r="BH1480" s="598"/>
      <c r="BI1480" s="366"/>
      <c r="BJ1480" s="366"/>
      <c r="BK1480" s="366"/>
      <c r="BL1480" s="366"/>
      <c r="BM1480" s="366"/>
      <c r="BN1480" s="366"/>
      <c r="BO1480" s="366"/>
      <c r="BP1480" s="366"/>
      <c r="BQ1480" s="366"/>
      <c r="BR1480" s="366"/>
      <c r="BS1480" s="366"/>
      <c r="BT1480" s="366"/>
      <c r="BU1480" s="366"/>
      <c r="BV1480" s="366"/>
      <c r="BW1480" s="366"/>
      <c r="BX1480" s="64"/>
      <c r="BY1480" s="64"/>
      <c r="BZ1480" s="64"/>
      <c r="CA1480" s="155"/>
      <c r="CB1480" s="155"/>
    </row>
    <row r="1481" spans="1:80" s="154" customFormat="1" ht="14.1" customHeight="1" x14ac:dyDescent="0.3">
      <c r="A1481" s="278" t="s">
        <v>12725</v>
      </c>
      <c r="B1481" s="155" t="s">
        <v>2632</v>
      </c>
      <c r="C1481" s="458" t="s">
        <v>8780</v>
      </c>
      <c r="D1481" s="227" t="s">
        <v>10166</v>
      </c>
      <c r="E1481" s="648"/>
      <c r="F1481" s="237" t="s">
        <v>5470</v>
      </c>
      <c r="G1481" s="188"/>
      <c r="H1481" s="190"/>
      <c r="I1481" s="196" t="s">
        <v>5470</v>
      </c>
      <c r="J1481" s="197"/>
      <c r="K1481" s="204"/>
      <c r="L1481" s="209"/>
      <c r="M1481" s="289"/>
      <c r="N1481" s="435"/>
      <c r="O1481" s="442"/>
      <c r="P1481" s="215">
        <v>43840</v>
      </c>
      <c r="Q1481" s="225" t="s">
        <v>648</v>
      </c>
      <c r="R1481" s="225" t="s">
        <v>12726</v>
      </c>
      <c r="S1481" s="121" t="s">
        <v>12737</v>
      </c>
      <c r="T1481" s="252">
        <v>0.09</v>
      </c>
      <c r="U1481" s="252"/>
      <c r="V1481" s="151" t="s">
        <v>1670</v>
      </c>
      <c r="W1481" s="155" t="s">
        <v>12727</v>
      </c>
      <c r="X1481" s="155" t="s">
        <v>3349</v>
      </c>
      <c r="Y1481" s="225" t="s">
        <v>4971</v>
      </c>
      <c r="Z1481" s="256">
        <v>95403</v>
      </c>
      <c r="AA1481" s="273"/>
      <c r="AB1481" s="541"/>
      <c r="AC1481" s="542"/>
      <c r="AD1481" s="233"/>
      <c r="AE1481" s="261"/>
      <c r="AF1481" s="265"/>
      <c r="AG1481" s="233"/>
      <c r="AH1481" s="174"/>
      <c r="AI1481" s="174"/>
      <c r="AJ1481" s="174"/>
      <c r="AK1481" s="174"/>
      <c r="AL1481" s="261"/>
      <c r="AM1481" s="260"/>
      <c r="AN1481" s="80"/>
      <c r="AO1481" s="280"/>
      <c r="AP1481" s="285"/>
      <c r="AQ1481" s="285"/>
      <c r="AR1481" s="285"/>
      <c r="AS1481" s="285"/>
      <c r="AT1481" s="285"/>
      <c r="AU1481" s="285"/>
      <c r="AV1481" s="84"/>
      <c r="AW1481" s="396"/>
      <c r="AX1481" s="278"/>
      <c r="AY1481" s="155" t="s">
        <v>12727</v>
      </c>
      <c r="AZ1481" s="67"/>
      <c r="BA1481" s="155" t="s">
        <v>3349</v>
      </c>
      <c r="BB1481" s="225" t="s">
        <v>4971</v>
      </c>
      <c r="BC1481" s="256">
        <v>95403</v>
      </c>
      <c r="BD1481" s="385" t="s">
        <v>12726</v>
      </c>
      <c r="BE1481" s="183"/>
      <c r="BF1481" s="230"/>
      <c r="BG1481" s="233"/>
      <c r="BH1481" s="599"/>
      <c r="BI1481" s="365"/>
      <c r="BJ1481" s="365"/>
      <c r="BK1481" s="365"/>
      <c r="BL1481" s="365"/>
      <c r="BM1481" s="365"/>
      <c r="BN1481" s="365"/>
      <c r="BO1481" s="365"/>
      <c r="BP1481" s="365"/>
      <c r="BQ1481" s="365"/>
      <c r="BR1481" s="365"/>
      <c r="BS1481" s="365"/>
      <c r="BT1481" s="365"/>
      <c r="BU1481" s="365"/>
      <c r="BV1481" s="365"/>
      <c r="BW1481" s="365"/>
      <c r="BX1481" s="369"/>
      <c r="BY1481" s="369"/>
      <c r="BZ1481" s="369"/>
      <c r="CA1481" s="155"/>
      <c r="CB1481" s="155"/>
    </row>
    <row r="1482" spans="1:80" s="73" customFormat="1" ht="14.25" customHeight="1" x14ac:dyDescent="0.2">
      <c r="A1482" s="86" t="s">
        <v>12072</v>
      </c>
      <c r="B1482" s="155" t="s">
        <v>2634</v>
      </c>
      <c r="C1482" s="220" t="s">
        <v>6614</v>
      </c>
      <c r="D1482" s="185" t="s">
        <v>7218</v>
      </c>
      <c r="E1482" s="600"/>
      <c r="F1482" s="235" t="s">
        <v>5470</v>
      </c>
      <c r="G1482" s="186"/>
      <c r="H1482" s="187"/>
      <c r="I1482" s="198" t="s">
        <v>5470</v>
      </c>
      <c r="J1482" s="192"/>
      <c r="K1482" s="203"/>
      <c r="L1482" s="207"/>
      <c r="M1482" s="288"/>
      <c r="N1482" s="437"/>
      <c r="O1482" s="444"/>
      <c r="P1482" s="213">
        <v>42900</v>
      </c>
      <c r="Q1482" s="247" t="s">
        <v>5401</v>
      </c>
      <c r="R1482" s="247" t="s">
        <v>7423</v>
      </c>
      <c r="S1482" s="87"/>
      <c r="T1482" s="252">
        <v>8.5000000000000006E-2</v>
      </c>
      <c r="U1482" s="252"/>
      <c r="V1482" s="151" t="s">
        <v>895</v>
      </c>
      <c r="W1482" s="155" t="s">
        <v>10211</v>
      </c>
      <c r="X1482" s="155" t="s">
        <v>3618</v>
      </c>
      <c r="Y1482" s="185" t="s">
        <v>4971</v>
      </c>
      <c r="Z1482" s="119">
        <v>94103</v>
      </c>
      <c r="AA1482" s="290"/>
      <c r="AB1482" s="541"/>
      <c r="AC1482" s="541"/>
      <c r="AD1482" s="173"/>
      <c r="AE1482" s="260"/>
      <c r="AF1482" s="263"/>
      <c r="AG1482" s="173"/>
      <c r="AH1482" s="245"/>
      <c r="AI1482" s="245"/>
      <c r="AJ1482" s="245"/>
      <c r="AK1482" s="245"/>
      <c r="AL1482" s="260"/>
      <c r="AM1482" s="260"/>
      <c r="AN1482" s="79"/>
      <c r="AO1482" s="282"/>
      <c r="AP1482" s="283"/>
      <c r="AQ1482" s="282"/>
      <c r="AR1482" s="282"/>
      <c r="AS1482" s="282"/>
      <c r="AT1482" s="282"/>
      <c r="AU1482" s="282"/>
      <c r="AV1482" s="93"/>
      <c r="AW1482" s="396" t="s">
        <v>3244</v>
      </c>
      <c r="AX1482" s="278" t="s">
        <v>2735</v>
      </c>
      <c r="AY1482" s="155" t="s">
        <v>10211</v>
      </c>
      <c r="AZ1482" s="47"/>
      <c r="BA1482" s="155" t="s">
        <v>3618</v>
      </c>
      <c r="BB1482" s="185" t="s">
        <v>4971</v>
      </c>
      <c r="BC1482" s="119">
        <v>94103</v>
      </c>
      <c r="BD1482" s="182" t="s">
        <v>7423</v>
      </c>
      <c r="BE1482" s="183"/>
      <c r="BF1482" s="228"/>
      <c r="BG1482" s="173"/>
      <c r="BH1482" s="598"/>
      <c r="BI1482" s="366"/>
      <c r="BJ1482" s="366"/>
      <c r="BK1482" s="366"/>
      <c r="BL1482" s="366"/>
      <c r="BM1482" s="366"/>
      <c r="BN1482" s="366"/>
      <c r="BO1482" s="366"/>
      <c r="BP1482" s="366"/>
      <c r="BQ1482" s="366"/>
      <c r="BR1482" s="366"/>
      <c r="BS1482" s="366"/>
      <c r="BT1482" s="366"/>
      <c r="BU1482" s="366"/>
      <c r="BV1482" s="366"/>
      <c r="BW1482" s="366"/>
      <c r="BX1482" s="64"/>
      <c r="BY1482" s="64"/>
      <c r="BZ1482" s="64"/>
      <c r="CA1482" s="155"/>
      <c r="CB1482" s="155"/>
    </row>
    <row r="1483" spans="1:80" s="154" customFormat="1" ht="14.1" customHeight="1" x14ac:dyDescent="0.2">
      <c r="A1483" s="278" t="s">
        <v>7236</v>
      </c>
      <c r="B1483" s="64" t="s">
        <v>2640</v>
      </c>
      <c r="C1483" s="459" t="s">
        <v>8780</v>
      </c>
      <c r="D1483" s="185"/>
      <c r="E1483" s="600"/>
      <c r="F1483" s="235" t="s">
        <v>5470</v>
      </c>
      <c r="G1483" s="186"/>
      <c r="H1483" s="187"/>
      <c r="I1483" s="198" t="s">
        <v>5470</v>
      </c>
      <c r="J1483" s="192"/>
      <c r="K1483" s="203"/>
      <c r="L1483" s="207"/>
      <c r="M1483" s="288"/>
      <c r="N1483" s="437"/>
      <c r="O1483" s="444"/>
      <c r="P1483" s="213"/>
      <c r="Q1483" s="245" t="s">
        <v>7237</v>
      </c>
      <c r="R1483" s="245" t="s">
        <v>7238</v>
      </c>
      <c r="S1483" s="87"/>
      <c r="T1483" s="252">
        <v>8.7499999999999994E-2</v>
      </c>
      <c r="U1483" s="252">
        <v>0.09</v>
      </c>
      <c r="V1483" s="151" t="s">
        <v>5015</v>
      </c>
      <c r="W1483" s="64" t="s">
        <v>7239</v>
      </c>
      <c r="X1483" s="64" t="s">
        <v>1761</v>
      </c>
      <c r="Y1483" s="173" t="s">
        <v>4971</v>
      </c>
      <c r="Z1483" s="119">
        <v>94060</v>
      </c>
      <c r="AA1483" s="290"/>
      <c r="AB1483" s="541"/>
      <c r="AC1483" s="541"/>
      <c r="AD1483" s="173"/>
      <c r="AE1483" s="260"/>
      <c r="AF1483" s="263"/>
      <c r="AG1483" s="173"/>
      <c r="AH1483" s="245"/>
      <c r="AI1483" s="245"/>
      <c r="AJ1483" s="245"/>
      <c r="AK1483" s="245"/>
      <c r="AL1483" s="260"/>
      <c r="AM1483" s="260"/>
      <c r="AN1483" s="79"/>
      <c r="AO1483" s="282"/>
      <c r="AP1483" s="283"/>
      <c r="AQ1483" s="282"/>
      <c r="AR1483" s="282"/>
      <c r="AS1483" s="282"/>
      <c r="AT1483" s="282"/>
      <c r="AU1483" s="282"/>
      <c r="AV1483" s="93"/>
      <c r="AW1483" s="396" t="s">
        <v>3244</v>
      </c>
      <c r="AX1483" s="278" t="s">
        <v>2735</v>
      </c>
      <c r="AY1483" s="64" t="s">
        <v>7239</v>
      </c>
      <c r="AZ1483" s="47"/>
      <c r="BA1483" s="64" t="s">
        <v>1761</v>
      </c>
      <c r="BB1483" s="173" t="s">
        <v>4971</v>
      </c>
      <c r="BC1483" s="119">
        <v>94060</v>
      </c>
      <c r="BD1483" s="66" t="s">
        <v>7238</v>
      </c>
      <c r="BE1483" s="478"/>
      <c r="BF1483" s="228"/>
      <c r="BG1483" s="173"/>
      <c r="BH1483" s="598"/>
      <c r="BI1483" s="366"/>
      <c r="BJ1483" s="366"/>
      <c r="BK1483" s="366"/>
      <c r="BL1483" s="366"/>
      <c r="BM1483" s="366"/>
      <c r="BN1483" s="366"/>
      <c r="BO1483" s="366"/>
      <c r="BP1483" s="366"/>
      <c r="BQ1483" s="366"/>
      <c r="BR1483" s="366"/>
      <c r="BS1483" s="366"/>
      <c r="BT1483" s="366"/>
      <c r="BU1483" s="366"/>
      <c r="BV1483" s="366"/>
      <c r="BW1483" s="366"/>
      <c r="BX1483" s="64"/>
      <c r="BY1483" s="64"/>
      <c r="BZ1483" s="64"/>
      <c r="CA1483" s="155"/>
      <c r="CB1483" s="155"/>
    </row>
    <row r="1484" spans="1:80" s="154" customFormat="1" ht="14.1" customHeight="1" x14ac:dyDescent="0.2">
      <c r="A1484" s="278" t="s">
        <v>6627</v>
      </c>
      <c r="B1484" s="64" t="s">
        <v>6581</v>
      </c>
      <c r="C1484" s="459" t="s">
        <v>6614</v>
      </c>
      <c r="D1484" s="185" t="s">
        <v>6860</v>
      </c>
      <c r="E1484" s="600"/>
      <c r="F1484" s="235" t="s">
        <v>5470</v>
      </c>
      <c r="G1484" s="186"/>
      <c r="H1484" s="187"/>
      <c r="I1484" s="198" t="s">
        <v>5470</v>
      </c>
      <c r="J1484" s="192"/>
      <c r="K1484" s="203"/>
      <c r="L1484" s="207">
        <v>44077</v>
      </c>
      <c r="M1484" s="288"/>
      <c r="N1484" s="437"/>
      <c r="O1484" s="444"/>
      <c r="P1484" s="213">
        <v>43739</v>
      </c>
      <c r="Q1484" s="245" t="s">
        <v>5677</v>
      </c>
      <c r="R1484" s="245" t="s">
        <v>6628</v>
      </c>
      <c r="S1484" s="123" t="s">
        <v>9385</v>
      </c>
      <c r="T1484" s="252">
        <v>9.7500000000000003E-2</v>
      </c>
      <c r="U1484" s="252">
        <v>0.1</v>
      </c>
      <c r="V1484" s="151" t="s">
        <v>11172</v>
      </c>
      <c r="W1484" s="64" t="s">
        <v>6629</v>
      </c>
      <c r="X1484" s="64" t="s">
        <v>6589</v>
      </c>
      <c r="Y1484" s="173" t="s">
        <v>4971</v>
      </c>
      <c r="Z1484" s="119">
        <v>94578</v>
      </c>
      <c r="AA1484" s="290"/>
      <c r="AB1484" s="541"/>
      <c r="AC1484" s="541"/>
      <c r="AD1484" s="173"/>
      <c r="AE1484" s="260"/>
      <c r="AF1484" s="263"/>
      <c r="AG1484" s="173"/>
      <c r="AH1484" s="245"/>
      <c r="AI1484" s="245"/>
      <c r="AJ1484" s="245"/>
      <c r="AK1484" s="245"/>
      <c r="AL1484" s="260"/>
      <c r="AM1484" s="260"/>
      <c r="AN1484" s="79"/>
      <c r="AO1484" s="282" t="s">
        <v>9156</v>
      </c>
      <c r="AP1484" s="283" t="s">
        <v>9036</v>
      </c>
      <c r="AQ1484" s="282"/>
      <c r="AR1484" s="282" t="s">
        <v>4023</v>
      </c>
      <c r="AS1484" s="282"/>
      <c r="AT1484" s="282"/>
      <c r="AU1484" s="282"/>
      <c r="AV1484" s="93" t="s">
        <v>5470</v>
      </c>
      <c r="AW1484" s="396" t="s">
        <v>3244</v>
      </c>
      <c r="AX1484" s="278" t="s">
        <v>2735</v>
      </c>
      <c r="AY1484" s="64" t="s">
        <v>6629</v>
      </c>
      <c r="AZ1484" s="47"/>
      <c r="BA1484" s="64" t="s">
        <v>6589</v>
      </c>
      <c r="BB1484" s="173" t="s">
        <v>4971</v>
      </c>
      <c r="BC1484" s="119">
        <v>94578</v>
      </c>
      <c r="BD1484" s="66" t="s">
        <v>6628</v>
      </c>
      <c r="BE1484" s="478"/>
      <c r="BF1484" s="228"/>
      <c r="BG1484" s="173"/>
      <c r="BH1484" s="598"/>
      <c r="BI1484" s="366"/>
      <c r="BJ1484" s="366"/>
      <c r="BK1484" s="366" t="s">
        <v>10423</v>
      </c>
      <c r="BL1484" s="366" t="s">
        <v>9790</v>
      </c>
      <c r="BM1484" s="366"/>
      <c r="BN1484" s="366"/>
      <c r="BO1484" s="366"/>
      <c r="BP1484" s="366"/>
      <c r="BQ1484" s="333" t="s">
        <v>10418</v>
      </c>
      <c r="BR1484" s="333" t="s">
        <v>10419</v>
      </c>
      <c r="BS1484" s="366"/>
      <c r="BT1484" s="366"/>
      <c r="BU1484" s="366"/>
      <c r="BV1484" s="366"/>
      <c r="BW1484" s="366"/>
      <c r="BX1484" s="64"/>
      <c r="BY1484" s="64"/>
      <c r="BZ1484" s="64"/>
      <c r="CA1484" s="155"/>
      <c r="CB1484" s="155"/>
    </row>
    <row r="1485" spans="1:80" s="154" customFormat="1" ht="14.1" customHeight="1" x14ac:dyDescent="0.2">
      <c r="A1485" s="278" t="s">
        <v>11578</v>
      </c>
      <c r="B1485" s="64" t="s">
        <v>2632</v>
      </c>
      <c r="C1485" s="459" t="s">
        <v>8780</v>
      </c>
      <c r="D1485" s="185" t="s">
        <v>11509</v>
      </c>
      <c r="E1485" s="600"/>
      <c r="F1485" s="235" t="s">
        <v>5470</v>
      </c>
      <c r="G1485" s="186"/>
      <c r="H1485" s="187"/>
      <c r="I1485" s="198" t="s">
        <v>5470</v>
      </c>
      <c r="J1485" s="192"/>
      <c r="K1485" s="203"/>
      <c r="L1485" s="207">
        <v>43717</v>
      </c>
      <c r="M1485" s="288"/>
      <c r="N1485" s="437"/>
      <c r="O1485" s="444"/>
      <c r="P1485" s="213">
        <v>43479</v>
      </c>
      <c r="Q1485" s="245" t="s">
        <v>1103</v>
      </c>
      <c r="R1485" s="245" t="s">
        <v>7176</v>
      </c>
      <c r="S1485" s="87"/>
      <c r="T1485" s="252">
        <v>8.3750000000000005E-2</v>
      </c>
      <c r="U1485" s="252">
        <v>8.6300000000000002E-2</v>
      </c>
      <c r="V1485" s="151" t="s">
        <v>8818</v>
      </c>
      <c r="W1485" s="64" t="s">
        <v>7175</v>
      </c>
      <c r="X1485" s="64" t="s">
        <v>1807</v>
      </c>
      <c r="Y1485" s="173" t="s">
        <v>4971</v>
      </c>
      <c r="Z1485" s="119">
        <v>94533</v>
      </c>
      <c r="AA1485" s="290"/>
      <c r="AB1485" s="541"/>
      <c r="AC1485" s="541"/>
      <c r="AD1485" s="173" t="s">
        <v>3827</v>
      </c>
      <c r="AE1485" s="262" t="s">
        <v>11443</v>
      </c>
      <c r="AF1485" s="263"/>
      <c r="AG1485" s="173"/>
      <c r="AH1485" s="245"/>
      <c r="AI1485" s="245"/>
      <c r="AJ1485" s="245"/>
      <c r="AK1485" s="245"/>
      <c r="AL1485" s="260"/>
      <c r="AM1485" s="260"/>
      <c r="AN1485" s="79"/>
      <c r="AO1485" s="282" t="s">
        <v>10059</v>
      </c>
      <c r="AP1485" s="283" t="s">
        <v>11889</v>
      </c>
      <c r="AQ1485" s="282"/>
      <c r="AR1485" s="282"/>
      <c r="AS1485" s="282"/>
      <c r="AT1485" s="282"/>
      <c r="AU1485" s="282"/>
      <c r="AV1485" s="93" t="s">
        <v>368</v>
      </c>
      <c r="AW1485" s="396" t="s">
        <v>3244</v>
      </c>
      <c r="AX1485" s="278" t="s">
        <v>2735</v>
      </c>
      <c r="AY1485" s="64" t="s">
        <v>7175</v>
      </c>
      <c r="AZ1485" s="47"/>
      <c r="BA1485" s="64" t="s">
        <v>1807</v>
      </c>
      <c r="BB1485" s="173" t="s">
        <v>4971</v>
      </c>
      <c r="BC1485" s="119">
        <v>94533</v>
      </c>
      <c r="BD1485" s="66" t="s">
        <v>7176</v>
      </c>
      <c r="BE1485" s="183"/>
      <c r="BF1485" s="228"/>
      <c r="BG1485" s="173"/>
      <c r="BH1485" s="598"/>
      <c r="BI1485" s="366"/>
      <c r="BJ1485" s="366"/>
      <c r="BK1485" s="366"/>
      <c r="BL1485" s="366"/>
      <c r="BM1485" s="366"/>
      <c r="BN1485" s="366"/>
      <c r="BO1485" s="366"/>
      <c r="BP1485" s="366"/>
      <c r="BQ1485" s="366"/>
      <c r="BR1485" s="366"/>
      <c r="BS1485" s="366"/>
      <c r="BT1485" s="366"/>
      <c r="BU1485" s="366"/>
      <c r="BV1485" s="366"/>
      <c r="BW1485" s="366"/>
      <c r="BX1485" s="64"/>
      <c r="BY1485" s="64"/>
      <c r="BZ1485" s="64"/>
      <c r="CA1485" s="155"/>
      <c r="CB1485" s="155"/>
    </row>
    <row r="1486" spans="1:80" s="154" customFormat="1" ht="14.1" customHeight="1" x14ac:dyDescent="0.2">
      <c r="A1486" s="278" t="s">
        <v>11517</v>
      </c>
      <c r="B1486" s="64" t="s">
        <v>2632</v>
      </c>
      <c r="C1486" s="459" t="s">
        <v>8780</v>
      </c>
      <c r="D1486" s="185" t="s">
        <v>9281</v>
      </c>
      <c r="E1486" s="600"/>
      <c r="F1486" s="235" t="s">
        <v>5470</v>
      </c>
      <c r="G1486" s="186"/>
      <c r="H1486" s="187"/>
      <c r="I1486" s="198" t="s">
        <v>5470</v>
      </c>
      <c r="J1486" s="192"/>
      <c r="K1486" s="203"/>
      <c r="L1486" s="207"/>
      <c r="M1486" s="288"/>
      <c r="N1486" s="437"/>
      <c r="O1486" s="444"/>
      <c r="P1486" s="213"/>
      <c r="Q1486" s="245" t="s">
        <v>11518</v>
      </c>
      <c r="R1486" s="245" t="s">
        <v>11519</v>
      </c>
      <c r="S1486" s="87"/>
      <c r="T1486" s="252">
        <v>8.1250000000000003E-2</v>
      </c>
      <c r="U1486" s="252"/>
      <c r="V1486" s="151" t="s">
        <v>8818</v>
      </c>
      <c r="W1486" s="64" t="s">
        <v>11520</v>
      </c>
      <c r="X1486" s="64" t="s">
        <v>2077</v>
      </c>
      <c r="Y1486" s="173" t="s">
        <v>4971</v>
      </c>
      <c r="Z1486" s="119">
        <v>95688</v>
      </c>
      <c r="AA1486" s="290"/>
      <c r="AB1486" s="541"/>
      <c r="AC1486" s="541"/>
      <c r="AD1486" s="173"/>
      <c r="AE1486" s="262"/>
      <c r="AF1486" s="263"/>
      <c r="AG1486" s="173"/>
      <c r="AH1486" s="245"/>
      <c r="AI1486" s="245"/>
      <c r="AJ1486" s="245"/>
      <c r="AK1486" s="245"/>
      <c r="AL1486" s="260"/>
      <c r="AM1486" s="260"/>
      <c r="AN1486" s="79"/>
      <c r="AO1486" s="282"/>
      <c r="AP1486" s="283"/>
      <c r="AQ1486" s="282"/>
      <c r="AR1486" s="282"/>
      <c r="AS1486" s="282"/>
      <c r="AT1486" s="282"/>
      <c r="AU1486" s="282"/>
      <c r="AV1486" s="93"/>
      <c r="AW1486" s="396" t="s">
        <v>3244</v>
      </c>
      <c r="AX1486" s="278" t="s">
        <v>2735</v>
      </c>
      <c r="AY1486" s="64" t="s">
        <v>11520</v>
      </c>
      <c r="AZ1486" s="47"/>
      <c r="BA1486" s="64" t="s">
        <v>2077</v>
      </c>
      <c r="BB1486" s="173" t="s">
        <v>4971</v>
      </c>
      <c r="BC1486" s="119">
        <v>95688</v>
      </c>
      <c r="BD1486" s="66" t="s">
        <v>11519</v>
      </c>
      <c r="BE1486" s="183"/>
      <c r="BF1486" s="228"/>
      <c r="BG1486" s="173"/>
      <c r="BH1486" s="598">
        <v>1</v>
      </c>
      <c r="BI1486" s="366" t="s">
        <v>11521</v>
      </c>
      <c r="BJ1486" s="366"/>
      <c r="BK1486" s="366"/>
      <c r="BL1486" s="366"/>
      <c r="BM1486" s="366"/>
      <c r="BN1486" s="366"/>
      <c r="BO1486" s="366"/>
      <c r="BP1486" s="366"/>
      <c r="BQ1486" s="366"/>
      <c r="BR1486" s="366"/>
      <c r="BS1486" s="366"/>
      <c r="BT1486" s="366"/>
      <c r="BU1486" s="366"/>
      <c r="BV1486" s="366"/>
      <c r="BW1486" s="366"/>
      <c r="BX1486" s="64"/>
      <c r="BY1486" s="64"/>
      <c r="BZ1486" s="64"/>
      <c r="CA1486" s="155"/>
      <c r="CB1486" s="155"/>
    </row>
    <row r="1487" spans="1:80" s="154" customFormat="1" ht="14.1" customHeight="1" x14ac:dyDescent="0.2">
      <c r="A1487" s="278" t="s">
        <v>8661</v>
      </c>
      <c r="B1487" s="64" t="s">
        <v>2634</v>
      </c>
      <c r="C1487" s="459" t="s">
        <v>6614</v>
      </c>
      <c r="D1487" s="185" t="s">
        <v>10698</v>
      </c>
      <c r="E1487" s="600"/>
      <c r="F1487" s="235" t="s">
        <v>5470</v>
      </c>
      <c r="G1487" s="186"/>
      <c r="H1487" s="187"/>
      <c r="I1487" s="198" t="s">
        <v>5470</v>
      </c>
      <c r="J1487" s="192"/>
      <c r="K1487" s="203"/>
      <c r="L1487" s="207">
        <v>43637</v>
      </c>
      <c r="M1487" s="288"/>
      <c r="N1487" s="437"/>
      <c r="O1487" s="444"/>
      <c r="P1487" s="213">
        <v>43343</v>
      </c>
      <c r="Q1487" s="245" t="s">
        <v>1432</v>
      </c>
      <c r="R1487" s="245" t="s">
        <v>7375</v>
      </c>
      <c r="S1487" s="123" t="s">
        <v>12463</v>
      </c>
      <c r="T1487" s="252">
        <v>9.2499999999999999E-2</v>
      </c>
      <c r="U1487" s="252">
        <v>9.5000000000000001E-2</v>
      </c>
      <c r="V1487" s="151" t="s">
        <v>2787</v>
      </c>
      <c r="W1487" s="64" t="s">
        <v>7376</v>
      </c>
      <c r="X1487" s="64" t="s">
        <v>4000</v>
      </c>
      <c r="Y1487" s="173" t="s">
        <v>4971</v>
      </c>
      <c r="Z1487" s="119">
        <v>94705</v>
      </c>
      <c r="AA1487" s="295" t="s">
        <v>12464</v>
      </c>
      <c r="AB1487" s="541"/>
      <c r="AC1487" s="541"/>
      <c r="AD1487" s="173"/>
      <c r="AE1487" s="260"/>
      <c r="AF1487" s="263"/>
      <c r="AG1487" s="173"/>
      <c r="AH1487" s="245"/>
      <c r="AI1487" s="245"/>
      <c r="AJ1487" s="245"/>
      <c r="AK1487" s="245"/>
      <c r="AL1487" s="260"/>
      <c r="AM1487" s="260"/>
      <c r="AN1487" s="79"/>
      <c r="AO1487" s="282"/>
      <c r="AP1487" s="283" t="s">
        <v>8844</v>
      </c>
      <c r="AQ1487" s="282"/>
      <c r="AR1487" s="282" t="s">
        <v>4023</v>
      </c>
      <c r="AS1487" s="282"/>
      <c r="AT1487" s="282"/>
      <c r="AU1487" s="282"/>
      <c r="AV1487" s="93" t="s">
        <v>368</v>
      </c>
      <c r="AW1487" s="396" t="s">
        <v>3244</v>
      </c>
      <c r="AX1487" s="278" t="s">
        <v>2735</v>
      </c>
      <c r="AY1487" s="155" t="s">
        <v>7376</v>
      </c>
      <c r="AZ1487" s="47"/>
      <c r="BA1487" s="64" t="s">
        <v>4000</v>
      </c>
      <c r="BB1487" s="173" t="s">
        <v>4971</v>
      </c>
      <c r="BC1487" s="119">
        <v>94705</v>
      </c>
      <c r="BD1487" s="66" t="s">
        <v>7375</v>
      </c>
      <c r="BE1487" s="478"/>
      <c r="BF1487" s="228"/>
      <c r="BG1487" s="173"/>
      <c r="BH1487" s="598"/>
      <c r="BI1487" s="366"/>
      <c r="BJ1487" s="366"/>
      <c r="BK1487" s="366"/>
      <c r="BL1487" s="366"/>
      <c r="BM1487" s="366"/>
      <c r="BN1487" s="366"/>
      <c r="BO1487" s="366"/>
      <c r="BP1487" s="366"/>
      <c r="BQ1487" s="366"/>
      <c r="BR1487" s="366"/>
      <c r="BS1487" s="366"/>
      <c r="BT1487" s="366"/>
      <c r="BU1487" s="366"/>
      <c r="BV1487" s="366"/>
      <c r="BW1487" s="366"/>
      <c r="BX1487" s="64"/>
      <c r="BY1487" s="64"/>
      <c r="BZ1487" s="64"/>
      <c r="CA1487" s="155"/>
      <c r="CB1487" s="155"/>
    </row>
    <row r="1488" spans="1:80" s="154" customFormat="1" ht="14.1" customHeight="1" x14ac:dyDescent="0.2">
      <c r="A1488" s="278" t="s">
        <v>9876</v>
      </c>
      <c r="B1488" s="64" t="s">
        <v>8720</v>
      </c>
      <c r="C1488" s="459" t="s">
        <v>8780</v>
      </c>
      <c r="D1488" s="185" t="s">
        <v>8721</v>
      </c>
      <c r="E1488" s="600"/>
      <c r="F1488" s="235" t="s">
        <v>5470</v>
      </c>
      <c r="G1488" s="186"/>
      <c r="H1488" s="187"/>
      <c r="I1488" s="198" t="s">
        <v>5470</v>
      </c>
      <c r="J1488" s="192"/>
      <c r="K1488" s="203"/>
      <c r="L1488" s="207"/>
      <c r="M1488" s="288"/>
      <c r="N1488" s="437"/>
      <c r="O1488" s="444"/>
      <c r="P1488" s="213">
        <v>43753</v>
      </c>
      <c r="Q1488" s="245" t="s">
        <v>8722</v>
      </c>
      <c r="R1488" s="245" t="s">
        <v>8724</v>
      </c>
      <c r="S1488" s="123" t="s">
        <v>8723</v>
      </c>
      <c r="T1488" s="252">
        <v>9.2499999999999999E-2</v>
      </c>
      <c r="U1488" s="252">
        <v>9.5000000000000001E-2</v>
      </c>
      <c r="V1488" s="151" t="s">
        <v>2787</v>
      </c>
      <c r="W1488" s="64" t="s">
        <v>8725</v>
      </c>
      <c r="X1488" s="64" t="s">
        <v>1990</v>
      </c>
      <c r="Y1488" s="173" t="s">
        <v>4971</v>
      </c>
      <c r="Z1488" s="119">
        <v>94536</v>
      </c>
      <c r="AA1488" s="290"/>
      <c r="AB1488" s="541"/>
      <c r="AC1488" s="541"/>
      <c r="AD1488" s="185" t="s">
        <v>3843</v>
      </c>
      <c r="AE1488" s="260"/>
      <c r="AF1488" s="263"/>
      <c r="AG1488" s="173"/>
      <c r="AH1488" s="245"/>
      <c r="AI1488" s="245"/>
      <c r="AJ1488" s="245"/>
      <c r="AK1488" s="245"/>
      <c r="AL1488" s="260"/>
      <c r="AM1488" s="260"/>
      <c r="AN1488" s="79"/>
      <c r="AO1488" s="282"/>
      <c r="AP1488" s="283"/>
      <c r="AQ1488" s="282"/>
      <c r="AR1488" s="282"/>
      <c r="AS1488" s="282"/>
      <c r="AT1488" s="282"/>
      <c r="AU1488" s="282"/>
      <c r="AV1488" s="93"/>
      <c r="AW1488" s="396" t="s">
        <v>3244</v>
      </c>
      <c r="AX1488" s="278" t="s">
        <v>2735</v>
      </c>
      <c r="AY1488" s="64" t="s">
        <v>8725</v>
      </c>
      <c r="AZ1488" s="47"/>
      <c r="BA1488" s="64" t="s">
        <v>1990</v>
      </c>
      <c r="BB1488" s="173" t="s">
        <v>4971</v>
      </c>
      <c r="BC1488" s="119">
        <v>94536</v>
      </c>
      <c r="BD1488" s="66" t="s">
        <v>8724</v>
      </c>
      <c r="BE1488" s="183"/>
      <c r="BF1488" s="228"/>
      <c r="BG1488" s="173"/>
      <c r="BH1488" s="598"/>
      <c r="BI1488" s="366"/>
      <c r="BJ1488" s="366"/>
      <c r="BK1488" s="366"/>
      <c r="BL1488" s="366"/>
      <c r="BM1488" s="366"/>
      <c r="BN1488" s="366"/>
      <c r="BO1488" s="366"/>
      <c r="BP1488" s="366"/>
      <c r="BQ1488" s="366"/>
      <c r="BR1488" s="366"/>
      <c r="BS1488" s="366"/>
      <c r="BT1488" s="366"/>
      <c r="BU1488" s="366"/>
      <c r="BV1488" s="366"/>
      <c r="BW1488" s="366"/>
      <c r="BX1488" s="64"/>
      <c r="BY1488" s="64"/>
      <c r="BZ1488" s="64"/>
      <c r="CA1488" s="155"/>
      <c r="CB1488" s="155"/>
    </row>
    <row r="1489" spans="1:80" s="154" customFormat="1" ht="14.1" customHeight="1" x14ac:dyDescent="0.2">
      <c r="A1489" s="278" t="s">
        <v>9875</v>
      </c>
      <c r="B1489" s="64" t="s">
        <v>8720</v>
      </c>
      <c r="C1489" s="459" t="s">
        <v>8780</v>
      </c>
      <c r="D1489" s="185" t="s">
        <v>8721</v>
      </c>
      <c r="E1489" s="600"/>
      <c r="F1489" s="235" t="s">
        <v>5470</v>
      </c>
      <c r="G1489" s="186"/>
      <c r="H1489" s="187"/>
      <c r="I1489" s="198" t="s">
        <v>5470</v>
      </c>
      <c r="J1489" s="192"/>
      <c r="K1489" s="203"/>
      <c r="L1489" s="207"/>
      <c r="M1489" s="288"/>
      <c r="N1489" s="437"/>
      <c r="O1489" s="444"/>
      <c r="P1489" s="213">
        <v>42838</v>
      </c>
      <c r="Q1489" s="245" t="s">
        <v>4580</v>
      </c>
      <c r="R1489" s="245" t="s">
        <v>7375</v>
      </c>
      <c r="S1489" s="87"/>
      <c r="T1489" s="252">
        <v>9.2499999999999999E-2</v>
      </c>
      <c r="U1489" s="252">
        <v>9.5000000000000001E-2</v>
      </c>
      <c r="V1489" s="151" t="s">
        <v>2787</v>
      </c>
      <c r="W1489" s="64" t="s">
        <v>7376</v>
      </c>
      <c r="X1489" s="64" t="s">
        <v>4000</v>
      </c>
      <c r="Y1489" s="173" t="s">
        <v>4971</v>
      </c>
      <c r="Z1489" s="119">
        <v>94705</v>
      </c>
      <c r="AA1489" s="290"/>
      <c r="AB1489" s="542"/>
      <c r="AC1489" s="541"/>
      <c r="AD1489" s="173"/>
      <c r="AE1489" s="260"/>
      <c r="AF1489" s="263"/>
      <c r="AG1489" s="173"/>
      <c r="AH1489" s="245"/>
      <c r="AI1489" s="245"/>
      <c r="AJ1489" s="245"/>
      <c r="AK1489" s="245"/>
      <c r="AL1489" s="260"/>
      <c r="AM1489" s="260"/>
      <c r="AN1489" s="79"/>
      <c r="AO1489" s="282"/>
      <c r="AP1489" s="283"/>
      <c r="AQ1489" s="282"/>
      <c r="AR1489" s="282"/>
      <c r="AS1489" s="282"/>
      <c r="AT1489" s="282"/>
      <c r="AU1489" s="282"/>
      <c r="AV1489" s="93"/>
      <c r="AW1489" s="396" t="s">
        <v>3244</v>
      </c>
      <c r="AX1489" s="278" t="s">
        <v>2735</v>
      </c>
      <c r="AY1489" s="155" t="s">
        <v>7376</v>
      </c>
      <c r="AZ1489" s="47"/>
      <c r="BA1489" s="64" t="s">
        <v>4000</v>
      </c>
      <c r="BB1489" s="173" t="s">
        <v>4971</v>
      </c>
      <c r="BC1489" s="119">
        <v>94705</v>
      </c>
      <c r="BD1489" s="66" t="s">
        <v>7375</v>
      </c>
      <c r="BE1489" s="183"/>
      <c r="BF1489" s="228"/>
      <c r="BG1489" s="173"/>
      <c r="BH1489" s="598"/>
      <c r="BI1489" s="366"/>
      <c r="BJ1489" s="366"/>
      <c r="BK1489" s="366"/>
      <c r="BL1489" s="366"/>
      <c r="BM1489" s="366"/>
      <c r="BN1489" s="366"/>
      <c r="BO1489" s="366"/>
      <c r="BP1489" s="366"/>
      <c r="BQ1489" s="366"/>
      <c r="BR1489" s="366"/>
      <c r="BS1489" s="366"/>
      <c r="BT1489" s="366"/>
      <c r="BU1489" s="366"/>
      <c r="BV1489" s="366"/>
      <c r="BW1489" s="366"/>
      <c r="BX1489" s="64"/>
      <c r="BY1489" s="64"/>
      <c r="BZ1489" s="64"/>
      <c r="CA1489" s="155"/>
      <c r="CB1489" s="155"/>
    </row>
    <row r="1490" spans="1:80" s="154" customFormat="1" ht="14.1" customHeight="1" x14ac:dyDescent="0.3">
      <c r="A1490" s="278" t="s">
        <v>12195</v>
      </c>
      <c r="B1490" s="155" t="s">
        <v>2632</v>
      </c>
      <c r="C1490" s="458" t="s">
        <v>11667</v>
      </c>
      <c r="D1490" s="227" t="s">
        <v>9281</v>
      </c>
      <c r="E1490" s="648"/>
      <c r="F1490" s="237" t="s">
        <v>5470</v>
      </c>
      <c r="G1490" s="188"/>
      <c r="H1490" s="190"/>
      <c r="I1490" s="196" t="s">
        <v>5470</v>
      </c>
      <c r="J1490" s="197"/>
      <c r="K1490" s="204"/>
      <c r="L1490" s="209">
        <v>44071</v>
      </c>
      <c r="M1490" s="289"/>
      <c r="N1490" s="435"/>
      <c r="O1490" s="442"/>
      <c r="P1490" s="215">
        <v>43557</v>
      </c>
      <c r="Q1490" s="225" t="s">
        <v>3625</v>
      </c>
      <c r="R1490" s="225" t="s">
        <v>12193</v>
      </c>
      <c r="S1490" s="121"/>
      <c r="T1490" s="252">
        <v>8.2500000000000004E-2</v>
      </c>
      <c r="U1490" s="252"/>
      <c r="V1490" s="151" t="s">
        <v>1670</v>
      </c>
      <c r="W1490" s="155" t="s">
        <v>12194</v>
      </c>
      <c r="X1490" s="155" t="s">
        <v>3742</v>
      </c>
      <c r="Y1490" s="225" t="s">
        <v>4971</v>
      </c>
      <c r="Z1490" s="256">
        <v>94952</v>
      </c>
      <c r="AA1490" s="273"/>
      <c r="AB1490" s="496"/>
      <c r="AC1490" s="542"/>
      <c r="AD1490" s="233"/>
      <c r="AE1490" s="261"/>
      <c r="AF1490" s="265"/>
      <c r="AG1490" s="233"/>
      <c r="AH1490" s="174"/>
      <c r="AI1490" s="174"/>
      <c r="AJ1490" s="174"/>
      <c r="AK1490" s="174"/>
      <c r="AL1490" s="261"/>
      <c r="AM1490" s="260"/>
      <c r="AN1490" s="80"/>
      <c r="AO1490" s="280" t="s">
        <v>8953</v>
      </c>
      <c r="AP1490" s="285"/>
      <c r="AQ1490" s="285"/>
      <c r="AR1490" s="285"/>
      <c r="AS1490" s="285"/>
      <c r="AT1490" s="285"/>
      <c r="AU1490" s="285"/>
      <c r="AV1490" s="84" t="s">
        <v>368</v>
      </c>
      <c r="AW1490" s="396" t="s">
        <v>3244</v>
      </c>
      <c r="AX1490" s="278" t="s">
        <v>2735</v>
      </c>
      <c r="AY1490" s="155" t="s">
        <v>12194</v>
      </c>
      <c r="AZ1490" s="67"/>
      <c r="BA1490" s="155" t="s">
        <v>3742</v>
      </c>
      <c r="BB1490" s="225" t="s">
        <v>4971</v>
      </c>
      <c r="BC1490" s="256">
        <v>94952</v>
      </c>
      <c r="BD1490" s="385" t="s">
        <v>12193</v>
      </c>
      <c r="BE1490" s="478"/>
      <c r="BF1490" s="230"/>
      <c r="BG1490" s="233"/>
      <c r="BH1490" s="599"/>
      <c r="BI1490" s="365"/>
      <c r="BJ1490" s="365"/>
      <c r="BK1490" s="365"/>
      <c r="BL1490" s="365"/>
      <c r="BM1490" s="365"/>
      <c r="BN1490" s="365"/>
      <c r="BO1490" s="365"/>
      <c r="BP1490" s="365"/>
      <c r="BQ1490" s="365"/>
      <c r="BR1490" s="365"/>
      <c r="BS1490" s="365"/>
      <c r="BT1490" s="365"/>
      <c r="BU1490" s="365"/>
      <c r="BV1490" s="365"/>
      <c r="BW1490" s="365"/>
      <c r="BX1490" s="369"/>
      <c r="BY1490" s="369"/>
      <c r="BZ1490" s="369"/>
      <c r="CA1490" s="155"/>
      <c r="CB1490" s="155"/>
    </row>
    <row r="1491" spans="1:80" s="154" customFormat="1" ht="14.1" customHeight="1" x14ac:dyDescent="0.2">
      <c r="A1491" s="278" t="s">
        <v>12531</v>
      </c>
      <c r="B1491" s="155" t="s">
        <v>2640</v>
      </c>
      <c r="C1491" s="459" t="s">
        <v>8780</v>
      </c>
      <c r="D1491" s="185" t="s">
        <v>4390</v>
      </c>
      <c r="E1491" s="600"/>
      <c r="F1491" s="235" t="s">
        <v>5470</v>
      </c>
      <c r="G1491" s="186"/>
      <c r="H1491" s="187"/>
      <c r="I1491" s="193" t="s">
        <v>5470</v>
      </c>
      <c r="J1491" s="192"/>
      <c r="K1491" s="203"/>
      <c r="L1491" s="207">
        <v>43726</v>
      </c>
      <c r="M1491" s="288"/>
      <c r="N1491" s="437"/>
      <c r="O1491" s="444"/>
      <c r="P1491" s="213"/>
      <c r="Q1491" s="247" t="s">
        <v>12532</v>
      </c>
      <c r="R1491" s="247" t="s">
        <v>962</v>
      </c>
      <c r="S1491" s="123"/>
      <c r="T1491" s="252">
        <v>7.2499999999999995E-2</v>
      </c>
      <c r="U1491" s="252"/>
      <c r="V1491" s="151" t="s">
        <v>2777</v>
      </c>
      <c r="W1491" s="155" t="s">
        <v>12533</v>
      </c>
      <c r="X1491" s="155" t="s">
        <v>3544</v>
      </c>
      <c r="Y1491" s="185" t="s">
        <v>4971</v>
      </c>
      <c r="Z1491" s="119">
        <v>95682</v>
      </c>
      <c r="AA1491" s="295"/>
      <c r="AB1491" s="541"/>
      <c r="AC1491" s="496"/>
      <c r="AD1491" s="173"/>
      <c r="AE1491" s="260"/>
      <c r="AF1491" s="263"/>
      <c r="AG1491" s="173"/>
      <c r="AH1491" s="245"/>
      <c r="AI1491" s="245"/>
      <c r="AJ1491" s="245"/>
      <c r="AK1491" s="245"/>
      <c r="AL1491" s="260"/>
      <c r="AM1491" s="260"/>
      <c r="AN1491" s="79"/>
      <c r="AO1491" s="282" t="s">
        <v>12031</v>
      </c>
      <c r="AP1491" s="283"/>
      <c r="AQ1491" s="282"/>
      <c r="AR1491" s="282" t="s">
        <v>10090</v>
      </c>
      <c r="AS1491" s="282"/>
      <c r="AT1491" s="282"/>
      <c r="AU1491" s="282"/>
      <c r="AV1491" s="93" t="s">
        <v>368</v>
      </c>
      <c r="AW1491" s="396"/>
      <c r="AX1491" s="278"/>
      <c r="AY1491" s="155" t="s">
        <v>12533</v>
      </c>
      <c r="AZ1491" s="47"/>
      <c r="BA1491" s="155" t="s">
        <v>3544</v>
      </c>
      <c r="BB1491" s="185" t="s">
        <v>4971</v>
      </c>
      <c r="BC1491" s="119">
        <v>95682</v>
      </c>
      <c r="BD1491" s="182" t="s">
        <v>962</v>
      </c>
      <c r="BE1491" s="159"/>
      <c r="BF1491" s="228"/>
      <c r="BG1491" s="173"/>
      <c r="BH1491" s="598"/>
      <c r="BI1491" s="366"/>
      <c r="BJ1491" s="366"/>
      <c r="BK1491" s="366"/>
      <c r="BL1491" s="366"/>
      <c r="BM1491" s="366"/>
      <c r="BN1491" s="366"/>
      <c r="BO1491" s="366"/>
      <c r="BP1491" s="366"/>
      <c r="BQ1491" s="366"/>
      <c r="BR1491" s="366"/>
      <c r="BS1491" s="366"/>
      <c r="BT1491" s="366"/>
      <c r="BU1491" s="366"/>
      <c r="BV1491" s="366"/>
      <c r="BW1491" s="366"/>
      <c r="BX1491" s="64"/>
      <c r="BY1491" s="64"/>
      <c r="BZ1491" s="64"/>
      <c r="CA1491" s="78"/>
      <c r="CB1491" s="385"/>
    </row>
    <row r="1492" spans="1:80" s="154" customFormat="1" ht="14.1" customHeight="1" x14ac:dyDescent="0.2">
      <c r="A1492" s="278" t="s">
        <v>7377</v>
      </c>
      <c r="B1492" s="64" t="s">
        <v>2634</v>
      </c>
      <c r="C1492" s="459" t="s">
        <v>6614</v>
      </c>
      <c r="D1492" s="185" t="s">
        <v>6754</v>
      </c>
      <c r="E1492" s="600"/>
      <c r="F1492" s="235" t="s">
        <v>5470</v>
      </c>
      <c r="G1492" s="186"/>
      <c r="H1492" s="187"/>
      <c r="I1492" s="198" t="s">
        <v>5470</v>
      </c>
      <c r="J1492" s="192"/>
      <c r="K1492" s="203"/>
      <c r="L1492" s="207"/>
      <c r="M1492" s="288"/>
      <c r="N1492" s="437"/>
      <c r="O1492" s="444"/>
      <c r="P1492" s="213"/>
      <c r="Q1492" s="245" t="s">
        <v>7378</v>
      </c>
      <c r="R1492" s="245" t="s">
        <v>7379</v>
      </c>
      <c r="S1492" s="87"/>
      <c r="T1492" s="252">
        <v>9.2499999999999999E-2</v>
      </c>
      <c r="U1492" s="252">
        <v>9.5000000000000001E-2</v>
      </c>
      <c r="V1492" s="151" t="s">
        <v>2787</v>
      </c>
      <c r="W1492" s="155" t="s">
        <v>10210</v>
      </c>
      <c r="X1492" s="64" t="s">
        <v>5074</v>
      </c>
      <c r="Y1492" s="173" t="s">
        <v>4971</v>
      </c>
      <c r="Z1492" s="119">
        <v>94612</v>
      </c>
      <c r="AA1492" s="290"/>
      <c r="AB1492" s="541"/>
      <c r="AC1492" s="541"/>
      <c r="AD1492" s="173"/>
      <c r="AE1492" s="260"/>
      <c r="AF1492" s="263"/>
      <c r="AG1492" s="173"/>
      <c r="AH1492" s="245"/>
      <c r="AI1492" s="245"/>
      <c r="AJ1492" s="245"/>
      <c r="AK1492" s="245"/>
      <c r="AL1492" s="260"/>
      <c r="AM1492" s="260"/>
      <c r="AN1492" s="79"/>
      <c r="AO1492" s="282"/>
      <c r="AP1492" s="283"/>
      <c r="AQ1492" s="282"/>
      <c r="AR1492" s="282"/>
      <c r="AS1492" s="282"/>
      <c r="AT1492" s="282"/>
      <c r="AU1492" s="282"/>
      <c r="AV1492" s="93"/>
      <c r="AW1492" s="396" t="s">
        <v>3244</v>
      </c>
      <c r="AX1492" s="278" t="s">
        <v>2735</v>
      </c>
      <c r="AY1492" s="155" t="s">
        <v>10210</v>
      </c>
      <c r="AZ1492" s="47"/>
      <c r="BA1492" s="64" t="s">
        <v>5074</v>
      </c>
      <c r="BB1492" s="173" t="s">
        <v>4971</v>
      </c>
      <c r="BC1492" s="119">
        <v>94612</v>
      </c>
      <c r="BD1492" s="66" t="s">
        <v>7379</v>
      </c>
      <c r="BE1492" s="183"/>
      <c r="BF1492" s="228"/>
      <c r="BG1492" s="173"/>
      <c r="BH1492" s="598"/>
      <c r="BI1492" s="366"/>
      <c r="BJ1492" s="366"/>
      <c r="BK1492" s="366"/>
      <c r="BL1492" s="366"/>
      <c r="BM1492" s="366"/>
      <c r="BN1492" s="366"/>
      <c r="BO1492" s="366"/>
      <c r="BP1492" s="366"/>
      <c r="BQ1492" s="366"/>
      <c r="BR1492" s="366"/>
      <c r="BS1492" s="366"/>
      <c r="BT1492" s="366"/>
      <c r="BU1492" s="366"/>
      <c r="BV1492" s="366"/>
      <c r="BW1492" s="366"/>
      <c r="BX1492" s="64"/>
      <c r="BY1492" s="64"/>
      <c r="BZ1492" s="64"/>
      <c r="CA1492" s="155"/>
      <c r="CB1492" s="155"/>
    </row>
    <row r="1493" spans="1:80" s="154" customFormat="1" ht="14.1" customHeight="1" x14ac:dyDescent="0.2">
      <c r="A1493" s="278" t="s">
        <v>6219</v>
      </c>
      <c r="B1493" s="64" t="s">
        <v>2632</v>
      </c>
      <c r="C1493" s="459" t="s">
        <v>8780</v>
      </c>
      <c r="D1493" s="185" t="s">
        <v>6220</v>
      </c>
      <c r="E1493" s="600"/>
      <c r="F1493" s="235" t="s">
        <v>5470</v>
      </c>
      <c r="G1493" s="186"/>
      <c r="H1493" s="187"/>
      <c r="I1493" s="198" t="s">
        <v>5470</v>
      </c>
      <c r="J1493" s="192"/>
      <c r="K1493" s="203"/>
      <c r="L1493" s="207"/>
      <c r="M1493" s="288"/>
      <c r="N1493" s="437"/>
      <c r="O1493" s="444"/>
      <c r="P1493" s="213"/>
      <c r="Q1493" s="245" t="s">
        <v>1224</v>
      </c>
      <c r="R1493" s="245" t="s">
        <v>6221</v>
      </c>
      <c r="S1493" s="87"/>
      <c r="T1493" s="252">
        <v>7.7499999999999999E-2</v>
      </c>
      <c r="U1493" s="253">
        <v>0.08</v>
      </c>
      <c r="V1493" s="151" t="s">
        <v>4983</v>
      </c>
      <c r="W1493" s="64" t="s">
        <v>6222</v>
      </c>
      <c r="X1493" s="64" t="s">
        <v>6223</v>
      </c>
      <c r="Y1493" s="173" t="s">
        <v>4971</v>
      </c>
      <c r="Z1493" s="119">
        <v>94558</v>
      </c>
      <c r="AA1493" s="290"/>
      <c r="AB1493" s="542"/>
      <c r="AC1493" s="541"/>
      <c r="AD1493" s="173"/>
      <c r="AE1493" s="260"/>
      <c r="AF1493" s="263"/>
      <c r="AG1493" s="173"/>
      <c r="AH1493" s="245"/>
      <c r="AI1493" s="245"/>
      <c r="AJ1493" s="245"/>
      <c r="AK1493" s="245"/>
      <c r="AL1493" s="260"/>
      <c r="AM1493" s="260"/>
      <c r="AN1493" s="79"/>
      <c r="AO1493" s="282"/>
      <c r="AP1493" s="283"/>
      <c r="AQ1493" s="282"/>
      <c r="AR1493" s="282"/>
      <c r="AS1493" s="282"/>
      <c r="AT1493" s="282"/>
      <c r="AU1493" s="282"/>
      <c r="AV1493" s="93"/>
      <c r="AW1493" s="396" t="s">
        <v>3244</v>
      </c>
      <c r="AX1493" s="278" t="s">
        <v>2735</v>
      </c>
      <c r="AY1493" s="64" t="s">
        <v>6222</v>
      </c>
      <c r="AZ1493" s="47"/>
      <c r="BA1493" s="64" t="s">
        <v>6223</v>
      </c>
      <c r="BB1493" s="173" t="s">
        <v>4971</v>
      </c>
      <c r="BC1493" s="119">
        <v>94558</v>
      </c>
      <c r="BD1493" s="66" t="s">
        <v>6221</v>
      </c>
      <c r="BE1493" s="183"/>
      <c r="BF1493" s="228"/>
      <c r="BG1493" s="173"/>
      <c r="BH1493" s="598"/>
      <c r="BI1493" s="366"/>
      <c r="BJ1493" s="366"/>
      <c r="BK1493" s="366"/>
      <c r="BL1493" s="366"/>
      <c r="BM1493" s="366"/>
      <c r="BN1493" s="366"/>
      <c r="BO1493" s="366"/>
      <c r="BP1493" s="366"/>
      <c r="BQ1493" s="366"/>
      <c r="BR1493" s="366"/>
      <c r="BS1493" s="366"/>
      <c r="BT1493" s="366"/>
      <c r="BU1493" s="366"/>
      <c r="BV1493" s="366"/>
      <c r="BW1493" s="366"/>
      <c r="BX1493" s="64"/>
      <c r="BY1493" s="64"/>
      <c r="BZ1493" s="64"/>
      <c r="CA1493" s="155"/>
      <c r="CB1493" s="155"/>
    </row>
    <row r="1494" spans="1:80" s="154" customFormat="1" ht="14.25" customHeight="1" x14ac:dyDescent="0.3">
      <c r="A1494" s="278" t="s">
        <v>12134</v>
      </c>
      <c r="B1494" s="155" t="s">
        <v>2632</v>
      </c>
      <c r="C1494" s="458" t="s">
        <v>8780</v>
      </c>
      <c r="D1494" s="227" t="s">
        <v>9281</v>
      </c>
      <c r="E1494" s="648"/>
      <c r="F1494" s="237" t="s">
        <v>5470</v>
      </c>
      <c r="G1494" s="188"/>
      <c r="H1494" s="190"/>
      <c r="I1494" s="196" t="s">
        <v>5470</v>
      </c>
      <c r="J1494" s="197"/>
      <c r="K1494" s="204"/>
      <c r="L1494" s="209">
        <v>43454</v>
      </c>
      <c r="M1494" s="289"/>
      <c r="N1494" s="435"/>
      <c r="O1494" s="442"/>
      <c r="P1494" s="215"/>
      <c r="Q1494" s="225" t="s">
        <v>11990</v>
      </c>
      <c r="R1494" s="245" t="s">
        <v>7176</v>
      </c>
      <c r="S1494" s="121"/>
      <c r="T1494" s="252">
        <v>8.3799999999999999E-2</v>
      </c>
      <c r="U1494" s="252"/>
      <c r="V1494" s="151" t="s">
        <v>8818</v>
      </c>
      <c r="W1494" s="155" t="s">
        <v>11991</v>
      </c>
      <c r="X1494" s="155" t="s">
        <v>1807</v>
      </c>
      <c r="Y1494" s="225" t="s">
        <v>4971</v>
      </c>
      <c r="Z1494" s="256">
        <v>94533</v>
      </c>
      <c r="AA1494" s="273"/>
      <c r="AB1494" s="81"/>
      <c r="AC1494" s="542"/>
      <c r="AD1494" s="233"/>
      <c r="AE1494" s="261"/>
      <c r="AF1494" s="265"/>
      <c r="AG1494" s="233"/>
      <c r="AH1494" s="174"/>
      <c r="AI1494" s="174"/>
      <c r="AJ1494" s="174"/>
      <c r="AK1494" s="174"/>
      <c r="AL1494" s="261"/>
      <c r="AM1494" s="260"/>
      <c r="AN1494" s="80"/>
      <c r="AO1494" s="280" t="s">
        <v>10897</v>
      </c>
      <c r="AP1494" s="285"/>
      <c r="AQ1494" s="285"/>
      <c r="AR1494" s="285"/>
      <c r="AS1494" s="285"/>
      <c r="AT1494" s="285"/>
      <c r="AU1494" s="285"/>
      <c r="AV1494" s="84" t="s">
        <v>5470</v>
      </c>
      <c r="AW1494" s="396" t="s">
        <v>3244</v>
      </c>
      <c r="AX1494" s="278" t="s">
        <v>2735</v>
      </c>
      <c r="AY1494" s="155" t="s">
        <v>11991</v>
      </c>
      <c r="AZ1494" s="67"/>
      <c r="BA1494" s="155" t="s">
        <v>1807</v>
      </c>
      <c r="BB1494" s="225" t="s">
        <v>4971</v>
      </c>
      <c r="BC1494" s="256">
        <v>94533</v>
      </c>
      <c r="BD1494" s="385" t="s">
        <v>7176</v>
      </c>
      <c r="BE1494" s="183"/>
      <c r="BF1494" s="230"/>
      <c r="BG1494" s="233"/>
      <c r="BH1494" s="599"/>
      <c r="BI1494" s="365"/>
      <c r="BJ1494" s="365"/>
      <c r="BK1494" s="365"/>
      <c r="BL1494" s="365"/>
      <c r="BM1494" s="365"/>
      <c r="BN1494" s="365"/>
      <c r="BO1494" s="365"/>
      <c r="BP1494" s="365"/>
      <c r="BQ1494" s="365"/>
      <c r="BR1494" s="365"/>
      <c r="BS1494" s="365"/>
      <c r="BT1494" s="365"/>
      <c r="BU1494" s="365"/>
      <c r="BV1494" s="365"/>
      <c r="BW1494" s="365"/>
      <c r="BX1494" s="369"/>
      <c r="BY1494" s="369"/>
      <c r="BZ1494" s="369"/>
      <c r="CA1494" s="155"/>
      <c r="CB1494" s="155"/>
    </row>
    <row r="1495" spans="1:80" s="154" customFormat="1" ht="13.5" customHeight="1" x14ac:dyDescent="0.3">
      <c r="A1495" s="278" t="s">
        <v>7956</v>
      </c>
      <c r="B1495" s="64" t="s">
        <v>2632</v>
      </c>
      <c r="C1495" s="460" t="s">
        <v>11667</v>
      </c>
      <c r="D1495" s="224" t="s">
        <v>7957</v>
      </c>
      <c r="E1495" s="649"/>
      <c r="F1495" s="236" t="s">
        <v>5470</v>
      </c>
      <c r="G1495" s="189"/>
      <c r="H1495" s="399"/>
      <c r="I1495" s="194" t="s">
        <v>5470</v>
      </c>
      <c r="J1495" s="195"/>
      <c r="K1495" s="205"/>
      <c r="L1495" s="208"/>
      <c r="M1495" s="211"/>
      <c r="N1495" s="436"/>
      <c r="O1495" s="443"/>
      <c r="P1495" s="214">
        <v>43865</v>
      </c>
      <c r="Q1495" s="604" t="s">
        <v>7958</v>
      </c>
      <c r="R1495" s="246" t="s">
        <v>7959</v>
      </c>
      <c r="S1495" s="76" t="s">
        <v>7960</v>
      </c>
      <c r="T1495" s="252">
        <v>0.09</v>
      </c>
      <c r="U1495" s="252">
        <v>9.2499999999999999E-2</v>
      </c>
      <c r="V1495" s="151" t="s">
        <v>11169</v>
      </c>
      <c r="W1495" s="384" t="s">
        <v>10209</v>
      </c>
      <c r="X1495" s="76" t="s">
        <v>2907</v>
      </c>
      <c r="Y1495" s="246" t="s">
        <v>4971</v>
      </c>
      <c r="Z1495" s="120">
        <v>94901</v>
      </c>
      <c r="AA1495" s="638"/>
      <c r="AB1495" s="81"/>
      <c r="AC1495" s="120"/>
      <c r="AD1495" s="249" t="s">
        <v>11103</v>
      </c>
      <c r="AE1495" s="120" t="s">
        <v>11104</v>
      </c>
      <c r="AF1495" s="264"/>
      <c r="AG1495" s="249"/>
      <c r="AH1495" s="120"/>
      <c r="AI1495" s="120"/>
      <c r="AJ1495" s="120"/>
      <c r="AK1495" s="120"/>
      <c r="AL1495" s="120"/>
      <c r="AM1495" s="260"/>
      <c r="AN1495" s="81"/>
      <c r="AO1495" s="282"/>
      <c r="AP1495" s="283"/>
      <c r="AQ1495" s="282"/>
      <c r="AR1495" s="282"/>
      <c r="AS1495" s="282"/>
      <c r="AT1495" s="282"/>
      <c r="AU1495" s="282"/>
      <c r="AV1495" s="93"/>
      <c r="AW1495" s="396" t="s">
        <v>3244</v>
      </c>
      <c r="AX1495" s="278" t="s">
        <v>2735</v>
      </c>
      <c r="AY1495" s="384" t="s">
        <v>10209</v>
      </c>
      <c r="AZ1495" s="74"/>
      <c r="BA1495" s="76" t="s">
        <v>2907</v>
      </c>
      <c r="BB1495" s="246" t="s">
        <v>4971</v>
      </c>
      <c r="BC1495" s="120">
        <v>94901</v>
      </c>
      <c r="BD1495" s="279" t="s">
        <v>7960</v>
      </c>
      <c r="BE1495" s="478"/>
      <c r="BF1495" s="229"/>
      <c r="BG1495" s="232"/>
      <c r="BH1495" s="364"/>
      <c r="BI1495" s="364"/>
      <c r="BJ1495" s="364"/>
      <c r="BK1495" s="364"/>
      <c r="BL1495" s="364"/>
      <c r="BM1495" s="364"/>
      <c r="BN1495" s="364"/>
      <c r="BO1495" s="364"/>
      <c r="BP1495" s="364"/>
      <c r="BQ1495" s="364"/>
      <c r="BR1495" s="364"/>
      <c r="BS1495" s="364"/>
      <c r="BT1495" s="364"/>
      <c r="BU1495" s="364"/>
      <c r="BV1495" s="364"/>
      <c r="BW1495" s="364"/>
      <c r="BX1495" s="94"/>
      <c r="BY1495" s="94"/>
      <c r="BZ1495" s="94"/>
      <c r="CA1495" s="155"/>
      <c r="CB1495" s="155"/>
    </row>
    <row r="1496" spans="1:80" s="154" customFormat="1" ht="14.25" customHeight="1" x14ac:dyDescent="0.3">
      <c r="A1496" s="278" t="s">
        <v>11299</v>
      </c>
      <c r="B1496" s="64" t="s">
        <v>2640</v>
      </c>
      <c r="C1496" s="460" t="s">
        <v>8780</v>
      </c>
      <c r="D1496" s="224"/>
      <c r="E1496" s="649"/>
      <c r="F1496" s="236" t="s">
        <v>5470</v>
      </c>
      <c r="G1496" s="189"/>
      <c r="H1496" s="399"/>
      <c r="I1496" s="194" t="s">
        <v>5470</v>
      </c>
      <c r="J1496" s="195"/>
      <c r="K1496" s="205"/>
      <c r="L1496" s="208">
        <v>43202</v>
      </c>
      <c r="M1496" s="211"/>
      <c r="N1496" s="436"/>
      <c r="O1496" s="443"/>
      <c r="P1496" s="214"/>
      <c r="Q1496" s="246" t="s">
        <v>11300</v>
      </c>
      <c r="R1496" s="246" t="s">
        <v>11301</v>
      </c>
      <c r="S1496" s="76"/>
      <c r="T1496" s="252">
        <v>8.5000000000000006E-2</v>
      </c>
      <c r="U1496" s="252"/>
      <c r="V1496" s="151" t="s">
        <v>895</v>
      </c>
      <c r="W1496" s="384" t="s">
        <v>11302</v>
      </c>
      <c r="X1496" s="76" t="s">
        <v>3618</v>
      </c>
      <c r="Y1496" s="246" t="s">
        <v>4971</v>
      </c>
      <c r="Z1496" s="120">
        <v>94133</v>
      </c>
      <c r="AA1496" s="274"/>
      <c r="AB1496" s="120"/>
      <c r="AC1496" s="120"/>
      <c r="AD1496" s="249"/>
      <c r="AE1496" s="120"/>
      <c r="AF1496" s="264"/>
      <c r="AG1496" s="249"/>
      <c r="AH1496" s="120"/>
      <c r="AI1496" s="120"/>
      <c r="AJ1496" s="120"/>
      <c r="AK1496" s="120"/>
      <c r="AL1496" s="120"/>
      <c r="AM1496" s="260"/>
      <c r="AN1496" s="81"/>
      <c r="AO1496" s="282" t="s">
        <v>10139</v>
      </c>
      <c r="AP1496" s="283" t="s">
        <v>9780</v>
      </c>
      <c r="AQ1496" s="282"/>
      <c r="AR1496" s="282"/>
      <c r="AS1496" s="282"/>
      <c r="AT1496" s="282"/>
      <c r="AU1496" s="282"/>
      <c r="AV1496" s="93" t="s">
        <v>368</v>
      </c>
      <c r="AW1496" s="396" t="s">
        <v>3244</v>
      </c>
      <c r="AX1496" s="278" t="s">
        <v>2735</v>
      </c>
      <c r="AY1496" s="384" t="s">
        <v>11302</v>
      </c>
      <c r="AZ1496" s="74"/>
      <c r="BA1496" s="76" t="s">
        <v>3618</v>
      </c>
      <c r="BB1496" s="246" t="s">
        <v>4971</v>
      </c>
      <c r="BC1496" s="120">
        <v>94133</v>
      </c>
      <c r="BD1496" s="279" t="s">
        <v>11301</v>
      </c>
      <c r="BE1496" s="183"/>
      <c r="BF1496" s="229"/>
      <c r="BG1496" s="232"/>
      <c r="BH1496" s="364"/>
      <c r="BI1496" s="364"/>
      <c r="BJ1496" s="364"/>
      <c r="BK1496" s="364"/>
      <c r="BL1496" s="364"/>
      <c r="BM1496" s="364"/>
      <c r="BN1496" s="364"/>
      <c r="BO1496" s="364"/>
      <c r="BP1496" s="364"/>
      <c r="BQ1496" s="364"/>
      <c r="BR1496" s="364"/>
      <c r="BS1496" s="364"/>
      <c r="BT1496" s="364"/>
      <c r="BU1496" s="364"/>
      <c r="BV1496" s="364"/>
      <c r="BW1496" s="364"/>
      <c r="BX1496" s="94"/>
      <c r="BY1496" s="94"/>
      <c r="BZ1496" s="94"/>
      <c r="CA1496" s="155"/>
      <c r="CB1496" s="155"/>
    </row>
    <row r="1497" spans="1:80" s="154" customFormat="1" ht="13.5" customHeight="1" x14ac:dyDescent="0.3">
      <c r="A1497" s="278" t="s">
        <v>13333</v>
      </c>
      <c r="B1497" s="64" t="s">
        <v>2632</v>
      </c>
      <c r="C1497" s="460" t="s">
        <v>8780</v>
      </c>
      <c r="D1497" s="224" t="s">
        <v>1160</v>
      </c>
      <c r="E1497" s="649"/>
      <c r="F1497" s="236" t="s">
        <v>5470</v>
      </c>
      <c r="G1497" s="189"/>
      <c r="H1497" s="399"/>
      <c r="I1497" s="194" t="s">
        <v>5470</v>
      </c>
      <c r="J1497" s="195"/>
      <c r="K1497" s="205"/>
      <c r="L1497" s="208"/>
      <c r="M1497" s="211"/>
      <c r="N1497" s="436"/>
      <c r="O1497" s="443"/>
      <c r="P1497" s="214"/>
      <c r="Q1497" s="246" t="s">
        <v>7201</v>
      </c>
      <c r="R1497" s="246" t="s">
        <v>7202</v>
      </c>
      <c r="S1497" s="76"/>
      <c r="T1497" s="252">
        <v>8.5000000000000006E-2</v>
      </c>
      <c r="U1497" s="252">
        <v>8.7499999999999994E-2</v>
      </c>
      <c r="V1497" s="151" t="s">
        <v>895</v>
      </c>
      <c r="W1497" s="76" t="s">
        <v>7203</v>
      </c>
      <c r="X1497" s="76" t="s">
        <v>3618</v>
      </c>
      <c r="Y1497" s="246" t="s">
        <v>4971</v>
      </c>
      <c r="Z1497" s="120">
        <v>94122</v>
      </c>
      <c r="AA1497" s="274"/>
      <c r="AB1497" s="541"/>
      <c r="AC1497" s="120"/>
      <c r="AD1497" s="249"/>
      <c r="AE1497" s="120"/>
      <c r="AF1497" s="264"/>
      <c r="AG1497" s="249"/>
      <c r="AH1497" s="120"/>
      <c r="AI1497" s="120"/>
      <c r="AJ1497" s="120"/>
      <c r="AK1497" s="120"/>
      <c r="AL1497" s="120"/>
      <c r="AM1497" s="260"/>
      <c r="AN1497" s="81"/>
      <c r="AO1497" s="280"/>
      <c r="AP1497" s="285"/>
      <c r="AQ1497" s="285"/>
      <c r="AR1497" s="285"/>
      <c r="AS1497" s="285"/>
      <c r="AT1497" s="285"/>
      <c r="AU1497" s="285"/>
      <c r="AV1497" s="84"/>
      <c r="AW1497" s="396" t="s">
        <v>3244</v>
      </c>
      <c r="AX1497" s="278" t="s">
        <v>2735</v>
      </c>
      <c r="AY1497" s="76" t="s">
        <v>7203</v>
      </c>
      <c r="AZ1497" s="74"/>
      <c r="BA1497" s="76" t="s">
        <v>3618</v>
      </c>
      <c r="BB1497" s="246" t="s">
        <v>4971</v>
      </c>
      <c r="BC1497" s="120">
        <v>94122</v>
      </c>
      <c r="BD1497" s="279" t="s">
        <v>7202</v>
      </c>
      <c r="BE1497" s="462"/>
      <c r="BF1497" s="229"/>
      <c r="BG1497" s="232"/>
      <c r="BH1497" s="364"/>
      <c r="BI1497" s="364"/>
      <c r="BJ1497" s="364"/>
      <c r="BK1497" s="364"/>
      <c r="BL1497" s="364"/>
      <c r="BM1497" s="364"/>
      <c r="BN1497" s="364"/>
      <c r="BO1497" s="364"/>
      <c r="BP1497" s="364"/>
      <c r="BQ1497" s="364"/>
      <c r="BR1497" s="364"/>
      <c r="BS1497" s="364"/>
      <c r="BT1497" s="364"/>
      <c r="BU1497" s="364"/>
      <c r="BV1497" s="364"/>
      <c r="BW1497" s="364"/>
      <c r="BX1497" s="94"/>
      <c r="BY1497" s="94"/>
      <c r="BZ1497" s="94"/>
      <c r="CA1497" s="155"/>
      <c r="CB1497" s="155"/>
    </row>
    <row r="1498" spans="1:80" s="154" customFormat="1" ht="13.5" customHeight="1" x14ac:dyDescent="0.2">
      <c r="A1498" s="278" t="s">
        <v>12853</v>
      </c>
      <c r="B1498" s="155" t="s">
        <v>2640</v>
      </c>
      <c r="C1498" s="459" t="s">
        <v>2637</v>
      </c>
      <c r="D1498" s="185"/>
      <c r="E1498" s="600"/>
      <c r="F1498" s="235" t="s">
        <v>5470</v>
      </c>
      <c r="G1498" s="186"/>
      <c r="H1498" s="187"/>
      <c r="I1498" s="198" t="s">
        <v>5470</v>
      </c>
      <c r="J1498" s="192"/>
      <c r="K1498" s="203"/>
      <c r="L1498" s="207">
        <v>44036</v>
      </c>
      <c r="M1498" s="288"/>
      <c r="N1498" s="437"/>
      <c r="O1498" s="444"/>
      <c r="P1498" s="213"/>
      <c r="Q1498" s="247" t="s">
        <v>2574</v>
      </c>
      <c r="R1498" s="247" t="s">
        <v>12850</v>
      </c>
      <c r="S1498" s="123"/>
      <c r="T1498" s="252">
        <v>8.5000000000000006E-2</v>
      </c>
      <c r="U1498" s="252"/>
      <c r="V1498" s="151" t="s">
        <v>895</v>
      </c>
      <c r="W1498" s="155" t="s">
        <v>12851</v>
      </c>
      <c r="X1498" s="155" t="s">
        <v>3618</v>
      </c>
      <c r="Y1498" s="185" t="s">
        <v>4971</v>
      </c>
      <c r="Z1498" s="119">
        <v>94122</v>
      </c>
      <c r="AA1498" s="273" t="s">
        <v>10635</v>
      </c>
      <c r="AB1498" s="273" t="s">
        <v>12617</v>
      </c>
      <c r="AC1498" s="270" t="s">
        <v>12223</v>
      </c>
      <c r="AD1498" s="173"/>
      <c r="AE1498" s="260"/>
      <c r="AF1498" s="263"/>
      <c r="AG1498" s="173"/>
      <c r="AH1498" s="245"/>
      <c r="AI1498" s="245"/>
      <c r="AJ1498" s="245"/>
      <c r="AK1498" s="245"/>
      <c r="AL1498" s="260"/>
      <c r="AM1498" s="260"/>
      <c r="AN1498" s="79"/>
      <c r="AO1498" s="280" t="s">
        <v>9779</v>
      </c>
      <c r="AP1498" s="285" t="s">
        <v>10130</v>
      </c>
      <c r="AQ1498" s="285" t="s">
        <v>9806</v>
      </c>
      <c r="AR1498" s="285" t="s">
        <v>9716</v>
      </c>
      <c r="AS1498" s="285"/>
      <c r="AT1498" s="285"/>
      <c r="AU1498" s="285"/>
      <c r="AV1498" s="84" t="s">
        <v>5470</v>
      </c>
      <c r="AW1498" s="396"/>
      <c r="AX1498" s="278" t="s">
        <v>12579</v>
      </c>
      <c r="AY1498" s="155" t="s">
        <v>12851</v>
      </c>
      <c r="AZ1498" s="47"/>
      <c r="BA1498" s="155" t="s">
        <v>3618</v>
      </c>
      <c r="BB1498" s="185" t="s">
        <v>4971</v>
      </c>
      <c r="BC1498" s="119">
        <v>94122</v>
      </c>
      <c r="BD1498" s="182" t="s">
        <v>12850</v>
      </c>
      <c r="BE1498" s="478"/>
      <c r="BF1498" s="228"/>
      <c r="BG1498" s="173"/>
      <c r="BH1498" s="598"/>
      <c r="BI1498" s="366"/>
      <c r="BJ1498" s="366"/>
      <c r="BK1498" s="366"/>
      <c r="BL1498" s="366"/>
      <c r="BM1498" s="366"/>
      <c r="BN1498" s="366"/>
      <c r="BO1498" s="366"/>
      <c r="BP1498" s="366"/>
      <c r="BQ1498" s="333"/>
      <c r="BR1498" s="333"/>
      <c r="BS1498" s="366"/>
      <c r="BT1498" s="366"/>
      <c r="BU1498" s="366"/>
      <c r="BV1498" s="366"/>
      <c r="BW1498" s="366"/>
      <c r="BX1498" s="64"/>
      <c r="BY1498" s="64"/>
      <c r="BZ1498" s="64"/>
      <c r="CA1498" s="155"/>
      <c r="CB1498" s="155"/>
    </row>
    <row r="1499" spans="1:80" s="154" customFormat="1" ht="12.75" customHeight="1" x14ac:dyDescent="0.3">
      <c r="A1499" s="278" t="s">
        <v>12852</v>
      </c>
      <c r="B1499" s="64" t="s">
        <v>2640</v>
      </c>
      <c r="C1499" s="460" t="s">
        <v>2637</v>
      </c>
      <c r="D1499" s="224"/>
      <c r="E1499" s="649"/>
      <c r="F1499" s="236" t="s">
        <v>5470</v>
      </c>
      <c r="G1499" s="189"/>
      <c r="H1499" s="399"/>
      <c r="I1499" s="194" t="s">
        <v>5470</v>
      </c>
      <c r="J1499" s="195"/>
      <c r="K1499" s="205"/>
      <c r="L1499" s="208">
        <v>44033</v>
      </c>
      <c r="M1499" s="211"/>
      <c r="N1499" s="436"/>
      <c r="O1499" s="443"/>
      <c r="P1499" s="214"/>
      <c r="Q1499" s="224" t="s">
        <v>10436</v>
      </c>
      <c r="R1499" s="246" t="s">
        <v>6609</v>
      </c>
      <c r="S1499" s="76"/>
      <c r="T1499" s="252">
        <v>8.5000000000000006E-2</v>
      </c>
      <c r="U1499" s="252">
        <v>8.7499999999999994E-2</v>
      </c>
      <c r="V1499" s="151" t="s">
        <v>895</v>
      </c>
      <c r="W1499" s="76" t="s">
        <v>6610</v>
      </c>
      <c r="X1499" s="76" t="s">
        <v>3618</v>
      </c>
      <c r="Y1499" s="246" t="s">
        <v>4971</v>
      </c>
      <c r="Z1499" s="120">
        <v>94110</v>
      </c>
      <c r="AA1499" s="273" t="s">
        <v>10635</v>
      </c>
      <c r="AB1499" s="273" t="s">
        <v>12617</v>
      </c>
      <c r="AC1499" s="270" t="s">
        <v>12223</v>
      </c>
      <c r="AD1499" s="389" t="s">
        <v>10438</v>
      </c>
      <c r="AE1499" s="120"/>
      <c r="AF1499" s="395" t="s">
        <v>10437</v>
      </c>
      <c r="AG1499" s="249"/>
      <c r="AH1499" s="394" t="s">
        <v>3202</v>
      </c>
      <c r="AI1499" s="120"/>
      <c r="AJ1499" s="120"/>
      <c r="AK1499" s="120"/>
      <c r="AL1499" s="394" t="s">
        <v>4942</v>
      </c>
      <c r="AM1499" s="262" t="s">
        <v>4942</v>
      </c>
      <c r="AN1499" s="118" t="s">
        <v>10439</v>
      </c>
      <c r="AO1499" s="280" t="s">
        <v>9779</v>
      </c>
      <c r="AP1499" s="285" t="s">
        <v>10130</v>
      </c>
      <c r="AQ1499" s="285" t="s">
        <v>9806</v>
      </c>
      <c r="AR1499" s="285" t="s">
        <v>9716</v>
      </c>
      <c r="AS1499" s="285"/>
      <c r="AT1499" s="285"/>
      <c r="AU1499" s="285"/>
      <c r="AV1499" s="84" t="s">
        <v>5470</v>
      </c>
      <c r="AW1499" s="396" t="s">
        <v>3244</v>
      </c>
      <c r="AX1499" s="278" t="s">
        <v>2735</v>
      </c>
      <c r="AY1499" s="76" t="s">
        <v>6610</v>
      </c>
      <c r="AZ1499" s="74"/>
      <c r="BA1499" s="76" t="s">
        <v>3618</v>
      </c>
      <c r="BB1499" s="246" t="s">
        <v>4971</v>
      </c>
      <c r="BC1499" s="120">
        <v>94110</v>
      </c>
      <c r="BD1499" s="279" t="s">
        <v>6609</v>
      </c>
      <c r="BE1499" s="462"/>
      <c r="BF1499" s="229"/>
      <c r="BG1499" s="232"/>
      <c r="BH1499" s="364"/>
      <c r="BI1499" s="364"/>
      <c r="BJ1499" s="364"/>
      <c r="BK1499" s="364"/>
      <c r="BL1499" s="364"/>
      <c r="BM1499" s="364"/>
      <c r="BN1499" s="364"/>
      <c r="BO1499" s="364"/>
      <c r="BP1499" s="364"/>
      <c r="BQ1499" s="364"/>
      <c r="BR1499" s="364"/>
      <c r="BS1499" s="364"/>
      <c r="BT1499" s="364"/>
      <c r="BU1499" s="364"/>
      <c r="BV1499" s="364"/>
      <c r="BW1499" s="364"/>
      <c r="BX1499" s="94"/>
      <c r="BY1499" s="94"/>
      <c r="BZ1499" s="94"/>
      <c r="CA1499" s="155"/>
      <c r="CB1499" s="155"/>
    </row>
    <row r="1500" spans="1:80" s="154" customFormat="1" ht="14.25" customHeight="1" x14ac:dyDescent="0.3">
      <c r="A1500" s="278" t="s">
        <v>8751</v>
      </c>
      <c r="B1500" s="64" t="s">
        <v>2640</v>
      </c>
      <c r="C1500" s="460" t="s">
        <v>2637</v>
      </c>
      <c r="D1500" s="224"/>
      <c r="E1500" s="649"/>
      <c r="F1500" s="236" t="s">
        <v>5470</v>
      </c>
      <c r="G1500" s="189"/>
      <c r="H1500" s="399"/>
      <c r="I1500" s="194" t="s">
        <v>5470</v>
      </c>
      <c r="J1500" s="195"/>
      <c r="K1500" s="205"/>
      <c r="L1500" s="208">
        <v>44056</v>
      </c>
      <c r="M1500" s="211"/>
      <c r="N1500" s="436"/>
      <c r="O1500" s="443"/>
      <c r="P1500" s="214"/>
      <c r="Q1500" s="246" t="s">
        <v>11360</v>
      </c>
      <c r="R1500" s="224" t="s">
        <v>10636</v>
      </c>
      <c r="S1500" s="76"/>
      <c r="T1500" s="252">
        <v>8.5000000000000006E-2</v>
      </c>
      <c r="U1500" s="252">
        <v>8.7499999999999994E-2</v>
      </c>
      <c r="V1500" s="151" t="s">
        <v>895</v>
      </c>
      <c r="W1500" s="76" t="s">
        <v>8731</v>
      </c>
      <c r="X1500" s="76" t="s">
        <v>3618</v>
      </c>
      <c r="Y1500" s="246" t="s">
        <v>4971</v>
      </c>
      <c r="Z1500" s="120">
        <v>94110</v>
      </c>
      <c r="AA1500" s="273" t="s">
        <v>10635</v>
      </c>
      <c r="AB1500" s="273" t="s">
        <v>12617</v>
      </c>
      <c r="AC1500" s="270" t="s">
        <v>12223</v>
      </c>
      <c r="AD1500" s="249" t="s">
        <v>496</v>
      </c>
      <c r="AE1500" s="120"/>
      <c r="AF1500" s="264"/>
      <c r="AG1500" s="249"/>
      <c r="AH1500" s="120"/>
      <c r="AI1500" s="120"/>
      <c r="AJ1500" s="120"/>
      <c r="AK1500" s="120"/>
      <c r="AL1500" s="394" t="s">
        <v>4942</v>
      </c>
      <c r="AM1500" s="262" t="s">
        <v>4942</v>
      </c>
      <c r="AN1500" s="81"/>
      <c r="AO1500" s="280" t="s">
        <v>9779</v>
      </c>
      <c r="AP1500" s="285" t="s">
        <v>10130</v>
      </c>
      <c r="AQ1500" s="285" t="s">
        <v>9806</v>
      </c>
      <c r="AR1500" s="285" t="s">
        <v>9716</v>
      </c>
      <c r="AS1500" s="285"/>
      <c r="AT1500" s="285"/>
      <c r="AU1500" s="285"/>
      <c r="AV1500" s="84" t="s">
        <v>5470</v>
      </c>
      <c r="AW1500" s="396" t="s">
        <v>3244</v>
      </c>
      <c r="AX1500" s="278" t="s">
        <v>2735</v>
      </c>
      <c r="AY1500" s="76" t="s">
        <v>8731</v>
      </c>
      <c r="AZ1500" s="74"/>
      <c r="BA1500" s="76" t="s">
        <v>3618</v>
      </c>
      <c r="BB1500" s="246" t="s">
        <v>4971</v>
      </c>
      <c r="BC1500" s="120">
        <v>94110</v>
      </c>
      <c r="BD1500" s="279" t="s">
        <v>10636</v>
      </c>
      <c r="BE1500" s="462"/>
      <c r="BF1500" s="229"/>
      <c r="BG1500" s="232"/>
      <c r="BH1500" s="364"/>
      <c r="BI1500" s="364"/>
      <c r="BJ1500" s="364"/>
      <c r="BK1500" s="364"/>
      <c r="BL1500" s="364"/>
      <c r="BM1500" s="364"/>
      <c r="BN1500" s="364"/>
      <c r="BO1500" s="364"/>
      <c r="BP1500" s="364"/>
      <c r="BQ1500" s="364"/>
      <c r="BR1500" s="364"/>
      <c r="BS1500" s="364"/>
      <c r="BT1500" s="364"/>
      <c r="BU1500" s="364"/>
      <c r="BV1500" s="364"/>
      <c r="BW1500" s="364"/>
      <c r="BX1500" s="94"/>
      <c r="BY1500" s="94"/>
      <c r="BZ1500" s="94"/>
      <c r="CA1500" s="155"/>
      <c r="CB1500" s="155"/>
    </row>
    <row r="1501" spans="1:80" s="154" customFormat="1" ht="13.5" customHeight="1" x14ac:dyDescent="0.3">
      <c r="A1501" s="278" t="s">
        <v>7971</v>
      </c>
      <c r="B1501" s="64" t="s">
        <v>1900</v>
      </c>
      <c r="C1501" s="458" t="s">
        <v>12652</v>
      </c>
      <c r="D1501" s="227" t="s">
        <v>7454</v>
      </c>
      <c r="E1501" s="648"/>
      <c r="F1501" s="237" t="s">
        <v>5470</v>
      </c>
      <c r="G1501" s="188" t="s">
        <v>3247</v>
      </c>
      <c r="H1501" s="190" t="s">
        <v>3247</v>
      </c>
      <c r="I1501" s="196" t="s">
        <v>5470</v>
      </c>
      <c r="J1501" s="197" t="s">
        <v>3247</v>
      </c>
      <c r="K1501" s="204" t="s">
        <v>3247</v>
      </c>
      <c r="L1501" s="209">
        <v>43592</v>
      </c>
      <c r="M1501" s="289"/>
      <c r="N1501" s="435" t="s">
        <v>10425</v>
      </c>
      <c r="O1501" s="442" t="s">
        <v>10425</v>
      </c>
      <c r="P1501" s="215">
        <v>43809</v>
      </c>
      <c r="Q1501" s="174" t="s">
        <v>11444</v>
      </c>
      <c r="R1501" s="174" t="s">
        <v>7972</v>
      </c>
      <c r="S1501" s="80"/>
      <c r="T1501" s="252">
        <v>0.09</v>
      </c>
      <c r="U1501" s="252">
        <v>0.09</v>
      </c>
      <c r="V1501" s="151" t="s">
        <v>11180</v>
      </c>
      <c r="W1501" s="155" t="s">
        <v>10208</v>
      </c>
      <c r="X1501" s="64" t="s">
        <v>2408</v>
      </c>
      <c r="Y1501" s="174" t="s">
        <v>4971</v>
      </c>
      <c r="Z1501" s="256">
        <v>94010</v>
      </c>
      <c r="AA1501" s="273" t="s">
        <v>8164</v>
      </c>
      <c r="AB1501" s="548"/>
      <c r="AC1501" s="547"/>
      <c r="AD1501" s="233" t="s">
        <v>11446</v>
      </c>
      <c r="AE1501" s="261"/>
      <c r="AF1501" s="265" t="s">
        <v>11447</v>
      </c>
      <c r="AG1501" s="233" t="s">
        <v>11445</v>
      </c>
      <c r="AH1501" s="174"/>
      <c r="AI1501" s="174"/>
      <c r="AJ1501" s="174"/>
      <c r="AK1501" s="174"/>
      <c r="AL1501" s="261"/>
      <c r="AM1501" s="260"/>
      <c r="AN1501" s="80"/>
      <c r="AO1501" s="282" t="s">
        <v>1419</v>
      </c>
      <c r="AP1501" s="283" t="s">
        <v>10070</v>
      </c>
      <c r="AQ1501" s="282" t="s">
        <v>9806</v>
      </c>
      <c r="AR1501" s="282"/>
      <c r="AS1501" s="282"/>
      <c r="AT1501" s="282" t="s">
        <v>9446</v>
      </c>
      <c r="AU1501" s="282"/>
      <c r="AV1501" s="93" t="s">
        <v>368</v>
      </c>
      <c r="AW1501" s="396" t="s">
        <v>3244</v>
      </c>
      <c r="AX1501" s="278" t="s">
        <v>2735</v>
      </c>
      <c r="AY1501" s="155" t="s">
        <v>10208</v>
      </c>
      <c r="AZ1501" s="67"/>
      <c r="BA1501" s="64" t="s">
        <v>2408</v>
      </c>
      <c r="BB1501" s="174" t="s">
        <v>4971</v>
      </c>
      <c r="BC1501" s="256">
        <v>94010</v>
      </c>
      <c r="BD1501" s="63" t="s">
        <v>7972</v>
      </c>
      <c r="BE1501" s="183"/>
      <c r="BF1501" s="230"/>
      <c r="BG1501" s="233"/>
      <c r="BH1501" s="599"/>
      <c r="BI1501" s="365"/>
      <c r="BJ1501" s="365"/>
      <c r="BK1501" s="365"/>
      <c r="BL1501" s="365"/>
      <c r="BM1501" s="365"/>
      <c r="BN1501" s="365"/>
      <c r="BO1501" s="365"/>
      <c r="BP1501" s="365"/>
      <c r="BQ1501" s="365"/>
      <c r="BR1501" s="365"/>
      <c r="BS1501" s="365"/>
      <c r="BT1501" s="365"/>
      <c r="BU1501" s="365"/>
      <c r="BV1501" s="365"/>
      <c r="BW1501" s="365"/>
      <c r="BX1501" s="369"/>
      <c r="BY1501" s="369"/>
      <c r="BZ1501" s="369"/>
      <c r="CA1501" s="155"/>
      <c r="CB1501" s="155"/>
    </row>
    <row r="1502" spans="1:80" s="154" customFormat="1" ht="14.25" customHeight="1" x14ac:dyDescent="0.3">
      <c r="A1502" s="278" t="s">
        <v>12827</v>
      </c>
      <c r="B1502" s="155" t="s">
        <v>1814</v>
      </c>
      <c r="C1502" s="458" t="s">
        <v>2637</v>
      </c>
      <c r="D1502" s="227"/>
      <c r="E1502" s="648"/>
      <c r="F1502" s="237" t="s">
        <v>5470</v>
      </c>
      <c r="G1502" s="186"/>
      <c r="H1502" s="190"/>
      <c r="I1502" s="196" t="s">
        <v>5470</v>
      </c>
      <c r="J1502" s="197"/>
      <c r="K1502" s="204"/>
      <c r="L1502" s="209"/>
      <c r="M1502" s="289"/>
      <c r="N1502" s="435"/>
      <c r="O1502" s="442"/>
      <c r="P1502" s="215">
        <v>43866</v>
      </c>
      <c r="Q1502" s="225" t="s">
        <v>8752</v>
      </c>
      <c r="R1502" s="245"/>
      <c r="S1502" s="123" t="s">
        <v>9706</v>
      </c>
      <c r="T1502" s="252">
        <v>8.5000000000000006E-2</v>
      </c>
      <c r="U1502" s="252"/>
      <c r="V1502" s="151" t="s">
        <v>895</v>
      </c>
      <c r="W1502" s="155" t="s">
        <v>12828</v>
      </c>
      <c r="X1502" s="155" t="s">
        <v>3618</v>
      </c>
      <c r="Y1502" s="225" t="s">
        <v>4971</v>
      </c>
      <c r="Z1502" s="256">
        <v>94115</v>
      </c>
      <c r="AA1502" s="273"/>
      <c r="AB1502" s="542"/>
      <c r="AC1502" s="542"/>
      <c r="AD1502" s="233"/>
      <c r="AE1502" s="261"/>
      <c r="AF1502" s="265"/>
      <c r="AG1502" s="233"/>
      <c r="AH1502" s="174"/>
      <c r="AI1502" s="174"/>
      <c r="AJ1502" s="174"/>
      <c r="AK1502" s="174"/>
      <c r="AL1502" s="261"/>
      <c r="AM1502" s="260"/>
      <c r="AN1502" s="80"/>
      <c r="AO1502" s="280"/>
      <c r="AP1502" s="285"/>
      <c r="AQ1502" s="285"/>
      <c r="AR1502" s="285"/>
      <c r="AS1502" s="285"/>
      <c r="AT1502" s="285"/>
      <c r="AU1502" s="285"/>
      <c r="AV1502" s="84"/>
      <c r="AW1502" s="396"/>
      <c r="AX1502" s="278" t="s">
        <v>12081</v>
      </c>
      <c r="AY1502" s="155" t="s">
        <v>12828</v>
      </c>
      <c r="AZ1502" s="67"/>
      <c r="BA1502" s="155" t="s">
        <v>3618</v>
      </c>
      <c r="BB1502" s="225" t="s">
        <v>4971</v>
      </c>
      <c r="BC1502" s="256">
        <v>94123</v>
      </c>
      <c r="BD1502" s="63"/>
      <c r="BE1502" s="478"/>
      <c r="BF1502" s="230"/>
      <c r="BG1502" s="233"/>
      <c r="BH1502" s="599"/>
      <c r="BI1502" s="365"/>
      <c r="BJ1502" s="365"/>
      <c r="BK1502" s="365"/>
      <c r="BL1502" s="365"/>
      <c r="BM1502" s="365"/>
      <c r="BN1502" s="365"/>
      <c r="BO1502" s="365"/>
      <c r="BP1502" s="365"/>
      <c r="BQ1502" s="365"/>
      <c r="BR1502" s="365"/>
      <c r="BS1502" s="365"/>
      <c r="BT1502" s="365"/>
      <c r="BU1502" s="365"/>
      <c r="BV1502" s="365"/>
      <c r="BW1502" s="365"/>
      <c r="BX1502" s="369"/>
      <c r="BY1502" s="369"/>
      <c r="BZ1502" s="369"/>
      <c r="CA1502" s="155"/>
      <c r="CB1502" s="155"/>
    </row>
    <row r="1503" spans="1:80" s="154" customFormat="1" ht="12.75" customHeight="1" x14ac:dyDescent="0.3">
      <c r="A1503" s="278" t="s">
        <v>10508</v>
      </c>
      <c r="B1503" s="64" t="s">
        <v>2640</v>
      </c>
      <c r="C1503" s="458" t="s">
        <v>8780</v>
      </c>
      <c r="D1503" s="227"/>
      <c r="E1503" s="648"/>
      <c r="F1503" s="237" t="s">
        <v>5470</v>
      </c>
      <c r="G1503" s="188"/>
      <c r="H1503" s="190"/>
      <c r="I1503" s="196" t="s">
        <v>5470</v>
      </c>
      <c r="J1503" s="197"/>
      <c r="K1503" s="204"/>
      <c r="L1503" s="209">
        <v>43265</v>
      </c>
      <c r="M1503" s="289"/>
      <c r="N1503" s="435"/>
      <c r="O1503" s="442"/>
      <c r="P1503" s="215">
        <v>43462</v>
      </c>
      <c r="Q1503" s="225" t="s">
        <v>11528</v>
      </c>
      <c r="R1503" s="225" t="s">
        <v>10509</v>
      </c>
      <c r="S1503" s="80"/>
      <c r="T1503" s="252">
        <v>7.7499999999999999E-2</v>
      </c>
      <c r="U1503" s="252"/>
      <c r="V1503" s="151" t="s">
        <v>6378</v>
      </c>
      <c r="W1503" s="155" t="s">
        <v>11527</v>
      </c>
      <c r="X1503" s="155" t="s">
        <v>6378</v>
      </c>
      <c r="Y1503" s="225" t="s">
        <v>4971</v>
      </c>
      <c r="Z1503" s="256">
        <v>93036</v>
      </c>
      <c r="AA1503" s="273"/>
      <c r="AB1503" s="120"/>
      <c r="AC1503" s="542"/>
      <c r="AD1503" s="233"/>
      <c r="AE1503" s="261"/>
      <c r="AF1503" s="265"/>
      <c r="AG1503" s="233"/>
      <c r="AH1503" s="174"/>
      <c r="AI1503" s="174"/>
      <c r="AJ1503" s="174"/>
      <c r="AK1503" s="174"/>
      <c r="AL1503" s="261"/>
      <c r="AM1503" s="260"/>
      <c r="AN1503" s="80"/>
      <c r="AO1503" s="282" t="s">
        <v>1419</v>
      </c>
      <c r="AP1503" s="283"/>
      <c r="AQ1503" s="282"/>
      <c r="AR1503" s="282"/>
      <c r="AS1503" s="282"/>
      <c r="AT1503" s="282"/>
      <c r="AU1503" s="282"/>
      <c r="AV1503" s="93" t="s">
        <v>368</v>
      </c>
      <c r="AW1503" s="396" t="s">
        <v>3244</v>
      </c>
      <c r="AX1503" s="278" t="s">
        <v>2735</v>
      </c>
      <c r="AY1503" s="155" t="s">
        <v>11527</v>
      </c>
      <c r="AZ1503" s="67"/>
      <c r="BA1503" s="155" t="s">
        <v>6378</v>
      </c>
      <c r="BB1503" s="225" t="s">
        <v>4971</v>
      </c>
      <c r="BC1503" s="256">
        <v>93036</v>
      </c>
      <c r="BD1503" s="385" t="s">
        <v>10509</v>
      </c>
      <c r="BE1503" s="478"/>
      <c r="BF1503" s="230"/>
      <c r="BG1503" s="233"/>
      <c r="BH1503" s="599"/>
      <c r="BI1503" s="365"/>
      <c r="BJ1503" s="365"/>
      <c r="BK1503" s="365"/>
      <c r="BL1503" s="365"/>
      <c r="BM1503" s="365"/>
      <c r="BN1503" s="365"/>
      <c r="BO1503" s="365"/>
      <c r="BP1503" s="365"/>
      <c r="BQ1503" s="365"/>
      <c r="BR1503" s="365"/>
      <c r="BS1503" s="365"/>
      <c r="BT1503" s="365"/>
      <c r="BU1503" s="365"/>
      <c r="BV1503" s="365"/>
      <c r="BW1503" s="365"/>
      <c r="BX1503" s="369"/>
      <c r="BY1503" s="369"/>
      <c r="BZ1503" s="369"/>
      <c r="CA1503" s="155"/>
      <c r="CB1503" s="155"/>
    </row>
    <row r="1504" spans="1:80" s="154" customFormat="1" ht="11.25" customHeight="1" x14ac:dyDescent="0.3">
      <c r="A1504" s="278" t="s">
        <v>675</v>
      </c>
      <c r="B1504" s="64" t="s">
        <v>2632</v>
      </c>
      <c r="C1504" s="460" t="s">
        <v>8780</v>
      </c>
      <c r="D1504" s="185" t="s">
        <v>2661</v>
      </c>
      <c r="E1504" s="600"/>
      <c r="F1504" s="236" t="s">
        <v>5470</v>
      </c>
      <c r="G1504" s="189"/>
      <c r="H1504" s="399"/>
      <c r="I1504" s="194" t="s">
        <v>5470</v>
      </c>
      <c r="J1504" s="195"/>
      <c r="K1504" s="205"/>
      <c r="L1504" s="208"/>
      <c r="M1504" s="211"/>
      <c r="N1504" s="436"/>
      <c r="O1504" s="443"/>
      <c r="P1504" s="214"/>
      <c r="Q1504" s="246" t="s">
        <v>676</v>
      </c>
      <c r="R1504" s="246" t="s">
        <v>677</v>
      </c>
      <c r="S1504" s="76"/>
      <c r="T1504" s="252">
        <v>8.5000000000000006E-2</v>
      </c>
      <c r="U1504" s="252">
        <v>8.7499999999999994E-2</v>
      </c>
      <c r="V1504" s="151" t="s">
        <v>895</v>
      </c>
      <c r="W1504" s="384" t="s">
        <v>10207</v>
      </c>
      <c r="X1504" s="76" t="s">
        <v>3618</v>
      </c>
      <c r="Y1504" s="246" t="s">
        <v>4971</v>
      </c>
      <c r="Z1504" s="120">
        <v>94103</v>
      </c>
      <c r="AA1504" s="274"/>
      <c r="AB1504" s="120"/>
      <c r="AC1504" s="120"/>
      <c r="AD1504" s="249"/>
      <c r="AE1504" s="120"/>
      <c r="AF1504" s="264"/>
      <c r="AG1504" s="249"/>
      <c r="AH1504" s="120"/>
      <c r="AI1504" s="120"/>
      <c r="AJ1504" s="120"/>
      <c r="AK1504" s="120"/>
      <c r="AL1504" s="120" t="s">
        <v>3247</v>
      </c>
      <c r="AM1504" s="260" t="s">
        <v>449</v>
      </c>
      <c r="AN1504" s="81"/>
      <c r="AO1504" s="282"/>
      <c r="AP1504" s="283"/>
      <c r="AQ1504" s="282"/>
      <c r="AR1504" s="282"/>
      <c r="AS1504" s="282"/>
      <c r="AT1504" s="282"/>
      <c r="AU1504" s="282"/>
      <c r="AV1504" s="93"/>
      <c r="AW1504" s="396" t="s">
        <v>3244</v>
      </c>
      <c r="AX1504" s="278" t="s">
        <v>2735</v>
      </c>
      <c r="AY1504" s="384" t="s">
        <v>10207</v>
      </c>
      <c r="AZ1504" s="74"/>
      <c r="BA1504" s="76" t="s">
        <v>3618</v>
      </c>
      <c r="BB1504" s="246" t="s">
        <v>4971</v>
      </c>
      <c r="BC1504" s="120">
        <v>94103</v>
      </c>
      <c r="BD1504" s="76" t="s">
        <v>677</v>
      </c>
      <c r="BE1504" s="183"/>
      <c r="BF1504" s="229"/>
      <c r="BG1504" s="232"/>
      <c r="BH1504" s="364">
        <v>1</v>
      </c>
      <c r="BI1504" s="364"/>
      <c r="BJ1504" s="364"/>
      <c r="BK1504" s="364"/>
      <c r="BL1504" s="364"/>
      <c r="BM1504" s="364"/>
      <c r="BN1504" s="364"/>
      <c r="BO1504" s="364"/>
      <c r="BP1504" s="364"/>
      <c r="BQ1504" s="364"/>
      <c r="BR1504" s="364"/>
      <c r="BS1504" s="364"/>
      <c r="BT1504" s="364"/>
      <c r="BU1504" s="364"/>
      <c r="BV1504" s="364"/>
      <c r="BW1504" s="364"/>
      <c r="BX1504" s="94"/>
      <c r="BY1504" s="94"/>
      <c r="BZ1504" s="94"/>
      <c r="CA1504" s="155"/>
      <c r="CB1504" s="155"/>
    </row>
    <row r="1505" spans="1:80" s="154" customFormat="1" ht="14.1" customHeight="1" x14ac:dyDescent="0.3">
      <c r="A1505" s="278" t="s">
        <v>12102</v>
      </c>
      <c r="B1505" s="64" t="s">
        <v>2632</v>
      </c>
      <c r="C1505" s="460" t="s">
        <v>6614</v>
      </c>
      <c r="D1505" s="173" t="s">
        <v>6708</v>
      </c>
      <c r="E1505" s="600"/>
      <c r="F1505" s="236" t="s">
        <v>5470</v>
      </c>
      <c r="G1505" s="189"/>
      <c r="H1505" s="399"/>
      <c r="I1505" s="194" t="s">
        <v>5470</v>
      </c>
      <c r="J1505" s="195"/>
      <c r="K1505" s="205"/>
      <c r="L1505" s="208">
        <v>43511</v>
      </c>
      <c r="M1505" s="211"/>
      <c r="N1505" s="436"/>
      <c r="O1505" s="443"/>
      <c r="P1505" s="214">
        <v>43532</v>
      </c>
      <c r="Q1505" s="246" t="s">
        <v>2175</v>
      </c>
      <c r="R1505" s="246" t="s">
        <v>6706</v>
      </c>
      <c r="S1505" s="76"/>
      <c r="T1505" s="252">
        <v>9.2499999999999999E-2</v>
      </c>
      <c r="U1505" s="252">
        <v>9.5000000000000001E-2</v>
      </c>
      <c r="V1505" s="151" t="s">
        <v>2787</v>
      </c>
      <c r="W1505" s="76" t="s">
        <v>6707</v>
      </c>
      <c r="X1505" s="76" t="s">
        <v>5074</v>
      </c>
      <c r="Y1505" s="246" t="s">
        <v>4971</v>
      </c>
      <c r="Z1505" s="120">
        <v>94612</v>
      </c>
      <c r="AA1505" s="274"/>
      <c r="AB1505" s="542"/>
      <c r="AC1505" s="120"/>
      <c r="AD1505" s="249"/>
      <c r="AE1505" s="120"/>
      <c r="AF1505" s="264"/>
      <c r="AG1505" s="249"/>
      <c r="AH1505" s="120"/>
      <c r="AI1505" s="120"/>
      <c r="AJ1505" s="120"/>
      <c r="AK1505" s="120"/>
      <c r="AL1505" s="120"/>
      <c r="AM1505" s="260"/>
      <c r="AN1505" s="81"/>
      <c r="AO1505" s="282" t="s">
        <v>10139</v>
      </c>
      <c r="AP1505" s="283"/>
      <c r="AQ1505" s="282"/>
      <c r="AR1505" s="282"/>
      <c r="AS1505" s="282"/>
      <c r="AT1505" s="282"/>
      <c r="AU1505" s="282"/>
      <c r="AV1505" s="93" t="s">
        <v>368</v>
      </c>
      <c r="AW1505" s="396" t="s">
        <v>3244</v>
      </c>
      <c r="AX1505" s="278" t="s">
        <v>2735</v>
      </c>
      <c r="AY1505" s="76" t="s">
        <v>6707</v>
      </c>
      <c r="AZ1505" s="74"/>
      <c r="BA1505" s="76" t="s">
        <v>5074</v>
      </c>
      <c r="BB1505" s="246" t="s">
        <v>4971</v>
      </c>
      <c r="BC1505" s="120">
        <v>94612</v>
      </c>
      <c r="BD1505" s="76" t="s">
        <v>6706</v>
      </c>
      <c r="BE1505" s="478"/>
      <c r="BF1505" s="229"/>
      <c r="BG1505" s="232"/>
      <c r="BH1505" s="364">
        <v>1</v>
      </c>
      <c r="BI1505" s="364"/>
      <c r="BJ1505" s="364"/>
      <c r="BK1505" s="364"/>
      <c r="BL1505" s="364"/>
      <c r="BM1505" s="364"/>
      <c r="BN1505" s="364"/>
      <c r="BO1505" s="364"/>
      <c r="BP1505" s="364"/>
      <c r="BQ1505" s="364"/>
      <c r="BR1505" s="364"/>
      <c r="BS1505" s="364"/>
      <c r="BT1505" s="364"/>
      <c r="BU1505" s="364"/>
      <c r="BV1505" s="364"/>
      <c r="BW1505" s="364"/>
      <c r="BX1505" s="94"/>
      <c r="BY1505" s="94"/>
      <c r="BZ1505" s="94"/>
      <c r="CA1505" s="155"/>
      <c r="CB1505" s="155"/>
    </row>
    <row r="1506" spans="1:80" s="154" customFormat="1" ht="14.1" customHeight="1" x14ac:dyDescent="0.3">
      <c r="A1506" s="278" t="s">
        <v>11845</v>
      </c>
      <c r="B1506" s="155" t="s">
        <v>2632</v>
      </c>
      <c r="C1506" s="458" t="s">
        <v>6614</v>
      </c>
      <c r="D1506" s="227"/>
      <c r="E1506" s="648"/>
      <c r="F1506" s="237" t="s">
        <v>5470</v>
      </c>
      <c r="G1506" s="188"/>
      <c r="H1506" s="190"/>
      <c r="I1506" s="196" t="s">
        <v>5470</v>
      </c>
      <c r="J1506" s="197"/>
      <c r="K1506" s="204"/>
      <c r="L1506" s="209"/>
      <c r="M1506" s="289"/>
      <c r="N1506" s="435"/>
      <c r="O1506" s="442"/>
      <c r="P1506" s="215">
        <v>43896</v>
      </c>
      <c r="Q1506" s="225" t="s">
        <v>7347</v>
      </c>
      <c r="R1506" s="225" t="s">
        <v>11846</v>
      </c>
      <c r="S1506" s="121"/>
      <c r="T1506" s="252">
        <v>8.5000000000000006E-2</v>
      </c>
      <c r="U1506" s="252"/>
      <c r="V1506" s="151" t="s">
        <v>895</v>
      </c>
      <c r="W1506" s="155" t="s">
        <v>11847</v>
      </c>
      <c r="X1506" s="155" t="s">
        <v>3618</v>
      </c>
      <c r="Y1506" s="225" t="s">
        <v>4971</v>
      </c>
      <c r="Z1506" s="256">
        <v>94102</v>
      </c>
      <c r="AA1506" s="273"/>
      <c r="AB1506" s="548"/>
      <c r="AC1506" s="542"/>
      <c r="AD1506" s="233"/>
      <c r="AE1506" s="261"/>
      <c r="AF1506" s="265"/>
      <c r="AG1506" s="233"/>
      <c r="AH1506" s="174"/>
      <c r="AI1506" s="174"/>
      <c r="AJ1506" s="174"/>
      <c r="AK1506" s="174"/>
      <c r="AL1506" s="261"/>
      <c r="AM1506" s="260"/>
      <c r="AN1506" s="80"/>
      <c r="AO1506" s="280"/>
      <c r="AP1506" s="285"/>
      <c r="AQ1506" s="285"/>
      <c r="AR1506" s="285"/>
      <c r="AS1506" s="285"/>
      <c r="AT1506" s="285"/>
      <c r="AU1506" s="285"/>
      <c r="AV1506" s="84"/>
      <c r="AW1506" s="396" t="s">
        <v>3244</v>
      </c>
      <c r="AX1506" s="278" t="s">
        <v>2735</v>
      </c>
      <c r="AY1506" s="155" t="s">
        <v>11848</v>
      </c>
      <c r="AZ1506" s="67"/>
      <c r="BA1506" s="155" t="s">
        <v>3618</v>
      </c>
      <c r="BB1506" s="225" t="s">
        <v>4971</v>
      </c>
      <c r="BC1506" s="256">
        <v>94102</v>
      </c>
      <c r="BD1506" s="385" t="s">
        <v>11846</v>
      </c>
      <c r="BE1506" s="478"/>
      <c r="BF1506" s="230"/>
      <c r="BG1506" s="233"/>
      <c r="BH1506" s="599"/>
      <c r="BI1506" s="365"/>
      <c r="BJ1506" s="365"/>
      <c r="BK1506" s="365"/>
      <c r="BL1506" s="365"/>
      <c r="BM1506" s="365"/>
      <c r="BN1506" s="365"/>
      <c r="BO1506" s="365"/>
      <c r="BP1506" s="365"/>
      <c r="BQ1506" s="365"/>
      <c r="BR1506" s="365"/>
      <c r="BS1506" s="365"/>
      <c r="BT1506" s="365"/>
      <c r="BU1506" s="365"/>
      <c r="BV1506" s="365"/>
      <c r="BW1506" s="365"/>
      <c r="BX1506" s="369"/>
      <c r="BY1506" s="369"/>
      <c r="BZ1506" s="369"/>
      <c r="CA1506" s="155"/>
      <c r="CB1506" s="155"/>
    </row>
    <row r="1507" spans="1:80" s="463" customFormat="1" ht="14.1" customHeight="1" x14ac:dyDescent="0.3">
      <c r="A1507" s="469" t="s">
        <v>9279</v>
      </c>
      <c r="B1507" s="155" t="s">
        <v>1900</v>
      </c>
      <c r="C1507" s="458" t="s">
        <v>12652</v>
      </c>
      <c r="D1507" s="385" t="s">
        <v>5296</v>
      </c>
      <c r="E1507" s="651"/>
      <c r="F1507" s="237" t="s">
        <v>5470</v>
      </c>
      <c r="G1507" s="188"/>
      <c r="H1507" s="485"/>
      <c r="I1507" s="196" t="s">
        <v>5470</v>
      </c>
      <c r="J1507" s="197"/>
      <c r="K1507" s="204"/>
      <c r="L1507" s="209"/>
      <c r="M1507" s="289"/>
      <c r="N1507" s="590"/>
      <c r="O1507" s="442"/>
      <c r="P1507" s="215">
        <v>42745</v>
      </c>
      <c r="Q1507" s="385" t="s">
        <v>351</v>
      </c>
      <c r="R1507" s="385" t="s">
        <v>9280</v>
      </c>
      <c r="S1507" s="80"/>
      <c r="T1507" s="252">
        <v>8.7499999999999994E-2</v>
      </c>
      <c r="U1507" s="531"/>
      <c r="V1507" s="474" t="s">
        <v>5015</v>
      </c>
      <c r="W1507" s="463" t="s">
        <v>10206</v>
      </c>
      <c r="X1507" s="155" t="s">
        <v>5476</v>
      </c>
      <c r="Y1507" s="385" t="s">
        <v>4971</v>
      </c>
      <c r="Z1507" s="422">
        <v>94005</v>
      </c>
      <c r="AA1507" s="566"/>
      <c r="AB1507" s="542"/>
      <c r="AC1507" s="548"/>
      <c r="AD1507" s="587"/>
      <c r="AE1507" s="80"/>
      <c r="AF1507" s="592"/>
      <c r="AG1507" s="78"/>
      <c r="AH1507" s="63"/>
      <c r="AI1507" s="63"/>
      <c r="AJ1507" s="63"/>
      <c r="AK1507" s="63"/>
      <c r="AL1507" s="80"/>
      <c r="AM1507" s="79"/>
      <c r="AN1507" s="80"/>
      <c r="AO1507" s="93"/>
      <c r="AP1507" s="642"/>
      <c r="AQ1507" s="93"/>
      <c r="AR1507" s="93"/>
      <c r="AS1507" s="93"/>
      <c r="AT1507" s="93"/>
      <c r="AU1507" s="93"/>
      <c r="AV1507" s="93"/>
      <c r="AW1507" s="396" t="s">
        <v>3244</v>
      </c>
      <c r="AX1507" s="86" t="s">
        <v>2735</v>
      </c>
      <c r="AY1507" s="155" t="s">
        <v>10206</v>
      </c>
      <c r="AZ1507" s="67"/>
      <c r="BA1507" s="155" t="s">
        <v>5476</v>
      </c>
      <c r="BB1507" s="385" t="s">
        <v>4971</v>
      </c>
      <c r="BC1507" s="422">
        <v>94005</v>
      </c>
      <c r="BD1507" s="385" t="s">
        <v>9280</v>
      </c>
      <c r="BE1507" s="422"/>
      <c r="BF1507" s="593"/>
      <c r="BG1507" s="78"/>
      <c r="BH1507" s="599"/>
      <c r="BI1507" s="365"/>
      <c r="BJ1507" s="365"/>
      <c r="BK1507" s="365"/>
      <c r="BL1507" s="594"/>
      <c r="BM1507" s="365"/>
      <c r="BN1507" s="365"/>
      <c r="BO1507" s="365"/>
      <c r="BP1507" s="365"/>
      <c r="BQ1507" s="365"/>
      <c r="BR1507" s="365"/>
      <c r="BS1507" s="365"/>
      <c r="BT1507" s="365"/>
      <c r="BU1507" s="365"/>
      <c r="BV1507" s="365"/>
      <c r="BW1507" s="365"/>
      <c r="BX1507" s="369"/>
      <c r="BY1507" s="369"/>
      <c r="BZ1507" s="369"/>
      <c r="CA1507" s="532"/>
    </row>
    <row r="1508" spans="1:80" s="154" customFormat="1" ht="14.1" customHeight="1" x14ac:dyDescent="0.3">
      <c r="A1508" s="278" t="s">
        <v>11704</v>
      </c>
      <c r="B1508" s="155" t="s">
        <v>2640</v>
      </c>
      <c r="C1508" s="458" t="s">
        <v>8780</v>
      </c>
      <c r="D1508" s="225"/>
      <c r="E1508" s="600"/>
      <c r="F1508" s="237" t="s">
        <v>5470</v>
      </c>
      <c r="G1508" s="188"/>
      <c r="H1508" s="190"/>
      <c r="I1508" s="196" t="s">
        <v>5470</v>
      </c>
      <c r="J1508" s="197"/>
      <c r="K1508" s="204"/>
      <c r="L1508" s="209">
        <v>43355</v>
      </c>
      <c r="M1508" s="289"/>
      <c r="N1508" s="435"/>
      <c r="O1508" s="442"/>
      <c r="P1508" s="215"/>
      <c r="Q1508" s="225" t="s">
        <v>11705</v>
      </c>
      <c r="R1508" s="225" t="s">
        <v>11706</v>
      </c>
      <c r="S1508" s="80"/>
      <c r="T1508" s="252">
        <v>0</v>
      </c>
      <c r="U1508" s="252"/>
      <c r="V1508" s="151" t="s">
        <v>3960</v>
      </c>
      <c r="W1508" s="155" t="s">
        <v>11707</v>
      </c>
      <c r="X1508" s="155" t="s">
        <v>11708</v>
      </c>
      <c r="Y1508" s="225" t="s">
        <v>4543</v>
      </c>
      <c r="Z1508" s="256">
        <v>80112</v>
      </c>
      <c r="AA1508" s="294"/>
      <c r="AB1508" s="542"/>
      <c r="AC1508" s="542"/>
      <c r="AD1508" s="233"/>
      <c r="AE1508" s="261"/>
      <c r="AF1508" s="265"/>
      <c r="AG1508" s="233"/>
      <c r="AH1508" s="174"/>
      <c r="AI1508" s="174"/>
      <c r="AJ1508" s="174"/>
      <c r="AK1508" s="174"/>
      <c r="AL1508" s="261"/>
      <c r="AM1508" s="260"/>
      <c r="AN1508" s="80"/>
      <c r="AO1508" s="282" t="s">
        <v>9779</v>
      </c>
      <c r="AP1508" s="283"/>
      <c r="AQ1508" s="282"/>
      <c r="AR1508" s="282"/>
      <c r="AS1508" s="282"/>
      <c r="AT1508" s="282"/>
      <c r="AU1508" s="282"/>
      <c r="AV1508" s="93" t="s">
        <v>368</v>
      </c>
      <c r="AW1508" s="396" t="s">
        <v>3244</v>
      </c>
      <c r="AX1508" s="86" t="s">
        <v>2735</v>
      </c>
      <c r="AY1508" s="155"/>
      <c r="AZ1508" s="67"/>
      <c r="BA1508" s="155"/>
      <c r="BB1508" s="225"/>
      <c r="BC1508" s="256"/>
      <c r="BD1508" s="385"/>
      <c r="BE1508" s="478"/>
      <c r="BF1508" s="230"/>
      <c r="BG1508" s="233"/>
      <c r="BH1508" s="599"/>
      <c r="BI1508" s="365"/>
      <c r="BJ1508" s="365"/>
      <c r="BK1508" s="365"/>
      <c r="BL1508" s="365"/>
      <c r="BM1508" s="365"/>
      <c r="BN1508" s="365"/>
      <c r="BO1508" s="365"/>
      <c r="BP1508" s="365"/>
      <c r="BQ1508" s="365"/>
      <c r="BR1508" s="365"/>
      <c r="BS1508" s="365"/>
      <c r="BT1508" s="365"/>
      <c r="BU1508" s="365"/>
      <c r="BV1508" s="365"/>
      <c r="BW1508" s="365"/>
      <c r="BX1508" s="369"/>
      <c r="BY1508" s="369"/>
      <c r="BZ1508" s="369"/>
      <c r="CA1508" s="155"/>
      <c r="CB1508" s="155"/>
    </row>
    <row r="1509" spans="1:80" s="154" customFormat="1" ht="14.1" customHeight="1" x14ac:dyDescent="0.3">
      <c r="A1509" s="278" t="s">
        <v>12481</v>
      </c>
      <c r="B1509" s="155" t="s">
        <v>2640</v>
      </c>
      <c r="C1509" s="458" t="s">
        <v>8780</v>
      </c>
      <c r="D1509" s="227"/>
      <c r="E1509" s="648"/>
      <c r="F1509" s="237" t="s">
        <v>5470</v>
      </c>
      <c r="G1509" s="188"/>
      <c r="H1509" s="190"/>
      <c r="I1509" s="196" t="s">
        <v>5470</v>
      </c>
      <c r="J1509" s="197"/>
      <c r="K1509" s="204"/>
      <c r="L1509" s="209">
        <v>43920</v>
      </c>
      <c r="M1509" s="289"/>
      <c r="N1509" s="435"/>
      <c r="O1509" s="442"/>
      <c r="P1509" s="215"/>
      <c r="Q1509" s="225" t="s">
        <v>12835</v>
      </c>
      <c r="R1509" s="225" t="s">
        <v>12836</v>
      </c>
      <c r="S1509" s="121"/>
      <c r="T1509" s="252">
        <v>8.3750000000000005E-2</v>
      </c>
      <c r="U1509" s="252"/>
      <c r="V1509" s="151" t="s">
        <v>8818</v>
      </c>
      <c r="W1509" s="155" t="s">
        <v>12837</v>
      </c>
      <c r="X1509" s="155" t="s">
        <v>1807</v>
      </c>
      <c r="Y1509" s="225" t="s">
        <v>4971</v>
      </c>
      <c r="Z1509" s="256">
        <v>94534</v>
      </c>
      <c r="AA1509" s="585" t="s">
        <v>13210</v>
      </c>
      <c r="AB1509" s="585" t="s">
        <v>13210</v>
      </c>
      <c r="AC1509" s="542"/>
      <c r="AD1509" s="233"/>
      <c r="AE1509" s="261"/>
      <c r="AF1509" s="265"/>
      <c r="AG1509" s="233"/>
      <c r="AH1509" s="174"/>
      <c r="AI1509" s="174"/>
      <c r="AJ1509" s="174"/>
      <c r="AK1509" s="174"/>
      <c r="AL1509" s="261"/>
      <c r="AM1509" s="260"/>
      <c r="AN1509" s="80"/>
      <c r="AO1509" s="280" t="s">
        <v>8867</v>
      </c>
      <c r="AP1509" s="285"/>
      <c r="AQ1509" s="285"/>
      <c r="AR1509" s="285"/>
      <c r="AS1509" s="285"/>
      <c r="AT1509" s="285"/>
      <c r="AU1509" s="285"/>
      <c r="AV1509" s="433">
        <v>9</v>
      </c>
      <c r="AW1509" s="396"/>
      <c r="AX1509" s="86" t="s">
        <v>449</v>
      </c>
      <c r="AY1509" s="155" t="s">
        <v>12837</v>
      </c>
      <c r="AZ1509" s="67"/>
      <c r="BA1509" s="155" t="s">
        <v>1807</v>
      </c>
      <c r="BB1509" s="225" t="s">
        <v>4971</v>
      </c>
      <c r="BC1509" s="256">
        <v>94534</v>
      </c>
      <c r="BD1509" s="385" t="s">
        <v>12836</v>
      </c>
      <c r="BE1509" s="478"/>
      <c r="BF1509" s="230"/>
      <c r="BG1509" s="233"/>
      <c r="BH1509" s="599"/>
      <c r="BI1509" s="365"/>
      <c r="BJ1509" s="365"/>
      <c r="BK1509" s="365"/>
      <c r="BL1509" s="365"/>
      <c r="BM1509" s="365"/>
      <c r="BN1509" s="365"/>
      <c r="BO1509" s="365"/>
      <c r="BP1509" s="365"/>
      <c r="BQ1509" s="365"/>
      <c r="BR1509" s="365"/>
      <c r="BS1509" s="365"/>
      <c r="BT1509" s="365"/>
      <c r="BU1509" s="365"/>
      <c r="BV1509" s="365"/>
      <c r="BW1509" s="365"/>
      <c r="BX1509" s="369"/>
      <c r="BY1509" s="369"/>
      <c r="BZ1509" s="369"/>
      <c r="CA1509" s="155"/>
      <c r="CB1509" s="155"/>
    </row>
    <row r="1510" spans="1:80" s="154" customFormat="1" ht="14.1" customHeight="1" x14ac:dyDescent="0.3">
      <c r="A1510" s="278" t="s">
        <v>10692</v>
      </c>
      <c r="B1510" s="155" t="s">
        <v>2640</v>
      </c>
      <c r="C1510" s="458" t="s">
        <v>8780</v>
      </c>
      <c r="D1510" s="225"/>
      <c r="E1510" s="600"/>
      <c r="F1510" s="237" t="s">
        <v>5470</v>
      </c>
      <c r="G1510" s="188"/>
      <c r="H1510" s="190"/>
      <c r="I1510" s="196" t="s">
        <v>5470</v>
      </c>
      <c r="J1510" s="197"/>
      <c r="K1510" s="204"/>
      <c r="L1510" s="209">
        <v>44057</v>
      </c>
      <c r="M1510" s="289"/>
      <c r="N1510" s="435"/>
      <c r="O1510" s="442"/>
      <c r="P1510" s="215"/>
      <c r="Q1510" s="250" t="s">
        <v>13130</v>
      </c>
      <c r="R1510" s="225" t="s">
        <v>9755</v>
      </c>
      <c r="S1510" s="121" t="s">
        <v>13131</v>
      </c>
      <c r="T1510" s="252">
        <v>0</v>
      </c>
      <c r="U1510" s="252"/>
      <c r="V1510" s="151" t="s">
        <v>3960</v>
      </c>
      <c r="W1510" s="155" t="s">
        <v>9760</v>
      </c>
      <c r="X1510" s="155" t="s">
        <v>9756</v>
      </c>
      <c r="Y1510" s="225" t="s">
        <v>9757</v>
      </c>
      <c r="Z1510" s="256">
        <v>59405</v>
      </c>
      <c r="AA1510" s="585" t="s">
        <v>13132</v>
      </c>
      <c r="AB1510" s="585" t="s">
        <v>13234</v>
      </c>
      <c r="AC1510" s="585" t="s">
        <v>13132</v>
      </c>
      <c r="AD1510" s="233"/>
      <c r="AE1510" s="261"/>
      <c r="AF1510" s="265"/>
      <c r="AG1510" s="233"/>
      <c r="AH1510" s="174"/>
      <c r="AI1510" s="174"/>
      <c r="AJ1510" s="174"/>
      <c r="AK1510" s="174"/>
      <c r="AL1510" s="261"/>
      <c r="AM1510" s="260"/>
      <c r="AN1510" s="80"/>
      <c r="AO1510" s="282" t="s">
        <v>8867</v>
      </c>
      <c r="AP1510" s="283"/>
      <c r="AQ1510" s="282"/>
      <c r="AR1510" s="282"/>
      <c r="AS1510" s="282"/>
      <c r="AT1510" s="282"/>
      <c r="AU1510" s="282"/>
      <c r="AV1510" s="392">
        <v>15</v>
      </c>
      <c r="AW1510" s="396" t="s">
        <v>3244</v>
      </c>
      <c r="AX1510" s="86" t="s">
        <v>9758</v>
      </c>
      <c r="AY1510" s="155" t="s">
        <v>11742</v>
      </c>
      <c r="AZ1510" s="67"/>
      <c r="BA1510" s="155" t="s">
        <v>9756</v>
      </c>
      <c r="BB1510" s="225" t="s">
        <v>9757</v>
      </c>
      <c r="BC1510" s="256">
        <v>59401</v>
      </c>
      <c r="BD1510" s="385" t="s">
        <v>9759</v>
      </c>
      <c r="BE1510" s="478"/>
      <c r="BF1510" s="230"/>
      <c r="BG1510" s="233"/>
      <c r="BH1510" s="599"/>
      <c r="BI1510" s="365"/>
      <c r="BJ1510" s="365"/>
      <c r="BK1510" s="365"/>
      <c r="BL1510" s="365"/>
      <c r="BM1510" s="365"/>
      <c r="BN1510" s="365"/>
      <c r="BO1510" s="365"/>
      <c r="BP1510" s="365"/>
      <c r="BQ1510" s="365"/>
      <c r="BR1510" s="365"/>
      <c r="BS1510" s="365"/>
      <c r="BT1510" s="365"/>
      <c r="BU1510" s="365"/>
      <c r="BV1510" s="365"/>
      <c r="BW1510" s="365"/>
      <c r="BX1510" s="369"/>
      <c r="BY1510" s="369"/>
      <c r="BZ1510" s="369"/>
      <c r="CA1510" s="155"/>
      <c r="CB1510" s="155"/>
    </row>
    <row r="1511" spans="1:80" s="154" customFormat="1" ht="14.1" customHeight="1" x14ac:dyDescent="0.3">
      <c r="A1511" s="278" t="s">
        <v>10914</v>
      </c>
      <c r="B1511" s="155" t="s">
        <v>2640</v>
      </c>
      <c r="C1511" s="458" t="s">
        <v>8780</v>
      </c>
      <c r="D1511" s="225"/>
      <c r="E1511" s="600"/>
      <c r="F1511" s="237" t="s">
        <v>5470</v>
      </c>
      <c r="G1511" s="188"/>
      <c r="H1511" s="190"/>
      <c r="I1511" s="196" t="s">
        <v>5470</v>
      </c>
      <c r="J1511" s="197"/>
      <c r="K1511" s="204"/>
      <c r="L1511" s="209">
        <v>43635</v>
      </c>
      <c r="M1511" s="289"/>
      <c r="N1511" s="435"/>
      <c r="O1511" s="442"/>
      <c r="P1511" s="215"/>
      <c r="Q1511" s="225" t="s">
        <v>10915</v>
      </c>
      <c r="R1511" s="225" t="s">
        <v>10916</v>
      </c>
      <c r="S1511" s="121"/>
      <c r="T1511" s="252">
        <v>9.2499999999999999E-2</v>
      </c>
      <c r="U1511" s="252"/>
      <c r="V1511" s="151" t="s">
        <v>12187</v>
      </c>
      <c r="W1511" s="155" t="s">
        <v>10917</v>
      </c>
      <c r="X1511" s="155" t="s">
        <v>10918</v>
      </c>
      <c r="Y1511" s="225" t="s">
        <v>4971</v>
      </c>
      <c r="Z1511" s="256">
        <v>93933</v>
      </c>
      <c r="AA1511" s="273" t="s">
        <v>10919</v>
      </c>
      <c r="AB1511" s="273" t="s">
        <v>10919</v>
      </c>
      <c r="AC1511" s="270"/>
      <c r="AD1511" s="233"/>
      <c r="AE1511" s="261"/>
      <c r="AF1511" s="265"/>
      <c r="AG1511" s="233"/>
      <c r="AH1511" s="174"/>
      <c r="AI1511" s="174"/>
      <c r="AJ1511" s="174"/>
      <c r="AK1511" s="174"/>
      <c r="AL1511" s="261"/>
      <c r="AM1511" s="260"/>
      <c r="AN1511" s="80"/>
      <c r="AO1511" s="282" t="s">
        <v>9779</v>
      </c>
      <c r="AP1511" s="283"/>
      <c r="AQ1511" s="282"/>
      <c r="AR1511" s="282"/>
      <c r="AS1511" s="282"/>
      <c r="AT1511" s="282"/>
      <c r="AU1511" s="282"/>
      <c r="AV1511" s="392" t="s">
        <v>368</v>
      </c>
      <c r="AW1511" s="396" t="s">
        <v>3244</v>
      </c>
      <c r="AX1511" s="86" t="s">
        <v>2217</v>
      </c>
      <c r="AY1511" s="155" t="s">
        <v>10917</v>
      </c>
      <c r="AZ1511" s="67"/>
      <c r="BA1511" s="155" t="s">
        <v>10918</v>
      </c>
      <c r="BB1511" s="225" t="s">
        <v>4971</v>
      </c>
      <c r="BC1511" s="256">
        <v>93933</v>
      </c>
      <c r="BD1511" s="385" t="s">
        <v>10916</v>
      </c>
      <c r="BE1511" s="478"/>
      <c r="BF1511" s="230"/>
      <c r="BG1511" s="233"/>
      <c r="BH1511" s="599"/>
      <c r="BI1511" s="365"/>
      <c r="BJ1511" s="365"/>
      <c r="BK1511" s="365"/>
      <c r="BL1511" s="365"/>
      <c r="BM1511" s="365"/>
      <c r="BN1511" s="365"/>
      <c r="BO1511" s="365"/>
      <c r="BP1511" s="365"/>
      <c r="BQ1511" s="365"/>
      <c r="BR1511" s="365"/>
      <c r="BS1511" s="365"/>
      <c r="BT1511" s="365"/>
      <c r="BU1511" s="365"/>
      <c r="BV1511" s="365"/>
      <c r="BW1511" s="365"/>
      <c r="BX1511" s="369"/>
      <c r="BY1511" s="369"/>
      <c r="BZ1511" s="369"/>
      <c r="CA1511" s="155"/>
      <c r="CB1511" s="155"/>
    </row>
    <row r="1512" spans="1:80" s="154" customFormat="1" ht="14.1" customHeight="1" x14ac:dyDescent="0.3">
      <c r="A1512" s="278" t="s">
        <v>12402</v>
      </c>
      <c r="B1512" s="155" t="s">
        <v>2640</v>
      </c>
      <c r="C1512" s="458" t="s">
        <v>8780</v>
      </c>
      <c r="D1512" s="227"/>
      <c r="E1512" s="648"/>
      <c r="F1512" s="237" t="s">
        <v>5470</v>
      </c>
      <c r="G1512" s="188"/>
      <c r="H1512" s="190"/>
      <c r="I1512" s="196" t="s">
        <v>5470</v>
      </c>
      <c r="J1512" s="197"/>
      <c r="K1512" s="204"/>
      <c r="L1512" s="209">
        <v>43661</v>
      </c>
      <c r="M1512" s="289"/>
      <c r="N1512" s="435"/>
      <c r="O1512" s="442"/>
      <c r="P1512" s="215"/>
      <c r="Q1512" s="225" t="s">
        <v>2363</v>
      </c>
      <c r="R1512" s="225" t="s">
        <v>12403</v>
      </c>
      <c r="S1512" s="121"/>
      <c r="T1512" s="252">
        <v>0</v>
      </c>
      <c r="U1512" s="252"/>
      <c r="V1512" s="151" t="s">
        <v>3960</v>
      </c>
      <c r="W1512" s="155" t="s">
        <v>12404</v>
      </c>
      <c r="X1512" s="155" t="s">
        <v>12405</v>
      </c>
      <c r="Y1512" s="225" t="s">
        <v>4543</v>
      </c>
      <c r="Z1512" s="256">
        <v>80033</v>
      </c>
      <c r="AA1512" s="273"/>
      <c r="AB1512" s="542"/>
      <c r="AC1512" s="542"/>
      <c r="AD1512" s="233"/>
      <c r="AE1512" s="261"/>
      <c r="AF1512" s="265"/>
      <c r="AG1512" s="233"/>
      <c r="AH1512" s="174"/>
      <c r="AI1512" s="174"/>
      <c r="AJ1512" s="174"/>
      <c r="AK1512" s="174"/>
      <c r="AL1512" s="261"/>
      <c r="AM1512" s="260"/>
      <c r="AN1512" s="80"/>
      <c r="AO1512" s="280" t="s">
        <v>9779</v>
      </c>
      <c r="AP1512" s="285"/>
      <c r="AQ1512" s="285"/>
      <c r="AR1512" s="285"/>
      <c r="AS1512" s="285"/>
      <c r="AT1512" s="285"/>
      <c r="AU1512" s="285"/>
      <c r="AV1512" s="84" t="s">
        <v>368</v>
      </c>
      <c r="AW1512" s="396"/>
      <c r="AX1512" s="86"/>
      <c r="AY1512" s="155" t="s">
        <v>12412</v>
      </c>
      <c r="AZ1512" s="67"/>
      <c r="BA1512" s="155" t="s">
        <v>12405</v>
      </c>
      <c r="BB1512" s="225" t="s">
        <v>4543</v>
      </c>
      <c r="BC1512" s="256">
        <v>80033</v>
      </c>
      <c r="BD1512" s="385" t="s">
        <v>12403</v>
      </c>
      <c r="BE1512" s="478"/>
      <c r="BF1512" s="230"/>
      <c r="BG1512" s="233"/>
      <c r="BH1512" s="599"/>
      <c r="BI1512" s="365"/>
      <c r="BJ1512" s="365"/>
      <c r="BK1512" s="365"/>
      <c r="BL1512" s="365"/>
      <c r="BM1512" s="365"/>
      <c r="BN1512" s="365"/>
      <c r="BO1512" s="365"/>
      <c r="BP1512" s="365"/>
      <c r="BQ1512" s="365"/>
      <c r="BR1512" s="365"/>
      <c r="BS1512" s="365"/>
      <c r="BT1512" s="365"/>
      <c r="BU1512" s="365"/>
      <c r="BV1512" s="365"/>
      <c r="BW1512" s="365"/>
      <c r="BX1512" s="369"/>
      <c r="BY1512" s="369"/>
      <c r="BZ1512" s="369"/>
      <c r="CA1512" s="155"/>
      <c r="CB1512" s="155"/>
    </row>
    <row r="1513" spans="1:80" s="154" customFormat="1" ht="14.1" customHeight="1" x14ac:dyDescent="0.3">
      <c r="A1513" s="278" t="s">
        <v>12207</v>
      </c>
      <c r="B1513" s="155" t="s">
        <v>2640</v>
      </c>
      <c r="C1513" s="458" t="s">
        <v>8780</v>
      </c>
      <c r="D1513" s="227"/>
      <c r="E1513" s="648"/>
      <c r="F1513" s="237" t="s">
        <v>5470</v>
      </c>
      <c r="G1513" s="188"/>
      <c r="H1513" s="190"/>
      <c r="I1513" s="196" t="s">
        <v>5470</v>
      </c>
      <c r="J1513" s="197"/>
      <c r="K1513" s="204"/>
      <c r="L1513" s="209">
        <v>43620</v>
      </c>
      <c r="M1513" s="289"/>
      <c r="N1513" s="435"/>
      <c r="O1513" s="442"/>
      <c r="P1513" s="215"/>
      <c r="Q1513" s="225" t="s">
        <v>3276</v>
      </c>
      <c r="R1513" s="225" t="s">
        <v>11904</v>
      </c>
      <c r="S1513" s="121" t="s">
        <v>12208</v>
      </c>
      <c r="T1513" s="252">
        <v>0</v>
      </c>
      <c r="U1513" s="252"/>
      <c r="V1513" s="151" t="s">
        <v>3960</v>
      </c>
      <c r="W1513" s="155" t="s">
        <v>12209</v>
      </c>
      <c r="X1513" s="155" t="s">
        <v>12210</v>
      </c>
      <c r="Y1513" s="225" t="s">
        <v>3807</v>
      </c>
      <c r="Z1513" s="256">
        <v>85249</v>
      </c>
      <c r="AA1513" s="273"/>
      <c r="AB1513" s="548"/>
      <c r="AC1513" s="542"/>
      <c r="AD1513" s="233"/>
      <c r="AE1513" s="261"/>
      <c r="AF1513" s="265"/>
      <c r="AG1513" s="233"/>
      <c r="AH1513" s="174"/>
      <c r="AI1513" s="174"/>
      <c r="AJ1513" s="174"/>
      <c r="AK1513" s="174"/>
      <c r="AL1513" s="261"/>
      <c r="AM1513" s="260"/>
      <c r="AN1513" s="80"/>
      <c r="AO1513" s="280" t="s">
        <v>9779</v>
      </c>
      <c r="AP1513" s="285"/>
      <c r="AQ1513" s="285"/>
      <c r="AR1513" s="285"/>
      <c r="AS1513" s="285"/>
      <c r="AT1513" s="285"/>
      <c r="AU1513" s="285"/>
      <c r="AV1513" s="84" t="s">
        <v>368</v>
      </c>
      <c r="AW1513" s="396" t="s">
        <v>3244</v>
      </c>
      <c r="AX1513" s="86" t="s">
        <v>2217</v>
      </c>
      <c r="AY1513" s="155" t="s">
        <v>12209</v>
      </c>
      <c r="AZ1513" s="67"/>
      <c r="BA1513" s="155" t="s">
        <v>12210</v>
      </c>
      <c r="BB1513" s="225" t="s">
        <v>3807</v>
      </c>
      <c r="BC1513" s="256">
        <v>85249</v>
      </c>
      <c r="BD1513" s="385" t="s">
        <v>12208</v>
      </c>
      <c r="BE1513" s="478"/>
      <c r="BF1513" s="230"/>
      <c r="BG1513" s="233"/>
      <c r="BH1513" s="599"/>
      <c r="BI1513" s="365"/>
      <c r="BJ1513" s="365"/>
      <c r="BK1513" s="365"/>
      <c r="BL1513" s="365"/>
      <c r="BM1513" s="365"/>
      <c r="BN1513" s="365"/>
      <c r="BO1513" s="365"/>
      <c r="BP1513" s="365"/>
      <c r="BQ1513" s="365"/>
      <c r="BR1513" s="365"/>
      <c r="BS1513" s="365"/>
      <c r="BT1513" s="365"/>
      <c r="BU1513" s="365"/>
      <c r="BV1513" s="365"/>
      <c r="BW1513" s="365"/>
      <c r="BX1513" s="369"/>
      <c r="BY1513" s="369"/>
      <c r="BZ1513" s="369"/>
      <c r="CA1513" s="155"/>
      <c r="CB1513" s="155"/>
    </row>
    <row r="1514" spans="1:80" s="154" customFormat="1" ht="14.1" customHeight="1" x14ac:dyDescent="0.3">
      <c r="A1514" s="278" t="s">
        <v>11903</v>
      </c>
      <c r="B1514" s="155" t="s">
        <v>2640</v>
      </c>
      <c r="C1514" s="458" t="s">
        <v>8780</v>
      </c>
      <c r="D1514" s="227"/>
      <c r="E1514" s="648"/>
      <c r="F1514" s="237" t="s">
        <v>5470</v>
      </c>
      <c r="G1514" s="188"/>
      <c r="H1514" s="190"/>
      <c r="I1514" s="196" t="s">
        <v>5470</v>
      </c>
      <c r="J1514" s="197"/>
      <c r="K1514" s="204"/>
      <c r="L1514" s="209">
        <v>43620</v>
      </c>
      <c r="M1514" s="289"/>
      <c r="N1514" s="435"/>
      <c r="O1514" s="442"/>
      <c r="P1514" s="215"/>
      <c r="Q1514" s="225" t="s">
        <v>2304</v>
      </c>
      <c r="R1514" s="225" t="s">
        <v>11904</v>
      </c>
      <c r="S1514" s="121"/>
      <c r="T1514" s="252">
        <v>0</v>
      </c>
      <c r="U1514" s="252"/>
      <c r="V1514" s="151" t="s">
        <v>3960</v>
      </c>
      <c r="W1514" s="155" t="s">
        <v>11905</v>
      </c>
      <c r="X1514" s="155" t="s">
        <v>10055</v>
      </c>
      <c r="Y1514" s="225" t="s">
        <v>7517</v>
      </c>
      <c r="Z1514" s="256">
        <v>85295</v>
      </c>
      <c r="AA1514" s="585" t="s">
        <v>13132</v>
      </c>
      <c r="AB1514" s="585" t="s">
        <v>13132</v>
      </c>
      <c r="AC1514" s="542"/>
      <c r="AD1514" s="233"/>
      <c r="AE1514" s="261"/>
      <c r="AF1514" s="265"/>
      <c r="AG1514" s="233"/>
      <c r="AH1514" s="174"/>
      <c r="AI1514" s="174"/>
      <c r="AJ1514" s="174"/>
      <c r="AK1514" s="174"/>
      <c r="AL1514" s="261"/>
      <c r="AM1514" s="260"/>
      <c r="AN1514" s="80"/>
      <c r="AO1514" s="280" t="s">
        <v>8867</v>
      </c>
      <c r="AP1514" s="285"/>
      <c r="AQ1514" s="285"/>
      <c r="AR1514" s="285"/>
      <c r="AS1514" s="285"/>
      <c r="AT1514" s="285"/>
      <c r="AU1514" s="285"/>
      <c r="AV1514" s="433">
        <v>15</v>
      </c>
      <c r="AW1514" s="396" t="s">
        <v>3244</v>
      </c>
      <c r="AX1514" s="86" t="s">
        <v>2217</v>
      </c>
      <c r="AY1514" s="155" t="s">
        <v>11906</v>
      </c>
      <c r="AZ1514" s="67"/>
      <c r="BA1514" s="155" t="s">
        <v>10055</v>
      </c>
      <c r="BB1514" s="225" t="s">
        <v>3807</v>
      </c>
      <c r="BC1514" s="256">
        <v>85297</v>
      </c>
      <c r="BD1514" s="385" t="s">
        <v>11904</v>
      </c>
      <c r="BE1514" s="478"/>
      <c r="BF1514" s="230"/>
      <c r="BG1514" s="233"/>
      <c r="BH1514" s="599"/>
      <c r="BI1514" s="365"/>
      <c r="BJ1514" s="365"/>
      <c r="BK1514" s="365"/>
      <c r="BL1514" s="365"/>
      <c r="BM1514" s="365"/>
      <c r="BN1514" s="365"/>
      <c r="BO1514" s="365"/>
      <c r="BP1514" s="365"/>
      <c r="BQ1514" s="365"/>
      <c r="BR1514" s="365"/>
      <c r="BS1514" s="365"/>
      <c r="BT1514" s="365"/>
      <c r="BU1514" s="365"/>
      <c r="BV1514" s="365"/>
      <c r="BW1514" s="365"/>
      <c r="BX1514" s="369"/>
      <c r="BY1514" s="369"/>
      <c r="BZ1514" s="369"/>
      <c r="CA1514" s="155"/>
      <c r="CB1514" s="155"/>
    </row>
    <row r="1515" spans="1:80" s="154" customFormat="1" ht="14.1" customHeight="1" x14ac:dyDescent="0.3">
      <c r="A1515" s="86" t="s">
        <v>12319</v>
      </c>
      <c r="B1515" s="155" t="s">
        <v>2640</v>
      </c>
      <c r="C1515" s="458" t="s">
        <v>8780</v>
      </c>
      <c r="D1515" s="227"/>
      <c r="E1515" s="648"/>
      <c r="F1515" s="237" t="s">
        <v>5470</v>
      </c>
      <c r="G1515" s="188"/>
      <c r="H1515" s="190"/>
      <c r="I1515" s="196" t="s">
        <v>5470</v>
      </c>
      <c r="J1515" s="197"/>
      <c r="K1515" s="204"/>
      <c r="L1515" s="209">
        <v>43621</v>
      </c>
      <c r="M1515" s="289"/>
      <c r="N1515" s="435"/>
      <c r="O1515" s="442"/>
      <c r="P1515" s="215"/>
      <c r="Q1515" s="225" t="s">
        <v>12320</v>
      </c>
      <c r="R1515" s="225" t="s">
        <v>12321</v>
      </c>
      <c r="S1515" s="121"/>
      <c r="T1515" s="252">
        <v>0</v>
      </c>
      <c r="U1515" s="252"/>
      <c r="V1515" s="151" t="s">
        <v>3960</v>
      </c>
      <c r="W1515" s="155" t="s">
        <v>12322</v>
      </c>
      <c r="X1515" s="155" t="s">
        <v>12323</v>
      </c>
      <c r="Y1515" s="225" t="s">
        <v>12324</v>
      </c>
      <c r="Z1515" s="256">
        <v>48044</v>
      </c>
      <c r="AA1515" s="273"/>
      <c r="AB1515" s="542"/>
      <c r="AC1515" s="542"/>
      <c r="AD1515" s="233"/>
      <c r="AE1515" s="261"/>
      <c r="AF1515" s="265"/>
      <c r="AG1515" s="233"/>
      <c r="AH1515" s="174"/>
      <c r="AI1515" s="174"/>
      <c r="AJ1515" s="174"/>
      <c r="AK1515" s="174"/>
      <c r="AL1515" s="261"/>
      <c r="AM1515" s="260"/>
      <c r="AN1515" s="80"/>
      <c r="AO1515" s="280" t="s">
        <v>9779</v>
      </c>
      <c r="AP1515" s="285"/>
      <c r="AQ1515" s="285"/>
      <c r="AR1515" s="285"/>
      <c r="AS1515" s="285"/>
      <c r="AT1515" s="285"/>
      <c r="AU1515" s="285"/>
      <c r="AV1515" s="84" t="s">
        <v>5470</v>
      </c>
      <c r="AW1515" s="396"/>
      <c r="AX1515" s="86"/>
      <c r="AY1515" s="155" t="s">
        <v>12322</v>
      </c>
      <c r="AZ1515" s="67"/>
      <c r="BA1515" s="155" t="s">
        <v>12323</v>
      </c>
      <c r="BB1515" s="225" t="s">
        <v>12324</v>
      </c>
      <c r="BC1515" s="256">
        <v>48044</v>
      </c>
      <c r="BD1515" s="385" t="s">
        <v>12321</v>
      </c>
      <c r="BE1515" s="478"/>
      <c r="BF1515" s="230"/>
      <c r="BG1515" s="233"/>
      <c r="BH1515" s="599"/>
      <c r="BI1515" s="365"/>
      <c r="BJ1515" s="365"/>
      <c r="BK1515" s="365"/>
      <c r="BL1515" s="365"/>
      <c r="BM1515" s="365"/>
      <c r="BN1515" s="365"/>
      <c r="BO1515" s="365"/>
      <c r="BP1515" s="365"/>
      <c r="BQ1515" s="365"/>
      <c r="BR1515" s="365"/>
      <c r="BS1515" s="365"/>
      <c r="BT1515" s="365"/>
      <c r="BU1515" s="365"/>
      <c r="BV1515" s="365"/>
      <c r="BW1515" s="365"/>
      <c r="BX1515" s="369"/>
      <c r="BY1515" s="369"/>
      <c r="BZ1515" s="369"/>
      <c r="CA1515" s="155"/>
      <c r="CB1515" s="155"/>
    </row>
    <row r="1516" spans="1:80" s="154" customFormat="1" ht="14.1" customHeight="1" x14ac:dyDescent="0.3">
      <c r="A1516" s="278" t="s">
        <v>5012</v>
      </c>
      <c r="B1516" s="64" t="s">
        <v>1814</v>
      </c>
      <c r="C1516" s="458" t="s">
        <v>8780</v>
      </c>
      <c r="D1516" s="225" t="s">
        <v>11267</v>
      </c>
      <c r="E1516" s="600"/>
      <c r="F1516" s="237" t="s">
        <v>5470</v>
      </c>
      <c r="G1516" s="188" t="s">
        <v>2207</v>
      </c>
      <c r="H1516" s="190"/>
      <c r="I1516" s="196" t="s">
        <v>5470</v>
      </c>
      <c r="J1516" s="197"/>
      <c r="K1516" s="204"/>
      <c r="L1516" s="209">
        <v>43840</v>
      </c>
      <c r="M1516" s="289"/>
      <c r="N1516" s="435"/>
      <c r="O1516" s="442"/>
      <c r="P1516" s="215">
        <v>43761</v>
      </c>
      <c r="Q1516" s="174" t="s">
        <v>4500</v>
      </c>
      <c r="R1516" s="174" t="s">
        <v>4501</v>
      </c>
      <c r="S1516" s="80" t="s">
        <v>3720</v>
      </c>
      <c r="T1516" s="252">
        <v>8.7499999999999994E-2</v>
      </c>
      <c r="U1516" s="252">
        <v>0.09</v>
      </c>
      <c r="V1516" s="151" t="s">
        <v>5015</v>
      </c>
      <c r="W1516" s="64" t="s">
        <v>8419</v>
      </c>
      <c r="X1516" s="64" t="s">
        <v>6751</v>
      </c>
      <c r="Y1516" s="174" t="s">
        <v>4971</v>
      </c>
      <c r="Z1516" s="256">
        <v>94030</v>
      </c>
      <c r="AA1516" s="294"/>
      <c r="AB1516" s="542"/>
      <c r="AC1516" s="542"/>
      <c r="AD1516" s="233" t="s">
        <v>5592</v>
      </c>
      <c r="AE1516" s="261" t="s">
        <v>5593</v>
      </c>
      <c r="AF1516" s="265" t="s">
        <v>4502</v>
      </c>
      <c r="AG1516" s="233" t="s">
        <v>4503</v>
      </c>
      <c r="AH1516" s="174"/>
      <c r="AI1516" s="174"/>
      <c r="AJ1516" s="174"/>
      <c r="AK1516" s="174"/>
      <c r="AL1516" s="261" t="s">
        <v>3721</v>
      </c>
      <c r="AM1516" s="260" t="s">
        <v>449</v>
      </c>
      <c r="AN1516" s="80"/>
      <c r="AO1516" s="281" t="s">
        <v>1568</v>
      </c>
      <c r="AP1516" s="281" t="s">
        <v>8844</v>
      </c>
      <c r="AQ1516" s="281"/>
      <c r="AR1516" s="281" t="s">
        <v>4023</v>
      </c>
      <c r="AS1516" s="281"/>
      <c r="AT1516" s="281"/>
      <c r="AU1516" s="281"/>
      <c r="AV1516" s="94" t="s">
        <v>368</v>
      </c>
      <c r="AW1516" s="396" t="s">
        <v>3244</v>
      </c>
      <c r="AX1516" s="86" t="s">
        <v>2217</v>
      </c>
      <c r="AY1516" s="64" t="str">
        <f>PROPER(AZ1516)</f>
        <v>1100 El Camino Real</v>
      </c>
      <c r="AZ1516" s="67" t="s">
        <v>157</v>
      </c>
      <c r="BA1516" s="64" t="s">
        <v>6751</v>
      </c>
      <c r="BB1516" s="174" t="s">
        <v>4971</v>
      </c>
      <c r="BC1516" s="256">
        <v>94030</v>
      </c>
      <c r="BD1516" s="63" t="s">
        <v>4501</v>
      </c>
      <c r="BE1516" s="477"/>
      <c r="BF1516" s="230"/>
      <c r="BG1516" s="233">
        <v>4.2679999999999998</v>
      </c>
      <c r="BH1516" s="599">
        <v>5</v>
      </c>
      <c r="BI1516" s="365"/>
      <c r="BJ1516" s="365"/>
      <c r="BK1516" s="365"/>
      <c r="BL1516" s="365"/>
      <c r="BM1516" s="365"/>
      <c r="BN1516" s="365"/>
      <c r="BO1516" s="365"/>
      <c r="BP1516" s="365"/>
      <c r="BQ1516" s="365"/>
      <c r="BR1516" s="365"/>
      <c r="BS1516" s="365"/>
      <c r="BT1516" s="365"/>
      <c r="BU1516" s="365"/>
      <c r="BV1516" s="365"/>
      <c r="BW1516" s="365"/>
      <c r="BX1516" s="369"/>
      <c r="BY1516" s="369"/>
      <c r="BZ1516" s="369"/>
      <c r="CA1516" s="155"/>
      <c r="CB1516" s="155"/>
    </row>
    <row r="1517" spans="1:80" s="154" customFormat="1" ht="14.1" customHeight="1" x14ac:dyDescent="0.3">
      <c r="A1517" s="278" t="s">
        <v>6224</v>
      </c>
      <c r="B1517" s="64" t="s">
        <v>2640</v>
      </c>
      <c r="C1517" s="458" t="s">
        <v>2638</v>
      </c>
      <c r="D1517" s="225" t="s">
        <v>1814</v>
      </c>
      <c r="E1517" s="600"/>
      <c r="F1517" s="237" t="s">
        <v>5470</v>
      </c>
      <c r="G1517" s="188"/>
      <c r="H1517" s="190"/>
      <c r="I1517" s="196" t="s">
        <v>5470</v>
      </c>
      <c r="J1517" s="197"/>
      <c r="K1517" s="204"/>
      <c r="L1517" s="209">
        <v>43347</v>
      </c>
      <c r="M1517" s="289"/>
      <c r="N1517" s="435"/>
      <c r="O1517" s="442"/>
      <c r="P1517" s="215"/>
      <c r="Q1517" s="174" t="s">
        <v>6225</v>
      </c>
      <c r="R1517" s="174" t="s">
        <v>6226</v>
      </c>
      <c r="S1517" s="80"/>
      <c r="T1517" s="252">
        <v>0.09</v>
      </c>
      <c r="U1517" s="252">
        <v>9.2499999999999999E-2</v>
      </c>
      <c r="V1517" s="151" t="s">
        <v>11169</v>
      </c>
      <c r="W1517" s="64" t="s">
        <v>6227</v>
      </c>
      <c r="X1517" s="64" t="s">
        <v>2907</v>
      </c>
      <c r="Y1517" s="174" t="s">
        <v>4971</v>
      </c>
      <c r="Z1517" s="256">
        <v>94901</v>
      </c>
      <c r="AA1517" s="294"/>
      <c r="AB1517" s="542"/>
      <c r="AC1517" s="542"/>
      <c r="AD1517" s="233"/>
      <c r="AE1517" s="261"/>
      <c r="AF1517" s="265"/>
      <c r="AG1517" s="233"/>
      <c r="AH1517" s="174"/>
      <c r="AI1517" s="174"/>
      <c r="AJ1517" s="174"/>
      <c r="AK1517" s="174"/>
      <c r="AL1517" s="261"/>
      <c r="AM1517" s="260"/>
      <c r="AN1517" s="80"/>
      <c r="AO1517" s="281"/>
      <c r="AP1517" s="281"/>
      <c r="AQ1517" s="281"/>
      <c r="AR1517" s="281" t="s">
        <v>9432</v>
      </c>
      <c r="AS1517" s="281"/>
      <c r="AT1517" s="281"/>
      <c r="AU1517" s="281"/>
      <c r="AV1517" s="94" t="s">
        <v>5470</v>
      </c>
      <c r="AW1517" s="396" t="s">
        <v>3244</v>
      </c>
      <c r="AX1517" s="278" t="s">
        <v>2217</v>
      </c>
      <c r="AY1517" s="64" t="s">
        <v>6227</v>
      </c>
      <c r="AZ1517" s="67"/>
      <c r="BA1517" s="64" t="s">
        <v>2907</v>
      </c>
      <c r="BB1517" s="174" t="s">
        <v>4971</v>
      </c>
      <c r="BC1517" s="256">
        <v>94901</v>
      </c>
      <c r="BD1517" s="63" t="s">
        <v>6226</v>
      </c>
      <c r="BE1517" s="477"/>
      <c r="BF1517" s="230"/>
      <c r="BG1517" s="233"/>
      <c r="BH1517" s="599"/>
      <c r="BI1517" s="365"/>
      <c r="BJ1517" s="365"/>
      <c r="BK1517" s="365"/>
      <c r="BL1517" s="365"/>
      <c r="BM1517" s="365"/>
      <c r="BN1517" s="365"/>
      <c r="BO1517" s="365"/>
      <c r="BP1517" s="365"/>
      <c r="BQ1517" s="365"/>
      <c r="BR1517" s="365"/>
      <c r="BS1517" s="365"/>
      <c r="BT1517" s="365"/>
      <c r="BU1517" s="365"/>
      <c r="BV1517" s="365"/>
      <c r="BW1517" s="365"/>
      <c r="BX1517" s="369"/>
      <c r="BY1517" s="369"/>
      <c r="BZ1517" s="369"/>
      <c r="CA1517" s="155"/>
      <c r="CB1517" s="155"/>
    </row>
    <row r="1518" spans="1:80" s="154" customFormat="1" ht="14.1" customHeight="1" x14ac:dyDescent="0.3">
      <c r="A1518" s="278" t="s">
        <v>5711</v>
      </c>
      <c r="B1518" s="64" t="s">
        <v>2640</v>
      </c>
      <c r="C1518" s="458" t="s">
        <v>8780</v>
      </c>
      <c r="D1518" s="225"/>
      <c r="E1518" s="600"/>
      <c r="F1518" s="237" t="s">
        <v>5470</v>
      </c>
      <c r="G1518" s="188"/>
      <c r="H1518" s="190"/>
      <c r="I1518" s="196" t="s">
        <v>5470</v>
      </c>
      <c r="J1518" s="197"/>
      <c r="K1518" s="204"/>
      <c r="L1518" s="209">
        <v>43832</v>
      </c>
      <c r="M1518" s="289"/>
      <c r="N1518" s="435"/>
      <c r="O1518" s="442"/>
      <c r="P1518" s="215"/>
      <c r="Q1518" s="225" t="s">
        <v>1319</v>
      </c>
      <c r="R1518" s="174" t="s">
        <v>5758</v>
      </c>
      <c r="S1518" s="80"/>
      <c r="T1518" s="252">
        <v>8.5000000000000006E-2</v>
      </c>
      <c r="U1518" s="252">
        <v>8.7499999999999994E-2</v>
      </c>
      <c r="V1518" s="151" t="s">
        <v>895</v>
      </c>
      <c r="W1518" s="155" t="s">
        <v>10205</v>
      </c>
      <c r="X1518" s="64" t="s">
        <v>3618</v>
      </c>
      <c r="Y1518" s="174" t="s">
        <v>4971</v>
      </c>
      <c r="Z1518" s="256">
        <v>94123</v>
      </c>
      <c r="AA1518" s="294"/>
      <c r="AB1518" s="542"/>
      <c r="AC1518" s="542"/>
      <c r="AD1518" s="233"/>
      <c r="AE1518" s="261"/>
      <c r="AF1518" s="265"/>
      <c r="AG1518" s="233"/>
      <c r="AH1518" s="174"/>
      <c r="AI1518" s="174"/>
      <c r="AJ1518" s="174"/>
      <c r="AK1518" s="174"/>
      <c r="AL1518" s="261" t="s">
        <v>3247</v>
      </c>
      <c r="AM1518" s="260" t="s">
        <v>449</v>
      </c>
      <c r="AN1518" s="80"/>
      <c r="AO1518" s="281" t="s">
        <v>2848</v>
      </c>
      <c r="AP1518" s="281" t="s">
        <v>8879</v>
      </c>
      <c r="AQ1518" s="281"/>
      <c r="AR1518" s="281" t="s">
        <v>4023</v>
      </c>
      <c r="AS1518" s="281"/>
      <c r="AT1518" s="281"/>
      <c r="AU1518" s="281"/>
      <c r="AV1518" s="94" t="s">
        <v>5470</v>
      </c>
      <c r="AW1518" s="396" t="s">
        <v>3244</v>
      </c>
      <c r="AX1518" s="278" t="s">
        <v>2217</v>
      </c>
      <c r="AY1518" s="155" t="s">
        <v>10205</v>
      </c>
      <c r="AZ1518" s="67"/>
      <c r="BA1518" s="64" t="s">
        <v>3618</v>
      </c>
      <c r="BB1518" s="174" t="s">
        <v>4971</v>
      </c>
      <c r="BC1518" s="256">
        <v>94123</v>
      </c>
      <c r="BD1518" s="63" t="s">
        <v>5758</v>
      </c>
      <c r="BE1518" s="477"/>
      <c r="BF1518" s="230"/>
      <c r="BG1518" s="233"/>
      <c r="BH1518" s="599"/>
      <c r="BI1518" s="365"/>
      <c r="BJ1518" s="365"/>
      <c r="BK1518" s="365"/>
      <c r="BL1518" s="365"/>
      <c r="BM1518" s="365"/>
      <c r="BN1518" s="365"/>
      <c r="BO1518" s="365"/>
      <c r="BP1518" s="365"/>
      <c r="BQ1518" s="365"/>
      <c r="BR1518" s="365"/>
      <c r="BS1518" s="365"/>
      <c r="BT1518" s="365"/>
      <c r="BU1518" s="365"/>
      <c r="BV1518" s="365"/>
      <c r="BW1518" s="365"/>
      <c r="BX1518" s="369"/>
      <c r="BY1518" s="369"/>
      <c r="BZ1518" s="369"/>
      <c r="CA1518" s="155"/>
      <c r="CB1518" s="155"/>
    </row>
    <row r="1519" spans="1:80" s="154" customFormat="1" ht="14.1" customHeight="1" x14ac:dyDescent="0.3">
      <c r="A1519" s="278" t="s">
        <v>9873</v>
      </c>
      <c r="B1519" s="64" t="s">
        <v>2640</v>
      </c>
      <c r="C1519" s="458" t="s">
        <v>8780</v>
      </c>
      <c r="D1519" s="225"/>
      <c r="E1519" s="600"/>
      <c r="F1519" s="237" t="s">
        <v>5470</v>
      </c>
      <c r="G1519" s="188"/>
      <c r="H1519" s="190"/>
      <c r="I1519" s="196" t="s">
        <v>5470</v>
      </c>
      <c r="J1519" s="197"/>
      <c r="K1519" s="204"/>
      <c r="L1519" s="209">
        <v>44011</v>
      </c>
      <c r="M1519" s="289"/>
      <c r="N1519" s="435"/>
      <c r="O1519" s="442"/>
      <c r="P1519" s="215"/>
      <c r="Q1519" s="174" t="s">
        <v>11580</v>
      </c>
      <c r="R1519" s="174" t="s">
        <v>1341</v>
      </c>
      <c r="S1519" s="121" t="s">
        <v>11461</v>
      </c>
      <c r="T1519" s="252">
        <v>0</v>
      </c>
      <c r="U1519" s="252">
        <v>0</v>
      </c>
      <c r="V1519" s="151" t="s">
        <v>3960</v>
      </c>
      <c r="W1519" s="64" t="s">
        <v>3192</v>
      </c>
      <c r="X1519" s="64" t="s">
        <v>463</v>
      </c>
      <c r="Y1519" s="174" t="s">
        <v>3311</v>
      </c>
      <c r="Z1519" s="256">
        <v>97005</v>
      </c>
      <c r="AA1519" s="273" t="s">
        <v>11892</v>
      </c>
      <c r="AB1519" s="542"/>
      <c r="AC1519" s="542"/>
      <c r="AD1519" s="233"/>
      <c r="AE1519" s="261"/>
      <c r="AF1519" s="265"/>
      <c r="AG1519" s="233"/>
      <c r="AH1519" s="174"/>
      <c r="AI1519" s="174"/>
      <c r="AJ1519" s="174"/>
      <c r="AK1519" s="174"/>
      <c r="AL1519" s="261"/>
      <c r="AM1519" s="260"/>
      <c r="AN1519" s="80"/>
      <c r="AO1519" s="281" t="s">
        <v>8932</v>
      </c>
      <c r="AP1519" s="281" t="s">
        <v>10070</v>
      </c>
      <c r="AQ1519" s="281" t="s">
        <v>8880</v>
      </c>
      <c r="AR1519" s="281" t="s">
        <v>4023</v>
      </c>
      <c r="AS1519" s="281"/>
      <c r="AT1519" s="281"/>
      <c r="AU1519" s="281"/>
      <c r="AV1519" s="94" t="s">
        <v>5470</v>
      </c>
      <c r="AW1519" s="396" t="s">
        <v>3244</v>
      </c>
      <c r="AX1519" s="278" t="s">
        <v>2217</v>
      </c>
      <c r="AY1519" s="64" t="s">
        <v>3192</v>
      </c>
      <c r="AZ1519" s="67"/>
      <c r="BA1519" s="64" t="s">
        <v>463</v>
      </c>
      <c r="BB1519" s="174" t="s">
        <v>3311</v>
      </c>
      <c r="BC1519" s="256">
        <v>97005</v>
      </c>
      <c r="BD1519" s="63" t="s">
        <v>1341</v>
      </c>
      <c r="BE1519" s="477"/>
      <c r="BF1519" s="230"/>
      <c r="BG1519" s="233"/>
      <c r="BH1519" s="599"/>
      <c r="BI1519" s="365"/>
      <c r="BJ1519" s="365"/>
      <c r="BK1519" s="365"/>
      <c r="BL1519" s="365"/>
      <c r="BM1519" s="365"/>
      <c r="BN1519" s="365"/>
      <c r="BO1519" s="365"/>
      <c r="BP1519" s="365"/>
      <c r="BQ1519" s="365"/>
      <c r="BR1519" s="365"/>
      <c r="BS1519" s="365"/>
      <c r="BT1519" s="365"/>
      <c r="BU1519" s="365"/>
      <c r="BV1519" s="365"/>
      <c r="BW1519" s="365"/>
      <c r="BX1519" s="369"/>
      <c r="BY1519" s="369"/>
      <c r="BZ1519" s="369"/>
      <c r="CA1519" s="155"/>
      <c r="CB1519" s="155"/>
    </row>
    <row r="1520" spans="1:80" s="154" customFormat="1" ht="14.1" customHeight="1" x14ac:dyDescent="0.3">
      <c r="A1520" s="278" t="s">
        <v>9874</v>
      </c>
      <c r="B1520" s="64" t="s">
        <v>2640</v>
      </c>
      <c r="C1520" s="458" t="s">
        <v>8780</v>
      </c>
      <c r="D1520" s="225"/>
      <c r="E1520" s="600"/>
      <c r="F1520" s="237" t="s">
        <v>5470</v>
      </c>
      <c r="G1520" s="188"/>
      <c r="H1520" s="190"/>
      <c r="I1520" s="196" t="s">
        <v>5470</v>
      </c>
      <c r="J1520" s="197"/>
      <c r="K1520" s="204"/>
      <c r="L1520" s="209">
        <v>44011</v>
      </c>
      <c r="M1520" s="289"/>
      <c r="N1520" s="435"/>
      <c r="O1520" s="442"/>
      <c r="P1520" s="215"/>
      <c r="Q1520" s="174" t="s">
        <v>11580</v>
      </c>
      <c r="R1520" s="174" t="s">
        <v>6727</v>
      </c>
      <c r="S1520" s="121" t="s">
        <v>11461</v>
      </c>
      <c r="T1520" s="252">
        <v>0</v>
      </c>
      <c r="U1520" s="252">
        <v>0</v>
      </c>
      <c r="V1520" s="151" t="s">
        <v>3960</v>
      </c>
      <c r="W1520" s="155" t="s">
        <v>10204</v>
      </c>
      <c r="X1520" s="64" t="s">
        <v>6728</v>
      </c>
      <c r="Y1520" s="174" t="s">
        <v>3311</v>
      </c>
      <c r="Z1520" s="256">
        <v>97210</v>
      </c>
      <c r="AA1520" s="273" t="s">
        <v>11892</v>
      </c>
      <c r="AB1520" s="120"/>
      <c r="AC1520" s="542"/>
      <c r="AD1520" s="233"/>
      <c r="AE1520" s="261"/>
      <c r="AF1520" s="265"/>
      <c r="AG1520" s="233"/>
      <c r="AH1520" s="174"/>
      <c r="AI1520" s="174"/>
      <c r="AJ1520" s="174"/>
      <c r="AK1520" s="174"/>
      <c r="AL1520" s="261"/>
      <c r="AM1520" s="260"/>
      <c r="AN1520" s="80"/>
      <c r="AO1520" s="281" t="s">
        <v>10379</v>
      </c>
      <c r="AP1520" s="281" t="s">
        <v>10070</v>
      </c>
      <c r="AQ1520" s="281" t="s">
        <v>8880</v>
      </c>
      <c r="AR1520" s="281" t="s">
        <v>4023</v>
      </c>
      <c r="AS1520" s="281"/>
      <c r="AT1520" s="281"/>
      <c r="AU1520" s="281"/>
      <c r="AV1520" s="94" t="s">
        <v>5470</v>
      </c>
      <c r="AW1520" s="396" t="s">
        <v>3244</v>
      </c>
      <c r="AX1520" s="278" t="s">
        <v>2217</v>
      </c>
      <c r="AY1520" s="155" t="s">
        <v>10204</v>
      </c>
      <c r="AZ1520" s="67"/>
      <c r="BA1520" s="64" t="s">
        <v>6728</v>
      </c>
      <c r="BB1520" s="174" t="s">
        <v>3311</v>
      </c>
      <c r="BC1520" s="256">
        <v>97210</v>
      </c>
      <c r="BD1520" s="63" t="s">
        <v>6727</v>
      </c>
      <c r="BE1520" s="477"/>
      <c r="BF1520" s="230"/>
      <c r="BG1520" s="233"/>
      <c r="BH1520" s="599"/>
      <c r="BI1520" s="365"/>
      <c r="BJ1520" s="365"/>
      <c r="BK1520" s="365"/>
      <c r="BL1520" s="365"/>
      <c r="BM1520" s="365"/>
      <c r="BN1520" s="365"/>
      <c r="BO1520" s="365"/>
      <c r="BP1520" s="365"/>
      <c r="BQ1520" s="365"/>
      <c r="BR1520" s="365"/>
      <c r="BS1520" s="365"/>
      <c r="BT1520" s="365"/>
      <c r="BU1520" s="365"/>
      <c r="BV1520" s="365"/>
      <c r="BW1520" s="365"/>
      <c r="BX1520" s="369"/>
      <c r="BY1520" s="369"/>
      <c r="BZ1520" s="369"/>
      <c r="CA1520" s="155"/>
      <c r="CB1520" s="155"/>
    </row>
    <row r="1521" spans="1:80" s="154" customFormat="1" ht="14.1" customHeight="1" x14ac:dyDescent="0.3">
      <c r="A1521" s="278" t="s">
        <v>4044</v>
      </c>
      <c r="B1521" s="64" t="s">
        <v>1794</v>
      </c>
      <c r="C1521" s="460" t="s">
        <v>1880</v>
      </c>
      <c r="D1521" s="224" t="s">
        <v>10123</v>
      </c>
      <c r="E1521" s="649"/>
      <c r="F1521" s="236" t="s">
        <v>5470</v>
      </c>
      <c r="G1521" s="189"/>
      <c r="H1521" s="399"/>
      <c r="I1521" s="194" t="s">
        <v>5470</v>
      </c>
      <c r="J1521" s="195"/>
      <c r="K1521" s="205"/>
      <c r="L1521" s="208"/>
      <c r="M1521" s="211"/>
      <c r="N1521" s="436"/>
      <c r="O1521" s="443"/>
      <c r="P1521" s="214">
        <v>43033</v>
      </c>
      <c r="Q1521" s="246" t="s">
        <v>4043</v>
      </c>
      <c r="R1521" s="246" t="s">
        <v>4504</v>
      </c>
      <c r="S1521" s="76" t="s">
        <v>5600</v>
      </c>
      <c r="T1521" s="252">
        <v>7.2499999999999995E-2</v>
      </c>
      <c r="U1521" s="252">
        <v>7.4999999999999997E-2</v>
      </c>
      <c r="V1521" s="151" t="s">
        <v>8829</v>
      </c>
      <c r="W1521" s="76" t="s">
        <v>4042</v>
      </c>
      <c r="X1521" s="76" t="s">
        <v>4659</v>
      </c>
      <c r="Y1521" s="246" t="s">
        <v>4971</v>
      </c>
      <c r="Z1521" s="120">
        <v>93012</v>
      </c>
      <c r="AA1521" s="274"/>
      <c r="AB1521" s="541"/>
      <c r="AC1521" s="120"/>
      <c r="AD1521" s="249"/>
      <c r="AE1521" s="120"/>
      <c r="AF1521" s="264"/>
      <c r="AG1521" s="249"/>
      <c r="AH1521" s="120"/>
      <c r="AI1521" s="120"/>
      <c r="AJ1521" s="120"/>
      <c r="AK1521" s="120"/>
      <c r="AL1521" s="120" t="s">
        <v>5600</v>
      </c>
      <c r="AM1521" s="260" t="s">
        <v>449</v>
      </c>
      <c r="AN1521" s="81"/>
      <c r="AO1521" s="281"/>
      <c r="AP1521" s="281"/>
      <c r="AQ1521" s="281"/>
      <c r="AR1521" s="281"/>
      <c r="AS1521" s="281"/>
      <c r="AT1521" s="281"/>
      <c r="AU1521" s="281"/>
      <c r="AV1521" s="94"/>
      <c r="AW1521" s="396" t="s">
        <v>3244</v>
      </c>
      <c r="AX1521" s="278" t="s">
        <v>2217</v>
      </c>
      <c r="AY1521" s="76" t="s">
        <v>4042</v>
      </c>
      <c r="AZ1521" s="74"/>
      <c r="BA1521" s="76" t="s">
        <v>4659</v>
      </c>
      <c r="BB1521" s="246" t="s">
        <v>4971</v>
      </c>
      <c r="BC1521" s="120">
        <v>93012</v>
      </c>
      <c r="BD1521" s="76" t="s">
        <v>4504</v>
      </c>
      <c r="BE1521" s="462"/>
      <c r="BF1521" s="229">
        <v>1405645</v>
      </c>
      <c r="BG1521" s="232" t="s">
        <v>1827</v>
      </c>
      <c r="BH1521" s="364">
        <v>2</v>
      </c>
      <c r="BI1521" s="364" t="s">
        <v>10383</v>
      </c>
      <c r="BJ1521" s="364"/>
      <c r="BK1521" s="364"/>
      <c r="BL1521" s="364"/>
      <c r="BM1521" s="364"/>
      <c r="BN1521" s="364"/>
      <c r="BO1521" s="364"/>
      <c r="BP1521" s="364"/>
      <c r="BQ1521" s="364"/>
      <c r="BR1521" s="364"/>
      <c r="BS1521" s="364"/>
      <c r="BT1521" s="364"/>
      <c r="BU1521" s="364"/>
      <c r="BV1521" s="364"/>
      <c r="BW1521" s="364"/>
      <c r="BX1521" s="94"/>
      <c r="BY1521" s="94"/>
      <c r="BZ1521" s="94"/>
      <c r="CA1521" s="155"/>
      <c r="CB1521" s="155"/>
    </row>
    <row r="1522" spans="1:80" s="154" customFormat="1" ht="14.1" customHeight="1" x14ac:dyDescent="0.2">
      <c r="A1522" s="278" t="s">
        <v>5011</v>
      </c>
      <c r="B1522" s="64" t="s">
        <v>2632</v>
      </c>
      <c r="C1522" s="459" t="s">
        <v>8780</v>
      </c>
      <c r="D1522" s="185" t="s">
        <v>4799</v>
      </c>
      <c r="E1522" s="600"/>
      <c r="F1522" s="235" t="s">
        <v>5470</v>
      </c>
      <c r="G1522" s="186"/>
      <c r="H1522" s="187"/>
      <c r="I1522" s="198" t="s">
        <v>5470</v>
      </c>
      <c r="J1522" s="192"/>
      <c r="K1522" s="203"/>
      <c r="L1522" s="207"/>
      <c r="M1522" s="288"/>
      <c r="N1522" s="437"/>
      <c r="O1522" s="444"/>
      <c r="P1522" s="213"/>
      <c r="Q1522" s="245" t="s">
        <v>1267</v>
      </c>
      <c r="R1522" s="245" t="s">
        <v>3857</v>
      </c>
      <c r="S1522" s="87"/>
      <c r="T1522" s="252">
        <v>8.5000000000000006E-2</v>
      </c>
      <c r="U1522" s="252">
        <v>8.7499999999999994E-2</v>
      </c>
      <c r="V1522" s="151" t="s">
        <v>895</v>
      </c>
      <c r="W1522" s="64" t="s">
        <v>8420</v>
      </c>
      <c r="X1522" s="64" t="s">
        <v>3618</v>
      </c>
      <c r="Y1522" s="173" t="s">
        <v>4971</v>
      </c>
      <c r="Z1522" s="119">
        <v>94105</v>
      </c>
      <c r="AA1522" s="290"/>
      <c r="AB1522" s="541"/>
      <c r="AC1522" s="541"/>
      <c r="AD1522" s="173" t="s">
        <v>2769</v>
      </c>
      <c r="AE1522" s="260" t="s">
        <v>5781</v>
      </c>
      <c r="AF1522" s="263"/>
      <c r="AG1522" s="173"/>
      <c r="AH1522" s="245"/>
      <c r="AI1522" s="245"/>
      <c r="AJ1522" s="245"/>
      <c r="AK1522" s="245"/>
      <c r="AL1522" s="260" t="s">
        <v>3247</v>
      </c>
      <c r="AM1522" s="260" t="s">
        <v>449</v>
      </c>
      <c r="AN1522" s="79"/>
      <c r="AO1522" s="280"/>
      <c r="AP1522" s="285"/>
      <c r="AQ1522" s="285"/>
      <c r="AR1522" s="285"/>
      <c r="AS1522" s="285"/>
      <c r="AT1522" s="285"/>
      <c r="AU1522" s="285"/>
      <c r="AV1522" s="84"/>
      <c r="AW1522" s="396" t="s">
        <v>3244</v>
      </c>
      <c r="AX1522" s="278" t="s">
        <v>2217</v>
      </c>
      <c r="AY1522" s="64" t="str">
        <f>PROPER(AZ1522)</f>
        <v>101 Spear St Space A-18</v>
      </c>
      <c r="AZ1522" s="47" t="s">
        <v>3858</v>
      </c>
      <c r="BA1522" s="64" t="s">
        <v>3618</v>
      </c>
      <c r="BB1522" s="173" t="s">
        <v>4971</v>
      </c>
      <c r="BC1522" s="119">
        <v>94105</v>
      </c>
      <c r="BD1522" s="66" t="s">
        <v>3857</v>
      </c>
      <c r="BE1522" s="462"/>
      <c r="BF1522" s="228"/>
      <c r="BG1522" s="173"/>
      <c r="BH1522" s="598">
        <v>2</v>
      </c>
      <c r="BI1522" s="366"/>
      <c r="BJ1522" s="366"/>
      <c r="BK1522" s="366"/>
      <c r="BL1522" s="366"/>
      <c r="BM1522" s="366"/>
      <c r="BN1522" s="366"/>
      <c r="BO1522" s="366"/>
      <c r="BP1522" s="366"/>
      <c r="BQ1522" s="366"/>
      <c r="BR1522" s="366"/>
      <c r="BS1522" s="366"/>
      <c r="BT1522" s="366"/>
      <c r="BU1522" s="366"/>
      <c r="BV1522" s="366"/>
      <c r="BW1522" s="366"/>
      <c r="BX1522" s="64"/>
      <c r="BY1522" s="64"/>
      <c r="BZ1522" s="64"/>
      <c r="CA1522" s="155"/>
      <c r="CB1522" s="155"/>
    </row>
    <row r="1523" spans="1:80" s="154" customFormat="1" ht="14.1" customHeight="1" x14ac:dyDescent="0.2">
      <c r="A1523" s="278" t="s">
        <v>12495</v>
      </c>
      <c r="B1523" s="155" t="s">
        <v>1900</v>
      </c>
      <c r="C1523" s="459" t="s">
        <v>29</v>
      </c>
      <c r="D1523" s="185" t="s">
        <v>10416</v>
      </c>
      <c r="E1523" s="600"/>
      <c r="F1523" s="235" t="s">
        <v>5470</v>
      </c>
      <c r="G1523" s="186"/>
      <c r="H1523" s="187"/>
      <c r="I1523" s="198" t="s">
        <v>5470</v>
      </c>
      <c r="J1523" s="192"/>
      <c r="K1523" s="203"/>
      <c r="L1523" s="207">
        <v>43677</v>
      </c>
      <c r="M1523" s="288"/>
      <c r="N1523" s="437"/>
      <c r="O1523" s="444"/>
      <c r="P1523" s="213">
        <v>43651</v>
      </c>
      <c r="Q1523" s="245" t="s">
        <v>7204</v>
      </c>
      <c r="R1523" s="66" t="s">
        <v>7205</v>
      </c>
      <c r="S1523" s="123" t="s">
        <v>10498</v>
      </c>
      <c r="T1523" s="252">
        <v>9.5000000000000001E-2</v>
      </c>
      <c r="U1523" s="252">
        <v>0.09</v>
      </c>
      <c r="V1523" s="151" t="s">
        <v>1859</v>
      </c>
      <c r="W1523" s="64" t="s">
        <v>7206</v>
      </c>
      <c r="X1523" s="64" t="s">
        <v>7207</v>
      </c>
      <c r="Y1523" s="173" t="s">
        <v>4971</v>
      </c>
      <c r="Z1523" s="119">
        <v>90275</v>
      </c>
      <c r="AA1523" s="295" t="s">
        <v>10499</v>
      </c>
      <c r="AB1523" s="541"/>
      <c r="AC1523" s="541"/>
      <c r="AD1523" s="173"/>
      <c r="AE1523" s="260"/>
      <c r="AF1523" s="263"/>
      <c r="AG1523" s="173"/>
      <c r="AH1523" s="245"/>
      <c r="AI1523" s="245"/>
      <c r="AJ1523" s="245"/>
      <c r="AK1523" s="245"/>
      <c r="AL1523" s="260"/>
      <c r="AM1523" s="260"/>
      <c r="AN1523" s="79"/>
      <c r="AO1523" s="280" t="s">
        <v>9779</v>
      </c>
      <c r="AP1523" s="285" t="s">
        <v>9817</v>
      </c>
      <c r="AQ1523" s="285" t="s">
        <v>11957</v>
      </c>
      <c r="AR1523" s="285" t="s">
        <v>9716</v>
      </c>
      <c r="AS1523" s="285"/>
      <c r="AT1523" s="285"/>
      <c r="AU1523" s="285"/>
      <c r="AV1523" s="84" t="s">
        <v>5470</v>
      </c>
      <c r="AW1523" s="396" t="s">
        <v>3244</v>
      </c>
      <c r="AX1523" s="278" t="s">
        <v>2217</v>
      </c>
      <c r="AY1523" s="64" t="s">
        <v>7206</v>
      </c>
      <c r="AZ1523" s="47"/>
      <c r="BA1523" s="64" t="s">
        <v>7207</v>
      </c>
      <c r="BB1523" s="173" t="s">
        <v>4971</v>
      </c>
      <c r="BC1523" s="119">
        <v>90275</v>
      </c>
      <c r="BD1523" s="66" t="s">
        <v>7205</v>
      </c>
      <c r="BE1523" s="462"/>
      <c r="BF1523" s="228"/>
      <c r="BG1523" s="173"/>
      <c r="BH1523" s="598">
        <v>6</v>
      </c>
      <c r="BI1523" s="333" t="s">
        <v>6688</v>
      </c>
      <c r="BJ1523" s="366">
        <v>6</v>
      </c>
      <c r="BK1523" s="366"/>
      <c r="BL1523" s="366">
        <v>5</v>
      </c>
      <c r="BM1523" s="366"/>
      <c r="BN1523" s="366"/>
      <c r="BO1523" s="366"/>
      <c r="BP1523" s="366"/>
      <c r="BQ1523" s="366"/>
      <c r="BR1523" s="366"/>
      <c r="BS1523" s="366"/>
      <c r="BT1523" s="366"/>
      <c r="BU1523" s="366"/>
      <c r="BV1523" s="366"/>
      <c r="BW1523" s="366"/>
      <c r="BX1523" s="64"/>
      <c r="BY1523" s="64"/>
      <c r="BZ1523" s="64"/>
      <c r="CA1523" s="155"/>
      <c r="CB1523" s="155"/>
    </row>
    <row r="1524" spans="1:80" s="154" customFormat="1" ht="14.1" customHeight="1" x14ac:dyDescent="0.2">
      <c r="A1524" s="278" t="s">
        <v>9029</v>
      </c>
      <c r="B1524" s="64" t="s">
        <v>2634</v>
      </c>
      <c r="C1524" s="459" t="s">
        <v>6614</v>
      </c>
      <c r="D1524" s="185" t="s">
        <v>7195</v>
      </c>
      <c r="E1524" s="600"/>
      <c r="F1524" s="235" t="s">
        <v>5470</v>
      </c>
      <c r="G1524" s="186"/>
      <c r="H1524" s="187"/>
      <c r="I1524" s="198" t="s">
        <v>5470</v>
      </c>
      <c r="J1524" s="192"/>
      <c r="K1524" s="203"/>
      <c r="L1524" s="207"/>
      <c r="M1524" s="288"/>
      <c r="N1524" s="437"/>
      <c r="O1524" s="444"/>
      <c r="P1524" s="213">
        <v>42684</v>
      </c>
      <c r="Q1524" s="247" t="s">
        <v>2892</v>
      </c>
      <c r="R1524" s="247" t="s">
        <v>9998</v>
      </c>
      <c r="S1524" s="123" t="s">
        <v>9153</v>
      </c>
      <c r="T1524" s="252">
        <v>9.2499999999999999E-2</v>
      </c>
      <c r="U1524" s="252">
        <v>9.5000000000000001E-2</v>
      </c>
      <c r="V1524" s="151" t="s">
        <v>2787</v>
      </c>
      <c r="W1524" s="155" t="s">
        <v>10203</v>
      </c>
      <c r="X1524" s="64" t="s">
        <v>5074</v>
      </c>
      <c r="Y1524" s="173" t="s">
        <v>4971</v>
      </c>
      <c r="Z1524" s="119">
        <v>94609</v>
      </c>
      <c r="AA1524" s="290"/>
      <c r="AB1524" s="541"/>
      <c r="AC1524" s="541"/>
      <c r="AD1524" s="185" t="s">
        <v>1319</v>
      </c>
      <c r="AE1524" s="260"/>
      <c r="AF1524" s="263"/>
      <c r="AG1524" s="173"/>
      <c r="AH1524" s="245"/>
      <c r="AI1524" s="245"/>
      <c r="AJ1524" s="245"/>
      <c r="AK1524" s="245"/>
      <c r="AL1524" s="260"/>
      <c r="AM1524" s="260"/>
      <c r="AN1524" s="79"/>
      <c r="AO1524" s="280">
        <v>15157</v>
      </c>
      <c r="AP1524" s="285"/>
      <c r="AQ1524" s="285"/>
      <c r="AR1524" s="285"/>
      <c r="AS1524" s="285"/>
      <c r="AT1524" s="285"/>
      <c r="AU1524" s="285"/>
      <c r="AV1524" s="84"/>
      <c r="AW1524" s="396" t="s">
        <v>3244</v>
      </c>
      <c r="AX1524" s="278" t="s">
        <v>2217</v>
      </c>
      <c r="AY1524" s="64" t="str">
        <f>W1524</f>
        <v>4822 Telegraph Avenue</v>
      </c>
      <c r="AZ1524" s="47"/>
      <c r="BA1524" s="64" t="s">
        <v>5074</v>
      </c>
      <c r="BB1524" s="173" t="s">
        <v>4971</v>
      </c>
      <c r="BC1524" s="119">
        <v>94609</v>
      </c>
      <c r="BD1524" s="66" t="str">
        <f>R1524</f>
        <v>510-654-1423</v>
      </c>
      <c r="BE1524" s="65"/>
      <c r="BF1524" s="228"/>
      <c r="BG1524" s="173"/>
      <c r="BH1524" s="598">
        <v>1</v>
      </c>
      <c r="BI1524" s="333" t="s">
        <v>7487</v>
      </c>
      <c r="BJ1524" s="366"/>
      <c r="BK1524" s="366"/>
      <c r="BL1524" s="366"/>
      <c r="BM1524" s="366"/>
      <c r="BN1524" s="366"/>
      <c r="BO1524" s="366"/>
      <c r="BP1524" s="366"/>
      <c r="BQ1524" s="366"/>
      <c r="BR1524" s="366"/>
      <c r="BS1524" s="366"/>
      <c r="BT1524" s="366"/>
      <c r="BU1524" s="366"/>
      <c r="BV1524" s="366"/>
      <c r="BW1524" s="366"/>
      <c r="BX1524" s="64"/>
      <c r="BY1524" s="64"/>
      <c r="BZ1524" s="64"/>
      <c r="CA1524" s="155"/>
      <c r="CB1524" s="155"/>
    </row>
    <row r="1525" spans="1:80" s="154" customFormat="1" ht="14.1" customHeight="1" x14ac:dyDescent="0.2">
      <c r="A1525" s="278" t="s">
        <v>4505</v>
      </c>
      <c r="B1525" s="64" t="s">
        <v>1900</v>
      </c>
      <c r="C1525" s="459" t="s">
        <v>12652</v>
      </c>
      <c r="D1525" s="185"/>
      <c r="E1525" s="600"/>
      <c r="F1525" s="390" t="s">
        <v>13246</v>
      </c>
      <c r="G1525" s="186"/>
      <c r="H1525" s="187"/>
      <c r="I1525" s="620" t="s">
        <v>13247</v>
      </c>
      <c r="J1525" s="192"/>
      <c r="K1525" s="203"/>
      <c r="L1525" s="207"/>
      <c r="M1525" s="288"/>
      <c r="N1525" s="437"/>
      <c r="O1525" s="444"/>
      <c r="P1525" s="213">
        <v>43514</v>
      </c>
      <c r="Q1525" s="245" t="s">
        <v>4506</v>
      </c>
      <c r="R1525" s="245" t="s">
        <v>418</v>
      </c>
      <c r="S1525" s="87"/>
      <c r="T1525" s="252">
        <v>8.5000000000000006E-2</v>
      </c>
      <c r="U1525" s="252">
        <v>8.7499999999999994E-2</v>
      </c>
      <c r="V1525" s="151" t="s">
        <v>895</v>
      </c>
      <c r="W1525" s="155" t="s">
        <v>10202</v>
      </c>
      <c r="X1525" s="64" t="s">
        <v>3618</v>
      </c>
      <c r="Y1525" s="173" t="s">
        <v>4971</v>
      </c>
      <c r="Z1525" s="119">
        <v>94109</v>
      </c>
      <c r="AA1525" s="290"/>
      <c r="AB1525" s="120"/>
      <c r="AC1525" s="541"/>
      <c r="AD1525" s="173"/>
      <c r="AE1525" s="260"/>
      <c r="AF1525" s="263"/>
      <c r="AG1525" s="173"/>
      <c r="AH1525" s="245"/>
      <c r="AI1525" s="245"/>
      <c r="AJ1525" s="245"/>
      <c r="AK1525" s="245"/>
      <c r="AL1525" s="260" t="s">
        <v>419</v>
      </c>
      <c r="AM1525" s="260" t="s">
        <v>449</v>
      </c>
      <c r="AN1525" s="79"/>
      <c r="AO1525" s="280"/>
      <c r="AP1525" s="285"/>
      <c r="AQ1525" s="285"/>
      <c r="AR1525" s="285"/>
      <c r="AS1525" s="285"/>
      <c r="AT1525" s="285"/>
      <c r="AU1525" s="285"/>
      <c r="AV1525" s="84"/>
      <c r="AW1525" s="396" t="s">
        <v>3244</v>
      </c>
      <c r="AX1525" s="278" t="s">
        <v>2217</v>
      </c>
      <c r="AY1525" s="155" t="s">
        <v>10202</v>
      </c>
      <c r="AZ1525" s="47"/>
      <c r="BA1525" s="64" t="s">
        <v>3618</v>
      </c>
      <c r="BB1525" s="173" t="s">
        <v>4971</v>
      </c>
      <c r="BC1525" s="119">
        <v>94109</v>
      </c>
      <c r="BD1525" s="66" t="s">
        <v>418</v>
      </c>
      <c r="BE1525" s="462"/>
      <c r="BF1525" s="228"/>
      <c r="BG1525" s="173"/>
      <c r="BH1525" s="598">
        <v>1</v>
      </c>
      <c r="BI1525" s="366"/>
      <c r="BJ1525" s="366"/>
      <c r="BK1525" s="366"/>
      <c r="BL1525" s="366"/>
      <c r="BM1525" s="366"/>
      <c r="BN1525" s="366"/>
      <c r="BO1525" s="366"/>
      <c r="BP1525" s="366"/>
      <c r="BQ1525" s="366"/>
      <c r="BR1525" s="366"/>
      <c r="BS1525" s="366"/>
      <c r="BT1525" s="366"/>
      <c r="BU1525" s="366"/>
      <c r="BV1525" s="366"/>
      <c r="BW1525" s="366"/>
      <c r="BX1525" s="64"/>
      <c r="BY1525" s="64"/>
      <c r="BZ1525" s="64"/>
      <c r="CA1525" s="155"/>
      <c r="CB1525" s="155"/>
    </row>
    <row r="1526" spans="1:80" s="154" customFormat="1" ht="14.1" customHeight="1" x14ac:dyDescent="0.3">
      <c r="A1526" s="278" t="s">
        <v>12446</v>
      </c>
      <c r="B1526" s="64" t="s">
        <v>1814</v>
      </c>
      <c r="C1526" s="460" t="s">
        <v>2637</v>
      </c>
      <c r="D1526" s="224"/>
      <c r="E1526" s="649"/>
      <c r="F1526" s="236" t="s">
        <v>5470</v>
      </c>
      <c r="G1526" s="186"/>
      <c r="H1526" s="399"/>
      <c r="I1526" s="194" t="s">
        <v>5470</v>
      </c>
      <c r="J1526" s="195"/>
      <c r="K1526" s="205"/>
      <c r="L1526" s="208"/>
      <c r="M1526" s="211"/>
      <c r="N1526" s="436"/>
      <c r="O1526" s="443"/>
      <c r="P1526" s="214">
        <v>43663</v>
      </c>
      <c r="Q1526" s="246" t="s">
        <v>11374</v>
      </c>
      <c r="R1526" s="246" t="s">
        <v>11373</v>
      </c>
      <c r="S1526" s="76" t="s">
        <v>11375</v>
      </c>
      <c r="T1526" s="252">
        <v>9.2499999999999999E-2</v>
      </c>
      <c r="U1526" s="252"/>
      <c r="V1526" s="151" t="s">
        <v>2787</v>
      </c>
      <c r="W1526" s="384" t="s">
        <v>11279</v>
      </c>
      <c r="X1526" s="76" t="s">
        <v>4000</v>
      </c>
      <c r="Y1526" s="246" t="s">
        <v>4971</v>
      </c>
      <c r="Z1526" s="120">
        <v>94704</v>
      </c>
      <c r="AA1526" s="274"/>
      <c r="AB1526" s="541"/>
      <c r="AC1526" s="120"/>
      <c r="AD1526" s="249"/>
      <c r="AE1526" s="246"/>
      <c r="AF1526" s="264"/>
      <c r="AG1526" s="249"/>
      <c r="AH1526" s="120"/>
      <c r="AI1526" s="120"/>
      <c r="AJ1526" s="120"/>
      <c r="AK1526" s="120"/>
      <c r="AL1526" s="120"/>
      <c r="AM1526" s="260"/>
      <c r="AN1526" s="81"/>
      <c r="AO1526" s="280" t="s">
        <v>10146</v>
      </c>
      <c r="AP1526" s="285" t="s">
        <v>10143</v>
      </c>
      <c r="AQ1526" s="285" t="s">
        <v>12018</v>
      </c>
      <c r="AR1526" s="285" t="s">
        <v>12019</v>
      </c>
      <c r="AS1526" s="285"/>
      <c r="AT1526" s="285"/>
      <c r="AU1526" s="285"/>
      <c r="AV1526" s="84" t="s">
        <v>368</v>
      </c>
      <c r="AW1526" s="396" t="s">
        <v>3244</v>
      </c>
      <c r="AX1526" s="278" t="s">
        <v>2217</v>
      </c>
      <c r="AY1526" s="384" t="s">
        <v>11923</v>
      </c>
      <c r="AZ1526" s="74"/>
      <c r="BA1526" s="384" t="s">
        <v>4000</v>
      </c>
      <c r="BB1526" s="246" t="s">
        <v>4971</v>
      </c>
      <c r="BC1526" s="120">
        <v>94704</v>
      </c>
      <c r="BD1526" s="384" t="s">
        <v>9705</v>
      </c>
      <c r="BE1526" s="462"/>
      <c r="BF1526" s="229"/>
      <c r="BG1526" s="232"/>
      <c r="BH1526" s="364"/>
      <c r="BI1526" s="364"/>
      <c r="BJ1526" s="364"/>
      <c r="BK1526" s="364"/>
      <c r="BL1526" s="364"/>
      <c r="BM1526" s="364"/>
      <c r="BN1526" s="364"/>
      <c r="BO1526" s="364"/>
      <c r="BP1526" s="364"/>
      <c r="BQ1526" s="364"/>
      <c r="BR1526" s="364"/>
      <c r="BS1526" s="364"/>
      <c r="BT1526" s="364"/>
      <c r="BU1526" s="364"/>
      <c r="BV1526" s="364"/>
      <c r="BW1526" s="364"/>
      <c r="BX1526" s="94"/>
      <c r="BY1526" s="94"/>
      <c r="BZ1526" s="94"/>
      <c r="CA1526" s="155"/>
      <c r="CB1526" s="155"/>
    </row>
    <row r="1527" spans="1:80" s="154" customFormat="1" ht="14.1" customHeight="1" x14ac:dyDescent="0.3">
      <c r="A1527" s="278" t="s">
        <v>11278</v>
      </c>
      <c r="B1527" s="64" t="s">
        <v>1814</v>
      </c>
      <c r="C1527" s="459" t="s">
        <v>2637</v>
      </c>
      <c r="D1527" s="185"/>
      <c r="E1527" s="600"/>
      <c r="F1527" s="235" t="s">
        <v>641</v>
      </c>
      <c r="G1527" s="188">
        <v>44089</v>
      </c>
      <c r="H1527" s="187"/>
      <c r="I1527" s="198" t="s">
        <v>5470</v>
      </c>
      <c r="J1527" s="192"/>
      <c r="K1527" s="203"/>
      <c r="L1527" s="207"/>
      <c r="M1527" s="288"/>
      <c r="N1527" s="437"/>
      <c r="O1527" s="444"/>
      <c r="P1527" s="213">
        <v>43736</v>
      </c>
      <c r="Q1527" s="247" t="s">
        <v>8752</v>
      </c>
      <c r="R1527" s="247" t="s">
        <v>10790</v>
      </c>
      <c r="S1527" s="123" t="s">
        <v>9706</v>
      </c>
      <c r="T1527" s="252">
        <v>8.5000000000000006E-2</v>
      </c>
      <c r="U1527" s="252"/>
      <c r="V1527" s="151" t="s">
        <v>895</v>
      </c>
      <c r="W1527" s="155" t="s">
        <v>10791</v>
      </c>
      <c r="X1527" s="64" t="s">
        <v>3618</v>
      </c>
      <c r="Y1527" s="173" t="s">
        <v>4971</v>
      </c>
      <c r="Z1527" s="119">
        <v>94105</v>
      </c>
      <c r="AA1527" s="295" t="s">
        <v>10796</v>
      </c>
      <c r="AB1527" s="270" t="s">
        <v>13339</v>
      </c>
      <c r="AC1527" s="496" t="s">
        <v>10962</v>
      </c>
      <c r="AD1527" s="185"/>
      <c r="AE1527" s="260"/>
      <c r="AF1527" s="263"/>
      <c r="AG1527" s="173"/>
      <c r="AH1527" s="245"/>
      <c r="AI1527" s="245"/>
      <c r="AJ1527" s="245"/>
      <c r="AK1527" s="245"/>
      <c r="AL1527" s="260"/>
      <c r="AM1527" s="260"/>
      <c r="AN1527" s="79"/>
      <c r="AO1527" s="280" t="s">
        <v>10146</v>
      </c>
      <c r="AP1527" s="285" t="s">
        <v>10143</v>
      </c>
      <c r="AQ1527" s="285" t="s">
        <v>12018</v>
      </c>
      <c r="AR1527" s="285" t="s">
        <v>12019</v>
      </c>
      <c r="AS1527" s="285"/>
      <c r="AT1527" s="285"/>
      <c r="AU1527" s="285"/>
      <c r="AV1527" s="84" t="s">
        <v>368</v>
      </c>
      <c r="AW1527" s="396" t="s">
        <v>3244</v>
      </c>
      <c r="AX1527" s="278" t="s">
        <v>2217</v>
      </c>
      <c r="AY1527" s="155" t="s">
        <v>10791</v>
      </c>
      <c r="AZ1527" s="47"/>
      <c r="BA1527" s="64" t="s">
        <v>3618</v>
      </c>
      <c r="BB1527" s="173" t="s">
        <v>4971</v>
      </c>
      <c r="BC1527" s="119">
        <v>94105</v>
      </c>
      <c r="BD1527" s="182" t="s">
        <v>9705</v>
      </c>
      <c r="BE1527" s="65"/>
      <c r="BF1527" s="228"/>
      <c r="BG1527" s="173"/>
      <c r="BH1527" s="598"/>
      <c r="BI1527" s="333"/>
      <c r="BJ1527" s="366"/>
      <c r="BK1527" s="366"/>
      <c r="BL1527" s="366"/>
      <c r="BM1527" s="366"/>
      <c r="BN1527" s="366"/>
      <c r="BO1527" s="366"/>
      <c r="BP1527" s="366"/>
      <c r="BQ1527" s="366"/>
      <c r="BR1527" s="366"/>
      <c r="BS1527" s="366"/>
      <c r="BT1527" s="366"/>
      <c r="BU1527" s="366"/>
      <c r="BV1527" s="366"/>
      <c r="BW1527" s="366"/>
      <c r="BX1527" s="64"/>
      <c r="BY1527" s="64"/>
      <c r="BZ1527" s="64"/>
      <c r="CA1527" s="155"/>
      <c r="CB1527" s="155"/>
    </row>
    <row r="1528" spans="1:80" s="154" customFormat="1" ht="14.1" customHeight="1" x14ac:dyDescent="0.2">
      <c r="A1528" s="278" t="s">
        <v>13267</v>
      </c>
      <c r="B1528" s="64" t="s">
        <v>2640</v>
      </c>
      <c r="C1528" s="459" t="s">
        <v>8780</v>
      </c>
      <c r="D1528" s="185"/>
      <c r="E1528" s="600"/>
      <c r="F1528" s="235" t="s">
        <v>5470</v>
      </c>
      <c r="G1528" s="186"/>
      <c r="H1528" s="187"/>
      <c r="I1528" s="193" t="s">
        <v>5470</v>
      </c>
      <c r="J1528" s="192"/>
      <c r="K1528" s="203"/>
      <c r="L1528" s="207">
        <v>44040</v>
      </c>
      <c r="M1528" s="288"/>
      <c r="N1528" s="437"/>
      <c r="O1528" s="444"/>
      <c r="P1528" s="213"/>
      <c r="Q1528" s="247" t="s">
        <v>1824</v>
      </c>
      <c r="R1528" s="245" t="s">
        <v>3253</v>
      </c>
      <c r="S1528" s="87"/>
      <c r="T1528" s="252">
        <v>0.09</v>
      </c>
      <c r="U1528" s="252">
        <v>8.2500000000000004E-2</v>
      </c>
      <c r="V1528" s="151" t="s">
        <v>9508</v>
      </c>
      <c r="W1528" s="64" t="s">
        <v>3525</v>
      </c>
      <c r="X1528" s="64" t="s">
        <v>3349</v>
      </c>
      <c r="Y1528" s="173" t="s">
        <v>4971</v>
      </c>
      <c r="Z1528" s="119">
        <v>95404</v>
      </c>
      <c r="AA1528" s="290"/>
      <c r="AB1528" s="496" t="s">
        <v>1210</v>
      </c>
      <c r="AC1528" s="541"/>
      <c r="AD1528" s="173"/>
      <c r="AE1528" s="260"/>
      <c r="AF1528" s="263"/>
      <c r="AG1528" s="173"/>
      <c r="AH1528" s="245"/>
      <c r="AI1528" s="245"/>
      <c r="AJ1528" s="245"/>
      <c r="AK1528" s="245"/>
      <c r="AL1528" s="260" t="s">
        <v>5167</v>
      </c>
      <c r="AM1528" s="260" t="s">
        <v>449</v>
      </c>
      <c r="AN1528" s="79"/>
      <c r="AO1528" s="280" t="s">
        <v>12149</v>
      </c>
      <c r="AP1528" s="285" t="s">
        <v>9780</v>
      </c>
      <c r="AQ1528" s="285"/>
      <c r="AR1528" s="285" t="s">
        <v>9824</v>
      </c>
      <c r="AS1528" s="285" t="s">
        <v>10526</v>
      </c>
      <c r="AT1528" s="285"/>
      <c r="AU1528" s="285"/>
      <c r="AV1528" s="84" t="s">
        <v>5470</v>
      </c>
      <c r="AW1528" s="396" t="s">
        <v>3244</v>
      </c>
      <c r="AX1528" s="278" t="s">
        <v>12720</v>
      </c>
      <c r="AY1528" s="64" t="s">
        <v>3525</v>
      </c>
      <c r="AZ1528" s="47"/>
      <c r="BA1528" s="64" t="s">
        <v>3349</v>
      </c>
      <c r="BB1528" s="173" t="s">
        <v>4971</v>
      </c>
      <c r="BC1528" s="119">
        <v>95404</v>
      </c>
      <c r="BD1528" s="66" t="s">
        <v>3253</v>
      </c>
      <c r="BE1528" s="462"/>
      <c r="BF1528" s="228"/>
      <c r="BG1528" s="173"/>
      <c r="BH1528" s="598"/>
      <c r="BI1528" s="366"/>
      <c r="BJ1528" s="366"/>
      <c r="BK1528" s="366"/>
      <c r="BL1528" s="366"/>
      <c r="BM1528" s="366"/>
      <c r="BN1528" s="366"/>
      <c r="BO1528" s="366"/>
      <c r="BP1528" s="366"/>
      <c r="BQ1528" s="366"/>
      <c r="BR1528" s="366"/>
      <c r="BS1528" s="366"/>
      <c r="BT1528" s="366"/>
      <c r="BU1528" s="366"/>
      <c r="BV1528" s="366"/>
      <c r="BW1528" s="366"/>
      <c r="BX1528" s="64"/>
      <c r="BY1528" s="64"/>
      <c r="BZ1528" s="64"/>
      <c r="CA1528" s="155"/>
      <c r="CB1528" s="155"/>
    </row>
    <row r="1529" spans="1:80" s="154" customFormat="1" ht="14.1" customHeight="1" x14ac:dyDescent="0.3">
      <c r="A1529" s="278" t="s">
        <v>4387</v>
      </c>
      <c r="B1529" s="64" t="s">
        <v>2640</v>
      </c>
      <c r="C1529" s="460" t="s">
        <v>8780</v>
      </c>
      <c r="D1529" s="224"/>
      <c r="E1529" s="649"/>
      <c r="F1529" s="236" t="s">
        <v>5470</v>
      </c>
      <c r="G1529" s="189"/>
      <c r="H1529" s="399"/>
      <c r="I1529" s="194" t="s">
        <v>5470</v>
      </c>
      <c r="J1529" s="195"/>
      <c r="K1529" s="205"/>
      <c r="L1529" s="208">
        <v>43027</v>
      </c>
      <c r="M1529" s="211"/>
      <c r="N1529" s="436"/>
      <c r="O1529" s="443"/>
      <c r="P1529" s="214"/>
      <c r="Q1529" s="246" t="s">
        <v>4388</v>
      </c>
      <c r="R1529" s="246" t="s">
        <v>1056</v>
      </c>
      <c r="S1529" s="76"/>
      <c r="T1529" s="252">
        <v>8.5000000000000006E-2</v>
      </c>
      <c r="U1529" s="252">
        <v>8.7499999999999994E-2</v>
      </c>
      <c r="V1529" s="151" t="s">
        <v>895</v>
      </c>
      <c r="W1529" s="76" t="s">
        <v>156</v>
      </c>
      <c r="X1529" s="76" t="s">
        <v>3618</v>
      </c>
      <c r="Y1529" s="246" t="s">
        <v>4971</v>
      </c>
      <c r="Z1529" s="120">
        <v>94107</v>
      </c>
      <c r="AA1529" s="274"/>
      <c r="AB1529" s="120"/>
      <c r="AC1529" s="120"/>
      <c r="AD1529" s="249"/>
      <c r="AE1529" s="120"/>
      <c r="AF1529" s="264"/>
      <c r="AG1529" s="249"/>
      <c r="AH1529" s="120"/>
      <c r="AI1529" s="120"/>
      <c r="AJ1529" s="120"/>
      <c r="AK1529" s="120"/>
      <c r="AL1529" s="120" t="s">
        <v>2816</v>
      </c>
      <c r="AM1529" s="260" t="s">
        <v>449</v>
      </c>
      <c r="AN1529" s="81"/>
      <c r="AO1529" s="280" t="s">
        <v>8975</v>
      </c>
      <c r="AP1529" s="285" t="s">
        <v>8844</v>
      </c>
      <c r="AQ1529" s="285"/>
      <c r="AR1529" s="285"/>
      <c r="AS1529" s="285"/>
      <c r="AT1529" s="285"/>
      <c r="AU1529" s="285"/>
      <c r="AV1529" s="84" t="s">
        <v>5470</v>
      </c>
      <c r="AW1529" s="396" t="s">
        <v>3244</v>
      </c>
      <c r="AX1529" s="278" t="s">
        <v>2217</v>
      </c>
      <c r="AY1529" s="76" t="s">
        <v>156</v>
      </c>
      <c r="AZ1529" s="74"/>
      <c r="BA1529" s="76" t="s">
        <v>3618</v>
      </c>
      <c r="BB1529" s="246" t="s">
        <v>4971</v>
      </c>
      <c r="BC1529" s="120">
        <v>94107</v>
      </c>
      <c r="BD1529" s="76" t="s">
        <v>1056</v>
      </c>
      <c r="BE1529" s="462"/>
      <c r="BF1529" s="229"/>
      <c r="BG1529" s="232"/>
      <c r="BH1529" s="364"/>
      <c r="BI1529" s="364"/>
      <c r="BJ1529" s="364"/>
      <c r="BK1529" s="364"/>
      <c r="BL1529" s="364"/>
      <c r="BM1529" s="364"/>
      <c r="BN1529" s="364"/>
      <c r="BO1529" s="364"/>
      <c r="BP1529" s="364"/>
      <c r="BQ1529" s="364"/>
      <c r="BR1529" s="364"/>
      <c r="BS1529" s="364"/>
      <c r="BT1529" s="364"/>
      <c r="BU1529" s="364"/>
      <c r="BV1529" s="364"/>
      <c r="BW1529" s="364"/>
      <c r="BX1529" s="94"/>
      <c r="BY1529" s="94"/>
      <c r="BZ1529" s="94"/>
      <c r="CA1529" s="155"/>
      <c r="CB1529" s="155"/>
    </row>
    <row r="1530" spans="1:80" s="154" customFormat="1" ht="14.1" customHeight="1" x14ac:dyDescent="0.3">
      <c r="A1530" s="278" t="s">
        <v>3969</v>
      </c>
      <c r="B1530" s="64" t="s">
        <v>2632</v>
      </c>
      <c r="C1530" s="460" t="s">
        <v>2637</v>
      </c>
      <c r="D1530" s="224" t="s">
        <v>2660</v>
      </c>
      <c r="E1530" s="649"/>
      <c r="F1530" s="236" t="s">
        <v>5470</v>
      </c>
      <c r="G1530" s="189"/>
      <c r="H1530" s="399"/>
      <c r="I1530" s="194" t="s">
        <v>5470</v>
      </c>
      <c r="J1530" s="195"/>
      <c r="K1530" s="205"/>
      <c r="L1530" s="208"/>
      <c r="M1530" s="211"/>
      <c r="N1530" s="436"/>
      <c r="O1530" s="443"/>
      <c r="P1530" s="214"/>
      <c r="Q1530" s="246" t="s">
        <v>3970</v>
      </c>
      <c r="R1530" s="246" t="s">
        <v>3971</v>
      </c>
      <c r="S1530" s="76" t="s">
        <v>3974</v>
      </c>
      <c r="T1530" s="252">
        <v>8.2500000000000004E-2</v>
      </c>
      <c r="U1530" s="252">
        <v>8.5000000000000006E-2</v>
      </c>
      <c r="V1530" s="151" t="s">
        <v>1530</v>
      </c>
      <c r="W1530" s="76" t="s">
        <v>3973</v>
      </c>
      <c r="X1530" s="76" t="s">
        <v>2866</v>
      </c>
      <c r="Y1530" s="246" t="s">
        <v>4971</v>
      </c>
      <c r="Z1530" s="120">
        <v>94920</v>
      </c>
      <c r="AA1530" s="274"/>
      <c r="AB1530" s="120"/>
      <c r="AC1530" s="120"/>
      <c r="AD1530" s="249"/>
      <c r="AE1530" s="120"/>
      <c r="AF1530" s="264"/>
      <c r="AG1530" s="249"/>
      <c r="AH1530" s="120"/>
      <c r="AI1530" s="120"/>
      <c r="AJ1530" s="120"/>
      <c r="AK1530" s="120"/>
      <c r="AL1530" s="120"/>
      <c r="AM1530" s="260" t="s">
        <v>449</v>
      </c>
      <c r="AN1530" s="81"/>
      <c r="AO1530" s="280"/>
      <c r="AP1530" s="285"/>
      <c r="AQ1530" s="285"/>
      <c r="AR1530" s="285"/>
      <c r="AS1530" s="285"/>
      <c r="AT1530" s="285"/>
      <c r="AU1530" s="285"/>
      <c r="AV1530" s="84"/>
      <c r="AW1530" s="396" t="s">
        <v>3244</v>
      </c>
      <c r="AX1530" s="278" t="s">
        <v>2217</v>
      </c>
      <c r="AY1530" s="76" t="s">
        <v>3973</v>
      </c>
      <c r="AZ1530" s="74"/>
      <c r="BA1530" s="76" t="s">
        <v>2866</v>
      </c>
      <c r="BB1530" s="246" t="s">
        <v>4971</v>
      </c>
      <c r="BC1530" s="120">
        <v>94920</v>
      </c>
      <c r="BD1530" s="76" t="s">
        <v>3971</v>
      </c>
      <c r="BE1530" s="462"/>
      <c r="BF1530" s="229"/>
      <c r="BG1530" s="232"/>
      <c r="BH1530" s="364">
        <v>1</v>
      </c>
      <c r="BI1530" s="364"/>
      <c r="BJ1530" s="364"/>
      <c r="BK1530" s="364"/>
      <c r="BL1530" s="364"/>
      <c r="BM1530" s="364"/>
      <c r="BN1530" s="364"/>
      <c r="BO1530" s="364"/>
      <c r="BP1530" s="364"/>
      <c r="BQ1530" s="364"/>
      <c r="BR1530" s="364"/>
      <c r="BS1530" s="364"/>
      <c r="BT1530" s="364"/>
      <c r="BU1530" s="364"/>
      <c r="BV1530" s="364"/>
      <c r="BW1530" s="364"/>
      <c r="BX1530" s="94"/>
      <c r="BY1530" s="94"/>
      <c r="BZ1530" s="94"/>
      <c r="CA1530" s="155"/>
      <c r="CB1530" s="155"/>
    </row>
    <row r="1531" spans="1:80" s="154" customFormat="1" ht="14.1" customHeight="1" x14ac:dyDescent="0.3">
      <c r="A1531" s="278" t="s">
        <v>8790</v>
      </c>
      <c r="B1531" s="64" t="s">
        <v>1900</v>
      </c>
      <c r="C1531" s="460" t="s">
        <v>29</v>
      </c>
      <c r="D1531" s="224" t="s">
        <v>8005</v>
      </c>
      <c r="E1531" s="649"/>
      <c r="F1531" s="236" t="s">
        <v>4261</v>
      </c>
      <c r="G1531" s="186">
        <v>44100</v>
      </c>
      <c r="H1531" s="399">
        <v>49</v>
      </c>
      <c r="I1531" s="194" t="s">
        <v>5470</v>
      </c>
      <c r="J1531" s="192"/>
      <c r="K1531" s="450"/>
      <c r="L1531" s="208">
        <v>43440</v>
      </c>
      <c r="M1531" s="211" t="s">
        <v>11838</v>
      </c>
      <c r="N1531" s="436" t="s">
        <v>10425</v>
      </c>
      <c r="O1531" s="443" t="s">
        <v>10425</v>
      </c>
      <c r="P1531" s="214">
        <v>43966</v>
      </c>
      <c r="Q1531" s="246" t="s">
        <v>251</v>
      </c>
      <c r="R1531" s="246" t="s">
        <v>8810</v>
      </c>
      <c r="S1531" s="76"/>
      <c r="T1531" s="252">
        <v>9.7500000000000003E-2</v>
      </c>
      <c r="U1531" s="252">
        <v>9.5000000000000001E-2</v>
      </c>
      <c r="V1531" s="151" t="s">
        <v>11172</v>
      </c>
      <c r="W1531" s="76" t="s">
        <v>8811</v>
      </c>
      <c r="X1531" s="76" t="s">
        <v>6589</v>
      </c>
      <c r="Y1531" s="246" t="s">
        <v>4971</v>
      </c>
      <c r="Z1531" s="120">
        <v>94577</v>
      </c>
      <c r="AA1531" s="274"/>
      <c r="AB1531" s="120"/>
      <c r="AC1531" s="120"/>
      <c r="AD1531" s="249"/>
      <c r="AE1531" s="120"/>
      <c r="AF1531" s="264"/>
      <c r="AG1531" s="249"/>
      <c r="AH1531" s="120"/>
      <c r="AI1531" s="120"/>
      <c r="AJ1531" s="120"/>
      <c r="AK1531" s="120"/>
      <c r="AL1531" s="120"/>
      <c r="AM1531" s="260"/>
      <c r="AN1531" s="81"/>
      <c r="AO1531" s="280"/>
      <c r="AP1531" s="285"/>
      <c r="AQ1531" s="285"/>
      <c r="AR1531" s="285"/>
      <c r="AS1531" s="285"/>
      <c r="AT1531" s="285"/>
      <c r="AU1531" s="285" t="s">
        <v>11714</v>
      </c>
      <c r="AV1531" s="84" t="s">
        <v>5470</v>
      </c>
      <c r="AW1531" s="396" t="s">
        <v>3244</v>
      </c>
      <c r="AX1531" s="278" t="s">
        <v>2217</v>
      </c>
      <c r="AY1531" s="384" t="s">
        <v>8811</v>
      </c>
      <c r="AZ1531" s="74"/>
      <c r="BA1531" s="76" t="s">
        <v>6589</v>
      </c>
      <c r="BB1531" s="246" t="s">
        <v>4971</v>
      </c>
      <c r="BC1531" s="120">
        <v>94577</v>
      </c>
      <c r="BD1531" s="76" t="s">
        <v>8810</v>
      </c>
      <c r="BE1531" s="462"/>
      <c r="BF1531" s="229"/>
      <c r="BG1531" s="232"/>
      <c r="BH1531" s="364"/>
      <c r="BI1531" s="364"/>
      <c r="BJ1531" s="364"/>
      <c r="BK1531" s="364"/>
      <c r="BL1531" s="364"/>
      <c r="BM1531" s="364"/>
      <c r="BN1531" s="364"/>
      <c r="BO1531" s="364"/>
      <c r="BP1531" s="364"/>
      <c r="BQ1531" s="364"/>
      <c r="BR1531" s="364"/>
      <c r="BS1531" s="364"/>
      <c r="BT1531" s="364"/>
      <c r="BU1531" s="364"/>
      <c r="BV1531" s="364"/>
      <c r="BW1531" s="364"/>
      <c r="BX1531" s="94"/>
      <c r="BY1531" s="94"/>
      <c r="BZ1531" s="94"/>
      <c r="CA1531" s="155"/>
      <c r="CB1531" s="155"/>
    </row>
    <row r="1532" spans="1:80" s="154" customFormat="1" ht="14.1" customHeight="1" x14ac:dyDescent="0.3">
      <c r="A1532" s="278" t="s">
        <v>10546</v>
      </c>
      <c r="B1532" s="155" t="s">
        <v>2632</v>
      </c>
      <c r="C1532" s="460" t="s">
        <v>8780</v>
      </c>
      <c r="D1532" s="224" t="s">
        <v>10547</v>
      </c>
      <c r="E1532" s="649"/>
      <c r="F1532" s="236" t="s">
        <v>5470</v>
      </c>
      <c r="G1532" s="189"/>
      <c r="H1532" s="399"/>
      <c r="I1532" s="194" t="s">
        <v>5470</v>
      </c>
      <c r="J1532" s="192"/>
      <c r="K1532" s="205"/>
      <c r="L1532" s="208"/>
      <c r="M1532" s="211"/>
      <c r="N1532" s="436"/>
      <c r="O1532" s="443"/>
      <c r="P1532" s="214">
        <v>43054</v>
      </c>
      <c r="Q1532" s="224" t="s">
        <v>568</v>
      </c>
      <c r="R1532" s="224" t="s">
        <v>10548</v>
      </c>
      <c r="S1532" s="76"/>
      <c r="T1532" s="252">
        <v>9.2499999999999999E-2</v>
      </c>
      <c r="U1532" s="252"/>
      <c r="V1532" s="151" t="s">
        <v>2787</v>
      </c>
      <c r="W1532" s="384" t="s">
        <v>10549</v>
      </c>
      <c r="X1532" s="384" t="s">
        <v>5074</v>
      </c>
      <c r="Y1532" s="224" t="s">
        <v>4971</v>
      </c>
      <c r="Z1532" s="120">
        <v>94610</v>
      </c>
      <c r="AA1532" s="274"/>
      <c r="AB1532" s="120"/>
      <c r="AC1532" s="120"/>
      <c r="AD1532" s="249"/>
      <c r="AE1532" s="120"/>
      <c r="AF1532" s="264"/>
      <c r="AG1532" s="249"/>
      <c r="AH1532" s="120"/>
      <c r="AI1532" s="120"/>
      <c r="AJ1532" s="120"/>
      <c r="AK1532" s="120"/>
      <c r="AL1532" s="120"/>
      <c r="AM1532" s="260"/>
      <c r="AN1532" s="81"/>
      <c r="AO1532" s="280"/>
      <c r="AP1532" s="285"/>
      <c r="AQ1532" s="285"/>
      <c r="AR1532" s="285"/>
      <c r="AS1532" s="285"/>
      <c r="AT1532" s="285"/>
      <c r="AU1532" s="285"/>
      <c r="AV1532" s="84"/>
      <c r="AW1532" s="396" t="s">
        <v>3244</v>
      </c>
      <c r="AX1532" s="278" t="s">
        <v>2217</v>
      </c>
      <c r="AY1532" s="384" t="s">
        <v>10549</v>
      </c>
      <c r="AZ1532" s="74"/>
      <c r="BA1532" s="384" t="s">
        <v>5074</v>
      </c>
      <c r="BB1532" s="224" t="s">
        <v>4971</v>
      </c>
      <c r="BC1532" s="120">
        <v>94610</v>
      </c>
      <c r="BD1532" s="384" t="s">
        <v>10548</v>
      </c>
      <c r="BE1532" s="462"/>
      <c r="BF1532" s="229"/>
      <c r="BG1532" s="232"/>
      <c r="BH1532" s="364"/>
      <c r="BI1532" s="364" t="s">
        <v>10550</v>
      </c>
      <c r="BJ1532" s="364"/>
      <c r="BK1532" s="364"/>
      <c r="BL1532" s="364"/>
      <c r="BM1532" s="364"/>
      <c r="BN1532" s="364"/>
      <c r="BO1532" s="364"/>
      <c r="BP1532" s="364"/>
      <c r="BQ1532" s="364"/>
      <c r="BR1532" s="364"/>
      <c r="BS1532" s="364"/>
      <c r="BT1532" s="364"/>
      <c r="BU1532" s="364"/>
      <c r="BV1532" s="364"/>
      <c r="BW1532" s="364"/>
      <c r="BX1532" s="94"/>
      <c r="BY1532" s="94"/>
      <c r="BZ1532" s="94"/>
      <c r="CA1532" s="155"/>
      <c r="CB1532" s="155"/>
    </row>
    <row r="1533" spans="1:80" s="154" customFormat="1" ht="14.1" customHeight="1" x14ac:dyDescent="0.3">
      <c r="A1533" s="86" t="s">
        <v>8812</v>
      </c>
      <c r="B1533" s="64" t="s">
        <v>1900</v>
      </c>
      <c r="C1533" s="460" t="s">
        <v>285</v>
      </c>
      <c r="D1533" s="224" t="s">
        <v>8005</v>
      </c>
      <c r="E1533" s="649"/>
      <c r="F1533" s="236" t="s">
        <v>5470</v>
      </c>
      <c r="G1533" s="189"/>
      <c r="H1533" s="399"/>
      <c r="I1533" s="194" t="s">
        <v>5470</v>
      </c>
      <c r="J1533" s="195"/>
      <c r="K1533" s="205"/>
      <c r="L1533" s="208"/>
      <c r="M1533" s="211" t="s">
        <v>2644</v>
      </c>
      <c r="N1533" s="436" t="s">
        <v>10425</v>
      </c>
      <c r="O1533" s="443" t="s">
        <v>10425</v>
      </c>
      <c r="P1533" s="214"/>
      <c r="Q1533" s="247" t="s">
        <v>4580</v>
      </c>
      <c r="R1533" s="246" t="s">
        <v>8813</v>
      </c>
      <c r="S1533" s="76"/>
      <c r="T1533" s="252">
        <v>8.5000000000000006E-2</v>
      </c>
      <c r="U1533" s="252">
        <v>8.7499999999999994E-2</v>
      </c>
      <c r="V1533" s="151" t="s">
        <v>895</v>
      </c>
      <c r="W1533" s="76" t="s">
        <v>8814</v>
      </c>
      <c r="X1533" s="76" t="s">
        <v>3618</v>
      </c>
      <c r="Y1533" s="246" t="s">
        <v>4971</v>
      </c>
      <c r="Z1533" s="120">
        <v>94114</v>
      </c>
      <c r="AA1533" s="274"/>
      <c r="AB1533" s="120"/>
      <c r="AC1533" s="120"/>
      <c r="AD1533" s="249"/>
      <c r="AE1533" s="120"/>
      <c r="AF1533" s="264"/>
      <c r="AG1533" s="249"/>
      <c r="AH1533" s="120"/>
      <c r="AI1533" s="120"/>
      <c r="AJ1533" s="120"/>
      <c r="AK1533" s="120"/>
      <c r="AL1533" s="120"/>
      <c r="AM1533" s="260"/>
      <c r="AN1533" s="81"/>
      <c r="AO1533" s="280"/>
      <c r="AP1533" s="285"/>
      <c r="AQ1533" s="285"/>
      <c r="AR1533" s="285"/>
      <c r="AS1533" s="285"/>
      <c r="AT1533" s="285"/>
      <c r="AU1533" s="285"/>
      <c r="AV1533" s="84"/>
      <c r="AW1533" s="396" t="s">
        <v>3244</v>
      </c>
      <c r="AX1533" s="278" t="s">
        <v>2217</v>
      </c>
      <c r="AY1533" s="76" t="s">
        <v>8815</v>
      </c>
      <c r="AZ1533" s="74"/>
      <c r="BA1533" s="76" t="s">
        <v>3618</v>
      </c>
      <c r="BB1533" s="246" t="s">
        <v>4971</v>
      </c>
      <c r="BC1533" s="120">
        <v>94114</v>
      </c>
      <c r="BD1533" s="76" t="s">
        <v>8813</v>
      </c>
      <c r="BE1533" s="462"/>
      <c r="BF1533" s="229"/>
      <c r="BG1533" s="232"/>
      <c r="BH1533" s="364"/>
      <c r="BI1533" s="364"/>
      <c r="BJ1533" s="364"/>
      <c r="BK1533" s="364"/>
      <c r="BL1533" s="364"/>
      <c r="BM1533" s="364"/>
      <c r="BN1533" s="364"/>
      <c r="BO1533" s="364"/>
      <c r="BP1533" s="364"/>
      <c r="BQ1533" s="364"/>
      <c r="BR1533" s="364"/>
      <c r="BS1533" s="364"/>
      <c r="BT1533" s="364"/>
      <c r="BU1533" s="364"/>
      <c r="BV1533" s="364"/>
      <c r="BW1533" s="364"/>
      <c r="BX1533" s="94"/>
      <c r="BY1533" s="94"/>
      <c r="BZ1533" s="94"/>
      <c r="CA1533" s="155"/>
      <c r="CB1533" s="155"/>
    </row>
    <row r="1534" spans="1:80" s="154" customFormat="1" ht="14.1" customHeight="1" x14ac:dyDescent="0.3">
      <c r="A1534" s="86" t="s">
        <v>8457</v>
      </c>
      <c r="B1534" s="64" t="s">
        <v>2640</v>
      </c>
      <c r="C1534" s="460" t="s">
        <v>2637</v>
      </c>
      <c r="D1534" s="224"/>
      <c r="E1534" s="649"/>
      <c r="F1534" s="236" t="s">
        <v>5470</v>
      </c>
      <c r="G1534" s="189"/>
      <c r="H1534" s="399"/>
      <c r="I1534" s="194" t="s">
        <v>5470</v>
      </c>
      <c r="J1534" s="195"/>
      <c r="K1534" s="205"/>
      <c r="L1534" s="208">
        <v>43889</v>
      </c>
      <c r="M1534" s="211"/>
      <c r="N1534" s="436"/>
      <c r="O1534" s="443"/>
      <c r="P1534" s="214"/>
      <c r="Q1534" s="224" t="s">
        <v>10520</v>
      </c>
      <c r="R1534" s="250" t="s">
        <v>13207</v>
      </c>
      <c r="S1534" s="76"/>
      <c r="T1534" s="252">
        <v>9.5000000000000001E-2</v>
      </c>
      <c r="U1534" s="252">
        <v>0.09</v>
      </c>
      <c r="V1534" s="151" t="s">
        <v>1859</v>
      </c>
      <c r="W1534" s="76" t="s">
        <v>8459</v>
      </c>
      <c r="X1534" s="76" t="s">
        <v>4848</v>
      </c>
      <c r="Y1534" s="246" t="s">
        <v>4971</v>
      </c>
      <c r="Z1534" s="120">
        <v>90013</v>
      </c>
      <c r="AA1534" s="273" t="s">
        <v>10519</v>
      </c>
      <c r="AB1534" s="496" t="s">
        <v>13208</v>
      </c>
      <c r="AC1534" s="120"/>
      <c r="AD1534" s="249"/>
      <c r="AE1534" s="120"/>
      <c r="AF1534" s="264"/>
      <c r="AG1534" s="249"/>
      <c r="AH1534" s="120"/>
      <c r="AI1534" s="120"/>
      <c r="AJ1534" s="120"/>
      <c r="AK1534" s="120"/>
      <c r="AL1534" s="120"/>
      <c r="AM1534" s="260"/>
      <c r="AN1534" s="81"/>
      <c r="AO1534" s="280" t="s">
        <v>10148</v>
      </c>
      <c r="AP1534" s="285" t="s">
        <v>10521</v>
      </c>
      <c r="AQ1534" s="285"/>
      <c r="AR1534" s="285" t="s">
        <v>10387</v>
      </c>
      <c r="AS1534" s="285"/>
      <c r="AT1534" s="285"/>
      <c r="AU1534" s="285"/>
      <c r="AV1534" s="84" t="s">
        <v>5470</v>
      </c>
      <c r="AW1534" s="396" t="s">
        <v>3244</v>
      </c>
      <c r="AX1534" s="278" t="s">
        <v>2217</v>
      </c>
      <c r="AY1534" s="76" t="s">
        <v>8459</v>
      </c>
      <c r="AZ1534" s="74"/>
      <c r="BA1534" s="76" t="s">
        <v>8460</v>
      </c>
      <c r="BB1534" s="246" t="s">
        <v>4971</v>
      </c>
      <c r="BC1534" s="120">
        <v>90013</v>
      </c>
      <c r="BD1534" s="76" t="s">
        <v>8458</v>
      </c>
      <c r="BE1534" s="462"/>
      <c r="BF1534" s="229"/>
      <c r="BG1534" s="232"/>
      <c r="BH1534" s="364"/>
      <c r="BI1534" s="364"/>
      <c r="BJ1534" s="364"/>
      <c r="BK1534" s="364"/>
      <c r="BL1534" s="364"/>
      <c r="BM1534" s="364"/>
      <c r="BN1534" s="364"/>
      <c r="BO1534" s="364"/>
      <c r="BP1534" s="364"/>
      <c r="BQ1534" s="364"/>
      <c r="BR1534" s="364"/>
      <c r="BS1534" s="364"/>
      <c r="BT1534" s="364"/>
      <c r="BU1534" s="364"/>
      <c r="BV1534" s="364"/>
      <c r="BW1534" s="364"/>
      <c r="BX1534" s="94"/>
      <c r="BY1534" s="94"/>
      <c r="BZ1534" s="94"/>
      <c r="CA1534" s="155"/>
      <c r="CB1534" s="155"/>
    </row>
    <row r="1535" spans="1:80" s="154" customFormat="1" ht="14.1" customHeight="1" x14ac:dyDescent="0.2">
      <c r="A1535" s="86" t="s">
        <v>5534</v>
      </c>
      <c r="B1535" s="64" t="s">
        <v>2640</v>
      </c>
      <c r="C1535" s="459" t="s">
        <v>8780</v>
      </c>
      <c r="D1535" s="185"/>
      <c r="E1535" s="600"/>
      <c r="F1535" s="235" t="s">
        <v>5470</v>
      </c>
      <c r="G1535" s="186"/>
      <c r="H1535" s="187"/>
      <c r="I1535" s="198" t="s">
        <v>5470</v>
      </c>
      <c r="J1535" s="192"/>
      <c r="K1535" s="203"/>
      <c r="L1535" s="207"/>
      <c r="M1535" s="288"/>
      <c r="N1535" s="437"/>
      <c r="O1535" s="444"/>
      <c r="P1535" s="213"/>
      <c r="Q1535" s="245" t="s">
        <v>5513</v>
      </c>
      <c r="R1535" s="245" t="s">
        <v>1616</v>
      </c>
      <c r="S1535" s="123" t="s">
        <v>4720</v>
      </c>
      <c r="T1535" s="252">
        <v>8.5000000000000006E-2</v>
      </c>
      <c r="U1535" s="252">
        <v>8.7499999999999994E-2</v>
      </c>
      <c r="V1535" s="151" t="s">
        <v>895</v>
      </c>
      <c r="W1535" s="155" t="s">
        <v>10201</v>
      </c>
      <c r="X1535" s="64" t="s">
        <v>3618</v>
      </c>
      <c r="Y1535" s="173" t="s">
        <v>4971</v>
      </c>
      <c r="Z1535" s="119">
        <v>94105</v>
      </c>
      <c r="AA1535" s="290"/>
      <c r="AB1535" s="544"/>
      <c r="AC1535" s="541"/>
      <c r="AD1535" s="173" t="s">
        <v>1197</v>
      </c>
      <c r="AE1535" s="262" t="s">
        <v>4488</v>
      </c>
      <c r="AF1535" s="263" t="s">
        <v>2719</v>
      </c>
      <c r="AG1535" s="173"/>
      <c r="AH1535" s="245"/>
      <c r="AI1535" s="245"/>
      <c r="AJ1535" s="245"/>
      <c r="AK1535" s="245"/>
      <c r="AL1535" s="260" t="s">
        <v>3247</v>
      </c>
      <c r="AM1535" s="260" t="s">
        <v>449</v>
      </c>
      <c r="AN1535" s="79"/>
      <c r="AO1535" s="280"/>
      <c r="AP1535" s="285"/>
      <c r="AQ1535" s="285"/>
      <c r="AR1535" s="285"/>
      <c r="AS1535" s="285"/>
      <c r="AT1535" s="285"/>
      <c r="AU1535" s="285"/>
      <c r="AV1535" s="84"/>
      <c r="AW1535" s="396" t="s">
        <v>3244</v>
      </c>
      <c r="AX1535" s="278" t="s">
        <v>2217</v>
      </c>
      <c r="AY1535" s="155" t="s">
        <v>10201</v>
      </c>
      <c r="AZ1535" s="47" t="s">
        <v>5102</v>
      </c>
      <c r="BA1535" s="64" t="s">
        <v>3618</v>
      </c>
      <c r="BB1535" s="173" t="s">
        <v>4971</v>
      </c>
      <c r="BC1535" s="119">
        <v>94105</v>
      </c>
      <c r="BD1535" s="66" t="s">
        <v>2337</v>
      </c>
      <c r="BE1535" s="476"/>
      <c r="BF1535" s="228"/>
      <c r="BG1535" s="173" t="s">
        <v>5675</v>
      </c>
      <c r="BH1535" s="598">
        <v>7</v>
      </c>
      <c r="BI1535" s="366"/>
      <c r="BJ1535" s="366"/>
      <c r="BK1535" s="366"/>
      <c r="BL1535" s="366"/>
      <c r="BM1535" s="366"/>
      <c r="BN1535" s="366"/>
      <c r="BO1535" s="366"/>
      <c r="BP1535" s="366"/>
      <c r="BQ1535" s="366"/>
      <c r="BR1535" s="366"/>
      <c r="BS1535" s="366"/>
      <c r="BT1535" s="366"/>
      <c r="BU1535" s="366"/>
      <c r="BV1535" s="366"/>
      <c r="BW1535" s="366"/>
      <c r="BX1535" s="64"/>
      <c r="BY1535" s="64"/>
      <c r="BZ1535" s="64"/>
      <c r="CA1535" s="155"/>
      <c r="CB1535" s="155"/>
    </row>
    <row r="1536" spans="1:80" s="154" customFormat="1" ht="14.1" customHeight="1" x14ac:dyDescent="0.2">
      <c r="A1536" s="86" t="s">
        <v>7906</v>
      </c>
      <c r="B1536" s="155" t="s">
        <v>2632</v>
      </c>
      <c r="C1536" s="459" t="s">
        <v>8780</v>
      </c>
      <c r="D1536" s="185"/>
      <c r="E1536" s="600"/>
      <c r="F1536" s="235" t="s">
        <v>5470</v>
      </c>
      <c r="G1536" s="186"/>
      <c r="H1536" s="187"/>
      <c r="I1536" s="198" t="s">
        <v>5470</v>
      </c>
      <c r="J1536" s="192"/>
      <c r="K1536" s="203"/>
      <c r="L1536" s="207"/>
      <c r="M1536" s="288"/>
      <c r="N1536" s="437"/>
      <c r="O1536" s="444"/>
      <c r="P1536" s="213"/>
      <c r="Q1536" s="247" t="s">
        <v>7907</v>
      </c>
      <c r="R1536" s="247" t="s">
        <v>7908</v>
      </c>
      <c r="S1536" s="123"/>
      <c r="T1536" s="252">
        <v>8.7499999999999994E-2</v>
      </c>
      <c r="U1536" s="253">
        <v>0.09</v>
      </c>
      <c r="V1536" s="151" t="s">
        <v>5015</v>
      </c>
      <c r="W1536" s="155" t="s">
        <v>7909</v>
      </c>
      <c r="X1536" s="155" t="s">
        <v>5658</v>
      </c>
      <c r="Y1536" s="185" t="s">
        <v>4971</v>
      </c>
      <c r="Z1536" s="181">
        <v>94044</v>
      </c>
      <c r="AA1536" s="291"/>
      <c r="AB1536" s="541"/>
      <c r="AC1536" s="544"/>
      <c r="AD1536" s="185"/>
      <c r="AE1536" s="262"/>
      <c r="AF1536" s="266"/>
      <c r="AG1536" s="185"/>
      <c r="AH1536" s="247"/>
      <c r="AI1536" s="247"/>
      <c r="AJ1536" s="247"/>
      <c r="AK1536" s="247"/>
      <c r="AL1536" s="262"/>
      <c r="AM1536" s="262"/>
      <c r="AN1536" s="122"/>
      <c r="AO1536" s="281"/>
      <c r="AP1536" s="281"/>
      <c r="AQ1536" s="281"/>
      <c r="AR1536" s="281"/>
      <c r="AS1536" s="281"/>
      <c r="AT1536" s="281"/>
      <c r="AU1536" s="281"/>
      <c r="AV1536" s="94"/>
      <c r="AW1536" s="396" t="s">
        <v>3244</v>
      </c>
      <c r="AX1536" s="278" t="s">
        <v>2217</v>
      </c>
      <c r="AY1536" s="155" t="s">
        <v>7909</v>
      </c>
      <c r="BA1536" s="155" t="s">
        <v>5658</v>
      </c>
      <c r="BB1536" s="185" t="s">
        <v>4971</v>
      </c>
      <c r="BC1536" s="181">
        <v>94044</v>
      </c>
      <c r="BD1536" s="182" t="s">
        <v>7908</v>
      </c>
      <c r="BE1536" s="159"/>
      <c r="BF1536" s="228"/>
      <c r="BG1536" s="185"/>
      <c r="BH1536" s="598"/>
      <c r="BI1536" s="333"/>
      <c r="BJ1536" s="333"/>
      <c r="BK1536" s="333"/>
      <c r="BL1536" s="333"/>
      <c r="BM1536" s="333"/>
      <c r="BN1536" s="333"/>
      <c r="BO1536" s="333"/>
      <c r="BP1536" s="333"/>
      <c r="BQ1536" s="333"/>
      <c r="BR1536" s="333"/>
      <c r="BS1536" s="333"/>
      <c r="BT1536" s="333"/>
      <c r="BU1536" s="333"/>
      <c r="BV1536" s="333"/>
      <c r="BW1536" s="333"/>
      <c r="BX1536" s="155"/>
      <c r="BY1536" s="155"/>
      <c r="BZ1536" s="155"/>
      <c r="CA1536" s="155"/>
      <c r="CB1536" s="155"/>
    </row>
    <row r="1537" spans="1:80" s="154" customFormat="1" ht="14.1" customHeight="1" x14ac:dyDescent="0.2">
      <c r="A1537" s="86" t="s">
        <v>9030</v>
      </c>
      <c r="B1537" s="64" t="s">
        <v>2640</v>
      </c>
      <c r="C1537" s="459" t="s">
        <v>2637</v>
      </c>
      <c r="D1537" s="185"/>
      <c r="E1537" s="600"/>
      <c r="F1537" s="235" t="s">
        <v>5470</v>
      </c>
      <c r="G1537" s="186"/>
      <c r="H1537" s="187"/>
      <c r="I1537" s="198" t="s">
        <v>5470</v>
      </c>
      <c r="J1537" s="192"/>
      <c r="K1537" s="203"/>
      <c r="L1537" s="207">
        <v>43514</v>
      </c>
      <c r="M1537" s="288"/>
      <c r="N1537" s="437"/>
      <c r="O1537" s="444"/>
      <c r="P1537" s="213"/>
      <c r="Q1537" s="245" t="s">
        <v>10779</v>
      </c>
      <c r="R1537" s="245" t="s">
        <v>9154</v>
      </c>
      <c r="S1537" s="123" t="s">
        <v>10780</v>
      </c>
      <c r="T1537" s="252">
        <v>9.2499999999999999E-2</v>
      </c>
      <c r="U1537" s="252">
        <v>0.09</v>
      </c>
      <c r="V1537" s="151" t="s">
        <v>12191</v>
      </c>
      <c r="W1537" s="64" t="s">
        <v>11680</v>
      </c>
      <c r="X1537" s="64" t="s">
        <v>3568</v>
      </c>
      <c r="Y1537" s="173" t="s">
        <v>4971</v>
      </c>
      <c r="Z1537" s="119">
        <v>94065</v>
      </c>
      <c r="AA1537" s="295" t="s">
        <v>9155</v>
      </c>
      <c r="AB1537" s="542"/>
      <c r="AC1537" s="541"/>
      <c r="AD1537" s="173"/>
      <c r="AE1537" s="262"/>
      <c r="AF1537" s="263"/>
      <c r="AG1537" s="173"/>
      <c r="AH1537" s="245"/>
      <c r="AI1537" s="245"/>
      <c r="AJ1537" s="245"/>
      <c r="AK1537" s="245"/>
      <c r="AL1537" s="260"/>
      <c r="AM1537" s="260"/>
      <c r="AN1537" s="79"/>
      <c r="AO1537" s="281" t="s">
        <v>9156</v>
      </c>
      <c r="AP1537" s="281" t="s">
        <v>8879</v>
      </c>
      <c r="AQ1537" s="281" t="s">
        <v>9157</v>
      </c>
      <c r="AR1537" s="281" t="s">
        <v>9158</v>
      </c>
      <c r="AS1537" s="281"/>
      <c r="AT1537" s="281"/>
      <c r="AU1537" s="281" t="s">
        <v>6935</v>
      </c>
      <c r="AV1537" s="94" t="s">
        <v>5470</v>
      </c>
      <c r="AW1537" s="396" t="s">
        <v>3244</v>
      </c>
      <c r="AX1537" s="278" t="s">
        <v>2217</v>
      </c>
      <c r="AY1537" s="64" t="s">
        <v>11680</v>
      </c>
      <c r="AZ1537" s="47"/>
      <c r="BA1537" s="64" t="s">
        <v>3568</v>
      </c>
      <c r="BB1537" s="173" t="s">
        <v>4971</v>
      </c>
      <c r="BC1537" s="119">
        <v>94065</v>
      </c>
      <c r="BD1537" s="66" t="s">
        <v>9154</v>
      </c>
      <c r="BE1537" s="477"/>
      <c r="BF1537" s="228"/>
      <c r="BG1537" s="173"/>
      <c r="BH1537" s="598"/>
      <c r="BI1537" s="366"/>
      <c r="BJ1537" s="366"/>
      <c r="BK1537" s="366"/>
      <c r="BL1537" s="366"/>
      <c r="BM1537" s="366"/>
      <c r="BN1537" s="366"/>
      <c r="BO1537" s="366"/>
      <c r="BP1537" s="366"/>
      <c r="BQ1537" s="366"/>
      <c r="BR1537" s="366"/>
      <c r="BS1537" s="366"/>
      <c r="BT1537" s="366"/>
      <c r="BU1537" s="366"/>
      <c r="BV1537" s="366"/>
      <c r="BW1537" s="366"/>
      <c r="BX1537" s="64"/>
      <c r="BY1537" s="64"/>
      <c r="BZ1537" s="64"/>
      <c r="CA1537" s="155"/>
      <c r="CB1537" s="155"/>
    </row>
    <row r="1538" spans="1:80" s="154" customFormat="1" ht="14.1" customHeight="1" x14ac:dyDescent="0.3">
      <c r="A1538" s="86" t="s">
        <v>12620</v>
      </c>
      <c r="B1538" s="155" t="s">
        <v>2640</v>
      </c>
      <c r="C1538" s="458" t="s">
        <v>8780</v>
      </c>
      <c r="D1538" s="227"/>
      <c r="E1538" s="648"/>
      <c r="F1538" s="237" t="s">
        <v>5470</v>
      </c>
      <c r="G1538" s="188"/>
      <c r="H1538" s="190"/>
      <c r="I1538" s="196" t="s">
        <v>5470</v>
      </c>
      <c r="J1538" s="197"/>
      <c r="K1538" s="204"/>
      <c r="L1538" s="209"/>
      <c r="M1538" s="289"/>
      <c r="N1538" s="435"/>
      <c r="O1538" s="442"/>
      <c r="P1538" s="215">
        <v>43782</v>
      </c>
      <c r="Q1538" s="225" t="s">
        <v>2363</v>
      </c>
      <c r="R1538" s="225" t="s">
        <v>12621</v>
      </c>
      <c r="S1538" s="121"/>
      <c r="T1538" s="252">
        <v>9.5000000000000001E-2</v>
      </c>
      <c r="U1538" s="252"/>
      <c r="V1538" s="151" t="s">
        <v>1859</v>
      </c>
      <c r="W1538" s="155" t="s">
        <v>12622</v>
      </c>
      <c r="X1538" s="155" t="s">
        <v>60</v>
      </c>
      <c r="Y1538" s="225" t="s">
        <v>4971</v>
      </c>
      <c r="Z1538" s="256">
        <v>90210</v>
      </c>
      <c r="AA1538" s="273" t="s">
        <v>12623</v>
      </c>
      <c r="AB1538" s="270" t="s">
        <v>12783</v>
      </c>
      <c r="AC1538" s="542"/>
      <c r="AD1538" s="233"/>
      <c r="AE1538" s="261"/>
      <c r="AF1538" s="265"/>
      <c r="AG1538" s="233"/>
      <c r="AH1538" s="174"/>
      <c r="AI1538" s="174"/>
      <c r="AJ1538" s="174"/>
      <c r="AK1538" s="174"/>
      <c r="AL1538" s="261"/>
      <c r="AM1538" s="260"/>
      <c r="AN1538" s="80"/>
      <c r="AO1538" s="280"/>
      <c r="AP1538" s="285"/>
      <c r="AQ1538" s="285"/>
      <c r="AR1538" s="285"/>
      <c r="AS1538" s="285"/>
      <c r="AT1538" s="285"/>
      <c r="AU1538" s="285"/>
      <c r="AV1538" s="84"/>
      <c r="AW1538" s="396"/>
      <c r="AX1538" s="278"/>
      <c r="AY1538" s="155" t="s">
        <v>12622</v>
      </c>
      <c r="AZ1538" s="67"/>
      <c r="BA1538" s="155" t="s">
        <v>60</v>
      </c>
      <c r="BB1538" s="225" t="s">
        <v>4971</v>
      </c>
      <c r="BC1538" s="256">
        <v>90210</v>
      </c>
      <c r="BD1538" s="385" t="s">
        <v>12621</v>
      </c>
      <c r="BE1538" s="183"/>
      <c r="BF1538" s="230"/>
      <c r="BG1538" s="233"/>
      <c r="BH1538" s="599"/>
      <c r="BI1538" s="365"/>
      <c r="BJ1538" s="365"/>
      <c r="BK1538" s="365"/>
      <c r="BL1538" s="365"/>
      <c r="BM1538" s="365"/>
      <c r="BN1538" s="365"/>
      <c r="BO1538" s="365"/>
      <c r="BP1538" s="365"/>
      <c r="BQ1538" s="365"/>
      <c r="BR1538" s="365"/>
      <c r="BS1538" s="365"/>
      <c r="BT1538" s="365"/>
      <c r="BU1538" s="365"/>
      <c r="BV1538" s="365"/>
      <c r="BW1538" s="365"/>
      <c r="BX1538" s="369"/>
      <c r="BY1538" s="369"/>
      <c r="BZ1538" s="369"/>
      <c r="CA1538" s="155"/>
      <c r="CB1538" s="155"/>
    </row>
    <row r="1539" spans="1:80" s="154" customFormat="1" ht="14.1" customHeight="1" x14ac:dyDescent="0.2">
      <c r="A1539" s="86" t="s">
        <v>10168</v>
      </c>
      <c r="B1539" s="155" t="s">
        <v>2640</v>
      </c>
      <c r="C1539" s="459" t="s">
        <v>8780</v>
      </c>
      <c r="D1539" s="185"/>
      <c r="E1539" s="600"/>
      <c r="F1539" s="235" t="s">
        <v>5470</v>
      </c>
      <c r="G1539" s="186"/>
      <c r="H1539" s="187"/>
      <c r="I1539" s="198" t="s">
        <v>5470</v>
      </c>
      <c r="J1539" s="192"/>
      <c r="K1539" s="203"/>
      <c r="L1539" s="207">
        <v>43649</v>
      </c>
      <c r="M1539" s="288"/>
      <c r="N1539" s="437"/>
      <c r="O1539" s="444"/>
      <c r="P1539" s="213"/>
      <c r="Q1539" s="247" t="s">
        <v>11270</v>
      </c>
      <c r="R1539" s="247" t="s">
        <v>10169</v>
      </c>
      <c r="S1539" s="123" t="s">
        <v>10170</v>
      </c>
      <c r="T1539" s="252">
        <v>8.5000000000000006E-2</v>
      </c>
      <c r="U1539" s="252"/>
      <c r="V1539" s="151" t="s">
        <v>895</v>
      </c>
      <c r="W1539" s="155" t="s">
        <v>10171</v>
      </c>
      <c r="X1539" s="155" t="s">
        <v>3618</v>
      </c>
      <c r="Y1539" s="185" t="s">
        <v>10084</v>
      </c>
      <c r="Z1539" s="119">
        <v>94133</v>
      </c>
      <c r="AA1539" s="295" t="s">
        <v>12254</v>
      </c>
      <c r="AB1539" s="270" t="s">
        <v>13149</v>
      </c>
      <c r="AC1539" s="541"/>
      <c r="AD1539" s="173"/>
      <c r="AE1539" s="262"/>
      <c r="AF1539" s="263"/>
      <c r="AG1539" s="173"/>
      <c r="AH1539" s="245"/>
      <c r="AI1539" s="245"/>
      <c r="AJ1539" s="245"/>
      <c r="AK1539" s="245"/>
      <c r="AL1539" s="260"/>
      <c r="AM1539" s="260"/>
      <c r="AN1539" s="79"/>
      <c r="AO1539" s="281" t="s">
        <v>10139</v>
      </c>
      <c r="AP1539" s="281" t="s">
        <v>10172</v>
      </c>
      <c r="AQ1539" s="281"/>
      <c r="AR1539" s="281" t="s">
        <v>9716</v>
      </c>
      <c r="AS1539" s="281"/>
      <c r="AT1539" s="281"/>
      <c r="AU1539" s="281"/>
      <c r="AV1539" s="94" t="s">
        <v>368</v>
      </c>
      <c r="AW1539" s="396" t="s">
        <v>3244</v>
      </c>
      <c r="AX1539" s="278" t="s">
        <v>2217</v>
      </c>
      <c r="AY1539" s="155" t="s">
        <v>10171</v>
      </c>
      <c r="AZ1539" s="47"/>
      <c r="BA1539" s="155" t="s">
        <v>3618</v>
      </c>
      <c r="BB1539" s="185" t="s">
        <v>10084</v>
      </c>
      <c r="BC1539" s="119">
        <v>94133</v>
      </c>
      <c r="BD1539" s="182" t="s">
        <v>10169</v>
      </c>
      <c r="BE1539" s="477"/>
      <c r="BF1539" s="228"/>
      <c r="BG1539" s="173"/>
      <c r="BH1539" s="598"/>
      <c r="BI1539" s="366"/>
      <c r="BJ1539" s="366"/>
      <c r="BK1539" s="366"/>
      <c r="BL1539" s="366"/>
      <c r="BM1539" s="366"/>
      <c r="BN1539" s="366"/>
      <c r="BO1539" s="366"/>
      <c r="BP1539" s="366"/>
      <c r="BQ1539" s="366"/>
      <c r="BR1539" s="366"/>
      <c r="BS1539" s="366"/>
      <c r="BT1539" s="366"/>
      <c r="BU1539" s="366"/>
      <c r="BV1539" s="366"/>
      <c r="BW1539" s="366"/>
      <c r="BX1539" s="64"/>
      <c r="BY1539" s="64"/>
      <c r="BZ1539" s="64"/>
      <c r="CA1539" s="155"/>
      <c r="CB1539" s="155"/>
    </row>
    <row r="1540" spans="1:80" s="154" customFormat="1" ht="14.1" customHeight="1" x14ac:dyDescent="0.3">
      <c r="A1540" s="86" t="s">
        <v>8816</v>
      </c>
      <c r="B1540" s="64" t="s">
        <v>2640</v>
      </c>
      <c r="C1540" s="458" t="s">
        <v>2637</v>
      </c>
      <c r="D1540" s="224"/>
      <c r="E1540" s="649"/>
      <c r="F1540" s="238" t="s">
        <v>5470</v>
      </c>
      <c r="G1540" s="191"/>
      <c r="H1540" s="406"/>
      <c r="I1540" s="200" t="s">
        <v>5470</v>
      </c>
      <c r="J1540" s="201"/>
      <c r="K1540" s="206"/>
      <c r="L1540" s="210">
        <v>43810</v>
      </c>
      <c r="M1540" s="212"/>
      <c r="N1540" s="438"/>
      <c r="O1540" s="445"/>
      <c r="P1540" s="216"/>
      <c r="Q1540" s="248" t="s">
        <v>4508</v>
      </c>
      <c r="R1540" s="248" t="s">
        <v>125</v>
      </c>
      <c r="S1540" s="77"/>
      <c r="T1540" s="252">
        <v>8.5000000000000006E-2</v>
      </c>
      <c r="U1540" s="252">
        <v>8.7499999999999994E-2</v>
      </c>
      <c r="V1540" s="151" t="s">
        <v>895</v>
      </c>
      <c r="W1540" s="77" t="s">
        <v>2441</v>
      </c>
      <c r="X1540" s="77" t="s">
        <v>3618</v>
      </c>
      <c r="Y1540" s="248" t="s">
        <v>4971</v>
      </c>
      <c r="Z1540" s="257">
        <v>94103</v>
      </c>
      <c r="AA1540" s="273" t="s">
        <v>12693</v>
      </c>
      <c r="AB1540" s="120"/>
      <c r="AC1540" s="270" t="s">
        <v>13150</v>
      </c>
      <c r="AD1540" s="258" t="s">
        <v>5150</v>
      </c>
      <c r="AE1540" s="257" t="s">
        <v>5151</v>
      </c>
      <c r="AF1540" s="267"/>
      <c r="AG1540" s="258"/>
      <c r="AH1540" s="257"/>
      <c r="AI1540" s="257"/>
      <c r="AJ1540" s="257"/>
      <c r="AK1540" s="257"/>
      <c r="AL1540" s="257" t="s">
        <v>4467</v>
      </c>
      <c r="AM1540" s="260" t="s">
        <v>449</v>
      </c>
      <c r="AN1540" s="82"/>
      <c r="AO1540" s="282" t="s">
        <v>1568</v>
      </c>
      <c r="AP1540" s="283" t="s">
        <v>3924</v>
      </c>
      <c r="AQ1540" s="282" t="s">
        <v>8847</v>
      </c>
      <c r="AR1540" s="282" t="s">
        <v>9043</v>
      </c>
      <c r="AS1540" s="282"/>
      <c r="AT1540" s="282"/>
      <c r="AU1540" s="282"/>
      <c r="AV1540" s="93" t="s">
        <v>368</v>
      </c>
      <c r="AW1540" s="396" t="s">
        <v>3244</v>
      </c>
      <c r="AX1540" s="278" t="s">
        <v>2217</v>
      </c>
      <c r="AY1540" s="77" t="s">
        <v>2441</v>
      </c>
      <c r="AZ1540" s="75"/>
      <c r="BA1540" s="77" t="s">
        <v>3618</v>
      </c>
      <c r="BB1540" s="248" t="s">
        <v>4971</v>
      </c>
      <c r="BC1540" s="257">
        <v>94103</v>
      </c>
      <c r="BD1540" s="77" t="s">
        <v>125</v>
      </c>
      <c r="BE1540" s="183"/>
      <c r="BF1540" s="231"/>
      <c r="BG1540" s="232"/>
      <c r="BH1540" s="367"/>
      <c r="BI1540" s="367"/>
      <c r="BJ1540" s="367"/>
      <c r="BK1540" s="367"/>
      <c r="BL1540" s="367"/>
      <c r="BM1540" s="367"/>
      <c r="BN1540" s="367"/>
      <c r="BO1540" s="367"/>
      <c r="BP1540" s="367"/>
      <c r="BQ1540" s="367"/>
      <c r="BR1540" s="367"/>
      <c r="BS1540" s="367"/>
      <c r="BT1540" s="367"/>
      <c r="BU1540" s="367"/>
      <c r="BV1540" s="367"/>
      <c r="BW1540" s="367"/>
      <c r="BX1540" s="95"/>
      <c r="BY1540" s="95"/>
      <c r="BZ1540" s="95"/>
      <c r="CA1540" s="155"/>
      <c r="CB1540" s="155"/>
    </row>
    <row r="1541" spans="1:80" s="154" customFormat="1" ht="14.1" customHeight="1" x14ac:dyDescent="0.3">
      <c r="A1541" s="86" t="s">
        <v>1397</v>
      </c>
      <c r="B1541" s="64" t="s">
        <v>2640</v>
      </c>
      <c r="C1541" s="179" t="s">
        <v>8780</v>
      </c>
      <c r="D1541" s="224"/>
      <c r="E1541" s="649"/>
      <c r="F1541" s="236" t="s">
        <v>5470</v>
      </c>
      <c r="G1541" s="189"/>
      <c r="H1541" s="399"/>
      <c r="I1541" s="194" t="s">
        <v>5470</v>
      </c>
      <c r="J1541" s="195"/>
      <c r="K1541" s="205"/>
      <c r="L1541" s="208"/>
      <c r="M1541" s="211"/>
      <c r="N1541" s="436"/>
      <c r="O1541" s="443"/>
      <c r="P1541" s="214"/>
      <c r="Q1541" s="246" t="s">
        <v>1398</v>
      </c>
      <c r="R1541" s="246" t="s">
        <v>1399</v>
      </c>
      <c r="S1541" s="76"/>
      <c r="T1541" s="252">
        <v>8.5000000000000006E-2</v>
      </c>
      <c r="U1541" s="252">
        <v>8.7499999999999994E-2</v>
      </c>
      <c r="V1541" s="151" t="s">
        <v>895</v>
      </c>
      <c r="W1541" s="76" t="s">
        <v>1400</v>
      </c>
      <c r="X1541" s="76" t="s">
        <v>3618</v>
      </c>
      <c r="Y1541" s="246" t="s">
        <v>4971</v>
      </c>
      <c r="Z1541" s="120">
        <v>94110</v>
      </c>
      <c r="AA1541" s="274"/>
      <c r="AB1541" s="273" t="s">
        <v>10683</v>
      </c>
      <c r="AC1541" s="120"/>
      <c r="AD1541" s="249"/>
      <c r="AE1541" s="120"/>
      <c r="AF1541" s="264"/>
      <c r="AG1541" s="249"/>
      <c r="AH1541" s="120"/>
      <c r="AI1541" s="120"/>
      <c r="AJ1541" s="120"/>
      <c r="AK1541" s="120"/>
      <c r="AL1541" s="120"/>
      <c r="AM1541" s="260"/>
      <c r="AN1541" s="81"/>
      <c r="AO1541" s="282"/>
      <c r="AP1541" s="283"/>
      <c r="AQ1541" s="282"/>
      <c r="AR1541" s="282"/>
      <c r="AS1541" s="282"/>
      <c r="AT1541" s="282"/>
      <c r="AU1541" s="282"/>
      <c r="AV1541" s="93"/>
      <c r="AW1541" s="396" t="s">
        <v>3244</v>
      </c>
      <c r="AX1541" s="278" t="s">
        <v>2217</v>
      </c>
      <c r="AY1541" s="76" t="s">
        <v>1400</v>
      </c>
      <c r="AZ1541" s="74"/>
      <c r="BA1541" s="76" t="s">
        <v>3618</v>
      </c>
      <c r="BB1541" s="246" t="s">
        <v>4971</v>
      </c>
      <c r="BC1541" s="120">
        <v>94110</v>
      </c>
      <c r="BD1541" s="76" t="s">
        <v>1399</v>
      </c>
      <c r="BE1541" s="478"/>
      <c r="BF1541" s="229"/>
      <c r="BG1541" s="232"/>
      <c r="BH1541" s="364"/>
      <c r="BI1541" s="364"/>
      <c r="BJ1541" s="364"/>
      <c r="BK1541" s="364"/>
      <c r="BL1541" s="364"/>
      <c r="BM1541" s="364"/>
      <c r="BN1541" s="364"/>
      <c r="BO1541" s="364"/>
      <c r="BP1541" s="364"/>
      <c r="BQ1541" s="364"/>
      <c r="BR1541" s="364"/>
      <c r="BS1541" s="364"/>
      <c r="BT1541" s="364"/>
      <c r="BU1541" s="364"/>
      <c r="BV1541" s="364"/>
      <c r="BW1541" s="364"/>
      <c r="BX1541" s="94"/>
      <c r="BY1541" s="94"/>
      <c r="BZ1541" s="94"/>
      <c r="CA1541" s="155"/>
      <c r="CB1541" s="155"/>
    </row>
    <row r="1542" spans="1:80" s="154" customFormat="1" ht="14.1" customHeight="1" x14ac:dyDescent="0.3">
      <c r="A1542" s="86" t="s">
        <v>10680</v>
      </c>
      <c r="B1542" s="64" t="s">
        <v>2640</v>
      </c>
      <c r="C1542" s="460" t="s">
        <v>8780</v>
      </c>
      <c r="D1542" s="224"/>
      <c r="E1542" s="649"/>
      <c r="F1542" s="236" t="s">
        <v>5470</v>
      </c>
      <c r="G1542" s="189"/>
      <c r="H1542" s="399"/>
      <c r="I1542" s="194" t="s">
        <v>5470</v>
      </c>
      <c r="J1542" s="195"/>
      <c r="K1542" s="205"/>
      <c r="L1542" s="208">
        <v>43994</v>
      </c>
      <c r="M1542" s="211"/>
      <c r="N1542" s="436"/>
      <c r="O1542" s="443"/>
      <c r="P1542" s="214"/>
      <c r="Q1542" s="246" t="s">
        <v>10684</v>
      </c>
      <c r="R1542" s="246" t="s">
        <v>10682</v>
      </c>
      <c r="S1542" s="76"/>
      <c r="T1542" s="252">
        <v>8.5000000000000006E-2</v>
      </c>
      <c r="U1542" s="252"/>
      <c r="V1542" s="151" t="s">
        <v>895</v>
      </c>
      <c r="W1542" s="76" t="s">
        <v>10681</v>
      </c>
      <c r="X1542" s="76" t="s">
        <v>3618</v>
      </c>
      <c r="Y1542" s="246" t="s">
        <v>4971</v>
      </c>
      <c r="Z1542" s="120">
        <v>94110</v>
      </c>
      <c r="AA1542" s="273" t="s">
        <v>10683</v>
      </c>
      <c r="AB1542" s="120"/>
      <c r="AC1542" s="120"/>
      <c r="AD1542" s="249"/>
      <c r="AE1542" s="120"/>
      <c r="AF1542" s="264"/>
      <c r="AG1542" s="249"/>
      <c r="AH1542" s="120"/>
      <c r="AI1542" s="120"/>
      <c r="AJ1542" s="120"/>
      <c r="AK1542" s="120"/>
      <c r="AL1542" s="120"/>
      <c r="AM1542" s="260"/>
      <c r="AN1542" s="81"/>
      <c r="AO1542" s="282" t="s">
        <v>1419</v>
      </c>
      <c r="AP1542" s="283" t="s">
        <v>9780</v>
      </c>
      <c r="AQ1542" s="282"/>
      <c r="AR1542" s="282" t="s">
        <v>9987</v>
      </c>
      <c r="AS1542" s="282"/>
      <c r="AT1542" s="282"/>
      <c r="AU1542" s="282"/>
      <c r="AV1542" s="93" t="s">
        <v>5470</v>
      </c>
      <c r="AW1542" s="396" t="s">
        <v>3244</v>
      </c>
      <c r="AX1542" s="278" t="s">
        <v>2217</v>
      </c>
      <c r="AY1542" s="76" t="s">
        <v>10681</v>
      </c>
      <c r="AZ1542" s="74"/>
      <c r="BA1542" s="76" t="s">
        <v>3618</v>
      </c>
      <c r="BB1542" s="246" t="s">
        <v>4971</v>
      </c>
      <c r="BC1542" s="120">
        <v>94110</v>
      </c>
      <c r="BD1542" s="76" t="s">
        <v>10682</v>
      </c>
      <c r="BE1542" s="478"/>
      <c r="BF1542" s="229"/>
      <c r="BG1542" s="232"/>
      <c r="BH1542" s="364"/>
      <c r="BI1542" s="364"/>
      <c r="BJ1542" s="364"/>
      <c r="BK1542" s="364"/>
      <c r="BL1542" s="364"/>
      <c r="BM1542" s="364"/>
      <c r="BN1542" s="364"/>
      <c r="BO1542" s="364"/>
      <c r="BP1542" s="364"/>
      <c r="BQ1542" s="364"/>
      <c r="BR1542" s="364"/>
      <c r="BS1542" s="364"/>
      <c r="BT1542" s="364"/>
      <c r="BU1542" s="364"/>
      <c r="BV1542" s="364"/>
      <c r="BW1542" s="364"/>
      <c r="BX1542" s="94"/>
      <c r="BY1542" s="94"/>
      <c r="BZ1542" s="94"/>
      <c r="CA1542" s="155"/>
      <c r="CB1542" s="155"/>
    </row>
    <row r="1543" spans="1:80" s="154" customFormat="1" ht="14.1" customHeight="1" x14ac:dyDescent="0.3">
      <c r="A1543" s="86" t="s">
        <v>8677</v>
      </c>
      <c r="B1543" s="64" t="s">
        <v>2640</v>
      </c>
      <c r="C1543" s="460" t="s">
        <v>8780</v>
      </c>
      <c r="D1543" s="224"/>
      <c r="E1543" s="649"/>
      <c r="F1543" s="236" t="s">
        <v>5470</v>
      </c>
      <c r="G1543" s="189"/>
      <c r="H1543" s="399"/>
      <c r="I1543" s="194" t="s">
        <v>5470</v>
      </c>
      <c r="J1543" s="195"/>
      <c r="K1543" s="205"/>
      <c r="L1543" s="208">
        <v>43280</v>
      </c>
      <c r="M1543" s="211"/>
      <c r="N1543" s="436"/>
      <c r="O1543" s="443"/>
      <c r="P1543" s="214"/>
      <c r="Q1543" s="246" t="s">
        <v>8678</v>
      </c>
      <c r="R1543" s="246" t="s">
        <v>8679</v>
      </c>
      <c r="S1543" s="76"/>
      <c r="T1543" s="252">
        <v>8.5000000000000006E-2</v>
      </c>
      <c r="U1543" s="252">
        <v>8.7499999999999994E-2</v>
      </c>
      <c r="V1543" s="151" t="s">
        <v>895</v>
      </c>
      <c r="W1543" s="76" t="s">
        <v>8680</v>
      </c>
      <c r="X1543" s="76" t="s">
        <v>3618</v>
      </c>
      <c r="Y1543" s="246" t="s">
        <v>4971</v>
      </c>
      <c r="Z1543" s="120">
        <v>94103</v>
      </c>
      <c r="AA1543" s="274"/>
      <c r="AB1543" s="542"/>
      <c r="AC1543" s="120"/>
      <c r="AD1543" s="249"/>
      <c r="AE1543" s="120"/>
      <c r="AF1543" s="264"/>
      <c r="AG1543" s="249"/>
      <c r="AH1543" s="120"/>
      <c r="AI1543" s="120"/>
      <c r="AJ1543" s="120"/>
      <c r="AK1543" s="120"/>
      <c r="AL1543" s="120"/>
      <c r="AM1543" s="260"/>
      <c r="AN1543" s="81"/>
      <c r="AO1543" s="282" t="s">
        <v>9816</v>
      </c>
      <c r="AP1543" s="283"/>
      <c r="AQ1543" s="282"/>
      <c r="AR1543" s="282" t="s">
        <v>9987</v>
      </c>
      <c r="AS1543" s="282"/>
      <c r="AT1543" s="282"/>
      <c r="AU1543" s="282"/>
      <c r="AV1543" s="93" t="s">
        <v>5470</v>
      </c>
      <c r="AW1543" s="396" t="s">
        <v>3244</v>
      </c>
      <c r="AX1543" s="278" t="s">
        <v>2217</v>
      </c>
      <c r="AY1543" s="76" t="s">
        <v>8680</v>
      </c>
      <c r="AZ1543" s="74"/>
      <c r="BA1543" s="76" t="s">
        <v>3618</v>
      </c>
      <c r="BB1543" s="246" t="s">
        <v>4971</v>
      </c>
      <c r="BC1543" s="120">
        <v>94103</v>
      </c>
      <c r="BD1543" s="76" t="s">
        <v>8679</v>
      </c>
      <c r="BE1543" s="478"/>
      <c r="BF1543" s="229"/>
      <c r="BG1543" s="232"/>
      <c r="BH1543" s="364"/>
      <c r="BI1543" s="364"/>
      <c r="BJ1543" s="364"/>
      <c r="BK1543" s="364"/>
      <c r="BL1543" s="364"/>
      <c r="BM1543" s="364"/>
      <c r="BN1543" s="364"/>
      <c r="BO1543" s="364"/>
      <c r="BP1543" s="364"/>
      <c r="BQ1543" s="364"/>
      <c r="BR1543" s="364"/>
      <c r="BS1543" s="364"/>
      <c r="BT1543" s="364"/>
      <c r="BU1543" s="364"/>
      <c r="BV1543" s="364"/>
      <c r="BW1543" s="364"/>
      <c r="BX1543" s="94"/>
      <c r="BY1543" s="94"/>
      <c r="BZ1543" s="94"/>
      <c r="CA1543" s="155"/>
      <c r="CB1543" s="155"/>
    </row>
    <row r="1544" spans="1:80" s="154" customFormat="1" ht="14.1" customHeight="1" x14ac:dyDescent="0.3">
      <c r="A1544" s="86" t="s">
        <v>11834</v>
      </c>
      <c r="B1544" s="155" t="s">
        <v>2640</v>
      </c>
      <c r="C1544" s="458" t="s">
        <v>8780</v>
      </c>
      <c r="D1544" s="227"/>
      <c r="E1544" s="648"/>
      <c r="F1544" s="391" t="s">
        <v>9683</v>
      </c>
      <c r="G1544" s="188"/>
      <c r="H1544" s="190"/>
      <c r="I1544" s="196"/>
      <c r="J1544" s="197"/>
      <c r="K1544" s="204"/>
      <c r="L1544" s="209">
        <v>43642</v>
      </c>
      <c r="M1544" s="289"/>
      <c r="N1544" s="435"/>
      <c r="O1544" s="442"/>
      <c r="P1544" s="215"/>
      <c r="Q1544" s="225" t="s">
        <v>6653</v>
      </c>
      <c r="R1544" s="225" t="s">
        <v>11835</v>
      </c>
      <c r="S1544" s="121"/>
      <c r="T1544" s="252">
        <v>9.2499999999999999E-2</v>
      </c>
      <c r="U1544" s="252"/>
      <c r="V1544" s="151" t="s">
        <v>2787</v>
      </c>
      <c r="W1544" s="155" t="s">
        <v>11836</v>
      </c>
      <c r="X1544" s="155" t="s">
        <v>5489</v>
      </c>
      <c r="Y1544" s="225" t="s">
        <v>4971</v>
      </c>
      <c r="Z1544" s="256">
        <v>94566</v>
      </c>
      <c r="AA1544" s="273" t="s">
        <v>12351</v>
      </c>
      <c r="AB1544" s="120"/>
      <c r="AC1544" s="542"/>
      <c r="AD1544" s="233"/>
      <c r="AE1544" s="261"/>
      <c r="AF1544" s="265"/>
      <c r="AG1544" s="233"/>
      <c r="AH1544" s="174"/>
      <c r="AI1544" s="174"/>
      <c r="AJ1544" s="174"/>
      <c r="AK1544" s="174"/>
      <c r="AL1544" s="261"/>
      <c r="AM1544" s="260"/>
      <c r="AN1544" s="80"/>
      <c r="AO1544" s="280" t="s">
        <v>9779</v>
      </c>
      <c r="AP1544" s="285" t="s">
        <v>9822</v>
      </c>
      <c r="AQ1544" s="285" t="s">
        <v>10070</v>
      </c>
      <c r="AR1544" s="285" t="s">
        <v>9716</v>
      </c>
      <c r="AS1544" s="285"/>
      <c r="AT1544" s="285"/>
      <c r="AU1544" s="285"/>
      <c r="AV1544" s="84" t="s">
        <v>5470</v>
      </c>
      <c r="AW1544" s="396" t="s">
        <v>3244</v>
      </c>
      <c r="AX1544" s="278" t="s">
        <v>2217</v>
      </c>
      <c r="AY1544" s="155" t="s">
        <v>11836</v>
      </c>
      <c r="AZ1544" s="67"/>
      <c r="BA1544" s="155" t="s">
        <v>5489</v>
      </c>
      <c r="BB1544" s="225" t="s">
        <v>4971</v>
      </c>
      <c r="BC1544" s="256">
        <v>94566</v>
      </c>
      <c r="BD1544" s="385" t="s">
        <v>11835</v>
      </c>
      <c r="BE1544" s="478"/>
      <c r="BF1544" s="230"/>
      <c r="BG1544" s="233"/>
      <c r="BH1544" s="599"/>
      <c r="BI1544" s="365"/>
      <c r="BJ1544" s="365"/>
      <c r="BK1544" s="365"/>
      <c r="BL1544" s="365"/>
      <c r="BM1544" s="365"/>
      <c r="BN1544" s="365"/>
      <c r="BO1544" s="365"/>
      <c r="BP1544" s="365"/>
      <c r="BQ1544" s="365"/>
      <c r="BR1544" s="365"/>
      <c r="BS1544" s="365"/>
      <c r="BT1544" s="365"/>
      <c r="BU1544" s="365"/>
      <c r="BV1544" s="365"/>
      <c r="BW1544" s="365"/>
      <c r="BX1544" s="369"/>
      <c r="BY1544" s="369"/>
      <c r="BZ1544" s="369"/>
      <c r="CA1544" s="155"/>
      <c r="CB1544" s="155"/>
    </row>
    <row r="1545" spans="1:80" s="154" customFormat="1" ht="14.1" customHeight="1" x14ac:dyDescent="0.3">
      <c r="A1545" s="86" t="s">
        <v>11345</v>
      </c>
      <c r="B1545" s="64" t="s">
        <v>2640</v>
      </c>
      <c r="C1545" s="460" t="s">
        <v>2637</v>
      </c>
      <c r="D1545" s="224"/>
      <c r="E1545" s="649"/>
      <c r="F1545" s="236" t="s">
        <v>5470</v>
      </c>
      <c r="G1545" s="189"/>
      <c r="H1545" s="399"/>
      <c r="I1545" s="194" t="s">
        <v>5470</v>
      </c>
      <c r="J1545" s="195"/>
      <c r="K1545" s="205"/>
      <c r="L1545" s="208">
        <v>43213</v>
      </c>
      <c r="M1545" s="211"/>
      <c r="N1545" s="436"/>
      <c r="O1545" s="443"/>
      <c r="P1545" s="214"/>
      <c r="Q1545" s="246" t="s">
        <v>1099</v>
      </c>
      <c r="R1545" s="246" t="s">
        <v>11346</v>
      </c>
      <c r="S1545" s="76"/>
      <c r="T1545" s="252">
        <v>0.09</v>
      </c>
      <c r="U1545" s="252"/>
      <c r="V1545" s="151" t="s">
        <v>1879</v>
      </c>
      <c r="W1545" s="76" t="s">
        <v>11347</v>
      </c>
      <c r="X1545" s="76" t="s">
        <v>3649</v>
      </c>
      <c r="Y1545" s="246" t="s">
        <v>4971</v>
      </c>
      <c r="Z1545" s="120">
        <v>94022</v>
      </c>
      <c r="AA1545" s="273" t="s">
        <v>11348</v>
      </c>
      <c r="AB1545" s="120"/>
      <c r="AC1545" s="120"/>
      <c r="AD1545" s="249"/>
      <c r="AE1545" s="120"/>
      <c r="AF1545" s="264"/>
      <c r="AG1545" s="249"/>
      <c r="AH1545" s="120"/>
      <c r="AI1545" s="120"/>
      <c r="AJ1545" s="120"/>
      <c r="AK1545" s="120"/>
      <c r="AL1545" s="120"/>
      <c r="AM1545" s="260"/>
      <c r="AN1545" s="81"/>
      <c r="AO1545" s="282" t="s">
        <v>1419</v>
      </c>
      <c r="AP1545" s="283" t="s">
        <v>9827</v>
      </c>
      <c r="AQ1545" s="282" t="s">
        <v>9822</v>
      </c>
      <c r="AR1545" s="282" t="s">
        <v>9716</v>
      </c>
      <c r="AS1545" s="282"/>
      <c r="AT1545" s="282"/>
      <c r="AU1545" s="282"/>
      <c r="AV1545" s="93" t="s">
        <v>368</v>
      </c>
      <c r="AW1545" s="396" t="s">
        <v>3244</v>
      </c>
      <c r="AX1545" s="278" t="s">
        <v>2217</v>
      </c>
      <c r="AY1545" s="76" t="s">
        <v>11347</v>
      </c>
      <c r="AZ1545" s="74"/>
      <c r="BA1545" s="76" t="s">
        <v>3649</v>
      </c>
      <c r="BB1545" s="246" t="s">
        <v>4971</v>
      </c>
      <c r="BC1545" s="120">
        <v>94022</v>
      </c>
      <c r="BD1545" s="76" t="s">
        <v>11346</v>
      </c>
      <c r="BE1545" s="183"/>
      <c r="BF1545" s="229"/>
      <c r="BG1545" s="232"/>
      <c r="BH1545" s="364"/>
      <c r="BI1545" s="364"/>
      <c r="BJ1545" s="364"/>
      <c r="BK1545" s="364"/>
      <c r="BL1545" s="364"/>
      <c r="BM1545" s="364"/>
      <c r="BN1545" s="364"/>
      <c r="BO1545" s="364"/>
      <c r="BP1545" s="364"/>
      <c r="BQ1545" s="364"/>
      <c r="BR1545" s="364"/>
      <c r="BS1545" s="364"/>
      <c r="BT1545" s="364"/>
      <c r="BU1545" s="364"/>
      <c r="BV1545" s="364"/>
      <c r="BW1545" s="364"/>
      <c r="BX1545" s="94"/>
      <c r="BY1545" s="94"/>
      <c r="BZ1545" s="94"/>
      <c r="CA1545" s="155"/>
      <c r="CB1545" s="155"/>
    </row>
    <row r="1546" spans="1:80" s="154" customFormat="1" ht="14.1" customHeight="1" x14ac:dyDescent="0.3">
      <c r="A1546" s="86" t="s">
        <v>3271</v>
      </c>
      <c r="B1546" s="64" t="s">
        <v>2640</v>
      </c>
      <c r="C1546" s="460" t="s">
        <v>8780</v>
      </c>
      <c r="D1546" s="224"/>
      <c r="E1546" s="649"/>
      <c r="F1546" s="236" t="s">
        <v>5470</v>
      </c>
      <c r="G1546" s="189"/>
      <c r="H1546" s="399"/>
      <c r="I1546" s="194" t="s">
        <v>5470</v>
      </c>
      <c r="J1546" s="195"/>
      <c r="K1546" s="205"/>
      <c r="L1546" s="208">
        <v>44067</v>
      </c>
      <c r="M1546" s="211"/>
      <c r="N1546" s="436"/>
      <c r="O1546" s="443"/>
      <c r="P1546" s="214"/>
      <c r="Q1546" s="224" t="s">
        <v>4666</v>
      </c>
      <c r="R1546" s="246" t="s">
        <v>3272</v>
      </c>
      <c r="S1546" s="76"/>
      <c r="T1546" s="252">
        <v>0.09</v>
      </c>
      <c r="U1546" s="252">
        <v>8.7499999999999994E-2</v>
      </c>
      <c r="V1546" s="151" t="s">
        <v>1879</v>
      </c>
      <c r="W1546" s="76" t="s">
        <v>3273</v>
      </c>
      <c r="X1546" s="76" t="s">
        <v>1955</v>
      </c>
      <c r="Y1546" s="246" t="s">
        <v>4971</v>
      </c>
      <c r="Z1546" s="120">
        <v>94306</v>
      </c>
      <c r="AA1546" s="638"/>
      <c r="AB1546" s="120"/>
      <c r="AC1546" s="120"/>
      <c r="AD1546" s="249" t="s">
        <v>8055</v>
      </c>
      <c r="AE1546" s="120" t="s">
        <v>3073</v>
      </c>
      <c r="AF1546" s="264"/>
      <c r="AG1546" s="249"/>
      <c r="AH1546" s="120"/>
      <c r="AI1546" s="120"/>
      <c r="AJ1546" s="120"/>
      <c r="AK1546" s="120"/>
      <c r="AL1546" s="120" t="s">
        <v>3074</v>
      </c>
      <c r="AM1546" s="260"/>
      <c r="AN1546" s="81"/>
      <c r="AO1546" s="281" t="s">
        <v>10148</v>
      </c>
      <c r="AP1546" s="281" t="s">
        <v>9827</v>
      </c>
      <c r="AQ1546" s="281" t="s">
        <v>10147</v>
      </c>
      <c r="AR1546" s="281" t="s">
        <v>10135</v>
      </c>
      <c r="AS1546" s="281"/>
      <c r="AT1546" s="281"/>
      <c r="AU1546" s="281"/>
      <c r="AV1546" s="94" t="s">
        <v>5470</v>
      </c>
      <c r="AW1546" s="396" t="s">
        <v>3244</v>
      </c>
      <c r="AX1546" s="278" t="s">
        <v>2217</v>
      </c>
      <c r="AY1546" s="76" t="s">
        <v>3273</v>
      </c>
      <c r="AZ1546" s="74"/>
      <c r="BA1546" s="76" t="s">
        <v>1955</v>
      </c>
      <c r="BB1546" s="246" t="s">
        <v>4971</v>
      </c>
      <c r="BC1546" s="120">
        <v>94306</v>
      </c>
      <c r="BD1546" s="76" t="s">
        <v>3272</v>
      </c>
      <c r="BE1546" s="159"/>
      <c r="BF1546" s="229"/>
      <c r="BG1546" s="232"/>
      <c r="BH1546" s="364"/>
      <c r="BI1546" s="364"/>
      <c r="BJ1546" s="364"/>
      <c r="BK1546" s="364"/>
      <c r="BL1546" s="364"/>
      <c r="BM1546" s="364"/>
      <c r="BN1546" s="364"/>
      <c r="BO1546" s="364"/>
      <c r="BP1546" s="364"/>
      <c r="BQ1546" s="364"/>
      <c r="BR1546" s="364"/>
      <c r="BS1546" s="364"/>
      <c r="BT1546" s="364"/>
      <c r="BU1546" s="364"/>
      <c r="BV1546" s="364"/>
      <c r="BW1546" s="364"/>
      <c r="BX1546" s="94"/>
      <c r="BY1546" s="94"/>
      <c r="BZ1546" s="94"/>
      <c r="CA1546" s="155"/>
      <c r="CB1546" s="155"/>
    </row>
    <row r="1547" spans="1:80" s="154" customFormat="1" ht="14.1" customHeight="1" x14ac:dyDescent="0.3">
      <c r="A1547" s="86" t="s">
        <v>8651</v>
      </c>
      <c r="B1547" s="64" t="s">
        <v>2640</v>
      </c>
      <c r="C1547" s="460" t="s">
        <v>8780</v>
      </c>
      <c r="D1547" s="224"/>
      <c r="E1547" s="649"/>
      <c r="F1547" s="236" t="s">
        <v>5470</v>
      </c>
      <c r="G1547" s="189"/>
      <c r="H1547" s="399"/>
      <c r="I1547" s="194" t="s">
        <v>5470</v>
      </c>
      <c r="J1547" s="195"/>
      <c r="K1547" s="205"/>
      <c r="L1547" s="208"/>
      <c r="M1547" s="211"/>
      <c r="N1547" s="436"/>
      <c r="O1547" s="443"/>
      <c r="P1547" s="214"/>
      <c r="Q1547" s="246" t="s">
        <v>8652</v>
      </c>
      <c r="R1547" s="246" t="s">
        <v>8653</v>
      </c>
      <c r="S1547" s="76"/>
      <c r="T1547" s="252">
        <v>9.5000000000000001E-2</v>
      </c>
      <c r="U1547" s="252">
        <v>0.09</v>
      </c>
      <c r="V1547" s="151" t="s">
        <v>1859</v>
      </c>
      <c r="W1547" s="76" t="s">
        <v>8654</v>
      </c>
      <c r="X1547" s="76" t="s">
        <v>4848</v>
      </c>
      <c r="Y1547" s="246" t="s">
        <v>4971</v>
      </c>
      <c r="Z1547" s="120">
        <v>90026</v>
      </c>
      <c r="AA1547" s="274"/>
      <c r="AB1547" s="270"/>
      <c r="AC1547" s="120"/>
      <c r="AD1547" s="249"/>
      <c r="AE1547" s="120"/>
      <c r="AF1547" s="264"/>
      <c r="AG1547" s="249"/>
      <c r="AH1547" s="120"/>
      <c r="AI1547" s="120"/>
      <c r="AJ1547" s="120"/>
      <c r="AK1547" s="120"/>
      <c r="AL1547" s="120"/>
      <c r="AM1547" s="260"/>
      <c r="AN1547" s="81"/>
      <c r="AO1547" s="280"/>
      <c r="AP1547" s="285"/>
      <c r="AQ1547" s="285"/>
      <c r="AR1547" s="285"/>
      <c r="AS1547" s="285"/>
      <c r="AT1547" s="285"/>
      <c r="AU1547" s="285"/>
      <c r="AV1547" s="84"/>
      <c r="AW1547" s="396" t="s">
        <v>3244</v>
      </c>
      <c r="AX1547" s="278" t="s">
        <v>2217</v>
      </c>
      <c r="AY1547" s="76" t="s">
        <v>8654</v>
      </c>
      <c r="AZ1547" s="74"/>
      <c r="BA1547" s="76" t="s">
        <v>4848</v>
      </c>
      <c r="BB1547" s="246" t="s">
        <v>4971</v>
      </c>
      <c r="BC1547" s="120">
        <v>90026</v>
      </c>
      <c r="BD1547" s="76" t="s">
        <v>8653</v>
      </c>
      <c r="BE1547" s="477"/>
      <c r="BF1547" s="229"/>
      <c r="BG1547" s="232"/>
      <c r="BH1547" s="364"/>
      <c r="BI1547" s="364"/>
      <c r="BJ1547" s="364"/>
      <c r="BK1547" s="364"/>
      <c r="BL1547" s="364"/>
      <c r="BM1547" s="364"/>
      <c r="BN1547" s="364"/>
      <c r="BO1547" s="364"/>
      <c r="BP1547" s="364"/>
      <c r="BQ1547" s="364"/>
      <c r="BR1547" s="364"/>
      <c r="BS1547" s="364"/>
      <c r="BT1547" s="364"/>
      <c r="BU1547" s="364"/>
      <c r="BV1547" s="364"/>
      <c r="BW1547" s="364"/>
      <c r="BX1547" s="94"/>
      <c r="BY1547" s="94"/>
      <c r="BZ1547" s="94"/>
      <c r="CA1547" s="155"/>
      <c r="CB1547" s="155"/>
    </row>
    <row r="1548" spans="1:80" s="154" customFormat="1" ht="14.1" customHeight="1" x14ac:dyDescent="0.3">
      <c r="A1548" s="86" t="s">
        <v>9536</v>
      </c>
      <c r="B1548" s="155" t="s">
        <v>2640</v>
      </c>
      <c r="C1548" s="460" t="s">
        <v>2638</v>
      </c>
      <c r="D1548" s="224"/>
      <c r="E1548" s="649"/>
      <c r="F1548" s="236" t="s">
        <v>5470</v>
      </c>
      <c r="G1548" s="189"/>
      <c r="H1548" s="399"/>
      <c r="I1548" s="194" t="s">
        <v>5470</v>
      </c>
      <c r="J1548" s="195"/>
      <c r="K1548" s="205"/>
      <c r="L1548" s="208">
        <v>44056</v>
      </c>
      <c r="M1548" s="211"/>
      <c r="N1548" s="436"/>
      <c r="O1548" s="443"/>
      <c r="P1548" s="214"/>
      <c r="Q1548" s="224" t="s">
        <v>4631</v>
      </c>
      <c r="R1548" s="224" t="s">
        <v>9537</v>
      </c>
      <c r="S1548" s="76"/>
      <c r="T1548" s="252">
        <v>8.7499999999999994E-2</v>
      </c>
      <c r="U1548" s="252"/>
      <c r="V1548" s="151" t="s">
        <v>8745</v>
      </c>
      <c r="W1548" s="384" t="s">
        <v>9538</v>
      </c>
      <c r="X1548" s="384" t="s">
        <v>2406</v>
      </c>
      <c r="Y1548" s="224" t="s">
        <v>4971</v>
      </c>
      <c r="Z1548" s="120">
        <v>94965</v>
      </c>
      <c r="AA1548" s="273" t="s">
        <v>11500</v>
      </c>
      <c r="AB1548" s="270" t="s">
        <v>13168</v>
      </c>
      <c r="AC1548" s="270" t="s">
        <v>13168</v>
      </c>
      <c r="AD1548" s="389" t="s">
        <v>12004</v>
      </c>
      <c r="AE1548" s="394" t="s">
        <v>12005</v>
      </c>
      <c r="AF1548" s="264"/>
      <c r="AG1548" s="249"/>
      <c r="AH1548" s="120"/>
      <c r="AI1548" s="120"/>
      <c r="AJ1548" s="120"/>
      <c r="AK1548" s="120"/>
      <c r="AL1548" s="120"/>
      <c r="AM1548" s="260"/>
      <c r="AN1548" s="81"/>
      <c r="AO1548" s="280" t="s">
        <v>1568</v>
      </c>
      <c r="AP1548" s="285" t="s">
        <v>8844</v>
      </c>
      <c r="AQ1548" s="285" t="s">
        <v>11531</v>
      </c>
      <c r="AR1548" s="285" t="s">
        <v>4023</v>
      </c>
      <c r="AS1548" s="285"/>
      <c r="AT1548" s="285"/>
      <c r="AU1548" s="285"/>
      <c r="AV1548" s="84" t="s">
        <v>368</v>
      </c>
      <c r="AW1548" s="396" t="s">
        <v>3244</v>
      </c>
      <c r="AX1548" s="278" t="s">
        <v>2217</v>
      </c>
      <c r="AY1548" s="384" t="s">
        <v>9539</v>
      </c>
      <c r="AZ1548" s="74"/>
      <c r="BA1548" s="384" t="s">
        <v>2406</v>
      </c>
      <c r="BB1548" s="224" t="s">
        <v>4971</v>
      </c>
      <c r="BC1548" s="120">
        <v>94965</v>
      </c>
      <c r="BD1548" s="384" t="s">
        <v>9537</v>
      </c>
      <c r="BE1548" s="477"/>
      <c r="BF1548" s="229"/>
      <c r="BG1548" s="232"/>
      <c r="BH1548" s="364"/>
      <c r="BI1548" s="364"/>
      <c r="BJ1548" s="364"/>
      <c r="BK1548" s="364"/>
      <c r="BL1548" s="364"/>
      <c r="BM1548" s="364"/>
      <c r="BN1548" s="364"/>
      <c r="BO1548" s="364"/>
      <c r="BP1548" s="364"/>
      <c r="BQ1548" s="364"/>
      <c r="BR1548" s="364"/>
      <c r="BS1548" s="364"/>
      <c r="BT1548" s="364"/>
      <c r="BU1548" s="364"/>
      <c r="BV1548" s="364"/>
      <c r="BW1548" s="364"/>
      <c r="BX1548" s="94"/>
      <c r="BY1548" s="94"/>
      <c r="BZ1548" s="94"/>
      <c r="CA1548" s="155"/>
      <c r="CB1548" s="155"/>
    </row>
    <row r="1549" spans="1:80" s="154" customFormat="1" ht="14.1" customHeight="1" x14ac:dyDescent="0.3">
      <c r="A1549" s="86" t="s">
        <v>11631</v>
      </c>
      <c r="B1549" s="155" t="s">
        <v>1900</v>
      </c>
      <c r="C1549" s="458" t="s">
        <v>12652</v>
      </c>
      <c r="D1549" s="225"/>
      <c r="E1549" s="600"/>
      <c r="F1549" s="237" t="s">
        <v>5470</v>
      </c>
      <c r="G1549" s="188"/>
      <c r="H1549" s="190"/>
      <c r="I1549" s="196" t="s">
        <v>5470</v>
      </c>
      <c r="J1549" s="197"/>
      <c r="K1549" s="204"/>
      <c r="L1549" s="209"/>
      <c r="M1549" s="289"/>
      <c r="N1549" s="435"/>
      <c r="O1549" s="442"/>
      <c r="P1549" s="215">
        <v>43563</v>
      </c>
      <c r="Q1549" s="225" t="s">
        <v>11632</v>
      </c>
      <c r="R1549" s="225" t="s">
        <v>11633</v>
      </c>
      <c r="S1549" s="121" t="s">
        <v>11634</v>
      </c>
      <c r="T1549" s="255">
        <v>8.1250000000000003E-2</v>
      </c>
      <c r="U1549" s="252"/>
      <c r="V1549" s="151" t="s">
        <v>8818</v>
      </c>
      <c r="W1549" s="155" t="s">
        <v>11635</v>
      </c>
      <c r="X1549" s="155" t="s">
        <v>2077</v>
      </c>
      <c r="Y1549" s="225" t="s">
        <v>4971</v>
      </c>
      <c r="Z1549" s="256">
        <v>95688</v>
      </c>
      <c r="AA1549" s="294"/>
      <c r="AB1549" s="120"/>
      <c r="AC1549" s="542"/>
      <c r="AD1549" s="386" t="s">
        <v>11636</v>
      </c>
      <c r="AE1549" s="250" t="s">
        <v>11637</v>
      </c>
      <c r="AF1549" s="265"/>
      <c r="AG1549" s="233"/>
      <c r="AH1549" s="174"/>
      <c r="AI1549" s="174"/>
      <c r="AJ1549" s="174"/>
      <c r="AK1549" s="174"/>
      <c r="AL1549" s="261"/>
      <c r="AM1549" s="260"/>
      <c r="AN1549" s="80"/>
      <c r="AO1549" s="282"/>
      <c r="AP1549" s="283"/>
      <c r="AQ1549" s="282"/>
      <c r="AR1549" s="282"/>
      <c r="AS1549" s="282"/>
      <c r="AT1549" s="282"/>
      <c r="AU1549" s="282"/>
      <c r="AV1549" s="93"/>
      <c r="AW1549" s="396" t="s">
        <v>3244</v>
      </c>
      <c r="AX1549" s="278" t="s">
        <v>2217</v>
      </c>
      <c r="AY1549" s="155" t="s">
        <v>11635</v>
      </c>
      <c r="AZ1549" s="67"/>
      <c r="BA1549" s="155" t="s">
        <v>2077</v>
      </c>
      <c r="BB1549" s="225" t="s">
        <v>4971</v>
      </c>
      <c r="BC1549" s="256">
        <v>95688</v>
      </c>
      <c r="BD1549" s="385" t="s">
        <v>11633</v>
      </c>
      <c r="BE1549" s="478"/>
      <c r="BF1549" s="230"/>
      <c r="BG1549" s="233"/>
      <c r="BH1549" s="599"/>
      <c r="BI1549" s="365"/>
      <c r="BJ1549" s="365"/>
      <c r="BK1549" s="365"/>
      <c r="BL1549" s="365"/>
      <c r="BM1549" s="365"/>
      <c r="BN1549" s="365"/>
      <c r="BO1549" s="365"/>
      <c r="BP1549" s="365"/>
      <c r="BQ1549" s="365"/>
      <c r="BR1549" s="365"/>
      <c r="BS1549" s="365"/>
      <c r="BT1549" s="365"/>
      <c r="BU1549" s="365"/>
      <c r="BV1549" s="365"/>
      <c r="BW1549" s="365"/>
      <c r="BX1549" s="369"/>
      <c r="BY1549" s="369"/>
      <c r="BZ1549" s="369"/>
      <c r="CA1549" s="155"/>
      <c r="CB1549" s="155"/>
    </row>
    <row r="1550" spans="1:80" s="154" customFormat="1" ht="14.1" customHeight="1" x14ac:dyDescent="0.3">
      <c r="A1550" s="86" t="s">
        <v>2031</v>
      </c>
      <c r="B1550" s="64" t="s">
        <v>2632</v>
      </c>
      <c r="C1550" s="460" t="s">
        <v>2637</v>
      </c>
      <c r="D1550" s="224"/>
      <c r="E1550" s="649"/>
      <c r="F1550" s="236" t="s">
        <v>5470</v>
      </c>
      <c r="G1550" s="189"/>
      <c r="H1550" s="399"/>
      <c r="I1550" s="194" t="s">
        <v>5470</v>
      </c>
      <c r="J1550" s="195"/>
      <c r="K1550" s="205"/>
      <c r="L1550" s="208"/>
      <c r="M1550" s="211"/>
      <c r="N1550" s="436"/>
      <c r="O1550" s="443"/>
      <c r="P1550" s="214"/>
      <c r="Q1550" s="246" t="s">
        <v>5824</v>
      </c>
      <c r="R1550" s="246" t="s">
        <v>2032</v>
      </c>
      <c r="S1550" s="76"/>
      <c r="T1550" s="252">
        <v>0.09</v>
      </c>
      <c r="U1550" s="252">
        <v>9.2499999999999999E-2</v>
      </c>
      <c r="V1550" s="151" t="s">
        <v>11169</v>
      </c>
      <c r="W1550" s="76" t="s">
        <v>2033</v>
      </c>
      <c r="X1550" s="76" t="s">
        <v>2907</v>
      </c>
      <c r="Y1550" s="246" t="s">
        <v>4971</v>
      </c>
      <c r="Z1550" s="120">
        <v>94901</v>
      </c>
      <c r="AA1550" s="274"/>
      <c r="AB1550" s="120"/>
      <c r="AC1550" s="120"/>
      <c r="AD1550" s="249"/>
      <c r="AE1550" s="120"/>
      <c r="AF1550" s="264"/>
      <c r="AG1550" s="249"/>
      <c r="AH1550" s="120"/>
      <c r="AI1550" s="120"/>
      <c r="AJ1550" s="120"/>
      <c r="AK1550" s="120"/>
      <c r="AL1550" s="120"/>
      <c r="AM1550" s="260"/>
      <c r="AN1550" s="81"/>
      <c r="AO1550" s="281"/>
      <c r="AP1550" s="281"/>
      <c r="AQ1550" s="281"/>
      <c r="AR1550" s="281"/>
      <c r="AS1550" s="281"/>
      <c r="AT1550" s="281"/>
      <c r="AU1550" s="281"/>
      <c r="AV1550" s="94"/>
      <c r="AW1550" s="396" t="s">
        <v>3244</v>
      </c>
      <c r="AX1550" s="278" t="s">
        <v>2217</v>
      </c>
      <c r="AY1550" s="76" t="s">
        <v>2033</v>
      </c>
      <c r="AZ1550" s="74"/>
      <c r="BA1550" s="76" t="s">
        <v>2907</v>
      </c>
      <c r="BB1550" s="246" t="s">
        <v>4971</v>
      </c>
      <c r="BC1550" s="120">
        <v>94901</v>
      </c>
      <c r="BD1550" s="76" t="s">
        <v>2032</v>
      </c>
      <c r="BE1550" s="462"/>
      <c r="BF1550" s="229"/>
      <c r="BG1550" s="232"/>
      <c r="BH1550" s="364"/>
      <c r="BI1550" s="364"/>
      <c r="BJ1550" s="364"/>
      <c r="BK1550" s="364"/>
      <c r="BL1550" s="364"/>
      <c r="BM1550" s="364"/>
      <c r="BN1550" s="364"/>
      <c r="BO1550" s="364"/>
      <c r="BP1550" s="364"/>
      <c r="BQ1550" s="364"/>
      <c r="BR1550" s="364"/>
      <c r="BS1550" s="364"/>
      <c r="BT1550" s="364"/>
      <c r="BU1550" s="364"/>
      <c r="BV1550" s="364"/>
      <c r="BW1550" s="364"/>
      <c r="BX1550" s="94"/>
      <c r="BY1550" s="94"/>
      <c r="BZ1550" s="94"/>
      <c r="CA1550" s="155"/>
      <c r="CB1550" s="155"/>
    </row>
    <row r="1551" spans="1:80" s="154" customFormat="1" ht="14.1" customHeight="1" x14ac:dyDescent="0.3">
      <c r="A1551" s="86" t="s">
        <v>4183</v>
      </c>
      <c r="B1551" s="64" t="s">
        <v>2632</v>
      </c>
      <c r="C1551" s="460" t="s">
        <v>8780</v>
      </c>
      <c r="D1551" s="224" t="s">
        <v>2661</v>
      </c>
      <c r="E1551" s="649"/>
      <c r="F1551" s="236" t="s">
        <v>5470</v>
      </c>
      <c r="G1551" s="189"/>
      <c r="H1551" s="399"/>
      <c r="I1551" s="194" t="s">
        <v>5470</v>
      </c>
      <c r="J1551" s="195"/>
      <c r="K1551" s="205"/>
      <c r="L1551" s="208"/>
      <c r="M1551" s="211"/>
      <c r="N1551" s="436"/>
      <c r="O1551" s="443"/>
      <c r="P1551" s="214"/>
      <c r="Q1551" s="246" t="s">
        <v>3909</v>
      </c>
      <c r="R1551" s="246" t="s">
        <v>4609</v>
      </c>
      <c r="S1551" s="76"/>
      <c r="T1551" s="252">
        <v>8.5000000000000006E-2</v>
      </c>
      <c r="U1551" s="252">
        <v>8.7499999999999994E-2</v>
      </c>
      <c r="V1551" s="151" t="s">
        <v>895</v>
      </c>
      <c r="W1551" s="76" t="s">
        <v>4468</v>
      </c>
      <c r="X1551" s="76" t="s">
        <v>3618</v>
      </c>
      <c r="Y1551" s="246" t="s">
        <v>4971</v>
      </c>
      <c r="Z1551" s="120">
        <v>94121</v>
      </c>
      <c r="AA1551" s="273" t="s">
        <v>1724</v>
      </c>
      <c r="AB1551" s="120"/>
      <c r="AC1551" s="120"/>
      <c r="AD1551" s="249" t="s">
        <v>5230</v>
      </c>
      <c r="AE1551" s="120"/>
      <c r="AF1551" s="264"/>
      <c r="AG1551" s="249"/>
      <c r="AH1551" s="120"/>
      <c r="AI1551" s="120"/>
      <c r="AJ1551" s="120"/>
      <c r="AK1551" s="120"/>
      <c r="AL1551" s="120" t="s">
        <v>3247</v>
      </c>
      <c r="AM1551" s="260" t="s">
        <v>449</v>
      </c>
      <c r="AN1551" s="81"/>
      <c r="AO1551" s="281"/>
      <c r="AP1551" s="281"/>
      <c r="AQ1551" s="281"/>
      <c r="AR1551" s="281"/>
      <c r="AS1551" s="281"/>
      <c r="AT1551" s="281"/>
      <c r="AU1551" s="281"/>
      <c r="AV1551" s="94"/>
      <c r="AW1551" s="396" t="s">
        <v>3244</v>
      </c>
      <c r="AX1551" s="278" t="s">
        <v>2217</v>
      </c>
      <c r="AY1551" s="76" t="s">
        <v>4468</v>
      </c>
      <c r="AZ1551" s="74"/>
      <c r="BA1551" s="76" t="s">
        <v>3618</v>
      </c>
      <c r="BB1551" s="246" t="s">
        <v>4971</v>
      </c>
      <c r="BC1551" s="120">
        <v>94121</v>
      </c>
      <c r="BD1551" s="76" t="s">
        <v>4609</v>
      </c>
      <c r="BE1551" s="159"/>
      <c r="BF1551" s="229"/>
      <c r="BG1551" s="232"/>
      <c r="BH1551" s="364">
        <v>2</v>
      </c>
      <c r="BI1551" s="364"/>
      <c r="BJ1551" s="364"/>
      <c r="BK1551" s="364"/>
      <c r="BL1551" s="364"/>
      <c r="BM1551" s="364"/>
      <c r="BN1551" s="364"/>
      <c r="BO1551" s="364"/>
      <c r="BP1551" s="364"/>
      <c r="BQ1551" s="364"/>
      <c r="BR1551" s="364"/>
      <c r="BS1551" s="364"/>
      <c r="BT1551" s="364"/>
      <c r="BU1551" s="364"/>
      <c r="BV1551" s="364"/>
      <c r="BW1551" s="364"/>
      <c r="BX1551" s="94"/>
      <c r="BY1551" s="94"/>
      <c r="BZ1551" s="94"/>
      <c r="CA1551" s="155"/>
      <c r="CB1551" s="155"/>
    </row>
    <row r="1552" spans="1:80" s="154" customFormat="1" ht="14.1" customHeight="1" x14ac:dyDescent="0.3">
      <c r="A1552" s="86" t="s">
        <v>13252</v>
      </c>
      <c r="B1552" s="155" t="s">
        <v>1900</v>
      </c>
      <c r="C1552" s="458" t="s">
        <v>29</v>
      </c>
      <c r="D1552" s="227"/>
      <c r="E1552" s="648"/>
      <c r="F1552" s="237" t="s">
        <v>5774</v>
      </c>
      <c r="G1552" s="188">
        <v>44136</v>
      </c>
      <c r="H1552" s="190">
        <v>0</v>
      </c>
      <c r="I1552" s="196" t="s">
        <v>5774</v>
      </c>
      <c r="J1552" s="197">
        <v>44136</v>
      </c>
      <c r="K1552" s="204">
        <v>0</v>
      </c>
      <c r="L1552" s="209">
        <v>44047</v>
      </c>
      <c r="M1552" s="289"/>
      <c r="N1552" s="435"/>
      <c r="O1552" s="442"/>
      <c r="P1552" s="215">
        <v>44054</v>
      </c>
      <c r="Q1552" s="225" t="s">
        <v>13253</v>
      </c>
      <c r="R1552" s="225" t="s">
        <v>13254</v>
      </c>
      <c r="S1552" s="121"/>
      <c r="T1552" s="252">
        <v>0</v>
      </c>
      <c r="U1552" s="252"/>
      <c r="V1552" s="151" t="s">
        <v>13255</v>
      </c>
      <c r="W1552" s="155" t="s">
        <v>13256</v>
      </c>
      <c r="X1552" s="155" t="s">
        <v>13257</v>
      </c>
      <c r="Y1552" s="225" t="s">
        <v>13258</v>
      </c>
      <c r="Z1552" s="256">
        <v>19464</v>
      </c>
      <c r="AA1552" s="273" t="s">
        <v>13259</v>
      </c>
      <c r="AB1552" s="541"/>
      <c r="AC1552" s="542"/>
      <c r="AD1552" s="233"/>
      <c r="AE1552" s="261"/>
      <c r="AF1552" s="265"/>
      <c r="AG1552" s="233"/>
      <c r="AH1552" s="174"/>
      <c r="AI1552" s="174"/>
      <c r="AJ1552" s="174"/>
      <c r="AK1552" s="174"/>
      <c r="AL1552" s="261"/>
      <c r="AM1552" s="260"/>
      <c r="AN1552" s="80"/>
      <c r="AO1552" s="280"/>
      <c r="AP1552" s="285"/>
      <c r="AQ1552" s="285"/>
      <c r="AR1552" s="285"/>
      <c r="AS1552" s="285"/>
      <c r="AT1552" s="285"/>
      <c r="AU1552" s="285"/>
      <c r="AV1552" s="84"/>
      <c r="AW1552" s="396"/>
      <c r="AX1552" s="278" t="s">
        <v>2235</v>
      </c>
      <c r="AY1552" s="155" t="s">
        <v>13256</v>
      </c>
      <c r="AZ1552" s="67"/>
      <c r="BA1552" s="155" t="s">
        <v>13260</v>
      </c>
      <c r="BB1552" s="225" t="s">
        <v>13261</v>
      </c>
      <c r="BC1552" s="256">
        <v>19464</v>
      </c>
      <c r="BD1552" s="385" t="s">
        <v>13262</v>
      </c>
      <c r="BE1552" s="183"/>
      <c r="BF1552" s="230"/>
      <c r="BG1552" s="233"/>
      <c r="BH1552" s="599"/>
      <c r="BI1552" s="365"/>
      <c r="BJ1552" s="365"/>
      <c r="BK1552" s="365"/>
      <c r="BL1552" s="365"/>
      <c r="BM1552" s="365"/>
      <c r="BN1552" s="365"/>
      <c r="BO1552" s="365"/>
      <c r="BP1552" s="365"/>
      <c r="BQ1552" s="365"/>
      <c r="BR1552" s="365"/>
      <c r="BS1552" s="365"/>
      <c r="BT1552" s="365"/>
      <c r="BU1552" s="365"/>
      <c r="BV1552" s="365"/>
      <c r="BW1552" s="365"/>
      <c r="BX1552" s="369"/>
      <c r="BY1552" s="369"/>
      <c r="BZ1552" s="369"/>
      <c r="CA1552" s="155"/>
      <c r="CB1552" s="155"/>
    </row>
    <row r="1553" spans="1:80" s="154" customFormat="1" ht="14.1" customHeight="1" x14ac:dyDescent="0.3">
      <c r="A1553" s="86" t="s">
        <v>2806</v>
      </c>
      <c r="B1553" s="64" t="s">
        <v>2632</v>
      </c>
      <c r="C1553" s="460" t="s">
        <v>8780</v>
      </c>
      <c r="D1553" s="185" t="s">
        <v>9330</v>
      </c>
      <c r="E1553" s="600"/>
      <c r="F1553" s="236" t="s">
        <v>5470</v>
      </c>
      <c r="G1553" s="189"/>
      <c r="H1553" s="399"/>
      <c r="I1553" s="194" t="s">
        <v>5470</v>
      </c>
      <c r="J1553" s="195"/>
      <c r="K1553" s="205"/>
      <c r="L1553" s="208"/>
      <c r="M1553" s="211"/>
      <c r="N1553" s="436"/>
      <c r="O1553" s="443"/>
      <c r="P1553" s="214"/>
      <c r="Q1553" s="246" t="s">
        <v>3197</v>
      </c>
      <c r="R1553" s="246" t="s">
        <v>36</v>
      </c>
      <c r="S1553" s="76" t="s">
        <v>5508</v>
      </c>
      <c r="T1553" s="252">
        <v>8.5000000000000006E-2</v>
      </c>
      <c r="U1553" s="252">
        <v>8.7499999999999994E-2</v>
      </c>
      <c r="V1553" s="151" t="s">
        <v>895</v>
      </c>
      <c r="W1553" s="76" t="s">
        <v>3932</v>
      </c>
      <c r="X1553" s="76" t="s">
        <v>3618</v>
      </c>
      <c r="Y1553" s="246" t="s">
        <v>4971</v>
      </c>
      <c r="Z1553" s="120">
        <v>94121</v>
      </c>
      <c r="AA1553" s="272" t="s">
        <v>4934</v>
      </c>
      <c r="AB1553" s="120"/>
      <c r="AC1553" s="120"/>
      <c r="AD1553" s="249" t="s">
        <v>5509</v>
      </c>
      <c r="AE1553" s="120" t="s">
        <v>2974</v>
      </c>
      <c r="AF1553" s="264" t="s">
        <v>5510</v>
      </c>
      <c r="AG1553" s="249" t="s">
        <v>5511</v>
      </c>
      <c r="AH1553" s="120" t="s">
        <v>542</v>
      </c>
      <c r="AI1553" s="120"/>
      <c r="AJ1553" s="120"/>
      <c r="AK1553" s="120"/>
      <c r="AL1553" s="120" t="s">
        <v>3247</v>
      </c>
      <c r="AM1553" s="260" t="s">
        <v>449</v>
      </c>
      <c r="AN1553" s="99" t="s">
        <v>5360</v>
      </c>
      <c r="AO1553" s="281"/>
      <c r="AP1553" s="281"/>
      <c r="AQ1553" s="281"/>
      <c r="AR1553" s="281"/>
      <c r="AS1553" s="281"/>
      <c r="AT1553" s="281"/>
      <c r="AU1553" s="281"/>
      <c r="AV1553" s="94"/>
      <c r="AW1553" s="396" t="s">
        <v>3244</v>
      </c>
      <c r="AX1553" s="278" t="s">
        <v>2217</v>
      </c>
      <c r="AY1553" s="76" t="s">
        <v>3932</v>
      </c>
      <c r="AZ1553" s="74"/>
      <c r="BA1553" s="76" t="s">
        <v>3618</v>
      </c>
      <c r="BB1553" s="246" t="s">
        <v>4971</v>
      </c>
      <c r="BC1553" s="120">
        <v>94121</v>
      </c>
      <c r="BD1553" s="76" t="s">
        <v>3198</v>
      </c>
      <c r="BE1553" s="159"/>
      <c r="BF1553" s="229"/>
      <c r="BG1553" s="232"/>
      <c r="BH1553" s="364">
        <v>1</v>
      </c>
      <c r="BI1553" s="364"/>
      <c r="BJ1553" s="364"/>
      <c r="BK1553" s="364"/>
      <c r="BL1553" s="364"/>
      <c r="BM1553" s="364"/>
      <c r="BN1553" s="364"/>
      <c r="BO1553" s="364"/>
      <c r="BP1553" s="364"/>
      <c r="BQ1553" s="364"/>
      <c r="BR1553" s="364"/>
      <c r="BS1553" s="364"/>
      <c r="BT1553" s="364"/>
      <c r="BU1553" s="364"/>
      <c r="BV1553" s="364"/>
      <c r="BW1553" s="364"/>
      <c r="BX1553" s="94"/>
      <c r="BY1553" s="94"/>
      <c r="BZ1553" s="94"/>
      <c r="CA1553" s="155"/>
      <c r="CB1553" s="155"/>
    </row>
    <row r="1554" spans="1:80" s="154" customFormat="1" ht="14.1" customHeight="1" x14ac:dyDescent="0.3">
      <c r="A1554" s="86" t="s">
        <v>7338</v>
      </c>
      <c r="B1554" s="64" t="s">
        <v>2640</v>
      </c>
      <c r="C1554" s="460" t="s">
        <v>2637</v>
      </c>
      <c r="D1554" s="224"/>
      <c r="E1554" s="649"/>
      <c r="F1554" s="236" t="s">
        <v>5470</v>
      </c>
      <c r="G1554" s="189"/>
      <c r="H1554" s="399"/>
      <c r="I1554" s="194" t="s">
        <v>5470</v>
      </c>
      <c r="J1554" s="195"/>
      <c r="K1554" s="205"/>
      <c r="L1554" s="208"/>
      <c r="M1554" s="211"/>
      <c r="N1554" s="436"/>
      <c r="O1554" s="443"/>
      <c r="P1554" s="214"/>
      <c r="Q1554" s="246" t="s">
        <v>7339</v>
      </c>
      <c r="R1554" s="246" t="s">
        <v>7340</v>
      </c>
      <c r="S1554" s="76"/>
      <c r="T1554" s="252">
        <v>8.2500000000000004E-2</v>
      </c>
      <c r="U1554" s="252">
        <v>8.5000000000000006E-2</v>
      </c>
      <c r="V1554" s="151" t="s">
        <v>1530</v>
      </c>
      <c r="W1554" s="76" t="s">
        <v>7341</v>
      </c>
      <c r="X1554" s="76" t="s">
        <v>2866</v>
      </c>
      <c r="Y1554" s="246" t="s">
        <v>4971</v>
      </c>
      <c r="Z1554" s="120">
        <v>94920</v>
      </c>
      <c r="AA1554" s="273"/>
      <c r="AB1554" s="120"/>
      <c r="AC1554" s="120"/>
      <c r="AD1554" s="249"/>
      <c r="AE1554" s="120"/>
      <c r="AF1554" s="264"/>
      <c r="AG1554" s="249"/>
      <c r="AH1554" s="120"/>
      <c r="AI1554" s="120"/>
      <c r="AJ1554" s="120"/>
      <c r="AK1554" s="120"/>
      <c r="AL1554" s="120"/>
      <c r="AM1554" s="260"/>
      <c r="AN1554" s="81"/>
      <c r="AO1554" s="281"/>
      <c r="AP1554" s="281"/>
      <c r="AQ1554" s="281"/>
      <c r="AR1554" s="281"/>
      <c r="AS1554" s="281"/>
      <c r="AT1554" s="281"/>
      <c r="AU1554" s="281"/>
      <c r="AV1554" s="94"/>
      <c r="AW1554" s="396" t="s">
        <v>3244</v>
      </c>
      <c r="AX1554" s="278" t="s">
        <v>2217</v>
      </c>
      <c r="AY1554" s="76" t="s">
        <v>7341</v>
      </c>
      <c r="AZ1554" s="74"/>
      <c r="BA1554" s="76" t="s">
        <v>2866</v>
      </c>
      <c r="BB1554" s="246" t="s">
        <v>4971</v>
      </c>
      <c r="BC1554" s="120">
        <v>94920</v>
      </c>
      <c r="BD1554" s="76" t="s">
        <v>7340</v>
      </c>
      <c r="BE1554" s="159"/>
      <c r="BF1554" s="229"/>
      <c r="BG1554" s="232"/>
      <c r="BH1554" s="364"/>
      <c r="BI1554" s="364"/>
      <c r="BJ1554" s="364"/>
      <c r="BK1554" s="364"/>
      <c r="BL1554" s="364"/>
      <c r="BM1554" s="364"/>
      <c r="BN1554" s="364"/>
      <c r="BO1554" s="364"/>
      <c r="BP1554" s="364"/>
      <c r="BQ1554" s="364"/>
      <c r="BR1554" s="364"/>
      <c r="BS1554" s="364"/>
      <c r="BT1554" s="364"/>
      <c r="BU1554" s="364"/>
      <c r="BV1554" s="364"/>
      <c r="BW1554" s="364"/>
      <c r="BX1554" s="94"/>
      <c r="BY1554" s="94"/>
      <c r="BZ1554" s="94"/>
      <c r="CA1554" s="155"/>
      <c r="CB1554" s="155"/>
    </row>
    <row r="1555" spans="1:80" s="154" customFormat="1" ht="14.1" customHeight="1" x14ac:dyDescent="0.3">
      <c r="A1555" s="86" t="s">
        <v>2328</v>
      </c>
      <c r="B1555" s="64" t="s">
        <v>2640</v>
      </c>
      <c r="C1555" s="460" t="s">
        <v>2638</v>
      </c>
      <c r="D1555" s="224"/>
      <c r="E1555" s="649"/>
      <c r="F1555" s="236" t="s">
        <v>5470</v>
      </c>
      <c r="G1555" s="189"/>
      <c r="H1555" s="399"/>
      <c r="I1555" s="194" t="s">
        <v>5470</v>
      </c>
      <c r="J1555" s="195"/>
      <c r="K1555" s="205"/>
      <c r="L1555" s="208">
        <v>43048</v>
      </c>
      <c r="M1555" s="211"/>
      <c r="N1555" s="436"/>
      <c r="O1555" s="443"/>
      <c r="P1555" s="219"/>
      <c r="Q1555" s="224" t="s">
        <v>10527</v>
      </c>
      <c r="R1555" s="224" t="s">
        <v>9324</v>
      </c>
      <c r="S1555" s="384" t="s">
        <v>9325</v>
      </c>
      <c r="T1555" s="252">
        <v>8.2500000000000004E-2</v>
      </c>
      <c r="U1555" s="252">
        <v>8.5000000000000006E-2</v>
      </c>
      <c r="V1555" s="151" t="s">
        <v>1530</v>
      </c>
      <c r="W1555" s="76" t="s">
        <v>3440</v>
      </c>
      <c r="X1555" s="76" t="s">
        <v>2866</v>
      </c>
      <c r="Y1555" s="246" t="s">
        <v>4971</v>
      </c>
      <c r="Z1555" s="120">
        <v>94920</v>
      </c>
      <c r="AA1555" s="273"/>
      <c r="AB1555" s="120"/>
      <c r="AC1555" s="120"/>
      <c r="AD1555" s="249"/>
      <c r="AE1555" s="120"/>
      <c r="AF1555" s="264" t="s">
        <v>3247</v>
      </c>
      <c r="AG1555" s="249" t="s">
        <v>3247</v>
      </c>
      <c r="AH1555" s="120" t="s">
        <v>3247</v>
      </c>
      <c r="AI1555" s="120" t="s">
        <v>3247</v>
      </c>
      <c r="AJ1555" s="120" t="s">
        <v>3247</v>
      </c>
      <c r="AK1555" s="120" t="s">
        <v>3247</v>
      </c>
      <c r="AL1555" s="120" t="s">
        <v>3441</v>
      </c>
      <c r="AM1555" s="260" t="s">
        <v>449</v>
      </c>
      <c r="AN1555" s="99"/>
      <c r="AO1555" s="280" t="s">
        <v>1419</v>
      </c>
      <c r="AP1555" s="285" t="s">
        <v>9827</v>
      </c>
      <c r="AQ1555" s="285" t="s">
        <v>9822</v>
      </c>
      <c r="AR1555" s="285" t="s">
        <v>10145</v>
      </c>
      <c r="AS1555" s="285"/>
      <c r="AT1555" s="285"/>
      <c r="AU1555" s="285" t="s">
        <v>10528</v>
      </c>
      <c r="AV1555" s="84" t="s">
        <v>368</v>
      </c>
      <c r="AW1555" s="396" t="s">
        <v>3244</v>
      </c>
      <c r="AX1555" s="278" t="s">
        <v>2217</v>
      </c>
      <c r="AY1555" s="76" t="s">
        <v>3440</v>
      </c>
      <c r="AZ1555" s="74"/>
      <c r="BA1555" s="76" t="s">
        <v>2866</v>
      </c>
      <c r="BB1555" s="246" t="s">
        <v>4971</v>
      </c>
      <c r="BC1555" s="120">
        <v>94920</v>
      </c>
      <c r="BD1555" s="76" t="s">
        <v>5596</v>
      </c>
      <c r="BE1555" s="477"/>
      <c r="BF1555" s="229"/>
      <c r="BG1555" s="232"/>
      <c r="BH1555" s="364"/>
      <c r="BI1555" s="364"/>
      <c r="BJ1555" s="364"/>
      <c r="BK1555" s="364"/>
      <c r="BL1555" s="364"/>
      <c r="BM1555" s="364"/>
      <c r="BN1555" s="364"/>
      <c r="BO1555" s="364"/>
      <c r="BP1555" s="364"/>
      <c r="BQ1555" s="364"/>
      <c r="BR1555" s="364"/>
      <c r="BS1555" s="364"/>
      <c r="BT1555" s="364"/>
      <c r="BU1555" s="364"/>
      <c r="BV1555" s="364"/>
      <c r="BW1555" s="364"/>
      <c r="BX1555" s="94"/>
      <c r="BY1555" s="94"/>
      <c r="BZ1555" s="94"/>
      <c r="CA1555" s="155"/>
      <c r="CB1555" s="155"/>
    </row>
    <row r="1556" spans="1:80" s="154" customFormat="1" ht="14.1" customHeight="1" x14ac:dyDescent="0.3">
      <c r="A1556" s="86" t="s">
        <v>6352</v>
      </c>
      <c r="B1556" s="64" t="s">
        <v>2632</v>
      </c>
      <c r="C1556" s="460" t="s">
        <v>2637</v>
      </c>
      <c r="D1556" s="224" t="s">
        <v>527</v>
      </c>
      <c r="E1556" s="649"/>
      <c r="F1556" s="236" t="s">
        <v>5470</v>
      </c>
      <c r="G1556" s="189"/>
      <c r="H1556" s="399"/>
      <c r="I1556" s="194" t="s">
        <v>5470</v>
      </c>
      <c r="J1556" s="195"/>
      <c r="K1556" s="205"/>
      <c r="L1556" s="208"/>
      <c r="M1556" s="211"/>
      <c r="N1556" s="436"/>
      <c r="O1556" s="443"/>
      <c r="P1556" s="219"/>
      <c r="Q1556" s="246" t="s">
        <v>6353</v>
      </c>
      <c r="R1556" s="246" t="s">
        <v>6354</v>
      </c>
      <c r="S1556" s="76"/>
      <c r="T1556" s="252">
        <v>8.2500000000000004E-2</v>
      </c>
      <c r="U1556" s="252">
        <v>8.5000000000000006E-2</v>
      </c>
      <c r="V1556" s="151" t="s">
        <v>1530</v>
      </c>
      <c r="W1556" s="76" t="s">
        <v>6355</v>
      </c>
      <c r="X1556" s="76" t="s">
        <v>2866</v>
      </c>
      <c r="Y1556" s="246" t="s">
        <v>4971</v>
      </c>
      <c r="Z1556" s="120">
        <v>94920</v>
      </c>
      <c r="AA1556" s="272"/>
      <c r="AB1556" s="120"/>
      <c r="AC1556" s="120"/>
      <c r="AD1556" s="249"/>
      <c r="AE1556" s="120"/>
      <c r="AF1556" s="264"/>
      <c r="AG1556" s="249"/>
      <c r="AH1556" s="120"/>
      <c r="AI1556" s="120"/>
      <c r="AJ1556" s="120"/>
      <c r="AK1556" s="120"/>
      <c r="AL1556" s="120"/>
      <c r="AM1556" s="260"/>
      <c r="AN1556" s="99"/>
      <c r="AO1556" s="280"/>
      <c r="AP1556" s="285"/>
      <c r="AQ1556" s="285"/>
      <c r="AR1556" s="285"/>
      <c r="AS1556" s="285"/>
      <c r="AT1556" s="285"/>
      <c r="AU1556" s="285"/>
      <c r="AV1556" s="84"/>
      <c r="AW1556" s="396" t="s">
        <v>3244</v>
      </c>
      <c r="AX1556" s="278" t="s">
        <v>2217</v>
      </c>
      <c r="AY1556" s="76" t="s">
        <v>6355</v>
      </c>
      <c r="AZ1556" s="74"/>
      <c r="BA1556" s="76" t="s">
        <v>2866</v>
      </c>
      <c r="BB1556" s="246" t="s">
        <v>4971</v>
      </c>
      <c r="BC1556" s="120">
        <v>94920</v>
      </c>
      <c r="BD1556" s="76" t="s">
        <v>6354</v>
      </c>
      <c r="BE1556" s="462"/>
      <c r="BF1556" s="229"/>
      <c r="BG1556" s="232"/>
      <c r="BH1556" s="364">
        <v>1</v>
      </c>
      <c r="BI1556" s="364"/>
      <c r="BJ1556" s="364"/>
      <c r="BK1556" s="364"/>
      <c r="BL1556" s="364"/>
      <c r="BM1556" s="364"/>
      <c r="BN1556" s="364"/>
      <c r="BO1556" s="364"/>
      <c r="BP1556" s="364"/>
      <c r="BQ1556" s="364"/>
      <c r="BR1556" s="364"/>
      <c r="BS1556" s="364"/>
      <c r="BT1556" s="364"/>
      <c r="BU1556" s="364"/>
      <c r="BV1556" s="364"/>
      <c r="BW1556" s="364"/>
      <c r="BX1556" s="94"/>
      <c r="BY1556" s="94"/>
      <c r="BZ1556" s="94"/>
      <c r="CA1556" s="155"/>
      <c r="CB1556" s="155"/>
    </row>
    <row r="1557" spans="1:80" s="154" customFormat="1" ht="14.1" customHeight="1" x14ac:dyDescent="0.3">
      <c r="A1557" s="86" t="s">
        <v>11482</v>
      </c>
      <c r="B1557" s="64" t="s">
        <v>2640</v>
      </c>
      <c r="C1557" s="460" t="s">
        <v>8780</v>
      </c>
      <c r="D1557" s="224"/>
      <c r="E1557" s="649"/>
      <c r="F1557" s="236" t="s">
        <v>5470</v>
      </c>
      <c r="G1557" s="189"/>
      <c r="H1557" s="399"/>
      <c r="I1557" s="194" t="s">
        <v>5470</v>
      </c>
      <c r="J1557" s="195"/>
      <c r="K1557" s="205"/>
      <c r="L1557" s="208">
        <v>43313</v>
      </c>
      <c r="M1557" s="211"/>
      <c r="N1557" s="436"/>
      <c r="O1557" s="443"/>
      <c r="P1557" s="219"/>
      <c r="Q1557" s="246" t="s">
        <v>11483</v>
      </c>
      <c r="R1557" s="246" t="s">
        <v>11484</v>
      </c>
      <c r="S1557" s="76" t="s">
        <v>11485</v>
      </c>
      <c r="T1557" s="252">
        <v>8.2500000000000004E-2</v>
      </c>
      <c r="U1557" s="252"/>
      <c r="V1557" s="151" t="s">
        <v>1670</v>
      </c>
      <c r="W1557" s="76" t="s">
        <v>11486</v>
      </c>
      <c r="X1557" s="76" t="s">
        <v>5208</v>
      </c>
      <c r="Y1557" s="246" t="s">
        <v>4971</v>
      </c>
      <c r="Z1557" s="120">
        <v>95452</v>
      </c>
      <c r="AA1557" s="272"/>
      <c r="AB1557" s="544"/>
      <c r="AC1557" s="120"/>
      <c r="AD1557" s="249"/>
      <c r="AE1557" s="120"/>
      <c r="AF1557" s="264"/>
      <c r="AG1557" s="249"/>
      <c r="AH1557" s="120"/>
      <c r="AI1557" s="120"/>
      <c r="AJ1557" s="120"/>
      <c r="AK1557" s="120"/>
      <c r="AL1557" s="120"/>
      <c r="AM1557" s="260"/>
      <c r="AN1557" s="99"/>
      <c r="AO1557" s="280" t="s">
        <v>10251</v>
      </c>
      <c r="AP1557" s="285" t="s">
        <v>11487</v>
      </c>
      <c r="AQ1557" s="285" t="s">
        <v>9716</v>
      </c>
      <c r="AR1557" s="285"/>
      <c r="AS1557" s="285"/>
      <c r="AT1557" s="285"/>
      <c r="AU1557" s="285"/>
      <c r="AV1557" s="84"/>
      <c r="AW1557" s="396" t="s">
        <v>3244</v>
      </c>
      <c r="AX1557" s="278" t="s">
        <v>2217</v>
      </c>
      <c r="AY1557" s="76" t="s">
        <v>11486</v>
      </c>
      <c r="AZ1557" s="74"/>
      <c r="BA1557" s="76" t="s">
        <v>5208</v>
      </c>
      <c r="BB1557" s="246" t="s">
        <v>4971</v>
      </c>
      <c r="BC1557" s="120">
        <v>95452</v>
      </c>
      <c r="BD1557" s="76" t="s">
        <v>11484</v>
      </c>
      <c r="BE1557" s="65"/>
      <c r="BF1557" s="229"/>
      <c r="BG1557" s="232"/>
      <c r="BH1557" s="364"/>
      <c r="BI1557" s="364"/>
      <c r="BJ1557" s="364"/>
      <c r="BK1557" s="364"/>
      <c r="BL1557" s="364"/>
      <c r="BM1557" s="364"/>
      <c r="BN1557" s="364"/>
      <c r="BO1557" s="364"/>
      <c r="BP1557" s="364"/>
      <c r="BQ1557" s="364"/>
      <c r="BR1557" s="364"/>
      <c r="BS1557" s="364"/>
      <c r="BT1557" s="364"/>
      <c r="BU1557" s="364"/>
      <c r="BV1557" s="364"/>
      <c r="BW1557" s="364"/>
      <c r="BX1557" s="94"/>
      <c r="BY1557" s="94"/>
      <c r="BZ1557" s="94"/>
      <c r="CA1557" s="155"/>
      <c r="CB1557" s="155"/>
    </row>
    <row r="1558" spans="1:80" s="154" customFormat="1" ht="14.1" customHeight="1" x14ac:dyDescent="0.2">
      <c r="A1558" s="278" t="s">
        <v>7910</v>
      </c>
      <c r="B1558" s="155" t="s">
        <v>2632</v>
      </c>
      <c r="C1558" s="459" t="s">
        <v>8780</v>
      </c>
      <c r="D1558" s="185"/>
      <c r="E1558" s="600"/>
      <c r="F1558" s="235" t="s">
        <v>5470</v>
      </c>
      <c r="G1558" s="186"/>
      <c r="H1558" s="187"/>
      <c r="I1558" s="198" t="s">
        <v>5470</v>
      </c>
      <c r="J1558" s="192"/>
      <c r="K1558" s="203"/>
      <c r="L1558" s="207"/>
      <c r="M1558" s="288"/>
      <c r="N1558" s="437"/>
      <c r="O1558" s="444"/>
      <c r="P1558" s="213"/>
      <c r="Q1558" s="247" t="s">
        <v>4580</v>
      </c>
      <c r="R1558" s="247" t="s">
        <v>7911</v>
      </c>
      <c r="S1558" s="123"/>
      <c r="T1558" s="252">
        <v>9.5000000000000001E-2</v>
      </c>
      <c r="U1558" s="253">
        <v>9.5000000000000001E-2</v>
      </c>
      <c r="V1558" s="151" t="s">
        <v>13248</v>
      </c>
      <c r="W1558" s="155" t="s">
        <v>7912</v>
      </c>
      <c r="X1558" s="155" t="s">
        <v>3952</v>
      </c>
      <c r="Y1558" s="185" t="s">
        <v>4971</v>
      </c>
      <c r="Z1558" s="181">
        <v>94608</v>
      </c>
      <c r="AA1558" s="291"/>
      <c r="AB1558" s="542"/>
      <c r="AC1558" s="544"/>
      <c r="AD1558" s="185"/>
      <c r="AE1558" s="262"/>
      <c r="AF1558" s="266"/>
      <c r="AG1558" s="185"/>
      <c r="AH1558" s="247"/>
      <c r="AI1558" s="247"/>
      <c r="AJ1558" s="247"/>
      <c r="AK1558" s="247"/>
      <c r="AL1558" s="262"/>
      <c r="AM1558" s="262"/>
      <c r="AN1558" s="122"/>
      <c r="AO1558" s="282"/>
      <c r="AP1558" s="283"/>
      <c r="AQ1558" s="282"/>
      <c r="AR1558" s="282"/>
      <c r="AS1558" s="282"/>
      <c r="AT1558" s="282"/>
      <c r="AU1558" s="282"/>
      <c r="AV1558" s="93"/>
      <c r="AW1558" s="396" t="s">
        <v>3244</v>
      </c>
      <c r="AX1558" s="278" t="s">
        <v>2217</v>
      </c>
      <c r="AY1558" s="155" t="s">
        <v>7912</v>
      </c>
      <c r="BA1558" s="155" t="s">
        <v>3952</v>
      </c>
      <c r="BB1558" s="185" t="s">
        <v>4971</v>
      </c>
      <c r="BC1558" s="181">
        <v>94608</v>
      </c>
      <c r="BD1558" s="182" t="s">
        <v>7911</v>
      </c>
      <c r="BE1558" s="476"/>
      <c r="BF1558" s="228"/>
      <c r="BG1558" s="185"/>
      <c r="BH1558" s="598"/>
      <c r="BI1558" s="333"/>
      <c r="BJ1558" s="333"/>
      <c r="BK1558" s="333"/>
      <c r="BL1558" s="333"/>
      <c r="BM1558" s="333"/>
      <c r="BN1558" s="333"/>
      <c r="BO1558" s="333"/>
      <c r="BP1558" s="333"/>
      <c r="BQ1558" s="333"/>
      <c r="BR1558" s="333"/>
      <c r="BS1558" s="333"/>
      <c r="BT1558" s="333"/>
      <c r="BU1558" s="333"/>
      <c r="BV1558" s="333"/>
      <c r="BW1558" s="333"/>
      <c r="BX1558" s="155"/>
      <c r="BY1558" s="155"/>
      <c r="BZ1558" s="155"/>
      <c r="CA1558" s="155"/>
      <c r="CB1558" s="155"/>
    </row>
    <row r="1559" spans="1:80" s="154" customFormat="1" ht="14.1" customHeight="1" x14ac:dyDescent="0.3">
      <c r="A1559" s="278" t="s">
        <v>12541</v>
      </c>
      <c r="B1559" s="155" t="s">
        <v>1900</v>
      </c>
      <c r="C1559" s="458" t="s">
        <v>285</v>
      </c>
      <c r="D1559" s="227"/>
      <c r="E1559" s="648"/>
      <c r="F1559" s="237" t="s">
        <v>5470</v>
      </c>
      <c r="G1559" s="188"/>
      <c r="H1559" s="190"/>
      <c r="I1559" s="196" t="s">
        <v>5470</v>
      </c>
      <c r="J1559" s="197"/>
      <c r="K1559" s="204"/>
      <c r="L1559" s="209"/>
      <c r="M1559" s="289"/>
      <c r="N1559" s="435"/>
      <c r="O1559" s="442"/>
      <c r="P1559" s="215">
        <v>44033</v>
      </c>
      <c r="Q1559" s="225" t="s">
        <v>350</v>
      </c>
      <c r="R1559" s="225" t="s">
        <v>11965</v>
      </c>
      <c r="S1559" s="121"/>
      <c r="T1559" s="252">
        <v>8.5000000000000006E-2</v>
      </c>
      <c r="U1559" s="252"/>
      <c r="V1559" s="151" t="s">
        <v>895</v>
      </c>
      <c r="W1559" s="155" t="s">
        <v>12542</v>
      </c>
      <c r="X1559" s="155" t="s">
        <v>3618</v>
      </c>
      <c r="Y1559" s="225" t="s">
        <v>4971</v>
      </c>
      <c r="Z1559" s="256">
        <v>94114</v>
      </c>
      <c r="AA1559" s="273"/>
      <c r="AB1559" s="542"/>
      <c r="AC1559" s="542"/>
      <c r="AD1559" s="233"/>
      <c r="AE1559" s="261"/>
      <c r="AF1559" s="265"/>
      <c r="AG1559" s="233"/>
      <c r="AH1559" s="174"/>
      <c r="AI1559" s="174"/>
      <c r="AJ1559" s="174"/>
      <c r="AK1559" s="174"/>
      <c r="AL1559" s="261"/>
      <c r="AM1559" s="260"/>
      <c r="AN1559" s="80"/>
      <c r="AO1559" s="280"/>
      <c r="AP1559" s="285"/>
      <c r="AQ1559" s="285"/>
      <c r="AR1559" s="285"/>
      <c r="AS1559" s="285"/>
      <c r="AT1559" s="285"/>
      <c r="AU1559" s="285"/>
      <c r="AV1559" s="84"/>
      <c r="AW1559" s="396"/>
      <c r="AX1559" s="278"/>
      <c r="AY1559" s="155" t="s">
        <v>12542</v>
      </c>
      <c r="AZ1559" s="67"/>
      <c r="BA1559" s="155" t="s">
        <v>3618</v>
      </c>
      <c r="BB1559" s="225" t="s">
        <v>4971</v>
      </c>
      <c r="BC1559" s="256">
        <v>94114</v>
      </c>
      <c r="BD1559" s="385" t="s">
        <v>11965</v>
      </c>
      <c r="BE1559" s="183"/>
      <c r="BF1559" s="230"/>
      <c r="BG1559" s="233"/>
      <c r="BH1559" s="599"/>
      <c r="BI1559" s="365"/>
      <c r="BJ1559" s="365"/>
      <c r="BK1559" s="365"/>
      <c r="BL1559" s="365"/>
      <c r="BM1559" s="365"/>
      <c r="BN1559" s="365"/>
      <c r="BO1559" s="365"/>
      <c r="BP1559" s="365"/>
      <c r="BQ1559" s="365"/>
      <c r="BR1559" s="365"/>
      <c r="BS1559" s="365"/>
      <c r="BT1559" s="365"/>
      <c r="BU1559" s="365"/>
      <c r="BV1559" s="365"/>
      <c r="BW1559" s="365"/>
      <c r="BX1559" s="369"/>
      <c r="BY1559" s="369"/>
      <c r="BZ1559" s="369"/>
      <c r="CA1559" s="155"/>
      <c r="CB1559" s="155"/>
    </row>
    <row r="1560" spans="1:80" s="154" customFormat="1" ht="14.1" customHeight="1" x14ac:dyDescent="0.3">
      <c r="A1560" s="278" t="s">
        <v>12767</v>
      </c>
      <c r="B1560" s="155" t="s">
        <v>2640</v>
      </c>
      <c r="C1560" s="458" t="s">
        <v>2637</v>
      </c>
      <c r="D1560" s="227"/>
      <c r="E1560" s="648"/>
      <c r="F1560" s="237" t="s">
        <v>5470</v>
      </c>
      <c r="G1560" s="188"/>
      <c r="H1560" s="190"/>
      <c r="I1560" s="196" t="s">
        <v>5470</v>
      </c>
      <c r="J1560" s="197"/>
      <c r="K1560" s="204"/>
      <c r="L1560" s="209"/>
      <c r="M1560" s="289"/>
      <c r="N1560" s="435"/>
      <c r="O1560" s="442"/>
      <c r="P1560" s="215">
        <v>43858</v>
      </c>
      <c r="Q1560" s="225" t="s">
        <v>12768</v>
      </c>
      <c r="R1560" s="225" t="s">
        <v>12769</v>
      </c>
      <c r="S1560" s="121" t="s">
        <v>12752</v>
      </c>
      <c r="T1560" s="252">
        <v>9.2499999999999999E-2</v>
      </c>
      <c r="U1560" s="252"/>
      <c r="V1560" s="151" t="s">
        <v>12770</v>
      </c>
      <c r="W1560" s="155" t="s">
        <v>12771</v>
      </c>
      <c r="X1560" s="155" t="s">
        <v>365</v>
      </c>
      <c r="Y1560" s="225" t="s">
        <v>4971</v>
      </c>
      <c r="Z1560" s="256">
        <v>95023</v>
      </c>
      <c r="AA1560" s="273"/>
      <c r="AB1560" s="270" t="s">
        <v>12775</v>
      </c>
      <c r="AC1560" s="542"/>
      <c r="AD1560" s="233"/>
      <c r="AE1560" s="261"/>
      <c r="AF1560" s="265"/>
      <c r="AG1560" s="233"/>
      <c r="AH1560" s="174"/>
      <c r="AI1560" s="174"/>
      <c r="AJ1560" s="174"/>
      <c r="AK1560" s="174"/>
      <c r="AL1560" s="261"/>
      <c r="AM1560" s="260"/>
      <c r="AN1560" s="80"/>
      <c r="AO1560" s="280"/>
      <c r="AP1560" s="285"/>
      <c r="AQ1560" s="285"/>
      <c r="AR1560" s="285"/>
      <c r="AS1560" s="285"/>
      <c r="AT1560" s="285"/>
      <c r="AU1560" s="285"/>
      <c r="AV1560" s="84"/>
      <c r="AW1560" s="396"/>
      <c r="AX1560" s="278"/>
      <c r="AY1560" s="155" t="s">
        <v>12753</v>
      </c>
      <c r="AZ1560" s="67"/>
      <c r="BA1560" s="155" t="s">
        <v>5130</v>
      </c>
      <c r="BB1560" s="225" t="s">
        <v>4971</v>
      </c>
      <c r="BC1560" s="256">
        <v>95110</v>
      </c>
      <c r="BD1560" s="385" t="s">
        <v>12752</v>
      </c>
      <c r="BE1560" s="183"/>
      <c r="BF1560" s="230"/>
      <c r="BG1560" s="233"/>
      <c r="BH1560" s="599"/>
      <c r="BI1560" s="365"/>
      <c r="BJ1560" s="365"/>
      <c r="BK1560" s="365"/>
      <c r="BL1560" s="365"/>
      <c r="BM1560" s="365"/>
      <c r="BN1560" s="365"/>
      <c r="BO1560" s="365"/>
      <c r="BP1560" s="365"/>
      <c r="BQ1560" s="365"/>
      <c r="BR1560" s="365"/>
      <c r="BS1560" s="365"/>
      <c r="BT1560" s="365"/>
      <c r="BU1560" s="365"/>
      <c r="BV1560" s="365"/>
      <c r="BW1560" s="365"/>
      <c r="BX1560" s="369"/>
      <c r="BY1560" s="369"/>
      <c r="BZ1560" s="369"/>
      <c r="CA1560" s="155"/>
      <c r="CB1560" s="155"/>
    </row>
    <row r="1561" spans="1:80" s="154" customFormat="1" ht="14.1" customHeight="1" x14ac:dyDescent="0.3">
      <c r="A1561" s="278" t="s">
        <v>12756</v>
      </c>
      <c r="B1561" s="155" t="s">
        <v>2640</v>
      </c>
      <c r="C1561" s="458" t="s">
        <v>2637</v>
      </c>
      <c r="D1561" s="227"/>
      <c r="E1561" s="648"/>
      <c r="F1561" s="237" t="s">
        <v>5470</v>
      </c>
      <c r="G1561" s="188"/>
      <c r="H1561" s="190"/>
      <c r="I1561" s="196" t="s">
        <v>5470</v>
      </c>
      <c r="J1561" s="197"/>
      <c r="K1561" s="204"/>
      <c r="L1561" s="209"/>
      <c r="M1561" s="289"/>
      <c r="N1561" s="435"/>
      <c r="O1561" s="442"/>
      <c r="P1561" s="215">
        <v>43850</v>
      </c>
      <c r="Q1561" s="225" t="s">
        <v>2397</v>
      </c>
      <c r="R1561" s="225" t="s">
        <v>12752</v>
      </c>
      <c r="S1561" s="121"/>
      <c r="T1561" s="252">
        <v>9.2499999999999999E-2</v>
      </c>
      <c r="U1561" s="252"/>
      <c r="V1561" s="151" t="s">
        <v>1879</v>
      </c>
      <c r="W1561" s="155" t="s">
        <v>12753</v>
      </c>
      <c r="X1561" s="155" t="s">
        <v>12754</v>
      </c>
      <c r="Y1561" s="225" t="s">
        <v>4971</v>
      </c>
      <c r="Z1561" s="256">
        <v>95110</v>
      </c>
      <c r="AA1561" s="273" t="s">
        <v>12755</v>
      </c>
      <c r="AB1561" s="541"/>
      <c r="AC1561" s="547" t="s">
        <v>12776</v>
      </c>
      <c r="AD1561" s="233"/>
      <c r="AE1561" s="261"/>
      <c r="AF1561" s="265"/>
      <c r="AG1561" s="233"/>
      <c r="AH1561" s="174"/>
      <c r="AI1561" s="174"/>
      <c r="AJ1561" s="174"/>
      <c r="AK1561" s="174"/>
      <c r="AL1561" s="261"/>
      <c r="AM1561" s="260"/>
      <c r="AN1561" s="80"/>
      <c r="AO1561" s="280"/>
      <c r="AP1561" s="285"/>
      <c r="AQ1561" s="285"/>
      <c r="AR1561" s="285"/>
      <c r="AS1561" s="285"/>
      <c r="AT1561" s="285"/>
      <c r="AU1561" s="285"/>
      <c r="AV1561" s="84"/>
      <c r="AW1561" s="396"/>
      <c r="AX1561" s="278"/>
      <c r="AY1561" s="155" t="s">
        <v>12753</v>
      </c>
      <c r="AZ1561" s="67"/>
      <c r="BA1561" s="155" t="s">
        <v>5130</v>
      </c>
      <c r="BB1561" s="225" t="s">
        <v>4971</v>
      </c>
      <c r="BC1561" s="256">
        <v>95110</v>
      </c>
      <c r="BD1561" s="385" t="s">
        <v>12752</v>
      </c>
      <c r="BE1561" s="478"/>
      <c r="BF1561" s="230"/>
      <c r="BG1561" s="233"/>
      <c r="BH1561" s="599"/>
      <c r="BI1561" s="365"/>
      <c r="BJ1561" s="365"/>
      <c r="BK1561" s="365"/>
      <c r="BL1561" s="365"/>
      <c r="BM1561" s="365"/>
      <c r="BN1561" s="365"/>
      <c r="BO1561" s="365"/>
      <c r="BP1561" s="365"/>
      <c r="BQ1561" s="365"/>
      <c r="BR1561" s="365"/>
      <c r="BS1561" s="365"/>
      <c r="BT1561" s="365"/>
      <c r="BU1561" s="365"/>
      <c r="BV1561" s="365"/>
      <c r="BW1561" s="365"/>
      <c r="BX1561" s="369"/>
      <c r="BY1561" s="369"/>
      <c r="BZ1561" s="369"/>
      <c r="CA1561" s="155"/>
      <c r="CB1561" s="155"/>
    </row>
    <row r="1562" spans="1:80" s="154" customFormat="1" ht="14.1" customHeight="1" x14ac:dyDescent="0.2">
      <c r="A1562" s="278" t="s">
        <v>2125</v>
      </c>
      <c r="B1562" s="64" t="s">
        <v>2640</v>
      </c>
      <c r="C1562" s="459" t="s">
        <v>2637</v>
      </c>
      <c r="D1562" s="185"/>
      <c r="E1562" s="600"/>
      <c r="F1562" s="235" t="s">
        <v>5470</v>
      </c>
      <c r="G1562" s="186"/>
      <c r="H1562" s="187"/>
      <c r="I1562" s="198" t="s">
        <v>5470</v>
      </c>
      <c r="J1562" s="192"/>
      <c r="K1562" s="203"/>
      <c r="L1562" s="207"/>
      <c r="M1562" s="288"/>
      <c r="N1562" s="437"/>
      <c r="O1562" s="444"/>
      <c r="P1562" s="213"/>
      <c r="Q1562" s="245" t="s">
        <v>4347</v>
      </c>
      <c r="R1562" s="245" t="s">
        <v>5421</v>
      </c>
      <c r="S1562" s="87"/>
      <c r="T1562" s="252">
        <v>9.5000000000000001E-2</v>
      </c>
      <c r="U1562" s="252">
        <v>0.09</v>
      </c>
      <c r="V1562" s="151" t="s">
        <v>1859</v>
      </c>
      <c r="W1562" s="155" t="s">
        <v>10200</v>
      </c>
      <c r="X1562" s="64" t="s">
        <v>4009</v>
      </c>
      <c r="Y1562" s="173" t="s">
        <v>4971</v>
      </c>
      <c r="Z1562" s="119">
        <v>91601</v>
      </c>
      <c r="AA1562" s="290"/>
      <c r="AB1562" s="541"/>
      <c r="AC1562" s="541"/>
      <c r="AD1562" s="173"/>
      <c r="AE1562" s="260"/>
      <c r="AF1562" s="263"/>
      <c r="AG1562" s="173"/>
      <c r="AH1562" s="245"/>
      <c r="AI1562" s="245"/>
      <c r="AJ1562" s="245"/>
      <c r="AK1562" s="245"/>
      <c r="AL1562" s="260"/>
      <c r="AM1562" s="260"/>
      <c r="AN1562" s="79"/>
      <c r="AO1562" s="280"/>
      <c r="AP1562" s="285"/>
      <c r="AQ1562" s="285"/>
      <c r="AR1562" s="285"/>
      <c r="AS1562" s="285"/>
      <c r="AT1562" s="285"/>
      <c r="AU1562" s="285"/>
      <c r="AV1562" s="84"/>
      <c r="AW1562" s="396" t="s">
        <v>3244</v>
      </c>
      <c r="AX1562" s="278" t="s">
        <v>2217</v>
      </c>
      <c r="AY1562" s="155" t="s">
        <v>10200</v>
      </c>
      <c r="AZ1562" s="47"/>
      <c r="BA1562" s="64" t="s">
        <v>4009</v>
      </c>
      <c r="BB1562" s="173" t="s">
        <v>4971</v>
      </c>
      <c r="BC1562" s="119">
        <v>91601</v>
      </c>
      <c r="BD1562" s="66" t="s">
        <v>5421</v>
      </c>
      <c r="BE1562" s="478"/>
      <c r="BF1562" s="228"/>
      <c r="BG1562" s="173"/>
      <c r="BH1562" s="598"/>
      <c r="BI1562" s="366"/>
      <c r="BJ1562" s="366"/>
      <c r="BK1562" s="366"/>
      <c r="BL1562" s="366"/>
      <c r="BM1562" s="366"/>
      <c r="BN1562" s="366"/>
      <c r="BO1562" s="366"/>
      <c r="BP1562" s="366"/>
      <c r="BQ1562" s="366"/>
      <c r="BR1562" s="366"/>
      <c r="BS1562" s="366"/>
      <c r="BT1562" s="366"/>
      <c r="BU1562" s="366"/>
      <c r="BV1562" s="366"/>
      <c r="BW1562" s="366"/>
      <c r="BX1562" s="64"/>
      <c r="BY1562" s="64"/>
      <c r="BZ1562" s="64"/>
      <c r="CA1562" s="155"/>
      <c r="CB1562" s="155"/>
    </row>
    <row r="1563" spans="1:80" s="154" customFormat="1" ht="14.1" customHeight="1" x14ac:dyDescent="0.2">
      <c r="A1563" s="278" t="s">
        <v>7973</v>
      </c>
      <c r="B1563" s="64" t="s">
        <v>2640</v>
      </c>
      <c r="C1563" s="459" t="s">
        <v>8780</v>
      </c>
      <c r="D1563" s="185"/>
      <c r="E1563" s="600"/>
      <c r="F1563" s="235" t="s">
        <v>5470</v>
      </c>
      <c r="G1563" s="186"/>
      <c r="H1563" s="187"/>
      <c r="I1563" s="198" t="s">
        <v>5470</v>
      </c>
      <c r="J1563" s="192"/>
      <c r="K1563" s="203"/>
      <c r="L1563" s="207"/>
      <c r="M1563" s="288"/>
      <c r="N1563" s="437"/>
      <c r="O1563" s="444"/>
      <c r="P1563" s="213">
        <v>42957</v>
      </c>
      <c r="Q1563" s="245" t="s">
        <v>7974</v>
      </c>
      <c r="R1563" s="245" t="s">
        <v>7975</v>
      </c>
      <c r="S1563" s="87"/>
      <c r="T1563" s="252">
        <v>9.2499999999999999E-2</v>
      </c>
      <c r="U1563" s="252">
        <v>9.5000000000000001E-2</v>
      </c>
      <c r="V1563" s="151" t="s">
        <v>2787</v>
      </c>
      <c r="W1563" s="64" t="s">
        <v>7976</v>
      </c>
      <c r="X1563" s="64" t="s">
        <v>4000</v>
      </c>
      <c r="Y1563" s="173" t="s">
        <v>4971</v>
      </c>
      <c r="Z1563" s="119">
        <v>94710</v>
      </c>
      <c r="AA1563" s="290"/>
      <c r="AB1563" s="496" t="s">
        <v>13151</v>
      </c>
      <c r="AC1563" s="541"/>
      <c r="AD1563" s="173"/>
      <c r="AE1563" s="260"/>
      <c r="AF1563" s="263"/>
      <c r="AG1563" s="173"/>
      <c r="AH1563" s="245"/>
      <c r="AI1563" s="245"/>
      <c r="AJ1563" s="245"/>
      <c r="AK1563" s="245"/>
      <c r="AL1563" s="260"/>
      <c r="AM1563" s="260"/>
      <c r="AN1563" s="79"/>
      <c r="AO1563" s="281"/>
      <c r="AP1563" s="281"/>
      <c r="AQ1563" s="281"/>
      <c r="AR1563" s="281"/>
      <c r="AS1563" s="281"/>
      <c r="AT1563" s="281"/>
      <c r="AU1563" s="281"/>
      <c r="AV1563" s="94"/>
      <c r="AW1563" s="396" t="s">
        <v>3244</v>
      </c>
      <c r="AX1563" s="278" t="s">
        <v>2217</v>
      </c>
      <c r="AY1563" s="64" t="s">
        <v>7976</v>
      </c>
      <c r="AZ1563" s="47"/>
      <c r="BA1563" s="64" t="s">
        <v>4000</v>
      </c>
      <c r="BB1563" s="173" t="s">
        <v>4971</v>
      </c>
      <c r="BC1563" s="119">
        <v>94710</v>
      </c>
      <c r="BD1563" s="66" t="s">
        <v>7975</v>
      </c>
      <c r="BE1563" s="476"/>
      <c r="BF1563" s="228"/>
      <c r="BG1563" s="173"/>
      <c r="BH1563" s="598"/>
      <c r="BI1563" s="366"/>
      <c r="BJ1563" s="366"/>
      <c r="BK1563" s="366"/>
      <c r="BL1563" s="366"/>
      <c r="BM1563" s="366"/>
      <c r="BN1563" s="366"/>
      <c r="BO1563" s="366"/>
      <c r="BP1563" s="366"/>
      <c r="BQ1563" s="366"/>
      <c r="BR1563" s="366"/>
      <c r="BS1563" s="366"/>
      <c r="BT1563" s="366"/>
      <c r="BU1563" s="366"/>
      <c r="BV1563" s="366"/>
      <c r="BW1563" s="366"/>
      <c r="BX1563" s="64"/>
      <c r="BY1563" s="64"/>
      <c r="BZ1563" s="64"/>
      <c r="CA1563" s="155"/>
      <c r="CB1563" s="155"/>
    </row>
    <row r="1564" spans="1:80" s="154" customFormat="1" ht="14.1" customHeight="1" x14ac:dyDescent="0.2">
      <c r="A1564" s="278" t="s">
        <v>9334</v>
      </c>
      <c r="B1564" s="64" t="s">
        <v>2640</v>
      </c>
      <c r="C1564" s="459" t="s">
        <v>2637</v>
      </c>
      <c r="D1564" s="185"/>
      <c r="E1564" s="600"/>
      <c r="F1564" s="235" t="s">
        <v>5470</v>
      </c>
      <c r="G1564" s="186"/>
      <c r="H1564" s="187"/>
      <c r="I1564" s="198" t="s">
        <v>5470</v>
      </c>
      <c r="J1564" s="192"/>
      <c r="K1564" s="203"/>
      <c r="L1564" s="207">
        <v>44063</v>
      </c>
      <c r="M1564" s="288"/>
      <c r="N1564" s="437"/>
      <c r="O1564" s="444"/>
      <c r="P1564" s="213">
        <v>43424</v>
      </c>
      <c r="Q1564" s="245" t="s">
        <v>10815</v>
      </c>
      <c r="R1564" s="245" t="s">
        <v>4741</v>
      </c>
      <c r="S1564" s="87"/>
      <c r="T1564" s="252">
        <v>9.7500000000000003E-2</v>
      </c>
      <c r="U1564" s="252">
        <v>9.5000000000000001E-2</v>
      </c>
      <c r="V1564" s="151" t="s">
        <v>12183</v>
      </c>
      <c r="W1564" s="155" t="s">
        <v>10183</v>
      </c>
      <c r="X1564" s="64" t="s">
        <v>4751</v>
      </c>
      <c r="Y1564" s="173" t="s">
        <v>4971</v>
      </c>
      <c r="Z1564" s="119">
        <v>94501</v>
      </c>
      <c r="AA1564" s="295" t="s">
        <v>8111</v>
      </c>
      <c r="AB1564" s="496" t="s">
        <v>13151</v>
      </c>
      <c r="AC1564" s="496" t="s">
        <v>8112</v>
      </c>
      <c r="AD1564" s="173" t="s">
        <v>2367</v>
      </c>
      <c r="AE1564" s="260"/>
      <c r="AF1564" s="263" t="s">
        <v>390</v>
      </c>
      <c r="AG1564" s="173" t="s">
        <v>391</v>
      </c>
      <c r="AH1564" s="245" t="s">
        <v>1975</v>
      </c>
      <c r="AI1564" s="245"/>
      <c r="AJ1564" s="245"/>
      <c r="AK1564" s="245"/>
      <c r="AL1564" s="260" t="s">
        <v>1312</v>
      </c>
      <c r="AM1564" s="260" t="s">
        <v>2366</v>
      </c>
      <c r="AN1564" s="79"/>
      <c r="AO1564" s="281" t="s">
        <v>8867</v>
      </c>
      <c r="AP1564" s="281" t="s">
        <v>8954</v>
      </c>
      <c r="AQ1564" s="281"/>
      <c r="AR1564" s="281" t="s">
        <v>3652</v>
      </c>
      <c r="AS1564" s="281"/>
      <c r="AT1564" s="281"/>
      <c r="AU1564" s="281"/>
      <c r="AV1564" s="94" t="s">
        <v>5470</v>
      </c>
      <c r="AW1564" s="396" t="s">
        <v>12269</v>
      </c>
      <c r="AX1564" s="278" t="s">
        <v>9342</v>
      </c>
      <c r="AY1564" s="155" t="s">
        <v>9343</v>
      </c>
      <c r="AZ1564" s="47"/>
      <c r="BA1564" s="155" t="s">
        <v>9344</v>
      </c>
      <c r="BB1564" s="185" t="s">
        <v>9345</v>
      </c>
      <c r="BC1564" s="119">
        <v>46242</v>
      </c>
      <c r="BD1564" s="66" t="s">
        <v>391</v>
      </c>
      <c r="BE1564" s="159"/>
      <c r="BF1564" s="228"/>
      <c r="BG1564" s="173"/>
      <c r="BH1564" s="598"/>
      <c r="BI1564" s="366"/>
      <c r="BJ1564" s="366"/>
      <c r="BK1564" s="366"/>
      <c r="BL1564" s="366"/>
      <c r="BM1564" s="366"/>
      <c r="BN1564" s="366"/>
      <c r="BO1564" s="366"/>
      <c r="BP1564" s="366"/>
      <c r="BQ1564" s="366"/>
      <c r="BR1564" s="366"/>
      <c r="BS1564" s="366"/>
      <c r="BT1564" s="366"/>
      <c r="BU1564" s="366"/>
      <c r="BV1564" s="366"/>
      <c r="BW1564" s="366"/>
      <c r="BX1564" s="64"/>
      <c r="BY1564" s="64"/>
      <c r="BZ1564" s="64"/>
      <c r="CA1564" s="155"/>
      <c r="CB1564" s="155"/>
    </row>
    <row r="1565" spans="1:80" s="154" customFormat="1" ht="14.1" customHeight="1" x14ac:dyDescent="0.2">
      <c r="A1565" s="278" t="s">
        <v>9335</v>
      </c>
      <c r="B1565" s="64" t="s">
        <v>2640</v>
      </c>
      <c r="C1565" s="459" t="s">
        <v>2637</v>
      </c>
      <c r="D1565" s="185"/>
      <c r="E1565" s="600"/>
      <c r="F1565" s="235" t="s">
        <v>5470</v>
      </c>
      <c r="G1565" s="186"/>
      <c r="H1565" s="187"/>
      <c r="I1565" s="198" t="s">
        <v>5470</v>
      </c>
      <c r="J1565" s="192"/>
      <c r="K1565" s="203"/>
      <c r="L1565" s="207">
        <v>44077</v>
      </c>
      <c r="M1565" s="288"/>
      <c r="N1565" s="437"/>
      <c r="O1565" s="444"/>
      <c r="P1565" s="213">
        <v>43909</v>
      </c>
      <c r="Q1565" s="245" t="s">
        <v>9100</v>
      </c>
      <c r="R1565" s="245" t="s">
        <v>6641</v>
      </c>
      <c r="S1565" s="87"/>
      <c r="T1565" s="252">
        <v>0.09</v>
      </c>
      <c r="U1565" s="252">
        <v>9.2499999999999999E-2</v>
      </c>
      <c r="V1565" s="151" t="s">
        <v>11176</v>
      </c>
      <c r="W1565" s="64" t="s">
        <v>6642</v>
      </c>
      <c r="X1565" s="64" t="s">
        <v>1350</v>
      </c>
      <c r="Y1565" s="173" t="s">
        <v>4971</v>
      </c>
      <c r="Z1565" s="119">
        <v>94401</v>
      </c>
      <c r="AA1565" s="295" t="s">
        <v>8111</v>
      </c>
      <c r="AB1565" s="496" t="s">
        <v>13151</v>
      </c>
      <c r="AC1565" s="496" t="s">
        <v>8112</v>
      </c>
      <c r="AD1565" s="173"/>
      <c r="AE1565" s="260"/>
      <c r="AF1565" s="263" t="s">
        <v>390</v>
      </c>
      <c r="AG1565" s="173" t="s">
        <v>391</v>
      </c>
      <c r="AH1565" s="245"/>
      <c r="AI1565" s="245"/>
      <c r="AJ1565" s="245"/>
      <c r="AK1565" s="245"/>
      <c r="AL1565" s="260" t="s">
        <v>3247</v>
      </c>
      <c r="AM1565" s="260" t="s">
        <v>449</v>
      </c>
      <c r="AN1565" s="122" t="s">
        <v>3714</v>
      </c>
      <c r="AO1565" s="281" t="s">
        <v>8867</v>
      </c>
      <c r="AP1565" s="281" t="s">
        <v>8954</v>
      </c>
      <c r="AQ1565" s="281"/>
      <c r="AR1565" s="281" t="s">
        <v>3652</v>
      </c>
      <c r="AS1565" s="281"/>
      <c r="AT1565" s="281"/>
      <c r="AU1565" s="281"/>
      <c r="AV1565" s="94" t="s">
        <v>5470</v>
      </c>
      <c r="AW1565" s="396" t="s">
        <v>12273</v>
      </c>
      <c r="AX1565" s="278" t="s">
        <v>9342</v>
      </c>
      <c r="AY1565" s="155" t="s">
        <v>9343</v>
      </c>
      <c r="AZ1565" s="47"/>
      <c r="BA1565" s="155" t="s">
        <v>9344</v>
      </c>
      <c r="BB1565" s="185" t="s">
        <v>9345</v>
      </c>
      <c r="BC1565" s="119">
        <v>46242</v>
      </c>
      <c r="BD1565" s="66" t="s">
        <v>6641</v>
      </c>
      <c r="BE1565" s="498"/>
      <c r="BF1565" s="228"/>
      <c r="BG1565" s="173"/>
      <c r="BH1565" s="598"/>
      <c r="BI1565" s="366"/>
      <c r="BJ1565" s="366"/>
      <c r="BK1565" s="366"/>
      <c r="BL1565" s="366"/>
      <c r="BM1565" s="366"/>
      <c r="BN1565" s="366"/>
      <c r="BO1565" s="366"/>
      <c r="BP1565" s="366"/>
      <c r="BQ1565" s="366"/>
      <c r="BR1565" s="366"/>
      <c r="BS1565" s="366"/>
      <c r="BT1565" s="366"/>
      <c r="BU1565" s="366"/>
      <c r="BV1565" s="366"/>
      <c r="BW1565" s="366"/>
      <c r="BX1565" s="64"/>
      <c r="BY1565" s="64"/>
      <c r="BZ1565" s="64"/>
      <c r="CA1565" s="155"/>
      <c r="CB1565" s="155"/>
    </row>
    <row r="1566" spans="1:80" s="154" customFormat="1" ht="14.1" customHeight="1" x14ac:dyDescent="0.2">
      <c r="A1566" s="278" t="s">
        <v>9336</v>
      </c>
      <c r="B1566" s="64" t="s">
        <v>2640</v>
      </c>
      <c r="C1566" s="459" t="s">
        <v>2637</v>
      </c>
      <c r="D1566" s="185"/>
      <c r="E1566" s="600"/>
      <c r="F1566" s="235" t="s">
        <v>5470</v>
      </c>
      <c r="G1566" s="186"/>
      <c r="H1566" s="187"/>
      <c r="I1566" s="198" t="s">
        <v>5470</v>
      </c>
      <c r="J1566" s="192"/>
      <c r="K1566" s="203"/>
      <c r="L1566" s="207">
        <v>42947</v>
      </c>
      <c r="M1566" s="288"/>
      <c r="N1566" s="437"/>
      <c r="O1566" s="444"/>
      <c r="P1566" s="213"/>
      <c r="Q1566" s="245" t="s">
        <v>3019</v>
      </c>
      <c r="R1566" s="245" t="s">
        <v>6723</v>
      </c>
      <c r="S1566" s="87"/>
      <c r="T1566" s="252">
        <v>0.09</v>
      </c>
      <c r="U1566" s="252">
        <v>9.2499999999999999E-2</v>
      </c>
      <c r="V1566" s="151" t="s">
        <v>11169</v>
      </c>
      <c r="W1566" s="64" t="s">
        <v>2345</v>
      </c>
      <c r="X1566" s="64" t="s">
        <v>2907</v>
      </c>
      <c r="Y1566" s="173" t="s">
        <v>4971</v>
      </c>
      <c r="Z1566" s="119">
        <v>94903</v>
      </c>
      <c r="AA1566" s="295" t="s">
        <v>8111</v>
      </c>
      <c r="AB1566" s="496" t="s">
        <v>13151</v>
      </c>
      <c r="AC1566" s="496" t="s">
        <v>8112</v>
      </c>
      <c r="AD1566" s="173"/>
      <c r="AE1566" s="260"/>
      <c r="AF1566" s="263" t="s">
        <v>390</v>
      </c>
      <c r="AG1566" s="173" t="s">
        <v>391</v>
      </c>
      <c r="AH1566" s="245"/>
      <c r="AI1566" s="245"/>
      <c r="AJ1566" s="245"/>
      <c r="AK1566" s="245"/>
      <c r="AL1566" s="260" t="s">
        <v>3247</v>
      </c>
      <c r="AM1566" s="260" t="s">
        <v>449</v>
      </c>
      <c r="AN1566" s="79"/>
      <c r="AO1566" s="281" t="s">
        <v>8867</v>
      </c>
      <c r="AP1566" s="281" t="s">
        <v>8954</v>
      </c>
      <c r="AQ1566" s="281"/>
      <c r="AR1566" s="281" t="s">
        <v>3652</v>
      </c>
      <c r="AS1566" s="281"/>
      <c r="AT1566" s="281"/>
      <c r="AU1566" s="281"/>
      <c r="AV1566" s="94" t="s">
        <v>5470</v>
      </c>
      <c r="AW1566" s="396" t="s">
        <v>12274</v>
      </c>
      <c r="AX1566" s="278" t="s">
        <v>9342</v>
      </c>
      <c r="AY1566" s="155" t="s">
        <v>9343</v>
      </c>
      <c r="AZ1566" s="47"/>
      <c r="BA1566" s="155" t="s">
        <v>9344</v>
      </c>
      <c r="BB1566" s="185" t="s">
        <v>9345</v>
      </c>
      <c r="BC1566" s="119">
        <v>46242</v>
      </c>
      <c r="BD1566" s="66" t="s">
        <v>391</v>
      </c>
      <c r="BE1566" s="477"/>
      <c r="BF1566" s="228"/>
      <c r="BG1566" s="173"/>
      <c r="BH1566" s="598"/>
      <c r="BI1566" s="366"/>
      <c r="BJ1566" s="366"/>
      <c r="BK1566" s="366"/>
      <c r="BL1566" s="366"/>
      <c r="BM1566" s="366"/>
      <c r="BN1566" s="366"/>
      <c r="BO1566" s="366"/>
      <c r="BP1566" s="366"/>
      <c r="BQ1566" s="366"/>
      <c r="BR1566" s="366"/>
      <c r="BS1566" s="366"/>
      <c r="BT1566" s="366"/>
      <c r="BU1566" s="366"/>
      <c r="BV1566" s="366"/>
      <c r="BW1566" s="366"/>
      <c r="BX1566" s="64"/>
      <c r="BY1566" s="64"/>
      <c r="BZ1566" s="64"/>
      <c r="CA1566" s="155"/>
      <c r="CB1566" s="155"/>
    </row>
    <row r="1567" spans="1:80" s="154" customFormat="1" ht="14.1" customHeight="1" x14ac:dyDescent="0.2">
      <c r="A1567" s="278" t="s">
        <v>9341</v>
      </c>
      <c r="B1567" s="64" t="s">
        <v>2640</v>
      </c>
      <c r="C1567" s="459" t="s">
        <v>2637</v>
      </c>
      <c r="D1567" s="185"/>
      <c r="E1567" s="600"/>
      <c r="F1567" s="235" t="s">
        <v>5470</v>
      </c>
      <c r="G1567" s="186"/>
      <c r="H1567" s="187"/>
      <c r="I1567" s="198" t="s">
        <v>5470</v>
      </c>
      <c r="J1567" s="192"/>
      <c r="K1567" s="203"/>
      <c r="L1567" s="207">
        <v>44063</v>
      </c>
      <c r="M1567" s="288"/>
      <c r="N1567" s="437"/>
      <c r="O1567" s="444"/>
      <c r="P1567" s="213"/>
      <c r="Q1567" s="247" t="s">
        <v>10645</v>
      </c>
      <c r="R1567" s="245" t="s">
        <v>3653</v>
      </c>
      <c r="S1567" s="87"/>
      <c r="T1567" s="252">
        <v>0.09</v>
      </c>
      <c r="U1567" s="252">
        <v>8.7499999999999994E-2</v>
      </c>
      <c r="V1567" s="151" t="s">
        <v>1879</v>
      </c>
      <c r="W1567" s="64" t="s">
        <v>4452</v>
      </c>
      <c r="X1567" s="64" t="s">
        <v>709</v>
      </c>
      <c r="Y1567" s="173" t="s">
        <v>4971</v>
      </c>
      <c r="Z1567" s="119">
        <v>95054</v>
      </c>
      <c r="AA1567" s="295" t="s">
        <v>8111</v>
      </c>
      <c r="AB1567" s="496" t="s">
        <v>13151</v>
      </c>
      <c r="AC1567" s="496" t="s">
        <v>8112</v>
      </c>
      <c r="AD1567" s="173"/>
      <c r="AE1567" s="260"/>
      <c r="AF1567" s="263" t="s">
        <v>390</v>
      </c>
      <c r="AG1567" s="173" t="s">
        <v>391</v>
      </c>
      <c r="AH1567" s="245"/>
      <c r="AI1567" s="245"/>
      <c r="AJ1567" s="245"/>
      <c r="AK1567" s="245"/>
      <c r="AL1567" s="260" t="s">
        <v>3247</v>
      </c>
      <c r="AM1567" s="260" t="s">
        <v>449</v>
      </c>
      <c r="AN1567" s="79"/>
      <c r="AO1567" s="281" t="s">
        <v>8867</v>
      </c>
      <c r="AP1567" s="281" t="s">
        <v>8954</v>
      </c>
      <c r="AQ1567" s="281"/>
      <c r="AR1567" s="281" t="s">
        <v>3652</v>
      </c>
      <c r="AS1567" s="281"/>
      <c r="AT1567" s="281"/>
      <c r="AU1567" s="281"/>
      <c r="AV1567" s="94" t="s">
        <v>5470</v>
      </c>
      <c r="AW1567" s="396" t="s">
        <v>12275</v>
      </c>
      <c r="AX1567" s="278" t="s">
        <v>9342</v>
      </c>
      <c r="AY1567" s="155" t="s">
        <v>9343</v>
      </c>
      <c r="AZ1567" s="47"/>
      <c r="BA1567" s="155" t="s">
        <v>9344</v>
      </c>
      <c r="BB1567" s="185" t="s">
        <v>9345</v>
      </c>
      <c r="BC1567" s="119">
        <v>46242</v>
      </c>
      <c r="BD1567" s="66" t="s">
        <v>391</v>
      </c>
      <c r="BE1567" s="477"/>
      <c r="BF1567" s="228"/>
      <c r="BG1567" s="173"/>
      <c r="BH1567" s="598"/>
      <c r="BI1567" s="366"/>
      <c r="BJ1567" s="366"/>
      <c r="BK1567" s="366"/>
      <c r="BL1567" s="366"/>
      <c r="BM1567" s="366"/>
      <c r="BN1567" s="366"/>
      <c r="BO1567" s="366"/>
      <c r="BP1567" s="366"/>
      <c r="BQ1567" s="366"/>
      <c r="BR1567" s="366"/>
      <c r="BS1567" s="366"/>
      <c r="BT1567" s="366"/>
      <c r="BU1567" s="366"/>
      <c r="BV1567" s="366"/>
      <c r="BW1567" s="366"/>
      <c r="BX1567" s="64"/>
      <c r="BY1567" s="64"/>
      <c r="BZ1567" s="64"/>
      <c r="CA1567" s="155"/>
      <c r="CB1567" s="155"/>
    </row>
    <row r="1568" spans="1:80" s="154" customFormat="1" ht="14.1" customHeight="1" x14ac:dyDescent="0.2">
      <c r="A1568" s="278" t="s">
        <v>9340</v>
      </c>
      <c r="B1568" s="64" t="s">
        <v>2640</v>
      </c>
      <c r="C1568" s="459" t="s">
        <v>2637</v>
      </c>
      <c r="D1568" s="185"/>
      <c r="E1568" s="600"/>
      <c r="F1568" s="235" t="s">
        <v>5470</v>
      </c>
      <c r="G1568" s="186"/>
      <c r="H1568" s="187"/>
      <c r="I1568" s="198" t="s">
        <v>5470</v>
      </c>
      <c r="J1568" s="192"/>
      <c r="K1568" s="203"/>
      <c r="L1568" s="207">
        <v>44077</v>
      </c>
      <c r="M1568" s="288"/>
      <c r="N1568" s="437"/>
      <c r="O1568" s="444"/>
      <c r="P1568" s="213">
        <v>43846</v>
      </c>
      <c r="Q1568" s="245" t="s">
        <v>6260</v>
      </c>
      <c r="R1568" s="245" t="s">
        <v>8688</v>
      </c>
      <c r="S1568" s="87"/>
      <c r="T1568" s="252">
        <v>0.09</v>
      </c>
      <c r="U1568" s="252">
        <v>8.2500000000000004E-2</v>
      </c>
      <c r="V1568" s="151" t="s">
        <v>9508</v>
      </c>
      <c r="W1568" s="64" t="s">
        <v>8684</v>
      </c>
      <c r="X1568" s="64" t="s">
        <v>3349</v>
      </c>
      <c r="Y1568" s="173" t="s">
        <v>4971</v>
      </c>
      <c r="Z1568" s="119">
        <v>95405</v>
      </c>
      <c r="AA1568" s="295" t="s">
        <v>8111</v>
      </c>
      <c r="AB1568" s="627" t="s">
        <v>13151</v>
      </c>
      <c r="AC1568" s="496" t="s">
        <v>8112</v>
      </c>
      <c r="AD1568" s="185" t="s">
        <v>3609</v>
      </c>
      <c r="AE1568" s="260"/>
      <c r="AF1568" s="263" t="s">
        <v>390</v>
      </c>
      <c r="AG1568" s="173" t="s">
        <v>391</v>
      </c>
      <c r="AH1568" s="245"/>
      <c r="AI1568" s="245"/>
      <c r="AJ1568" s="245"/>
      <c r="AK1568" s="245"/>
      <c r="AL1568" s="260"/>
      <c r="AM1568" s="260"/>
      <c r="AN1568" s="79"/>
      <c r="AO1568" s="281" t="s">
        <v>8867</v>
      </c>
      <c r="AP1568" s="281" t="s">
        <v>8954</v>
      </c>
      <c r="AQ1568" s="281"/>
      <c r="AR1568" s="281" t="s">
        <v>3652</v>
      </c>
      <c r="AS1568" s="281"/>
      <c r="AT1568" s="281"/>
      <c r="AU1568" s="281" t="s">
        <v>9394</v>
      </c>
      <c r="AV1568" s="94" t="s">
        <v>5470</v>
      </c>
      <c r="AW1568" s="396" t="s">
        <v>12276</v>
      </c>
      <c r="AX1568" s="278" t="s">
        <v>9342</v>
      </c>
      <c r="AY1568" s="155" t="s">
        <v>9343</v>
      </c>
      <c r="AZ1568" s="47"/>
      <c r="BA1568" s="155" t="s">
        <v>9344</v>
      </c>
      <c r="BB1568" s="185" t="s">
        <v>9345</v>
      </c>
      <c r="BC1568" s="119">
        <v>46242</v>
      </c>
      <c r="BD1568" s="66" t="s">
        <v>8688</v>
      </c>
      <c r="BE1568" s="477"/>
      <c r="BF1568" s="228"/>
      <c r="BG1568" s="173"/>
      <c r="BH1568" s="598"/>
      <c r="BI1568" s="366"/>
      <c r="BJ1568" s="366"/>
      <c r="BK1568" s="366"/>
      <c r="BL1568" s="366"/>
      <c r="BM1568" s="366"/>
      <c r="BN1568" s="366"/>
      <c r="BO1568" s="366"/>
      <c r="BP1568" s="366"/>
      <c r="BQ1568" s="366"/>
      <c r="BR1568" s="366"/>
      <c r="BS1568" s="366"/>
      <c r="BT1568" s="366"/>
      <c r="BU1568" s="366"/>
      <c r="BV1568" s="366"/>
      <c r="BW1568" s="366"/>
      <c r="BX1568" s="64"/>
      <c r="BY1568" s="64"/>
      <c r="BZ1568" s="64"/>
      <c r="CA1568" s="155"/>
      <c r="CB1568" s="155"/>
    </row>
    <row r="1569" spans="1:80" s="154" customFormat="1" ht="14.1" customHeight="1" x14ac:dyDescent="0.2">
      <c r="A1569" s="278" t="s">
        <v>9339</v>
      </c>
      <c r="B1569" s="64" t="s">
        <v>2640</v>
      </c>
      <c r="C1569" s="459" t="s">
        <v>2637</v>
      </c>
      <c r="D1569" s="185"/>
      <c r="E1569" s="600"/>
      <c r="F1569" s="235" t="s">
        <v>5470</v>
      </c>
      <c r="G1569" s="186"/>
      <c r="H1569" s="187"/>
      <c r="I1569" s="198" t="s">
        <v>5470</v>
      </c>
      <c r="J1569" s="192"/>
      <c r="K1569" s="203"/>
      <c r="L1569" s="207">
        <v>44020</v>
      </c>
      <c r="M1569" s="288"/>
      <c r="N1569" s="437"/>
      <c r="O1569" s="444"/>
      <c r="P1569" s="213"/>
      <c r="Q1569" s="247" t="s">
        <v>9248</v>
      </c>
      <c r="R1569" s="245" t="s">
        <v>9159</v>
      </c>
      <c r="S1569" s="123" t="s">
        <v>7269</v>
      </c>
      <c r="T1569" s="252">
        <v>9.7500000000000003E-2</v>
      </c>
      <c r="U1569" s="252">
        <v>0.1</v>
      </c>
      <c r="V1569" s="151" t="s">
        <v>11177</v>
      </c>
      <c r="W1569" s="64" t="s">
        <v>7270</v>
      </c>
      <c r="X1569" s="64" t="s">
        <v>3424</v>
      </c>
      <c r="Y1569" s="173" t="s">
        <v>4971</v>
      </c>
      <c r="Z1569" s="119">
        <v>94587</v>
      </c>
      <c r="AA1569" s="626" t="s">
        <v>8111</v>
      </c>
      <c r="AB1569" s="496" t="s">
        <v>13151</v>
      </c>
      <c r="AC1569" s="496" t="s">
        <v>8112</v>
      </c>
      <c r="AD1569" s="185" t="s">
        <v>10384</v>
      </c>
      <c r="AE1569" s="260"/>
      <c r="AF1569" s="263" t="s">
        <v>390</v>
      </c>
      <c r="AG1569" s="173" t="s">
        <v>391</v>
      </c>
      <c r="AH1569" s="245"/>
      <c r="AI1569" s="245"/>
      <c r="AJ1569" s="245"/>
      <c r="AK1569" s="245"/>
      <c r="AL1569" s="260"/>
      <c r="AM1569" s="260" t="s">
        <v>449</v>
      </c>
      <c r="AN1569" s="79"/>
      <c r="AO1569" s="281" t="s">
        <v>8867</v>
      </c>
      <c r="AP1569" s="281" t="s">
        <v>8954</v>
      </c>
      <c r="AQ1569" s="281"/>
      <c r="AR1569" s="281" t="s">
        <v>3652</v>
      </c>
      <c r="AS1569" s="281"/>
      <c r="AT1569" s="281"/>
      <c r="AU1569" s="281"/>
      <c r="AV1569" s="94" t="s">
        <v>5470</v>
      </c>
      <c r="AW1569" s="396" t="s">
        <v>12277</v>
      </c>
      <c r="AX1569" s="278" t="s">
        <v>9342</v>
      </c>
      <c r="AY1569" s="155" t="s">
        <v>9343</v>
      </c>
      <c r="AZ1569" s="47"/>
      <c r="BA1569" s="155" t="s">
        <v>9344</v>
      </c>
      <c r="BB1569" s="185" t="s">
        <v>9345</v>
      </c>
      <c r="BC1569" s="119">
        <v>46242</v>
      </c>
      <c r="BD1569" s="66" t="s">
        <v>391</v>
      </c>
      <c r="BE1569" s="159"/>
      <c r="BF1569" s="228"/>
      <c r="BG1569" s="173"/>
      <c r="BH1569" s="598"/>
      <c r="BI1569" s="366"/>
      <c r="BJ1569" s="366"/>
      <c r="BK1569" s="366"/>
      <c r="BL1569" s="366"/>
      <c r="BM1569" s="366"/>
      <c r="BN1569" s="366"/>
      <c r="BO1569" s="366"/>
      <c r="BP1569" s="366"/>
      <c r="BQ1569" s="366"/>
      <c r="BR1569" s="366"/>
      <c r="BS1569" s="366"/>
      <c r="BT1569" s="366"/>
      <c r="BU1569" s="366"/>
      <c r="BV1569" s="366"/>
      <c r="BW1569" s="366"/>
      <c r="BX1569" s="64"/>
      <c r="BY1569" s="64"/>
      <c r="BZ1569" s="64"/>
      <c r="CA1569" s="155"/>
      <c r="CB1569" s="155"/>
    </row>
    <row r="1570" spans="1:80" s="154" customFormat="1" ht="14.1" customHeight="1" x14ac:dyDescent="0.2">
      <c r="A1570" s="278" t="s">
        <v>9338</v>
      </c>
      <c r="B1570" s="64" t="s">
        <v>2640</v>
      </c>
      <c r="C1570" s="459" t="s">
        <v>2637</v>
      </c>
      <c r="D1570" s="185"/>
      <c r="E1570" s="600"/>
      <c r="F1570" s="235" t="s">
        <v>5470</v>
      </c>
      <c r="G1570" s="186"/>
      <c r="H1570" s="187"/>
      <c r="I1570" s="198" t="s">
        <v>5470</v>
      </c>
      <c r="J1570" s="192"/>
      <c r="K1570" s="203"/>
      <c r="L1570" s="207">
        <v>44044</v>
      </c>
      <c r="M1570" s="288"/>
      <c r="N1570" s="437"/>
      <c r="O1570" s="444"/>
      <c r="P1570" s="213"/>
      <c r="Q1570" s="245" t="s">
        <v>303</v>
      </c>
      <c r="R1570" s="245" t="s">
        <v>5765</v>
      </c>
      <c r="S1570" s="87"/>
      <c r="T1570" s="252">
        <v>8.2500000000000004E-2</v>
      </c>
      <c r="U1570" s="252">
        <v>8.5000000000000006E-2</v>
      </c>
      <c r="V1570" s="151" t="s">
        <v>5014</v>
      </c>
      <c r="W1570" s="155" t="s">
        <v>10184</v>
      </c>
      <c r="X1570" s="64" t="s">
        <v>1694</v>
      </c>
      <c r="Y1570" s="173" t="s">
        <v>4971</v>
      </c>
      <c r="Z1570" s="119">
        <v>94596</v>
      </c>
      <c r="AA1570" s="295" t="s">
        <v>8111</v>
      </c>
      <c r="AB1570" s="496" t="s">
        <v>13151</v>
      </c>
      <c r="AC1570" s="496" t="s">
        <v>8112</v>
      </c>
      <c r="AD1570" s="173" t="s">
        <v>3431</v>
      </c>
      <c r="AE1570" s="260"/>
      <c r="AF1570" s="263" t="s">
        <v>390</v>
      </c>
      <c r="AG1570" s="173" t="s">
        <v>391</v>
      </c>
      <c r="AH1570" s="245"/>
      <c r="AI1570" s="245"/>
      <c r="AJ1570" s="245"/>
      <c r="AK1570" s="245"/>
      <c r="AL1570" s="260" t="s">
        <v>3097</v>
      </c>
      <c r="AM1570" s="260" t="s">
        <v>449</v>
      </c>
      <c r="AN1570" s="79"/>
      <c r="AO1570" s="281" t="s">
        <v>8867</v>
      </c>
      <c r="AP1570" s="281" t="s">
        <v>8954</v>
      </c>
      <c r="AQ1570" s="281"/>
      <c r="AR1570" s="281" t="s">
        <v>3652</v>
      </c>
      <c r="AS1570" s="281"/>
      <c r="AT1570" s="281"/>
      <c r="AU1570" s="281"/>
      <c r="AV1570" s="94" t="s">
        <v>5470</v>
      </c>
      <c r="AW1570" s="396" t="s">
        <v>12278</v>
      </c>
      <c r="AX1570" s="278" t="s">
        <v>9342</v>
      </c>
      <c r="AY1570" s="155" t="s">
        <v>9343</v>
      </c>
      <c r="AZ1570" s="47"/>
      <c r="BA1570" s="155" t="s">
        <v>9344</v>
      </c>
      <c r="BB1570" s="185" t="s">
        <v>9345</v>
      </c>
      <c r="BC1570" s="119">
        <v>46242</v>
      </c>
      <c r="BD1570" s="66" t="s">
        <v>391</v>
      </c>
      <c r="BE1570" s="477"/>
      <c r="BF1570" s="228"/>
      <c r="BG1570" s="173"/>
      <c r="BH1570" s="598"/>
      <c r="BI1570" s="366"/>
      <c r="BJ1570" s="366"/>
      <c r="BK1570" s="366"/>
      <c r="BL1570" s="366"/>
      <c r="BM1570" s="366"/>
      <c r="BN1570" s="366"/>
      <c r="BO1570" s="366"/>
      <c r="BP1570" s="366"/>
      <c r="BQ1570" s="366"/>
      <c r="BR1570" s="366"/>
      <c r="BS1570" s="366"/>
      <c r="BT1570" s="366"/>
      <c r="BU1570" s="366"/>
      <c r="BV1570" s="366"/>
      <c r="BW1570" s="366"/>
      <c r="BX1570" s="64"/>
      <c r="BY1570" s="64"/>
      <c r="BZ1570" s="64"/>
      <c r="CA1570" s="155"/>
      <c r="CB1570" s="155"/>
    </row>
    <row r="1571" spans="1:80" s="154" customFormat="1" ht="14.1" customHeight="1" x14ac:dyDescent="0.2">
      <c r="A1571" s="278" t="s">
        <v>9337</v>
      </c>
      <c r="B1571" s="64" t="s">
        <v>2640</v>
      </c>
      <c r="C1571" s="459" t="s">
        <v>2637</v>
      </c>
      <c r="D1571" s="185"/>
      <c r="E1571" s="600"/>
      <c r="F1571" s="235" t="s">
        <v>5470</v>
      </c>
      <c r="G1571" s="186"/>
      <c r="H1571" s="187"/>
      <c r="I1571" s="198" t="s">
        <v>5470</v>
      </c>
      <c r="J1571" s="192"/>
      <c r="K1571" s="203"/>
      <c r="L1571" s="207">
        <v>43935</v>
      </c>
      <c r="M1571" s="288"/>
      <c r="N1571" s="437"/>
      <c r="O1571" s="444"/>
      <c r="P1571" s="213">
        <v>43903</v>
      </c>
      <c r="Q1571" s="245" t="s">
        <v>2262</v>
      </c>
      <c r="R1571" s="245" t="s">
        <v>6261</v>
      </c>
      <c r="S1571" s="123" t="s">
        <v>11526</v>
      </c>
      <c r="T1571" s="252">
        <v>9.2499999999999999E-2</v>
      </c>
      <c r="U1571" s="252">
        <v>0.09</v>
      </c>
      <c r="V1571" s="151" t="s">
        <v>9505</v>
      </c>
      <c r="W1571" s="64" t="s">
        <v>6262</v>
      </c>
      <c r="X1571" s="64" t="s">
        <v>5130</v>
      </c>
      <c r="Y1571" s="173" t="s">
        <v>4971</v>
      </c>
      <c r="Z1571" s="119">
        <v>95129</v>
      </c>
      <c r="AA1571" s="295" t="s">
        <v>8111</v>
      </c>
      <c r="AB1571" s="496" t="s">
        <v>13151</v>
      </c>
      <c r="AC1571" s="496" t="s">
        <v>8112</v>
      </c>
      <c r="AD1571" s="185" t="s">
        <v>5505</v>
      </c>
      <c r="AE1571" s="262" t="s">
        <v>10447</v>
      </c>
      <c r="AF1571" s="263" t="s">
        <v>390</v>
      </c>
      <c r="AG1571" s="173" t="s">
        <v>391</v>
      </c>
      <c r="AH1571" s="245"/>
      <c r="AI1571" s="245"/>
      <c r="AJ1571" s="245"/>
      <c r="AK1571" s="245"/>
      <c r="AL1571" s="260"/>
      <c r="AM1571" s="260" t="s">
        <v>449</v>
      </c>
      <c r="AN1571" s="79"/>
      <c r="AO1571" s="281" t="s">
        <v>8867</v>
      </c>
      <c r="AP1571" s="281" t="s">
        <v>8954</v>
      </c>
      <c r="AQ1571" s="281"/>
      <c r="AR1571" s="281" t="s">
        <v>3652</v>
      </c>
      <c r="AS1571" s="281"/>
      <c r="AT1571" s="281"/>
      <c r="AU1571" s="281"/>
      <c r="AV1571" s="94" t="s">
        <v>5470</v>
      </c>
      <c r="AW1571" s="396" t="s">
        <v>12279</v>
      </c>
      <c r="AX1571" s="278" t="s">
        <v>9342</v>
      </c>
      <c r="AY1571" s="155" t="s">
        <v>9343</v>
      </c>
      <c r="AZ1571" s="47"/>
      <c r="BA1571" s="155" t="s">
        <v>9344</v>
      </c>
      <c r="BB1571" s="185" t="s">
        <v>9345</v>
      </c>
      <c r="BC1571" s="119">
        <v>46242</v>
      </c>
      <c r="BD1571" s="66" t="s">
        <v>391</v>
      </c>
      <c r="BE1571" s="159"/>
      <c r="BF1571" s="228"/>
      <c r="BG1571" s="173"/>
      <c r="BH1571" s="598"/>
      <c r="BI1571" s="366"/>
      <c r="BJ1571" s="366"/>
      <c r="BK1571" s="366"/>
      <c r="BL1571" s="366"/>
      <c r="BM1571" s="366"/>
      <c r="BN1571" s="366"/>
      <c r="BO1571" s="366"/>
      <c r="BP1571" s="366"/>
      <c r="BQ1571" s="366"/>
      <c r="BR1571" s="366"/>
      <c r="BS1571" s="366"/>
      <c r="BT1571" s="366"/>
      <c r="BU1571" s="366"/>
      <c r="BV1571" s="366"/>
      <c r="BW1571" s="366"/>
      <c r="BX1571" s="64"/>
      <c r="BY1571" s="64"/>
      <c r="BZ1571" s="64"/>
      <c r="CA1571" s="155"/>
      <c r="CB1571" s="155"/>
    </row>
    <row r="1572" spans="1:80" s="154" customFormat="1" ht="14.1" customHeight="1" x14ac:dyDescent="0.3">
      <c r="A1572" s="278" t="s">
        <v>8129</v>
      </c>
      <c r="B1572" s="64" t="s">
        <v>2640</v>
      </c>
      <c r="C1572" s="458" t="s">
        <v>8780</v>
      </c>
      <c r="D1572" s="225"/>
      <c r="E1572" s="600"/>
      <c r="F1572" s="237" t="s">
        <v>5470</v>
      </c>
      <c r="G1572" s="188"/>
      <c r="H1572" s="190"/>
      <c r="I1572" s="196" t="s">
        <v>5470</v>
      </c>
      <c r="J1572" s="197"/>
      <c r="K1572" s="204"/>
      <c r="L1572" s="209">
        <v>43802</v>
      </c>
      <c r="M1572" s="289"/>
      <c r="N1572" s="435"/>
      <c r="O1572" s="442"/>
      <c r="P1572" s="215"/>
      <c r="Q1572" s="225" t="s">
        <v>6653</v>
      </c>
      <c r="R1572" s="174" t="s">
        <v>8130</v>
      </c>
      <c r="S1572" s="121"/>
      <c r="T1572" s="252">
        <v>8.5000000000000006E-2</v>
      </c>
      <c r="U1572" s="252">
        <v>8.7499999999999994E-2</v>
      </c>
      <c r="V1572" s="151" t="s">
        <v>895</v>
      </c>
      <c r="W1572" s="64" t="s">
        <v>8131</v>
      </c>
      <c r="X1572" s="64" t="s">
        <v>3618</v>
      </c>
      <c r="Y1572" s="174" t="s">
        <v>4971</v>
      </c>
      <c r="Z1572" s="256">
        <v>94109</v>
      </c>
      <c r="AA1572" s="270" t="s">
        <v>12783</v>
      </c>
      <c r="AB1572" s="542"/>
      <c r="AC1572" s="542"/>
      <c r="AD1572" s="233"/>
      <c r="AE1572" s="261"/>
      <c r="AF1572" s="265"/>
      <c r="AG1572" s="233"/>
      <c r="AH1572" s="174"/>
      <c r="AI1572" s="174"/>
      <c r="AJ1572" s="174"/>
      <c r="AK1572" s="174"/>
      <c r="AL1572" s="261"/>
      <c r="AM1572" s="260"/>
      <c r="AN1572" s="80"/>
      <c r="AO1572" s="281" t="s">
        <v>10139</v>
      </c>
      <c r="AP1572" s="281"/>
      <c r="AQ1572" s="281"/>
      <c r="AR1572" s="281"/>
      <c r="AS1572" s="281"/>
      <c r="AT1572" s="281"/>
      <c r="AU1572" s="281"/>
      <c r="AV1572" s="94" t="s">
        <v>5470</v>
      </c>
      <c r="AW1572" s="396" t="s">
        <v>3244</v>
      </c>
      <c r="AX1572" s="278" t="s">
        <v>2217</v>
      </c>
      <c r="AY1572" s="64" t="s">
        <v>8131</v>
      </c>
      <c r="AZ1572" s="67"/>
      <c r="BA1572" s="64" t="s">
        <v>3618</v>
      </c>
      <c r="BB1572" s="174" t="s">
        <v>4971</v>
      </c>
      <c r="BC1572" s="256">
        <v>94109</v>
      </c>
      <c r="BD1572" s="63" t="s">
        <v>8130</v>
      </c>
      <c r="BE1572" s="159"/>
      <c r="BF1572" s="230"/>
      <c r="BG1572" s="233"/>
      <c r="BH1572" s="599"/>
      <c r="BI1572" s="365"/>
      <c r="BJ1572" s="365"/>
      <c r="BK1572" s="365"/>
      <c r="BL1572" s="365"/>
      <c r="BM1572" s="365"/>
      <c r="BN1572" s="365"/>
      <c r="BO1572" s="365"/>
      <c r="BP1572" s="365"/>
      <c r="BQ1572" s="365"/>
      <c r="BR1572" s="365"/>
      <c r="BS1572" s="365"/>
      <c r="BT1572" s="365"/>
      <c r="BU1572" s="365"/>
      <c r="BV1572" s="365"/>
      <c r="BW1572" s="365"/>
      <c r="BX1572" s="369"/>
      <c r="BY1572" s="369"/>
      <c r="BZ1572" s="369"/>
      <c r="CA1572" s="155"/>
      <c r="CB1572" s="155"/>
    </row>
    <row r="1573" spans="1:80" s="154" customFormat="1" ht="14.1" customHeight="1" x14ac:dyDescent="0.3">
      <c r="A1573" s="278" t="s">
        <v>5310</v>
      </c>
      <c r="B1573" s="64" t="s">
        <v>2632</v>
      </c>
      <c r="C1573" s="458" t="s">
        <v>2637</v>
      </c>
      <c r="D1573" s="225" t="s">
        <v>4390</v>
      </c>
      <c r="E1573" s="600"/>
      <c r="F1573" s="237" t="s">
        <v>4261</v>
      </c>
      <c r="G1573" s="188">
        <v>44413</v>
      </c>
      <c r="H1573" s="190">
        <v>75</v>
      </c>
      <c r="I1573" s="242" t="s">
        <v>368</v>
      </c>
      <c r="J1573" s="197">
        <v>44413</v>
      </c>
      <c r="K1573" s="204">
        <v>200</v>
      </c>
      <c r="L1573" s="209">
        <v>43873</v>
      </c>
      <c r="M1573" s="289"/>
      <c r="N1573" s="435"/>
      <c r="O1573" s="442"/>
      <c r="P1573" s="215">
        <v>43398</v>
      </c>
      <c r="Q1573" s="174" t="s">
        <v>3249</v>
      </c>
      <c r="R1573" s="174" t="s">
        <v>5664</v>
      </c>
      <c r="S1573" s="80" t="s">
        <v>3530</v>
      </c>
      <c r="T1573" s="252">
        <v>8.5000000000000006E-2</v>
      </c>
      <c r="U1573" s="252">
        <v>8.7499999999999994E-2</v>
      </c>
      <c r="V1573" s="151" t="s">
        <v>895</v>
      </c>
      <c r="W1573" s="64" t="s">
        <v>8421</v>
      </c>
      <c r="X1573" s="64" t="s">
        <v>3618</v>
      </c>
      <c r="Y1573" s="174" t="s">
        <v>4971</v>
      </c>
      <c r="Z1573" s="256">
        <v>94115</v>
      </c>
      <c r="AA1573" s="294"/>
      <c r="AB1573" s="542"/>
      <c r="AC1573" s="542"/>
      <c r="AD1573" s="233" t="s">
        <v>1569</v>
      </c>
      <c r="AE1573" s="261" t="s">
        <v>3531</v>
      </c>
      <c r="AF1573" s="265"/>
      <c r="AG1573" s="233"/>
      <c r="AH1573" s="174"/>
      <c r="AI1573" s="174"/>
      <c r="AJ1573" s="174"/>
      <c r="AK1573" s="174"/>
      <c r="AL1573" s="261" t="s">
        <v>3247</v>
      </c>
      <c r="AM1573" s="260" t="s">
        <v>449</v>
      </c>
      <c r="AN1573" s="80"/>
      <c r="AO1573" s="280" t="s">
        <v>11889</v>
      </c>
      <c r="AP1573" s="285" t="s">
        <v>12497</v>
      </c>
      <c r="AQ1573" s="285"/>
      <c r="AR1573" s="285"/>
      <c r="AS1573" s="285"/>
      <c r="AT1573" s="285"/>
      <c r="AU1573" s="285"/>
      <c r="AV1573" s="84" t="s">
        <v>5470</v>
      </c>
      <c r="AW1573" s="396" t="s">
        <v>3244</v>
      </c>
      <c r="AX1573" s="278" t="s">
        <v>2217</v>
      </c>
      <c r="AY1573" s="64" t="str">
        <f>PROPER(AZ1573)</f>
        <v>2500 Geary Blvd</v>
      </c>
      <c r="AZ1573" s="67" t="s">
        <v>4586</v>
      </c>
      <c r="BA1573" s="64" t="s">
        <v>3618</v>
      </c>
      <c r="BB1573" s="174" t="s">
        <v>4971</v>
      </c>
      <c r="BC1573" s="256">
        <v>94115</v>
      </c>
      <c r="BD1573" s="63" t="s">
        <v>5664</v>
      </c>
      <c r="BE1573" s="159"/>
      <c r="BF1573" s="230"/>
      <c r="BG1573" s="233"/>
      <c r="BH1573" s="599">
        <v>1</v>
      </c>
      <c r="BI1573" s="365"/>
      <c r="BJ1573" s="365"/>
      <c r="BK1573" s="365"/>
      <c r="BL1573" s="365"/>
      <c r="BM1573" s="365"/>
      <c r="BN1573" s="365"/>
      <c r="BO1573" s="365"/>
      <c r="BP1573" s="365"/>
      <c r="BQ1573" s="365"/>
      <c r="BR1573" s="365"/>
      <c r="BS1573" s="365"/>
      <c r="BT1573" s="365"/>
      <c r="BU1573" s="365"/>
      <c r="BV1573" s="365"/>
      <c r="BW1573" s="365"/>
      <c r="BX1573" s="369"/>
      <c r="BY1573" s="369"/>
      <c r="BZ1573" s="369"/>
      <c r="CA1573" s="155"/>
      <c r="CB1573" s="155"/>
    </row>
    <row r="1574" spans="1:80" s="154" customFormat="1" ht="14.1" customHeight="1" x14ac:dyDescent="0.3">
      <c r="A1574" s="278" t="s">
        <v>6272</v>
      </c>
      <c r="B1574" s="64" t="s">
        <v>2632</v>
      </c>
      <c r="C1574" s="458" t="s">
        <v>8780</v>
      </c>
      <c r="D1574" s="225"/>
      <c r="E1574" s="600"/>
      <c r="F1574" s="237" t="s">
        <v>5470</v>
      </c>
      <c r="G1574" s="188"/>
      <c r="H1574" s="190"/>
      <c r="I1574" s="196" t="s">
        <v>5470</v>
      </c>
      <c r="J1574" s="197"/>
      <c r="K1574" s="204"/>
      <c r="L1574" s="209"/>
      <c r="M1574" s="289"/>
      <c r="N1574" s="435"/>
      <c r="O1574" s="442"/>
      <c r="P1574" s="215"/>
      <c r="Q1574" s="174" t="s">
        <v>6273</v>
      </c>
      <c r="R1574" s="174" t="s">
        <v>6274</v>
      </c>
      <c r="S1574" s="80"/>
      <c r="T1574" s="252">
        <v>0</v>
      </c>
      <c r="U1574" s="255">
        <v>0</v>
      </c>
      <c r="V1574" s="151" t="s">
        <v>3960</v>
      </c>
      <c r="W1574" s="64" t="s">
        <v>6275</v>
      </c>
      <c r="X1574" s="64" t="s">
        <v>6276</v>
      </c>
      <c r="Y1574" s="174" t="s">
        <v>227</v>
      </c>
      <c r="Z1574" s="256">
        <v>98382</v>
      </c>
      <c r="AA1574" s="294"/>
      <c r="AB1574" s="542"/>
      <c r="AC1574" s="542"/>
      <c r="AD1574" s="233"/>
      <c r="AE1574" s="261"/>
      <c r="AF1574" s="265"/>
      <c r="AG1574" s="233"/>
      <c r="AH1574" s="174"/>
      <c r="AI1574" s="174"/>
      <c r="AJ1574" s="174"/>
      <c r="AK1574" s="174"/>
      <c r="AL1574" s="261"/>
      <c r="AM1574" s="260"/>
      <c r="AN1574" s="80"/>
      <c r="AO1574" s="281"/>
      <c r="AP1574" s="281"/>
      <c r="AQ1574" s="281"/>
      <c r="AR1574" s="281"/>
      <c r="AS1574" s="281"/>
      <c r="AT1574" s="281"/>
      <c r="AU1574" s="281"/>
      <c r="AV1574" s="94"/>
      <c r="AW1574" s="396" t="s">
        <v>3244</v>
      </c>
      <c r="AX1574" s="278" t="s">
        <v>2217</v>
      </c>
      <c r="AY1574" s="64" t="s">
        <v>6275</v>
      </c>
      <c r="AZ1574" s="67" t="s">
        <v>6276</v>
      </c>
      <c r="BA1574" s="64" t="s">
        <v>6276</v>
      </c>
      <c r="BB1574" s="174" t="s">
        <v>227</v>
      </c>
      <c r="BC1574" s="256">
        <v>98382</v>
      </c>
      <c r="BD1574" s="63" t="s">
        <v>6274</v>
      </c>
      <c r="BE1574" s="476"/>
      <c r="BF1574" s="230"/>
      <c r="BG1574" s="233"/>
      <c r="BH1574" s="599"/>
      <c r="BI1574" s="365"/>
      <c r="BJ1574" s="365"/>
      <c r="BK1574" s="365"/>
      <c r="BL1574" s="365"/>
      <c r="BM1574" s="365"/>
      <c r="BN1574" s="365"/>
      <c r="BO1574" s="365"/>
      <c r="BP1574" s="365"/>
      <c r="BQ1574" s="365"/>
      <c r="BR1574" s="365"/>
      <c r="BS1574" s="365"/>
      <c r="BT1574" s="365"/>
      <c r="BU1574" s="365"/>
      <c r="BV1574" s="365"/>
      <c r="BW1574" s="365"/>
      <c r="BX1574" s="369"/>
      <c r="BY1574" s="369"/>
      <c r="BZ1574" s="369"/>
      <c r="CA1574" s="155"/>
      <c r="CB1574" s="155"/>
    </row>
    <row r="1575" spans="1:80" s="154" customFormat="1" ht="14.1" customHeight="1" x14ac:dyDescent="0.3">
      <c r="A1575" s="278" t="s">
        <v>6493</v>
      </c>
      <c r="B1575" s="64" t="s">
        <v>2640</v>
      </c>
      <c r="C1575" s="458" t="s">
        <v>2637</v>
      </c>
      <c r="D1575" s="225"/>
      <c r="E1575" s="600"/>
      <c r="F1575" s="237" t="s">
        <v>5470</v>
      </c>
      <c r="G1575" s="188"/>
      <c r="H1575" s="190"/>
      <c r="I1575" s="196" t="s">
        <v>5470</v>
      </c>
      <c r="J1575" s="197"/>
      <c r="K1575" s="204"/>
      <c r="L1575" s="209"/>
      <c r="M1575" s="289"/>
      <c r="N1575" s="435"/>
      <c r="O1575" s="442"/>
      <c r="P1575" s="215"/>
      <c r="Q1575" s="174" t="s">
        <v>1084</v>
      </c>
      <c r="R1575" s="174" t="s">
        <v>6494</v>
      </c>
      <c r="S1575" s="80"/>
      <c r="T1575" s="252">
        <v>8.2500000000000004E-2</v>
      </c>
      <c r="U1575" s="255">
        <v>8.2500000000000004E-2</v>
      </c>
      <c r="V1575" s="151" t="s">
        <v>1670</v>
      </c>
      <c r="W1575" s="64" t="s">
        <v>6495</v>
      </c>
      <c r="X1575" s="64" t="s">
        <v>3742</v>
      </c>
      <c r="Y1575" s="174" t="s">
        <v>4971</v>
      </c>
      <c r="Z1575" s="256">
        <v>94952</v>
      </c>
      <c r="AA1575" s="294"/>
      <c r="AB1575" s="120"/>
      <c r="AC1575" s="542"/>
      <c r="AD1575" s="233"/>
      <c r="AE1575" s="261"/>
      <c r="AF1575" s="265"/>
      <c r="AG1575" s="233"/>
      <c r="AH1575" s="174"/>
      <c r="AI1575" s="174"/>
      <c r="AJ1575" s="174"/>
      <c r="AK1575" s="174"/>
      <c r="AL1575" s="261"/>
      <c r="AM1575" s="260"/>
      <c r="AN1575" s="80"/>
      <c r="AO1575" s="280"/>
      <c r="AP1575" s="285"/>
      <c r="AQ1575" s="285"/>
      <c r="AR1575" s="285"/>
      <c r="AS1575" s="285"/>
      <c r="AT1575" s="285"/>
      <c r="AU1575" s="285"/>
      <c r="AV1575" s="84"/>
      <c r="AW1575" s="396" t="s">
        <v>3244</v>
      </c>
      <c r="AX1575" s="278" t="s">
        <v>2217</v>
      </c>
      <c r="AY1575" s="64" t="s">
        <v>6495</v>
      </c>
      <c r="AZ1575" s="67"/>
      <c r="BA1575" s="64" t="s">
        <v>3742</v>
      </c>
      <c r="BB1575" s="174" t="s">
        <v>4971</v>
      </c>
      <c r="BC1575" s="256">
        <v>94952</v>
      </c>
      <c r="BD1575" s="63" t="s">
        <v>6494</v>
      </c>
      <c r="BE1575" s="159"/>
      <c r="BF1575" s="230"/>
      <c r="BG1575" s="233"/>
      <c r="BH1575" s="599"/>
      <c r="BI1575" s="365"/>
      <c r="BJ1575" s="365"/>
      <c r="BK1575" s="365"/>
      <c r="BL1575" s="365"/>
      <c r="BM1575" s="365"/>
      <c r="BN1575" s="365"/>
      <c r="BO1575" s="365"/>
      <c r="BP1575" s="365"/>
      <c r="BQ1575" s="365"/>
      <c r="BR1575" s="365"/>
      <c r="BS1575" s="365"/>
      <c r="BT1575" s="365"/>
      <c r="BU1575" s="365"/>
      <c r="BV1575" s="365"/>
      <c r="BW1575" s="365"/>
      <c r="BX1575" s="369"/>
      <c r="BY1575" s="369"/>
      <c r="BZ1575" s="369"/>
      <c r="CA1575" s="155"/>
      <c r="CB1575" s="155"/>
    </row>
    <row r="1576" spans="1:80" s="154" customFormat="1" ht="14.1" customHeight="1" x14ac:dyDescent="0.3">
      <c r="A1576" s="278" t="s">
        <v>5054</v>
      </c>
      <c r="B1576" s="64" t="s">
        <v>1794</v>
      </c>
      <c r="C1576" s="460" t="s">
        <v>1880</v>
      </c>
      <c r="D1576" s="224"/>
      <c r="E1576" s="649"/>
      <c r="F1576" s="236" t="s">
        <v>5470</v>
      </c>
      <c r="G1576" s="189"/>
      <c r="H1576" s="399"/>
      <c r="I1576" s="194" t="s">
        <v>5470</v>
      </c>
      <c r="J1576" s="195"/>
      <c r="K1576" s="205"/>
      <c r="L1576" s="208"/>
      <c r="M1576" s="211"/>
      <c r="N1576" s="436"/>
      <c r="O1576" s="443"/>
      <c r="P1576" s="214"/>
      <c r="Q1576" s="247" t="s">
        <v>9163</v>
      </c>
      <c r="R1576" s="246" t="s">
        <v>3350</v>
      </c>
      <c r="S1576" s="76"/>
      <c r="T1576" s="252">
        <v>9.5000000000000001E-2</v>
      </c>
      <c r="U1576" s="252">
        <v>0.09</v>
      </c>
      <c r="V1576" s="151" t="s">
        <v>1859</v>
      </c>
      <c r="W1576" s="384" t="s">
        <v>10199</v>
      </c>
      <c r="X1576" s="76" t="s">
        <v>4848</v>
      </c>
      <c r="Y1576" s="246" t="s">
        <v>4971</v>
      </c>
      <c r="Z1576" s="120">
        <v>90064</v>
      </c>
      <c r="AA1576" s="273" t="s">
        <v>8073</v>
      </c>
      <c r="AB1576" s="541"/>
      <c r="AC1576" s="120"/>
      <c r="AD1576" s="249" t="s">
        <v>916</v>
      </c>
      <c r="AE1576" s="120"/>
      <c r="AF1576" s="264" t="s">
        <v>8074</v>
      </c>
      <c r="AG1576" s="249"/>
      <c r="AH1576" s="120"/>
      <c r="AI1576" s="120"/>
      <c r="AJ1576" s="120"/>
      <c r="AK1576" s="120"/>
      <c r="AL1576" s="120" t="s">
        <v>3247</v>
      </c>
      <c r="AM1576" s="260" t="s">
        <v>449</v>
      </c>
      <c r="AN1576" s="81"/>
      <c r="AO1576" s="281"/>
      <c r="AP1576" s="281"/>
      <c r="AQ1576" s="281"/>
      <c r="AR1576" s="281"/>
      <c r="AS1576" s="281"/>
      <c r="AT1576" s="281"/>
      <c r="AU1576" s="281"/>
      <c r="AV1576" s="94"/>
      <c r="AW1576" s="396" t="s">
        <v>3244</v>
      </c>
      <c r="AX1576" s="278" t="s">
        <v>2217</v>
      </c>
      <c r="AY1576" s="384" t="s">
        <v>10199</v>
      </c>
      <c r="AZ1576" s="74"/>
      <c r="BA1576" s="76" t="s">
        <v>4848</v>
      </c>
      <c r="BB1576" s="246" t="s">
        <v>4971</v>
      </c>
      <c r="BC1576" s="120">
        <v>90064</v>
      </c>
      <c r="BD1576" s="76" t="s">
        <v>3350</v>
      </c>
      <c r="BE1576" s="476"/>
      <c r="BF1576" s="229">
        <v>1409153</v>
      </c>
      <c r="BG1576" s="232" t="s">
        <v>5884</v>
      </c>
      <c r="BH1576" s="364">
        <v>5</v>
      </c>
      <c r="BI1576" s="364"/>
      <c r="BJ1576" s="364"/>
      <c r="BK1576" s="364"/>
      <c r="BL1576" s="364"/>
      <c r="BM1576" s="364"/>
      <c r="BN1576" s="364"/>
      <c r="BO1576" s="364"/>
      <c r="BP1576" s="364"/>
      <c r="BQ1576" s="364"/>
      <c r="BR1576" s="364"/>
      <c r="BS1576" s="364"/>
      <c r="BT1576" s="364"/>
      <c r="BU1576" s="364"/>
      <c r="BV1576" s="364"/>
      <c r="BW1576" s="364"/>
      <c r="BX1576" s="94"/>
      <c r="BY1576" s="94"/>
      <c r="BZ1576" s="94"/>
      <c r="CA1576" s="155"/>
      <c r="CB1576" s="155"/>
    </row>
    <row r="1577" spans="1:80" s="154" customFormat="1" ht="14.1" customHeight="1" x14ac:dyDescent="0.2">
      <c r="A1577" s="278" t="s">
        <v>6340</v>
      </c>
      <c r="B1577" s="64" t="s">
        <v>2632</v>
      </c>
      <c r="C1577" s="459" t="s">
        <v>8780</v>
      </c>
      <c r="D1577" s="173" t="s">
        <v>3232</v>
      </c>
      <c r="E1577" s="600"/>
      <c r="F1577" s="235" t="s">
        <v>5470</v>
      </c>
      <c r="G1577" s="186"/>
      <c r="H1577" s="187"/>
      <c r="I1577" s="198" t="s">
        <v>5470</v>
      </c>
      <c r="J1577" s="192"/>
      <c r="K1577" s="203"/>
      <c r="L1577" s="207">
        <v>42733</v>
      </c>
      <c r="M1577" s="288"/>
      <c r="N1577" s="437"/>
      <c r="O1577" s="444"/>
      <c r="P1577" s="213"/>
      <c r="Q1577" s="245" t="s">
        <v>648</v>
      </c>
      <c r="R1577" s="245" t="s">
        <v>5000</v>
      </c>
      <c r="S1577" s="87" t="s">
        <v>940</v>
      </c>
      <c r="T1577" s="252">
        <v>8.5000000000000006E-2</v>
      </c>
      <c r="U1577" s="252">
        <v>8.7499999999999994E-2</v>
      </c>
      <c r="V1577" s="151" t="s">
        <v>895</v>
      </c>
      <c r="W1577" s="155" t="s">
        <v>10185</v>
      </c>
      <c r="X1577" s="64" t="s">
        <v>3618</v>
      </c>
      <c r="Y1577" s="173" t="s">
        <v>4971</v>
      </c>
      <c r="Z1577" s="119">
        <v>94109</v>
      </c>
      <c r="AA1577" s="290"/>
      <c r="AB1577" s="542"/>
      <c r="AC1577" s="541"/>
      <c r="AD1577" s="173"/>
      <c r="AE1577" s="260"/>
      <c r="AF1577" s="263"/>
      <c r="AG1577" s="173"/>
      <c r="AH1577" s="245"/>
      <c r="AI1577" s="245"/>
      <c r="AJ1577" s="245"/>
      <c r="AK1577" s="245"/>
      <c r="AL1577" s="260" t="s">
        <v>5000</v>
      </c>
      <c r="AM1577" s="260"/>
      <c r="AN1577" s="79"/>
      <c r="AO1577" s="281"/>
      <c r="AP1577" s="281"/>
      <c r="AQ1577" s="281"/>
      <c r="AR1577" s="281" t="s">
        <v>9207</v>
      </c>
      <c r="AS1577" s="281"/>
      <c r="AT1577" s="281"/>
      <c r="AU1577" s="281"/>
      <c r="AV1577" s="94" t="s">
        <v>368</v>
      </c>
      <c r="AW1577" s="396" t="s">
        <v>3244</v>
      </c>
      <c r="AX1577" s="278" t="s">
        <v>2217</v>
      </c>
      <c r="AY1577" s="155" t="s">
        <v>10185</v>
      </c>
      <c r="AZ1577" s="47"/>
      <c r="BA1577" s="64" t="s">
        <v>3618</v>
      </c>
      <c r="BB1577" s="173" t="s">
        <v>4971</v>
      </c>
      <c r="BC1577" s="119">
        <v>94109</v>
      </c>
      <c r="BD1577" s="66" t="s">
        <v>5000</v>
      </c>
      <c r="BE1577" s="477"/>
      <c r="BF1577" s="228"/>
      <c r="BG1577" s="173"/>
      <c r="BH1577" s="598">
        <v>1</v>
      </c>
      <c r="BI1577" s="366"/>
      <c r="BJ1577" s="366"/>
      <c r="BK1577" s="366"/>
      <c r="BL1577" s="366"/>
      <c r="BM1577" s="366"/>
      <c r="BN1577" s="366"/>
      <c r="BO1577" s="366"/>
      <c r="BP1577" s="366"/>
      <c r="BQ1577" s="366"/>
      <c r="BR1577" s="366"/>
      <c r="BS1577" s="366"/>
      <c r="BT1577" s="366"/>
      <c r="BU1577" s="366"/>
      <c r="BV1577" s="366"/>
      <c r="BW1577" s="366"/>
      <c r="BX1577" s="64"/>
      <c r="BY1577" s="64"/>
      <c r="BZ1577" s="64"/>
      <c r="CA1577" s="155"/>
      <c r="CB1577" s="155"/>
    </row>
    <row r="1578" spans="1:80" s="154" customFormat="1" ht="14.1" customHeight="1" x14ac:dyDescent="0.3">
      <c r="A1578" s="278" t="s">
        <v>12228</v>
      </c>
      <c r="B1578" s="155" t="s">
        <v>2640</v>
      </c>
      <c r="C1578" s="458" t="s">
        <v>8780</v>
      </c>
      <c r="D1578" s="227"/>
      <c r="E1578" s="648"/>
      <c r="F1578" s="237" t="s">
        <v>5470</v>
      </c>
      <c r="G1578" s="188"/>
      <c r="H1578" s="190"/>
      <c r="I1578" s="196" t="s">
        <v>5470</v>
      </c>
      <c r="J1578" s="197"/>
      <c r="K1578" s="204"/>
      <c r="L1578" s="209">
        <v>43572</v>
      </c>
      <c r="M1578" s="289"/>
      <c r="N1578" s="435"/>
      <c r="O1578" s="442"/>
      <c r="P1578" s="215"/>
      <c r="Q1578" s="225" t="s">
        <v>12227</v>
      </c>
      <c r="R1578" s="225" t="s">
        <v>12225</v>
      </c>
      <c r="S1578" s="121"/>
      <c r="T1578" s="252">
        <v>9.7500000000000003E-2</v>
      </c>
      <c r="U1578" s="252"/>
      <c r="V1578" s="151" t="s">
        <v>2787</v>
      </c>
      <c r="W1578" s="155" t="s">
        <v>12224</v>
      </c>
      <c r="X1578" s="155" t="s">
        <v>5074</v>
      </c>
      <c r="Y1578" s="225" t="s">
        <v>4971</v>
      </c>
      <c r="Z1578" s="256">
        <v>94607</v>
      </c>
      <c r="AA1578" s="273" t="s">
        <v>12675</v>
      </c>
      <c r="AB1578" s="542"/>
      <c r="AC1578" s="542"/>
      <c r="AD1578" s="233"/>
      <c r="AE1578" s="261"/>
      <c r="AF1578" s="265"/>
      <c r="AG1578" s="233"/>
      <c r="AH1578" s="174"/>
      <c r="AI1578" s="174"/>
      <c r="AJ1578" s="174"/>
      <c r="AK1578" s="174"/>
      <c r="AL1578" s="261"/>
      <c r="AM1578" s="260"/>
      <c r="AN1578" s="80"/>
      <c r="AO1578" s="280" t="s">
        <v>1419</v>
      </c>
      <c r="AP1578" s="285" t="s">
        <v>9780</v>
      </c>
      <c r="AQ1578" s="285"/>
      <c r="AR1578" s="285"/>
      <c r="AS1578" s="285"/>
      <c r="AT1578" s="285"/>
      <c r="AU1578" s="285"/>
      <c r="AV1578" s="84" t="s">
        <v>368</v>
      </c>
      <c r="AW1578" s="396" t="s">
        <v>3244</v>
      </c>
      <c r="AX1578" s="278" t="s">
        <v>2217</v>
      </c>
      <c r="AY1578" s="155" t="s">
        <v>12224</v>
      </c>
      <c r="AZ1578" s="67"/>
      <c r="BA1578" s="155" t="s">
        <v>5074</v>
      </c>
      <c r="BB1578" s="225" t="s">
        <v>4971</v>
      </c>
      <c r="BC1578" s="256">
        <v>94607</v>
      </c>
      <c r="BD1578" s="385" t="s">
        <v>12225</v>
      </c>
      <c r="BE1578" s="478"/>
      <c r="BF1578" s="230"/>
      <c r="BG1578" s="233"/>
      <c r="BH1578" s="599"/>
      <c r="BI1578" s="365"/>
      <c r="BJ1578" s="365"/>
      <c r="BK1578" s="365"/>
      <c r="BL1578" s="365"/>
      <c r="BM1578" s="365"/>
      <c r="BN1578" s="365"/>
      <c r="BO1578" s="365"/>
      <c r="BP1578" s="365"/>
      <c r="BQ1578" s="365"/>
      <c r="BR1578" s="365"/>
      <c r="BS1578" s="365"/>
      <c r="BT1578" s="365"/>
      <c r="BU1578" s="365"/>
      <c r="BV1578" s="365"/>
      <c r="BW1578" s="365"/>
      <c r="BX1578" s="369"/>
      <c r="BY1578" s="369"/>
      <c r="BZ1578" s="369"/>
      <c r="CA1578" s="155"/>
      <c r="CB1578" s="155"/>
    </row>
    <row r="1579" spans="1:80" s="154" customFormat="1" ht="14.1" customHeight="1" x14ac:dyDescent="0.3">
      <c r="A1579" s="278" t="s">
        <v>699</v>
      </c>
      <c r="B1579" s="64" t="s">
        <v>1900</v>
      </c>
      <c r="C1579" s="458" t="s">
        <v>29</v>
      </c>
      <c r="D1579" s="173" t="s">
        <v>2833</v>
      </c>
      <c r="E1579" s="600"/>
      <c r="F1579" s="237" t="s">
        <v>4261</v>
      </c>
      <c r="G1579" s="188">
        <v>44145</v>
      </c>
      <c r="H1579" s="190">
        <v>540</v>
      </c>
      <c r="I1579" s="196" t="s">
        <v>5470</v>
      </c>
      <c r="J1579" s="197" t="s">
        <v>3247</v>
      </c>
      <c r="K1579" s="204" t="s">
        <v>3247</v>
      </c>
      <c r="L1579" s="209">
        <v>43903</v>
      </c>
      <c r="M1579" s="289" t="s">
        <v>2644</v>
      </c>
      <c r="N1579" s="435"/>
      <c r="O1579" s="442"/>
      <c r="P1579" s="215">
        <v>43803</v>
      </c>
      <c r="Q1579" s="225" t="s">
        <v>4076</v>
      </c>
      <c r="R1579" s="174" t="s">
        <v>2707</v>
      </c>
      <c r="S1579" s="121" t="s">
        <v>10007</v>
      </c>
      <c r="T1579" s="252">
        <v>9.5000000000000001E-2</v>
      </c>
      <c r="U1579" s="253">
        <v>9.5000000000000001E-2</v>
      </c>
      <c r="V1579" s="151" t="s">
        <v>13248</v>
      </c>
      <c r="W1579" s="64" t="s">
        <v>8422</v>
      </c>
      <c r="X1579" s="64" t="s">
        <v>3952</v>
      </c>
      <c r="Y1579" s="174" t="s">
        <v>4971</v>
      </c>
      <c r="Z1579" s="256">
        <v>94608</v>
      </c>
      <c r="AA1579" s="273"/>
      <c r="AB1579" s="542"/>
      <c r="AC1579" s="542"/>
      <c r="AD1579" s="233"/>
      <c r="AE1579" s="261"/>
      <c r="AF1579" s="265"/>
      <c r="AG1579" s="233"/>
      <c r="AH1579" s="174"/>
      <c r="AI1579" s="174"/>
      <c r="AJ1579" s="174"/>
      <c r="AK1579" s="174"/>
      <c r="AL1579" s="261" t="s">
        <v>4512</v>
      </c>
      <c r="AM1579" s="260" t="s">
        <v>449</v>
      </c>
      <c r="AN1579" s="80"/>
      <c r="AO1579" s="281" t="s">
        <v>9779</v>
      </c>
      <c r="AP1579" s="281" t="s">
        <v>9827</v>
      </c>
      <c r="AQ1579" s="281" t="s">
        <v>11957</v>
      </c>
      <c r="AR1579" s="281" t="s">
        <v>9716</v>
      </c>
      <c r="AS1579" s="281"/>
      <c r="AT1579" s="281"/>
      <c r="AU1579" s="281"/>
      <c r="AV1579" s="94" t="s">
        <v>9286</v>
      </c>
      <c r="AW1579" s="396" t="s">
        <v>3244</v>
      </c>
      <c r="AX1579" s="278" t="s">
        <v>2217</v>
      </c>
      <c r="AY1579" s="64" t="str">
        <f>PROPER(AZ1579)</f>
        <v>5862 Doyle Street</v>
      </c>
      <c r="AZ1579" s="67" t="s">
        <v>2981</v>
      </c>
      <c r="BA1579" s="64" t="s">
        <v>3952</v>
      </c>
      <c r="BB1579" s="174" t="s">
        <v>4971</v>
      </c>
      <c r="BC1579" s="256">
        <v>94608</v>
      </c>
      <c r="BD1579" s="63" t="s">
        <v>2707</v>
      </c>
      <c r="BE1579" s="477"/>
      <c r="BF1579" s="230"/>
      <c r="BG1579" s="233"/>
      <c r="BH1579" s="599">
        <v>4</v>
      </c>
      <c r="BI1579" s="365"/>
      <c r="BJ1579" s="365"/>
      <c r="BK1579" s="365"/>
      <c r="BL1579" s="365"/>
      <c r="BM1579" s="365"/>
      <c r="BN1579" s="365"/>
      <c r="BO1579" s="365"/>
      <c r="BP1579" s="365"/>
      <c r="BQ1579" s="397" t="s">
        <v>10061</v>
      </c>
      <c r="BR1579" s="397"/>
      <c r="BS1579" s="397" t="s">
        <v>10060</v>
      </c>
      <c r="BT1579" s="365"/>
      <c r="BU1579" s="365"/>
      <c r="BV1579" s="365"/>
      <c r="BW1579" s="365"/>
      <c r="BX1579" s="369"/>
      <c r="BY1579" s="369"/>
      <c r="BZ1579" s="369"/>
      <c r="CA1579" s="155"/>
      <c r="CB1579" s="155"/>
    </row>
    <row r="1580" spans="1:80" s="154" customFormat="1" ht="14.1" customHeight="1" x14ac:dyDescent="0.3">
      <c r="A1580" s="278" t="s">
        <v>1809</v>
      </c>
      <c r="B1580" s="64" t="s">
        <v>2632</v>
      </c>
      <c r="C1580" s="458" t="s">
        <v>8780</v>
      </c>
      <c r="D1580" s="173" t="s">
        <v>1810</v>
      </c>
      <c r="E1580" s="600"/>
      <c r="F1580" s="237" t="s">
        <v>5470</v>
      </c>
      <c r="G1580" s="188"/>
      <c r="H1580" s="190"/>
      <c r="I1580" s="196" t="s">
        <v>5470</v>
      </c>
      <c r="J1580" s="197"/>
      <c r="K1580" s="204"/>
      <c r="L1580" s="209">
        <v>42654</v>
      </c>
      <c r="M1580" s="289"/>
      <c r="N1580" s="435"/>
      <c r="O1580" s="442"/>
      <c r="P1580" s="215">
        <v>43832</v>
      </c>
      <c r="Q1580" s="225" t="s">
        <v>10507</v>
      </c>
      <c r="R1580" s="174" t="s">
        <v>1811</v>
      </c>
      <c r="S1580" s="80"/>
      <c r="T1580" s="252">
        <v>8.5000000000000006E-2</v>
      </c>
      <c r="U1580" s="252">
        <v>8.7499999999999994E-2</v>
      </c>
      <c r="V1580" s="151" t="s">
        <v>895</v>
      </c>
      <c r="W1580" s="64" t="s">
        <v>1812</v>
      </c>
      <c r="X1580" s="64" t="s">
        <v>3618</v>
      </c>
      <c r="Y1580" s="174" t="s">
        <v>4971</v>
      </c>
      <c r="Z1580" s="256">
        <v>94118</v>
      </c>
      <c r="AA1580" s="275"/>
      <c r="AB1580" s="585" t="s">
        <v>13187</v>
      </c>
      <c r="AC1580" s="542"/>
      <c r="AD1580" s="233"/>
      <c r="AE1580" s="261"/>
      <c r="AF1580" s="265"/>
      <c r="AG1580" s="233"/>
      <c r="AH1580" s="174"/>
      <c r="AI1580" s="174"/>
      <c r="AJ1580" s="174"/>
      <c r="AK1580" s="174"/>
      <c r="AL1580" s="261"/>
      <c r="AM1580" s="260"/>
      <c r="AN1580" s="80"/>
      <c r="AO1580" s="280"/>
      <c r="AP1580" s="285"/>
      <c r="AQ1580" s="285"/>
      <c r="AR1580" s="285"/>
      <c r="AS1580" s="285"/>
      <c r="AT1580" s="285"/>
      <c r="AU1580" s="285"/>
      <c r="AV1580" s="84"/>
      <c r="AW1580" s="396" t="s">
        <v>3244</v>
      </c>
      <c r="AX1580" s="278" t="s">
        <v>2217</v>
      </c>
      <c r="AY1580" s="64" t="s">
        <v>1812</v>
      </c>
      <c r="AZ1580" s="67"/>
      <c r="BA1580" s="64" t="s">
        <v>3618</v>
      </c>
      <c r="BB1580" s="174" t="s">
        <v>4971</v>
      </c>
      <c r="BC1580" s="256">
        <v>94118</v>
      </c>
      <c r="BD1580" s="174" t="s">
        <v>1811</v>
      </c>
      <c r="BE1580" s="81"/>
      <c r="BF1580" s="230"/>
      <c r="BG1580" s="233"/>
      <c r="BH1580" s="599"/>
      <c r="BI1580" s="365"/>
      <c r="BJ1580" s="365"/>
      <c r="BK1580" s="365"/>
      <c r="BL1580" s="365"/>
      <c r="BM1580" s="365"/>
      <c r="BN1580" s="365"/>
      <c r="BO1580" s="365"/>
      <c r="BP1580" s="365"/>
      <c r="BQ1580" s="365"/>
      <c r="BR1580" s="365"/>
      <c r="BS1580" s="365"/>
      <c r="BT1580" s="365"/>
      <c r="BU1580" s="365"/>
      <c r="BV1580" s="365"/>
      <c r="BW1580" s="365"/>
      <c r="BX1580" s="369"/>
      <c r="BY1580" s="369"/>
      <c r="BZ1580" s="369"/>
      <c r="CA1580" s="155"/>
      <c r="CB1580" s="155"/>
    </row>
    <row r="1581" spans="1:80" s="154" customFormat="1" ht="14.1" customHeight="1" x14ac:dyDescent="0.3">
      <c r="A1581" s="278" t="s">
        <v>9733</v>
      </c>
      <c r="B1581" s="155" t="s">
        <v>2640</v>
      </c>
      <c r="C1581" s="458" t="s">
        <v>8780</v>
      </c>
      <c r="D1581" s="173"/>
      <c r="E1581" s="600"/>
      <c r="F1581" s="237" t="s">
        <v>5470</v>
      </c>
      <c r="G1581" s="188"/>
      <c r="H1581" s="190"/>
      <c r="I1581" s="196" t="s">
        <v>5470</v>
      </c>
      <c r="J1581" s="197"/>
      <c r="K1581" s="204"/>
      <c r="L1581" s="209">
        <v>42935</v>
      </c>
      <c r="M1581" s="289"/>
      <c r="N1581" s="435"/>
      <c r="O1581" s="442"/>
      <c r="P1581" s="215"/>
      <c r="Q1581" s="225" t="s">
        <v>2364</v>
      </c>
      <c r="R1581" s="225" t="s">
        <v>9734</v>
      </c>
      <c r="S1581" s="80"/>
      <c r="T1581" s="252">
        <v>9.2499999999999999E-2</v>
      </c>
      <c r="U1581" s="252"/>
      <c r="V1581" s="151" t="s">
        <v>11163</v>
      </c>
      <c r="W1581" s="155" t="s">
        <v>10186</v>
      </c>
      <c r="X1581" s="155" t="s">
        <v>2714</v>
      </c>
      <c r="Y1581" s="225" t="s">
        <v>4971</v>
      </c>
      <c r="Z1581" s="256">
        <v>94805</v>
      </c>
      <c r="AA1581" s="585" t="s">
        <v>13187</v>
      </c>
      <c r="AB1581" s="542"/>
      <c r="AC1581" s="542"/>
      <c r="AD1581" s="233"/>
      <c r="AE1581" s="261"/>
      <c r="AF1581" s="265"/>
      <c r="AG1581" s="233"/>
      <c r="AH1581" s="174"/>
      <c r="AI1581" s="174"/>
      <c r="AJ1581" s="174"/>
      <c r="AK1581" s="174"/>
      <c r="AL1581" s="261"/>
      <c r="AM1581" s="260"/>
      <c r="AN1581" s="80"/>
      <c r="AO1581" s="280" t="s">
        <v>8838</v>
      </c>
      <c r="AP1581" s="285"/>
      <c r="AQ1581" s="285"/>
      <c r="AR1581" s="285"/>
      <c r="AS1581" s="285"/>
      <c r="AT1581" s="285"/>
      <c r="AU1581" s="285"/>
      <c r="AV1581" s="84" t="s">
        <v>368</v>
      </c>
      <c r="AW1581" s="396" t="s">
        <v>3244</v>
      </c>
      <c r="AX1581" s="278" t="s">
        <v>2217</v>
      </c>
      <c r="AY1581" s="155" t="s">
        <v>10186</v>
      </c>
      <c r="AZ1581" s="67"/>
      <c r="BA1581" s="155" t="s">
        <v>6973</v>
      </c>
      <c r="BB1581" s="225" t="s">
        <v>4971</v>
      </c>
      <c r="BC1581" s="256">
        <v>94805</v>
      </c>
      <c r="BD1581" s="385" t="s">
        <v>9734</v>
      </c>
      <c r="BE1581" s="477"/>
      <c r="BF1581" s="230"/>
      <c r="BG1581" s="233"/>
      <c r="BH1581" s="599"/>
      <c r="BI1581" s="365"/>
      <c r="BJ1581" s="365"/>
      <c r="BK1581" s="365"/>
      <c r="BL1581" s="365"/>
      <c r="BM1581" s="365"/>
      <c r="BN1581" s="365"/>
      <c r="BO1581" s="365"/>
      <c r="BP1581" s="365"/>
      <c r="BQ1581" s="365"/>
      <c r="BR1581" s="365"/>
      <c r="BS1581" s="365"/>
      <c r="BT1581" s="365"/>
      <c r="BU1581" s="365"/>
      <c r="BV1581" s="365"/>
      <c r="BW1581" s="365"/>
      <c r="BX1581" s="369"/>
      <c r="BY1581" s="369"/>
      <c r="BZ1581" s="369"/>
      <c r="CA1581" s="155"/>
      <c r="CB1581" s="155"/>
    </row>
    <row r="1582" spans="1:80" s="154" customFormat="1" ht="14.1" customHeight="1" x14ac:dyDescent="0.3">
      <c r="A1582" s="278" t="s">
        <v>11004</v>
      </c>
      <c r="B1582" s="155" t="s">
        <v>2632</v>
      </c>
      <c r="C1582" s="458" t="s">
        <v>6614</v>
      </c>
      <c r="D1582" s="173" t="s">
        <v>11003</v>
      </c>
      <c r="E1582" s="600"/>
      <c r="F1582" s="237" t="s">
        <v>5470</v>
      </c>
      <c r="G1582" s="188"/>
      <c r="H1582" s="190"/>
      <c r="I1582" s="196" t="s">
        <v>5470</v>
      </c>
      <c r="J1582" s="197"/>
      <c r="K1582" s="204"/>
      <c r="L1582" s="209"/>
      <c r="M1582" s="289"/>
      <c r="N1582" s="435"/>
      <c r="O1582" s="442"/>
      <c r="P1582" s="215">
        <v>43139</v>
      </c>
      <c r="Q1582" s="225" t="s">
        <v>11005</v>
      </c>
      <c r="R1582" s="225" t="s">
        <v>11006</v>
      </c>
      <c r="S1582" s="80"/>
      <c r="T1582" s="252">
        <v>9.2499999999999999E-2</v>
      </c>
      <c r="U1582" s="252"/>
      <c r="V1582" s="151" t="s">
        <v>2787</v>
      </c>
      <c r="W1582" s="155" t="s">
        <v>11007</v>
      </c>
      <c r="X1582" s="155" t="s">
        <v>787</v>
      </c>
      <c r="Y1582" s="225" t="s">
        <v>4971</v>
      </c>
      <c r="Z1582" s="256">
        <v>94568</v>
      </c>
      <c r="AA1582" s="275"/>
      <c r="AB1582" s="542"/>
      <c r="AC1582" s="542"/>
      <c r="AD1582" s="233"/>
      <c r="AE1582" s="261"/>
      <c r="AF1582" s="265"/>
      <c r="AG1582" s="233"/>
      <c r="AH1582" s="174"/>
      <c r="AI1582" s="174"/>
      <c r="AJ1582" s="174"/>
      <c r="AK1582" s="174"/>
      <c r="AL1582" s="261"/>
      <c r="AM1582" s="260"/>
      <c r="AN1582" s="80"/>
      <c r="AO1582" s="280"/>
      <c r="AP1582" s="285"/>
      <c r="AQ1582" s="285"/>
      <c r="AR1582" s="285"/>
      <c r="AS1582" s="285"/>
      <c r="AT1582" s="285"/>
      <c r="AU1582" s="285"/>
      <c r="AV1582" s="84"/>
      <c r="AW1582" s="396" t="s">
        <v>3244</v>
      </c>
      <c r="AX1582" s="278" t="s">
        <v>2217</v>
      </c>
      <c r="AY1582" s="155" t="s">
        <v>11007</v>
      </c>
      <c r="AZ1582" s="67"/>
      <c r="BA1582" s="155" t="s">
        <v>787</v>
      </c>
      <c r="BB1582" s="225" t="s">
        <v>4971</v>
      </c>
      <c r="BC1582" s="256">
        <v>94568</v>
      </c>
      <c r="BD1582" s="385" t="s">
        <v>11006</v>
      </c>
      <c r="BE1582" s="477"/>
      <c r="BF1582" s="230"/>
      <c r="BG1582" s="233"/>
      <c r="BH1582" s="599"/>
      <c r="BI1582" s="365" t="s">
        <v>11003</v>
      </c>
      <c r="BJ1582" s="365"/>
      <c r="BK1582" s="365"/>
      <c r="BL1582" s="365"/>
      <c r="BM1582" s="365"/>
      <c r="BN1582" s="365"/>
      <c r="BO1582" s="365"/>
      <c r="BP1582" s="365"/>
      <c r="BQ1582" s="365"/>
      <c r="BR1582" s="365"/>
      <c r="BS1582" s="365"/>
      <c r="BT1582" s="365"/>
      <c r="BU1582" s="365"/>
      <c r="BV1582" s="365"/>
      <c r="BW1582" s="365"/>
      <c r="BX1582" s="369"/>
      <c r="BY1582" s="369"/>
      <c r="BZ1582" s="369"/>
      <c r="CA1582" s="155"/>
      <c r="CB1582" s="155"/>
    </row>
    <row r="1583" spans="1:80" s="73" customFormat="1" ht="14.1" customHeight="1" x14ac:dyDescent="0.3">
      <c r="A1583" s="86" t="s">
        <v>6555</v>
      </c>
      <c r="B1583" s="64" t="s">
        <v>1814</v>
      </c>
      <c r="C1583" s="222" t="s">
        <v>2637</v>
      </c>
      <c r="D1583" s="173"/>
      <c r="E1583" s="600"/>
      <c r="F1583" s="237" t="s">
        <v>5470</v>
      </c>
      <c r="G1583" s="188"/>
      <c r="H1583" s="190"/>
      <c r="I1583" s="196" t="s">
        <v>5470</v>
      </c>
      <c r="J1583" s="197"/>
      <c r="K1583" s="204"/>
      <c r="L1583" s="209"/>
      <c r="M1583" s="289"/>
      <c r="N1583" s="435"/>
      <c r="O1583" s="442"/>
      <c r="P1583" s="215"/>
      <c r="Q1583" s="174" t="s">
        <v>6556</v>
      </c>
      <c r="R1583" s="63" t="s">
        <v>6557</v>
      </c>
      <c r="S1583" s="617"/>
      <c r="T1583" s="252">
        <v>8.5000000000000006E-2</v>
      </c>
      <c r="U1583" s="252">
        <v>8.7499999999999994E-2</v>
      </c>
      <c r="V1583" s="151" t="s">
        <v>895</v>
      </c>
      <c r="W1583" s="64" t="s">
        <v>6558</v>
      </c>
      <c r="X1583" s="64" t="s">
        <v>3618</v>
      </c>
      <c r="Y1583" s="174" t="s">
        <v>4971</v>
      </c>
      <c r="Z1583" s="256">
        <v>94110</v>
      </c>
      <c r="AA1583" s="275"/>
      <c r="AB1583" s="542"/>
      <c r="AC1583" s="542"/>
      <c r="AD1583" s="233"/>
      <c r="AE1583" s="261"/>
      <c r="AF1583" s="265"/>
      <c r="AG1583" s="233"/>
      <c r="AH1583" s="174"/>
      <c r="AI1583" s="174"/>
      <c r="AJ1583" s="174"/>
      <c r="AK1583" s="174"/>
      <c r="AL1583" s="261"/>
      <c r="AM1583" s="260"/>
      <c r="AN1583" s="115"/>
      <c r="AO1583" s="280"/>
      <c r="AP1583" s="285"/>
      <c r="AQ1583" s="285"/>
      <c r="AR1583" s="285"/>
      <c r="AS1583" s="285"/>
      <c r="AT1583" s="285"/>
      <c r="AU1583" s="285"/>
      <c r="AV1583" s="84"/>
      <c r="AW1583" s="396" t="s">
        <v>3244</v>
      </c>
      <c r="AX1583" s="278" t="s">
        <v>2217</v>
      </c>
      <c r="AY1583" s="64" t="s">
        <v>6558</v>
      </c>
      <c r="AZ1583" s="67"/>
      <c r="BA1583" s="64" t="s">
        <v>3618</v>
      </c>
      <c r="BB1583" s="174" t="s">
        <v>4971</v>
      </c>
      <c r="BC1583" s="256">
        <v>94110</v>
      </c>
      <c r="BD1583" s="63" t="s">
        <v>6557</v>
      </c>
      <c r="BE1583" s="476"/>
      <c r="BF1583" s="230"/>
      <c r="BG1583" s="233"/>
      <c r="BH1583" s="599"/>
      <c r="BI1583" s="365"/>
      <c r="BJ1583" s="365"/>
      <c r="BK1583" s="365"/>
      <c r="BL1583" s="365"/>
      <c r="BM1583" s="365"/>
      <c r="BN1583" s="365"/>
      <c r="BO1583" s="365"/>
      <c r="BP1583" s="365"/>
      <c r="BQ1583" s="365"/>
      <c r="BR1583" s="365"/>
      <c r="BS1583" s="365"/>
      <c r="BT1583" s="365"/>
      <c r="BU1583" s="365"/>
      <c r="BV1583" s="365"/>
      <c r="BW1583" s="365"/>
      <c r="BX1583" s="369"/>
      <c r="BY1583" s="369"/>
      <c r="BZ1583" s="369"/>
      <c r="CA1583" s="155"/>
      <c r="CB1583" s="155"/>
    </row>
    <row r="1584" spans="1:80" s="154" customFormat="1" ht="14.1" customHeight="1" x14ac:dyDescent="0.3">
      <c r="A1584" s="278" t="s">
        <v>2083</v>
      </c>
      <c r="B1584" s="64" t="s">
        <v>2632</v>
      </c>
      <c r="C1584" s="458" t="s">
        <v>8780</v>
      </c>
      <c r="D1584" s="173" t="s">
        <v>1036</v>
      </c>
      <c r="E1584" s="600"/>
      <c r="F1584" s="237" t="s">
        <v>5470</v>
      </c>
      <c r="G1584" s="188"/>
      <c r="H1584" s="190"/>
      <c r="I1584" s="196" t="s">
        <v>5470</v>
      </c>
      <c r="J1584" s="197"/>
      <c r="K1584" s="204"/>
      <c r="L1584" s="209"/>
      <c r="M1584" s="289"/>
      <c r="N1584" s="435"/>
      <c r="O1584" s="442"/>
      <c r="P1584" s="215"/>
      <c r="Q1584" s="174" t="s">
        <v>4839</v>
      </c>
      <c r="R1584" s="174" t="s">
        <v>2085</v>
      </c>
      <c r="S1584" s="80" t="s">
        <v>2084</v>
      </c>
      <c r="T1584" s="252">
        <v>8.5000000000000006E-2</v>
      </c>
      <c r="U1584" s="252">
        <v>8.7499999999999994E-2</v>
      </c>
      <c r="V1584" s="151" t="s">
        <v>895</v>
      </c>
      <c r="W1584" s="155" t="s">
        <v>10187</v>
      </c>
      <c r="X1584" s="64" t="s">
        <v>3618</v>
      </c>
      <c r="Y1584" s="174" t="s">
        <v>4971</v>
      </c>
      <c r="Z1584" s="256">
        <v>94111</v>
      </c>
      <c r="AA1584" s="275"/>
      <c r="AB1584" s="270" t="s">
        <v>1672</v>
      </c>
      <c r="AC1584" s="542"/>
      <c r="AD1584" s="233"/>
      <c r="AE1584" s="261"/>
      <c r="AF1584" s="265"/>
      <c r="AG1584" s="233"/>
      <c r="AH1584" s="174"/>
      <c r="AI1584" s="174"/>
      <c r="AJ1584" s="174"/>
      <c r="AK1584" s="174"/>
      <c r="AL1584" s="261"/>
      <c r="AM1584" s="260"/>
      <c r="AN1584" s="115" t="s">
        <v>1828</v>
      </c>
      <c r="AO1584" s="280"/>
      <c r="AP1584" s="285"/>
      <c r="AQ1584" s="285"/>
      <c r="AR1584" s="285"/>
      <c r="AS1584" s="285"/>
      <c r="AT1584" s="285"/>
      <c r="AU1584" s="285"/>
      <c r="AV1584" s="84"/>
      <c r="AW1584" s="396" t="s">
        <v>3244</v>
      </c>
      <c r="AX1584" s="278" t="s">
        <v>2217</v>
      </c>
      <c r="AY1584" s="155" t="s">
        <v>10187</v>
      </c>
      <c r="AZ1584" s="67"/>
      <c r="BA1584" s="64" t="s">
        <v>3618</v>
      </c>
      <c r="BB1584" s="174" t="s">
        <v>4971</v>
      </c>
      <c r="BC1584" s="256">
        <v>94111</v>
      </c>
      <c r="BD1584" s="63" t="s">
        <v>2085</v>
      </c>
      <c r="BE1584" s="462"/>
      <c r="BF1584" s="230"/>
      <c r="BG1584" s="233"/>
      <c r="BH1584" s="599">
        <v>2</v>
      </c>
      <c r="BI1584" s="365"/>
      <c r="BJ1584" s="365"/>
      <c r="BK1584" s="365"/>
      <c r="BL1584" s="365"/>
      <c r="BM1584" s="365"/>
      <c r="BN1584" s="365"/>
      <c r="BO1584" s="365"/>
      <c r="BP1584" s="365"/>
      <c r="BQ1584" s="365"/>
      <c r="BR1584" s="365"/>
      <c r="BS1584" s="365"/>
      <c r="BT1584" s="365"/>
      <c r="BU1584" s="365"/>
      <c r="BV1584" s="365"/>
      <c r="BW1584" s="365"/>
      <c r="BX1584" s="369"/>
      <c r="BY1584" s="369"/>
      <c r="BZ1584" s="369"/>
      <c r="CA1584" s="155"/>
      <c r="CB1584" s="155"/>
    </row>
    <row r="1585" spans="1:80" s="154" customFormat="1" ht="14.1" customHeight="1" x14ac:dyDescent="0.3">
      <c r="A1585" s="278" t="s">
        <v>4940</v>
      </c>
      <c r="B1585" s="64" t="s">
        <v>1900</v>
      </c>
      <c r="C1585" s="458" t="s">
        <v>12652</v>
      </c>
      <c r="D1585" s="225"/>
      <c r="E1585" s="600"/>
      <c r="F1585" s="237" t="s">
        <v>5470</v>
      </c>
      <c r="G1585" s="464"/>
      <c r="H1585" s="190"/>
      <c r="I1585" s="196" t="s">
        <v>5470</v>
      </c>
      <c r="J1585" s="465"/>
      <c r="K1585" s="466"/>
      <c r="L1585" s="209"/>
      <c r="M1585" s="467"/>
      <c r="N1585" s="435"/>
      <c r="O1585" s="442"/>
      <c r="P1585" s="215"/>
      <c r="Q1585" s="174" t="s">
        <v>1926</v>
      </c>
      <c r="R1585" s="63" t="s">
        <v>1919</v>
      </c>
      <c r="S1585" s="261" t="s">
        <v>1927</v>
      </c>
      <c r="T1585" s="252">
        <v>8.2500000000000004E-2</v>
      </c>
      <c r="U1585" s="252">
        <v>8.2500000000000004E-2</v>
      </c>
      <c r="V1585" s="151" t="s">
        <v>1670</v>
      </c>
      <c r="W1585" s="155" t="s">
        <v>10188</v>
      </c>
      <c r="X1585" s="64" t="s">
        <v>4966</v>
      </c>
      <c r="Y1585" s="174" t="s">
        <v>4971</v>
      </c>
      <c r="Z1585" s="256">
        <v>95446</v>
      </c>
      <c r="AA1585" s="273" t="s">
        <v>1928</v>
      </c>
      <c r="AB1585" s="270" t="s">
        <v>11063</v>
      </c>
      <c r="AC1585" s="542"/>
      <c r="AD1585" s="233" t="s">
        <v>1929</v>
      </c>
      <c r="AE1585" s="261" t="s">
        <v>5046</v>
      </c>
      <c r="AF1585" s="265"/>
      <c r="AG1585" s="233"/>
      <c r="AH1585" s="174"/>
      <c r="AI1585" s="174"/>
      <c r="AJ1585" s="174"/>
      <c r="AK1585" s="174"/>
      <c r="AL1585" s="261"/>
      <c r="AM1585" s="260"/>
      <c r="AN1585" s="115" t="s">
        <v>4939</v>
      </c>
      <c r="AO1585" s="280"/>
      <c r="AP1585" s="285"/>
      <c r="AQ1585" s="285"/>
      <c r="AR1585" s="285"/>
      <c r="AS1585" s="285"/>
      <c r="AT1585" s="285"/>
      <c r="AU1585" s="285"/>
      <c r="AV1585" s="84"/>
      <c r="AW1585" s="396" t="s">
        <v>3244</v>
      </c>
      <c r="AX1585" s="278" t="s">
        <v>2217</v>
      </c>
      <c r="AY1585" s="155" t="s">
        <v>10188</v>
      </c>
      <c r="AZ1585" s="468"/>
      <c r="BA1585" s="64" t="s">
        <v>4966</v>
      </c>
      <c r="BB1585" s="174" t="s">
        <v>4971</v>
      </c>
      <c r="BC1585" s="256">
        <v>95446</v>
      </c>
      <c r="BD1585" s="63" t="s">
        <v>1927</v>
      </c>
      <c r="BE1585" s="462"/>
      <c r="BF1585" s="230"/>
      <c r="BG1585" s="233"/>
      <c r="BH1585" s="599">
        <v>1</v>
      </c>
      <c r="BI1585" s="365"/>
      <c r="BJ1585" s="365"/>
      <c r="BK1585" s="365"/>
      <c r="BL1585" s="365"/>
      <c r="BM1585" s="365"/>
      <c r="BN1585" s="365"/>
      <c r="BO1585" s="365"/>
      <c r="BP1585" s="365"/>
      <c r="BQ1585" s="365"/>
      <c r="BR1585" s="365"/>
      <c r="BS1585" s="365"/>
      <c r="BT1585" s="365"/>
      <c r="BU1585" s="365"/>
      <c r="BV1585" s="365"/>
      <c r="BW1585" s="365"/>
      <c r="BX1585" s="369"/>
      <c r="BY1585" s="369"/>
      <c r="BZ1585" s="369"/>
      <c r="CA1585" s="155"/>
      <c r="CB1585" s="155"/>
    </row>
    <row r="1586" spans="1:80" s="154" customFormat="1" ht="14.1" customHeight="1" x14ac:dyDescent="0.3">
      <c r="A1586" s="278" t="s">
        <v>1313</v>
      </c>
      <c r="B1586" s="64" t="s">
        <v>2640</v>
      </c>
      <c r="C1586" s="458" t="s">
        <v>2637</v>
      </c>
      <c r="D1586" s="225"/>
      <c r="E1586" s="600"/>
      <c r="F1586" s="237" t="s">
        <v>5470</v>
      </c>
      <c r="G1586" s="188"/>
      <c r="H1586" s="190"/>
      <c r="I1586" s="196" t="s">
        <v>5470</v>
      </c>
      <c r="J1586" s="197"/>
      <c r="K1586" s="204"/>
      <c r="L1586" s="209">
        <v>43608</v>
      </c>
      <c r="M1586" s="289"/>
      <c r="N1586" s="435"/>
      <c r="O1586" s="442"/>
      <c r="P1586" s="215"/>
      <c r="Q1586" s="225" t="s">
        <v>550</v>
      </c>
      <c r="R1586" s="174" t="s">
        <v>1572</v>
      </c>
      <c r="S1586" s="80"/>
      <c r="T1586" s="252">
        <v>8.5000000000000006E-2</v>
      </c>
      <c r="U1586" s="252">
        <v>8.7499999999999994E-2</v>
      </c>
      <c r="V1586" s="151" t="s">
        <v>895</v>
      </c>
      <c r="W1586" s="64" t="s">
        <v>1039</v>
      </c>
      <c r="X1586" s="64" t="s">
        <v>3618</v>
      </c>
      <c r="Y1586" s="174" t="s">
        <v>1040</v>
      </c>
      <c r="Z1586" s="256">
        <v>94103</v>
      </c>
      <c r="AA1586" s="273" t="s">
        <v>10538</v>
      </c>
      <c r="AB1586" s="257"/>
      <c r="AC1586" s="542"/>
      <c r="AD1586" s="233" t="s">
        <v>11062</v>
      </c>
      <c r="AE1586" s="261"/>
      <c r="AF1586" s="388"/>
      <c r="AG1586" s="233"/>
      <c r="AH1586" s="174"/>
      <c r="AI1586" s="174"/>
      <c r="AJ1586" s="174"/>
      <c r="AK1586" s="174"/>
      <c r="AL1586" s="250" t="s">
        <v>1697</v>
      </c>
      <c r="AM1586" s="260" t="s">
        <v>449</v>
      </c>
      <c r="AN1586" s="80"/>
      <c r="AO1586" s="280"/>
      <c r="AP1586" s="285" t="s">
        <v>11630</v>
      </c>
      <c r="AQ1586" s="285"/>
      <c r="AR1586" s="285" t="s">
        <v>9291</v>
      </c>
      <c r="AS1586" s="285"/>
      <c r="AT1586" s="285"/>
      <c r="AU1586" s="285"/>
      <c r="AV1586" s="84" t="s">
        <v>368</v>
      </c>
      <c r="AW1586" s="396" t="s">
        <v>3244</v>
      </c>
      <c r="AX1586" s="278" t="s">
        <v>2217</v>
      </c>
      <c r="AY1586" s="64" t="s">
        <v>1039</v>
      </c>
      <c r="AZ1586" s="67"/>
      <c r="BA1586" s="64" t="s">
        <v>3618</v>
      </c>
      <c r="BB1586" s="174" t="s">
        <v>1040</v>
      </c>
      <c r="BC1586" s="256">
        <v>94103</v>
      </c>
      <c r="BD1586" s="63" t="s">
        <v>1572</v>
      </c>
      <c r="BE1586" s="462"/>
      <c r="BF1586" s="230"/>
      <c r="BG1586" s="233"/>
      <c r="BH1586" s="599"/>
      <c r="BI1586" s="365"/>
      <c r="BJ1586" s="365"/>
      <c r="BK1586" s="365"/>
      <c r="BL1586" s="365"/>
      <c r="BM1586" s="365"/>
      <c r="BN1586" s="365"/>
      <c r="BO1586" s="365"/>
      <c r="BP1586" s="365"/>
      <c r="BQ1586" s="365"/>
      <c r="BR1586" s="365"/>
      <c r="BS1586" s="365"/>
      <c r="BT1586" s="365"/>
      <c r="BU1586" s="365"/>
      <c r="BV1586" s="365"/>
      <c r="BW1586" s="365"/>
      <c r="BX1586" s="369"/>
      <c r="BY1586" s="369"/>
      <c r="BZ1586" s="369"/>
      <c r="CA1586" s="155"/>
      <c r="CB1586" s="155"/>
    </row>
    <row r="1587" spans="1:80" s="154" customFormat="1" ht="14.1" customHeight="1" x14ac:dyDescent="0.3">
      <c r="A1587" s="278" t="s">
        <v>4865</v>
      </c>
      <c r="B1587" s="155" t="s">
        <v>2640</v>
      </c>
      <c r="C1587" s="525" t="s">
        <v>2637</v>
      </c>
      <c r="D1587" s="224"/>
      <c r="E1587" s="649"/>
      <c r="F1587" s="238" t="s">
        <v>5470</v>
      </c>
      <c r="G1587" s="191"/>
      <c r="H1587" s="406"/>
      <c r="I1587" s="200" t="s">
        <v>5470</v>
      </c>
      <c r="J1587" s="201"/>
      <c r="K1587" s="206"/>
      <c r="L1587" s="210"/>
      <c r="M1587" s="212"/>
      <c r="N1587" s="438"/>
      <c r="O1587" s="445"/>
      <c r="P1587" s="216"/>
      <c r="Q1587" s="248" t="s">
        <v>4866</v>
      </c>
      <c r="R1587" s="248" t="s">
        <v>4867</v>
      </c>
      <c r="S1587" s="77" t="s">
        <v>607</v>
      </c>
      <c r="T1587" s="252">
        <v>8.2500000000000004E-2</v>
      </c>
      <c r="U1587" s="252">
        <v>8.2500000000000004E-2</v>
      </c>
      <c r="V1587" s="151" t="s">
        <v>1670</v>
      </c>
      <c r="W1587" s="77" t="s">
        <v>4868</v>
      </c>
      <c r="X1587" s="77" t="s">
        <v>1757</v>
      </c>
      <c r="Y1587" s="248" t="s">
        <v>4971</v>
      </c>
      <c r="Z1587" s="257">
        <v>94951</v>
      </c>
      <c r="AA1587" s="273" t="s">
        <v>608</v>
      </c>
      <c r="AB1587" s="257"/>
      <c r="AC1587" s="257"/>
      <c r="AD1587" s="258"/>
      <c r="AE1587" s="257"/>
      <c r="AF1587" s="267"/>
      <c r="AG1587" s="258"/>
      <c r="AH1587" s="257"/>
      <c r="AI1587" s="257"/>
      <c r="AJ1587" s="257"/>
      <c r="AK1587" s="257"/>
      <c r="AL1587" s="257"/>
      <c r="AM1587" s="260"/>
      <c r="AN1587" s="82"/>
      <c r="AO1587" s="280"/>
      <c r="AP1587" s="285"/>
      <c r="AQ1587" s="285"/>
      <c r="AR1587" s="285"/>
      <c r="AS1587" s="285"/>
      <c r="AT1587" s="285"/>
      <c r="AU1587" s="285"/>
      <c r="AV1587" s="84"/>
      <c r="AW1587" s="396" t="s">
        <v>3244</v>
      </c>
      <c r="AX1587" s="278" t="s">
        <v>2217</v>
      </c>
      <c r="AY1587" s="77" t="s">
        <v>4868</v>
      </c>
      <c r="AZ1587" s="75"/>
      <c r="BA1587" s="77" t="s">
        <v>1757</v>
      </c>
      <c r="BB1587" s="248" t="s">
        <v>4971</v>
      </c>
      <c r="BC1587" s="257">
        <v>94951</v>
      </c>
      <c r="BD1587" s="77" t="s">
        <v>4867</v>
      </c>
      <c r="BE1587" s="462"/>
      <c r="BF1587" s="231"/>
      <c r="BG1587" s="232"/>
      <c r="BH1587" s="367"/>
      <c r="BI1587" s="367"/>
      <c r="BJ1587" s="367"/>
      <c r="BK1587" s="367"/>
      <c r="BL1587" s="367"/>
      <c r="BM1587" s="367"/>
      <c r="BN1587" s="367"/>
      <c r="BO1587" s="367"/>
      <c r="BP1587" s="367"/>
      <c r="BQ1587" s="367"/>
      <c r="BR1587" s="367"/>
      <c r="BS1587" s="367"/>
      <c r="BT1587" s="367"/>
      <c r="BU1587" s="367"/>
      <c r="BV1587" s="367"/>
      <c r="BW1587" s="367"/>
      <c r="BX1587" s="95"/>
      <c r="BY1587" s="95"/>
      <c r="BZ1587" s="95"/>
      <c r="CA1587" s="155"/>
      <c r="CB1587" s="155"/>
    </row>
    <row r="1588" spans="1:80" s="154" customFormat="1" ht="14.1" customHeight="1" x14ac:dyDescent="0.3">
      <c r="A1588" s="278" t="s">
        <v>11383</v>
      </c>
      <c r="B1588" s="64" t="s">
        <v>2634</v>
      </c>
      <c r="C1588" s="459" t="s">
        <v>6614</v>
      </c>
      <c r="D1588" s="224"/>
      <c r="E1588" s="649"/>
      <c r="F1588" s="238" t="s">
        <v>5470</v>
      </c>
      <c r="G1588" s="191"/>
      <c r="H1588" s="406"/>
      <c r="I1588" s="200" t="s">
        <v>5470</v>
      </c>
      <c r="J1588" s="201"/>
      <c r="K1588" s="206"/>
      <c r="L1588" s="210">
        <v>43388</v>
      </c>
      <c r="M1588" s="212"/>
      <c r="N1588" s="438"/>
      <c r="O1588" s="445"/>
      <c r="P1588" s="216">
        <v>43990</v>
      </c>
      <c r="Q1588" s="248" t="s">
        <v>13169</v>
      </c>
      <c r="R1588" s="248" t="s">
        <v>11384</v>
      </c>
      <c r="S1588" s="77" t="s">
        <v>11385</v>
      </c>
      <c r="T1588" s="252">
        <v>9.2499999999999999E-2</v>
      </c>
      <c r="U1588" s="252"/>
      <c r="V1588" s="151" t="s">
        <v>2787</v>
      </c>
      <c r="W1588" s="77" t="s">
        <v>11386</v>
      </c>
      <c r="X1588" s="77" t="s">
        <v>5074</v>
      </c>
      <c r="Y1588" s="248" t="s">
        <v>4971</v>
      </c>
      <c r="Z1588" s="257">
        <v>94601</v>
      </c>
      <c r="AA1588" s="273" t="s">
        <v>12086</v>
      </c>
      <c r="AB1588" s="120"/>
      <c r="AC1588" s="257"/>
      <c r="AD1588" s="258"/>
      <c r="AE1588" s="257"/>
      <c r="AF1588" s="267"/>
      <c r="AG1588" s="258"/>
      <c r="AH1588" s="257"/>
      <c r="AI1588" s="257"/>
      <c r="AJ1588" s="257"/>
      <c r="AK1588" s="257"/>
      <c r="AL1588" s="257"/>
      <c r="AM1588" s="260"/>
      <c r="AN1588" s="82"/>
      <c r="AO1588" s="280" t="s">
        <v>10897</v>
      </c>
      <c r="AP1588" s="285"/>
      <c r="AQ1588" s="285"/>
      <c r="AR1588" s="285"/>
      <c r="AS1588" s="285"/>
      <c r="AT1588" s="285"/>
      <c r="AU1588" s="285"/>
      <c r="AV1588" s="84" t="s">
        <v>5470</v>
      </c>
      <c r="AW1588" s="396" t="s">
        <v>3244</v>
      </c>
      <c r="AX1588" s="278" t="s">
        <v>2217</v>
      </c>
      <c r="AY1588" s="77" t="s">
        <v>11386</v>
      </c>
      <c r="AZ1588" s="75"/>
      <c r="BA1588" s="77" t="s">
        <v>5074</v>
      </c>
      <c r="BB1588" s="248" t="s">
        <v>4971</v>
      </c>
      <c r="BC1588" s="257">
        <v>94601</v>
      </c>
      <c r="BD1588" s="77" t="s">
        <v>11384</v>
      </c>
      <c r="BE1588" s="462"/>
      <c r="BF1588" s="231"/>
      <c r="BG1588" s="232"/>
      <c r="BH1588" s="367"/>
      <c r="BI1588" s="367"/>
      <c r="BJ1588" s="367"/>
      <c r="BK1588" s="367"/>
      <c r="BL1588" s="367"/>
      <c r="BM1588" s="367" t="s">
        <v>11387</v>
      </c>
      <c r="BN1588" s="367"/>
      <c r="BO1588" s="367"/>
      <c r="BP1588" s="367"/>
      <c r="BQ1588" s="367"/>
      <c r="BR1588" s="367"/>
      <c r="BS1588" s="367"/>
      <c r="BT1588" s="367"/>
      <c r="BU1588" s="367"/>
      <c r="BV1588" s="367"/>
      <c r="BW1588" s="367"/>
      <c r="BX1588" s="95"/>
      <c r="BY1588" s="95"/>
      <c r="BZ1588" s="95"/>
      <c r="CA1588" s="155"/>
      <c r="CB1588" s="155"/>
    </row>
    <row r="1589" spans="1:80" s="154" customFormat="1" ht="14.1" customHeight="1" x14ac:dyDescent="0.3">
      <c r="A1589" s="278" t="s">
        <v>8947</v>
      </c>
      <c r="B1589" s="64" t="s">
        <v>2632</v>
      </c>
      <c r="C1589" s="460" t="s">
        <v>8780</v>
      </c>
      <c r="D1589" s="224" t="s">
        <v>2636</v>
      </c>
      <c r="E1589" s="649"/>
      <c r="F1589" s="236" t="s">
        <v>5470</v>
      </c>
      <c r="G1589" s="189"/>
      <c r="H1589" s="399"/>
      <c r="I1589" s="194" t="s">
        <v>5470</v>
      </c>
      <c r="J1589" s="195"/>
      <c r="K1589" s="205"/>
      <c r="L1589" s="208"/>
      <c r="M1589" s="211"/>
      <c r="N1589" s="436"/>
      <c r="O1589" s="443"/>
      <c r="P1589" s="214">
        <v>43448</v>
      </c>
      <c r="Q1589" s="246" t="s">
        <v>8948</v>
      </c>
      <c r="R1589" s="246" t="s">
        <v>6498</v>
      </c>
      <c r="S1589" s="76"/>
      <c r="T1589" s="252">
        <v>8.5000000000000006E-2</v>
      </c>
      <c r="U1589" s="252">
        <v>8.7499999999999994E-2</v>
      </c>
      <c r="V1589" s="151" t="s">
        <v>5073</v>
      </c>
      <c r="W1589" s="76" t="s">
        <v>8949</v>
      </c>
      <c r="X1589" s="76" t="s">
        <v>5073</v>
      </c>
      <c r="Y1589" s="246" t="s">
        <v>4971</v>
      </c>
      <c r="Z1589" s="120">
        <v>94947</v>
      </c>
      <c r="AA1589" s="273"/>
      <c r="AB1589" s="120"/>
      <c r="AC1589" s="120"/>
      <c r="AD1589" s="249"/>
      <c r="AE1589" s="120"/>
      <c r="AF1589" s="264"/>
      <c r="AG1589" s="249"/>
      <c r="AH1589" s="120"/>
      <c r="AI1589" s="120"/>
      <c r="AJ1589" s="120"/>
      <c r="AK1589" s="120"/>
      <c r="AL1589" s="120"/>
      <c r="AM1589" s="120"/>
      <c r="AN1589" s="81"/>
      <c r="AO1589" s="280" t="s">
        <v>8953</v>
      </c>
      <c r="AP1589" s="285"/>
      <c r="AQ1589" s="285"/>
      <c r="AR1589" s="285"/>
      <c r="AS1589" s="285"/>
      <c r="AT1589" s="285"/>
      <c r="AU1589" s="285"/>
      <c r="AV1589" s="84" t="s">
        <v>368</v>
      </c>
      <c r="AW1589" s="396" t="s">
        <v>3244</v>
      </c>
      <c r="AX1589" s="278" t="s">
        <v>2217</v>
      </c>
      <c r="AY1589" s="76" t="str">
        <f>W1589</f>
        <v>1535-C So. Novato Blvd</v>
      </c>
      <c r="AZ1589" s="74"/>
      <c r="BA1589" s="76" t="s">
        <v>5073</v>
      </c>
      <c r="BB1589" s="246" t="s">
        <v>4971</v>
      </c>
      <c r="BC1589" s="120">
        <v>94947</v>
      </c>
      <c r="BD1589" s="76" t="s">
        <v>8950</v>
      </c>
      <c r="BE1589" s="462"/>
      <c r="BF1589" s="229"/>
      <c r="BG1589" s="232"/>
      <c r="BH1589" s="364">
        <v>1</v>
      </c>
      <c r="BI1589" s="364" t="s">
        <v>8951</v>
      </c>
      <c r="BJ1589" s="364" t="s">
        <v>3991</v>
      </c>
      <c r="BK1589" s="364" t="s">
        <v>3991</v>
      </c>
      <c r="BL1589" s="364" t="s">
        <v>954</v>
      </c>
      <c r="BM1589" s="364" t="s">
        <v>8952</v>
      </c>
      <c r="BN1589" s="364" t="s">
        <v>954</v>
      </c>
      <c r="BO1589" s="364" t="s">
        <v>954</v>
      </c>
      <c r="BP1589" s="364" t="s">
        <v>954</v>
      </c>
      <c r="BQ1589" s="364" t="s">
        <v>954</v>
      </c>
      <c r="BR1589" s="364"/>
      <c r="BS1589" s="364"/>
      <c r="BT1589" s="364" t="s">
        <v>954</v>
      </c>
      <c r="BU1589" s="364"/>
      <c r="BV1589" s="364"/>
      <c r="BW1589" s="364"/>
      <c r="BX1589" s="94"/>
      <c r="BY1589" s="94"/>
      <c r="BZ1589" s="94"/>
      <c r="CA1589" s="155"/>
      <c r="CB1589" s="155"/>
    </row>
    <row r="1590" spans="1:80" s="154" customFormat="1" ht="14.1" customHeight="1" x14ac:dyDescent="0.3">
      <c r="A1590" s="278" t="s">
        <v>11121</v>
      </c>
      <c r="B1590" s="64" t="s">
        <v>2640</v>
      </c>
      <c r="C1590" s="460" t="s">
        <v>8780</v>
      </c>
      <c r="D1590" s="224"/>
      <c r="E1590" s="649"/>
      <c r="F1590" s="236" t="s">
        <v>5470</v>
      </c>
      <c r="G1590" s="189"/>
      <c r="H1590" s="399"/>
      <c r="I1590" s="194" t="s">
        <v>5470</v>
      </c>
      <c r="J1590" s="195"/>
      <c r="K1590" s="205"/>
      <c r="L1590" s="208">
        <v>43179</v>
      </c>
      <c r="M1590" s="211"/>
      <c r="N1590" s="436"/>
      <c r="O1590" s="443"/>
      <c r="P1590" s="214"/>
      <c r="Q1590" s="246" t="s">
        <v>3997</v>
      </c>
      <c r="R1590" s="246" t="s">
        <v>11122</v>
      </c>
      <c r="S1590" s="76"/>
      <c r="T1590" s="252">
        <v>8.3750000000000005E-2</v>
      </c>
      <c r="U1590" s="252"/>
      <c r="V1590" s="151" t="s">
        <v>8818</v>
      </c>
      <c r="W1590" s="76" t="s">
        <v>11123</v>
      </c>
      <c r="X1590" s="76" t="s">
        <v>7648</v>
      </c>
      <c r="Y1590" s="246" t="s">
        <v>4971</v>
      </c>
      <c r="Z1590" s="120">
        <v>94585</v>
      </c>
      <c r="AA1590" s="273"/>
      <c r="AB1590" s="120"/>
      <c r="AC1590" s="120"/>
      <c r="AD1590" s="249"/>
      <c r="AE1590" s="120"/>
      <c r="AF1590" s="264"/>
      <c r="AG1590" s="249"/>
      <c r="AH1590" s="120"/>
      <c r="AI1590" s="120"/>
      <c r="AJ1590" s="120"/>
      <c r="AK1590" s="120"/>
      <c r="AL1590" s="120"/>
      <c r="AM1590" s="120"/>
      <c r="AN1590" s="81"/>
      <c r="AO1590" s="280"/>
      <c r="AP1590" s="285"/>
      <c r="AQ1590" s="285"/>
      <c r="AR1590" s="285" t="s">
        <v>10090</v>
      </c>
      <c r="AS1590" s="285" t="s">
        <v>11138</v>
      </c>
      <c r="AT1590" s="285"/>
      <c r="AU1590" s="285"/>
      <c r="AV1590" s="84"/>
      <c r="AW1590" s="396" t="s">
        <v>3244</v>
      </c>
      <c r="AX1590" s="278" t="s">
        <v>2217</v>
      </c>
      <c r="AY1590" s="76" t="s">
        <v>11123</v>
      </c>
      <c r="AZ1590" s="74"/>
      <c r="BA1590" s="76" t="s">
        <v>7648</v>
      </c>
      <c r="BB1590" s="246" t="s">
        <v>4971</v>
      </c>
      <c r="BC1590" s="120">
        <v>94585</v>
      </c>
      <c r="BD1590" s="76" t="s">
        <v>11122</v>
      </c>
      <c r="BE1590" s="462"/>
      <c r="BF1590" s="229"/>
      <c r="BG1590" s="232"/>
      <c r="BH1590" s="364"/>
      <c r="BI1590" s="364"/>
      <c r="BJ1590" s="364"/>
      <c r="BK1590" s="364"/>
      <c r="BL1590" s="364"/>
      <c r="BM1590" s="364"/>
      <c r="BN1590" s="364"/>
      <c r="BO1590" s="364"/>
      <c r="BP1590" s="364"/>
      <c r="BQ1590" s="364"/>
      <c r="BR1590" s="364"/>
      <c r="BS1590" s="364"/>
      <c r="BT1590" s="364"/>
      <c r="BU1590" s="364"/>
      <c r="BV1590" s="364"/>
      <c r="BW1590" s="364"/>
      <c r="BX1590" s="94"/>
      <c r="BY1590" s="94"/>
      <c r="BZ1590" s="94"/>
      <c r="CA1590" s="155"/>
      <c r="CB1590" s="155"/>
    </row>
    <row r="1591" spans="1:80" s="154" customFormat="1" ht="14.1" customHeight="1" x14ac:dyDescent="0.3">
      <c r="A1591" s="278" t="s">
        <v>6405</v>
      </c>
      <c r="B1591" s="155" t="s">
        <v>2640</v>
      </c>
      <c r="C1591" s="460" t="s">
        <v>8780</v>
      </c>
      <c r="D1591" s="224"/>
      <c r="E1591" s="649"/>
      <c r="F1591" s="236" t="s">
        <v>5470</v>
      </c>
      <c r="G1591" s="189"/>
      <c r="H1591" s="399"/>
      <c r="I1591" s="196" t="s">
        <v>5470</v>
      </c>
      <c r="J1591" s="195"/>
      <c r="K1591" s="205"/>
      <c r="L1591" s="208">
        <v>44011</v>
      </c>
      <c r="M1591" s="211"/>
      <c r="N1591" s="436"/>
      <c r="O1591" s="443"/>
      <c r="P1591" s="214">
        <v>43249</v>
      </c>
      <c r="Q1591" s="246" t="s">
        <v>6406</v>
      </c>
      <c r="R1591" s="246" t="s">
        <v>8151</v>
      </c>
      <c r="S1591" s="76" t="s">
        <v>6407</v>
      </c>
      <c r="T1591" s="252">
        <v>0.09</v>
      </c>
      <c r="U1591" s="252">
        <v>9.2499999999999999E-2</v>
      </c>
      <c r="V1591" s="151" t="s">
        <v>11169</v>
      </c>
      <c r="W1591" s="76" t="s">
        <v>6408</v>
      </c>
      <c r="X1591" s="76" t="s">
        <v>2907</v>
      </c>
      <c r="Y1591" s="246" t="s">
        <v>4971</v>
      </c>
      <c r="Z1591" s="120">
        <v>94901</v>
      </c>
      <c r="AA1591" s="273" t="s">
        <v>8152</v>
      </c>
      <c r="AB1591" s="270" t="s">
        <v>706</v>
      </c>
      <c r="AC1591" s="120"/>
      <c r="AD1591" s="249" t="s">
        <v>8021</v>
      </c>
      <c r="AE1591" s="120" t="s">
        <v>8022</v>
      </c>
      <c r="AF1591" s="264"/>
      <c r="AG1591" s="249"/>
      <c r="AH1591" s="120"/>
      <c r="AI1591" s="120"/>
      <c r="AJ1591" s="120"/>
      <c r="AK1591" s="120"/>
      <c r="AL1591" s="120"/>
      <c r="AM1591" s="260"/>
      <c r="AN1591" s="81"/>
      <c r="AO1591" s="280" t="s">
        <v>1568</v>
      </c>
      <c r="AP1591" s="285" t="s">
        <v>8844</v>
      </c>
      <c r="AQ1591" s="285"/>
      <c r="AR1591" s="285" t="s">
        <v>9987</v>
      </c>
      <c r="AS1591" s="285" t="s">
        <v>11806</v>
      </c>
      <c r="AT1591" s="285"/>
      <c r="AU1591" s="285"/>
      <c r="AV1591" s="84" t="s">
        <v>9286</v>
      </c>
      <c r="AW1591" s="396" t="s">
        <v>3244</v>
      </c>
      <c r="AX1591" s="278" t="s">
        <v>2217</v>
      </c>
      <c r="AY1591" s="76" t="s">
        <v>6408</v>
      </c>
      <c r="AZ1591" s="74"/>
      <c r="BA1591" s="76" t="s">
        <v>2907</v>
      </c>
      <c r="BB1591" s="246" t="s">
        <v>4971</v>
      </c>
      <c r="BC1591" s="120">
        <v>94901</v>
      </c>
      <c r="BD1591" s="76" t="s">
        <v>6407</v>
      </c>
      <c r="BE1591" s="462"/>
      <c r="BF1591" s="229"/>
      <c r="BG1591" s="232"/>
      <c r="BH1591" s="364">
        <v>1</v>
      </c>
      <c r="BI1591" s="364"/>
      <c r="BJ1591" s="364"/>
      <c r="BK1591" s="364"/>
      <c r="BL1591" s="364"/>
      <c r="BM1591" s="364"/>
      <c r="BN1591" s="364"/>
      <c r="BO1591" s="364"/>
      <c r="BP1591" s="364"/>
      <c r="BQ1591" s="364"/>
      <c r="BR1591" s="364"/>
      <c r="BS1591" s="364"/>
      <c r="BT1591" s="364"/>
      <c r="BU1591" s="364"/>
      <c r="BV1591" s="364"/>
      <c r="BW1591" s="364"/>
      <c r="BX1591" s="94"/>
      <c r="BY1591" s="94"/>
      <c r="BZ1591" s="94"/>
      <c r="CA1591" s="155"/>
      <c r="CB1591" s="155"/>
    </row>
    <row r="1592" spans="1:80" s="154" customFormat="1" ht="14.1" customHeight="1" x14ac:dyDescent="0.3">
      <c r="A1592" s="278" t="s">
        <v>9992</v>
      </c>
      <c r="B1592" s="64" t="s">
        <v>1794</v>
      </c>
      <c r="C1592" s="460" t="s">
        <v>1880</v>
      </c>
      <c r="D1592" s="224"/>
      <c r="E1592" s="649"/>
      <c r="F1592" s="236" t="s">
        <v>5470</v>
      </c>
      <c r="G1592" s="189" t="s">
        <v>3247</v>
      </c>
      <c r="H1592" s="399" t="s">
        <v>3247</v>
      </c>
      <c r="I1592" s="194" t="s">
        <v>5470</v>
      </c>
      <c r="J1592" s="195" t="s">
        <v>3247</v>
      </c>
      <c r="K1592" s="205" t="s">
        <v>3247</v>
      </c>
      <c r="L1592" s="208"/>
      <c r="M1592" s="211"/>
      <c r="N1592" s="436"/>
      <c r="O1592" s="443"/>
      <c r="P1592" s="214"/>
      <c r="Q1592" s="246" t="s">
        <v>4490</v>
      </c>
      <c r="R1592" s="246" t="s">
        <v>5694</v>
      </c>
      <c r="S1592" s="76" t="s">
        <v>5528</v>
      </c>
      <c r="T1592" s="252">
        <v>9.5000000000000001E-2</v>
      </c>
      <c r="U1592" s="252">
        <v>0.09</v>
      </c>
      <c r="V1592" s="151" t="s">
        <v>1859</v>
      </c>
      <c r="W1592" s="76" t="s">
        <v>5693</v>
      </c>
      <c r="X1592" s="76" t="s">
        <v>4848</v>
      </c>
      <c r="Y1592" s="246" t="s">
        <v>4971</v>
      </c>
      <c r="Z1592" s="120">
        <v>90095</v>
      </c>
      <c r="AA1592" s="273" t="s">
        <v>4392</v>
      </c>
      <c r="AB1592" s="270" t="s">
        <v>414</v>
      </c>
      <c r="AC1592" s="120"/>
      <c r="AD1592" s="249" t="s">
        <v>960</v>
      </c>
      <c r="AE1592" s="120" t="s">
        <v>705</v>
      </c>
      <c r="AF1592" s="264" t="s">
        <v>5300</v>
      </c>
      <c r="AG1592" s="249" t="s">
        <v>8597</v>
      </c>
      <c r="AH1592" s="120"/>
      <c r="AI1592" s="120"/>
      <c r="AJ1592" s="120" t="s">
        <v>5103</v>
      </c>
      <c r="AK1592" s="120"/>
      <c r="AL1592" s="120" t="s">
        <v>5695</v>
      </c>
      <c r="AM1592" s="260" t="s">
        <v>449</v>
      </c>
      <c r="AN1592" s="81"/>
      <c r="AO1592" s="280"/>
      <c r="AP1592" s="285"/>
      <c r="AQ1592" s="285"/>
      <c r="AR1592" s="285"/>
      <c r="AS1592" s="285"/>
      <c r="AT1592" s="285"/>
      <c r="AU1592" s="285"/>
      <c r="AV1592" s="84"/>
      <c r="AW1592" s="396" t="s">
        <v>3244</v>
      </c>
      <c r="AX1592" s="278" t="s">
        <v>2217</v>
      </c>
      <c r="AY1592" s="76" t="s">
        <v>707</v>
      </c>
      <c r="AZ1592" s="74"/>
      <c r="BA1592" s="76" t="s">
        <v>4848</v>
      </c>
      <c r="BB1592" s="246" t="s">
        <v>4971</v>
      </c>
      <c r="BC1592" s="120">
        <v>90095</v>
      </c>
      <c r="BD1592" s="76" t="s">
        <v>705</v>
      </c>
      <c r="BE1592" s="462"/>
      <c r="BF1592" s="229">
        <v>1410597</v>
      </c>
      <c r="BG1592" s="232"/>
      <c r="BH1592" s="364"/>
      <c r="BI1592" s="364"/>
      <c r="BJ1592" s="364"/>
      <c r="BK1592" s="364"/>
      <c r="BL1592" s="364"/>
      <c r="BM1592" s="364"/>
      <c r="BN1592" s="364"/>
      <c r="BO1592" s="364"/>
      <c r="BP1592" s="364"/>
      <c r="BQ1592" s="364"/>
      <c r="BR1592" s="364"/>
      <c r="BS1592" s="364"/>
      <c r="BT1592" s="364"/>
      <c r="BU1592" s="364"/>
      <c r="BV1592" s="364"/>
      <c r="BW1592" s="364"/>
      <c r="BX1592" s="94"/>
      <c r="BY1592" s="94"/>
      <c r="BZ1592" s="94"/>
      <c r="CA1592" s="155"/>
      <c r="CB1592" s="155"/>
    </row>
    <row r="1593" spans="1:80" s="154" customFormat="1" ht="14.1" customHeight="1" x14ac:dyDescent="0.3">
      <c r="A1593" s="278" t="s">
        <v>1597</v>
      </c>
      <c r="B1593" s="64" t="s">
        <v>1794</v>
      </c>
      <c r="C1593" s="460" t="s">
        <v>1880</v>
      </c>
      <c r="D1593" s="224"/>
      <c r="E1593" s="649"/>
      <c r="F1593" s="236" t="s">
        <v>5470</v>
      </c>
      <c r="G1593" s="189"/>
      <c r="H1593" s="399"/>
      <c r="I1593" s="194" t="s">
        <v>490</v>
      </c>
      <c r="J1593" s="195"/>
      <c r="K1593" s="205"/>
      <c r="L1593" s="208"/>
      <c r="M1593" s="211"/>
      <c r="N1593" s="436"/>
      <c r="O1593" s="443"/>
      <c r="P1593" s="214"/>
      <c r="Q1593" s="246" t="s">
        <v>5300</v>
      </c>
      <c r="R1593" s="246" t="s">
        <v>9161</v>
      </c>
      <c r="S1593" s="76"/>
      <c r="T1593" s="252">
        <v>0.10249999999999999</v>
      </c>
      <c r="U1593" s="252">
        <v>9.5000000000000001E-2</v>
      </c>
      <c r="V1593" s="151" t="s">
        <v>9513</v>
      </c>
      <c r="W1593" s="76" t="s">
        <v>5179</v>
      </c>
      <c r="X1593" s="76" t="s">
        <v>2375</v>
      </c>
      <c r="Y1593" s="246" t="s">
        <v>4971</v>
      </c>
      <c r="Z1593" s="120">
        <v>90404</v>
      </c>
      <c r="AA1593" s="273" t="s">
        <v>4392</v>
      </c>
      <c r="AB1593" s="270" t="s">
        <v>13182</v>
      </c>
      <c r="AC1593" s="120"/>
      <c r="AD1593" s="249"/>
      <c r="AE1593" s="120"/>
      <c r="AF1593" s="264"/>
      <c r="AG1593" s="249"/>
      <c r="AH1593" s="120"/>
      <c r="AI1593" s="120"/>
      <c r="AJ1593" s="120"/>
      <c r="AK1593" s="120"/>
      <c r="AL1593" s="120"/>
      <c r="AM1593" s="260"/>
      <c r="AN1593" s="81"/>
      <c r="AO1593" s="282"/>
      <c r="AP1593" s="283"/>
      <c r="AQ1593" s="282"/>
      <c r="AR1593" s="282"/>
      <c r="AS1593" s="282"/>
      <c r="AT1593" s="282"/>
      <c r="AU1593" s="282"/>
      <c r="AV1593" s="93"/>
      <c r="AW1593" s="396" t="s">
        <v>3244</v>
      </c>
      <c r="AX1593" s="278" t="s">
        <v>5180</v>
      </c>
      <c r="AY1593" s="76" t="s">
        <v>5181</v>
      </c>
      <c r="AZ1593" s="74"/>
      <c r="BA1593" s="76" t="s">
        <v>4848</v>
      </c>
      <c r="BB1593" s="246" t="s">
        <v>4971</v>
      </c>
      <c r="BC1593" s="120">
        <v>90024</v>
      </c>
      <c r="BD1593" s="76"/>
      <c r="BE1593" s="462"/>
      <c r="BF1593" s="229"/>
      <c r="BG1593" s="232"/>
      <c r="BH1593" s="364">
        <v>1</v>
      </c>
      <c r="BI1593" s="364"/>
      <c r="BJ1593" s="364"/>
      <c r="BK1593" s="364"/>
      <c r="BL1593" s="364"/>
      <c r="BM1593" s="364"/>
      <c r="BN1593" s="364"/>
      <c r="BO1593" s="364"/>
      <c r="BP1593" s="364"/>
      <c r="BQ1593" s="364"/>
      <c r="BR1593" s="364"/>
      <c r="BS1593" s="364"/>
      <c r="BT1593" s="364"/>
      <c r="BU1593" s="364"/>
      <c r="BV1593" s="364"/>
      <c r="BW1593" s="364"/>
      <c r="BX1593" s="94"/>
      <c r="BY1593" s="94"/>
      <c r="BZ1593" s="94"/>
      <c r="CA1593" s="155"/>
      <c r="CB1593" s="63"/>
    </row>
    <row r="1594" spans="1:80" s="154" customFormat="1" ht="14.1" customHeight="1" x14ac:dyDescent="0.3">
      <c r="A1594" s="278" t="s">
        <v>622</v>
      </c>
      <c r="B1594" s="64" t="s">
        <v>1794</v>
      </c>
      <c r="C1594" s="460" t="s">
        <v>1880</v>
      </c>
      <c r="D1594" s="224"/>
      <c r="E1594" s="649"/>
      <c r="F1594" s="236" t="s">
        <v>3619</v>
      </c>
      <c r="G1594" s="189">
        <v>44428</v>
      </c>
      <c r="H1594" s="399">
        <v>850</v>
      </c>
      <c r="I1594" s="194" t="s">
        <v>621</v>
      </c>
      <c r="J1594" s="195">
        <v>44155</v>
      </c>
      <c r="K1594" s="205">
        <v>3146</v>
      </c>
      <c r="L1594" s="208">
        <v>43880</v>
      </c>
      <c r="M1594" s="211"/>
      <c r="N1594" s="436"/>
      <c r="O1594" s="443"/>
      <c r="P1594" s="214">
        <v>43886</v>
      </c>
      <c r="Q1594" s="246" t="s">
        <v>1725</v>
      </c>
      <c r="R1594" s="246" t="s">
        <v>4101</v>
      </c>
      <c r="S1594" s="76"/>
      <c r="T1594" s="252">
        <v>9.5000000000000001E-2</v>
      </c>
      <c r="U1594" s="252">
        <v>0.09</v>
      </c>
      <c r="V1594" s="151" t="s">
        <v>1859</v>
      </c>
      <c r="W1594" s="76" t="s">
        <v>2282</v>
      </c>
      <c r="X1594" s="76" t="s">
        <v>4848</v>
      </c>
      <c r="Y1594" s="246" t="s">
        <v>4971</v>
      </c>
      <c r="Z1594" s="120">
        <v>90095</v>
      </c>
      <c r="AA1594" s="273" t="s">
        <v>8057</v>
      </c>
      <c r="AB1594" s="541"/>
      <c r="AC1594" s="270" t="s">
        <v>13183</v>
      </c>
      <c r="AD1594" s="249" t="s">
        <v>8501</v>
      </c>
      <c r="AE1594" s="120" t="s">
        <v>8502</v>
      </c>
      <c r="AF1594" s="264"/>
      <c r="AG1594" s="249"/>
      <c r="AH1594" s="120"/>
      <c r="AI1594" s="120"/>
      <c r="AJ1594" s="120"/>
      <c r="AK1594" s="120"/>
      <c r="AL1594" s="120" t="s">
        <v>3247</v>
      </c>
      <c r="AM1594" s="260" t="s">
        <v>449</v>
      </c>
      <c r="AN1594" s="81"/>
      <c r="AO1594" s="282" t="s">
        <v>9523</v>
      </c>
      <c r="AP1594" s="283"/>
      <c r="AQ1594" s="282"/>
      <c r="AR1594" s="282"/>
      <c r="AS1594" s="282"/>
      <c r="AT1594" s="282"/>
      <c r="AU1594" s="282"/>
      <c r="AV1594" s="93" t="s">
        <v>368</v>
      </c>
      <c r="AW1594" s="396" t="s">
        <v>3244</v>
      </c>
      <c r="AX1594" s="278" t="s">
        <v>2735</v>
      </c>
      <c r="AY1594" s="76" t="s">
        <v>2282</v>
      </c>
      <c r="AZ1594" s="74"/>
      <c r="BA1594" s="76" t="s">
        <v>4848</v>
      </c>
      <c r="BB1594" s="246" t="s">
        <v>4971</v>
      </c>
      <c r="BC1594" s="120">
        <v>90095</v>
      </c>
      <c r="BD1594" s="76" t="s">
        <v>4101</v>
      </c>
      <c r="BE1594" s="478"/>
      <c r="BF1594" s="229">
        <v>1404107</v>
      </c>
      <c r="BG1594" s="232"/>
      <c r="BH1594" s="364">
        <v>5</v>
      </c>
      <c r="BI1594" s="364"/>
      <c r="BJ1594" s="364"/>
      <c r="BK1594" s="364"/>
      <c r="BL1594" s="364"/>
      <c r="BM1594" s="364"/>
      <c r="BN1594" s="364"/>
      <c r="BO1594" s="364"/>
      <c r="BP1594" s="364"/>
      <c r="BQ1594" s="364"/>
      <c r="BR1594" s="364"/>
      <c r="BS1594" s="364"/>
      <c r="BT1594" s="364"/>
      <c r="BU1594" s="364"/>
      <c r="BV1594" s="364"/>
      <c r="BW1594" s="364"/>
      <c r="BX1594" s="94"/>
      <c r="BY1594" s="94"/>
      <c r="BZ1594" s="94"/>
      <c r="CA1594" s="155"/>
      <c r="CB1594" s="155"/>
    </row>
    <row r="1595" spans="1:80" s="73" customFormat="1" ht="14.1" customHeight="1" x14ac:dyDescent="0.2">
      <c r="A1595" s="86" t="s">
        <v>9044</v>
      </c>
      <c r="B1595" s="64" t="s">
        <v>2632</v>
      </c>
      <c r="C1595" s="220" t="s">
        <v>8780</v>
      </c>
      <c r="D1595" s="173" t="s">
        <v>9045</v>
      </c>
      <c r="E1595" s="600"/>
      <c r="F1595" s="235" t="s">
        <v>5470</v>
      </c>
      <c r="G1595" s="186"/>
      <c r="H1595" s="187"/>
      <c r="I1595" s="193" t="s">
        <v>5470</v>
      </c>
      <c r="J1595" s="192"/>
      <c r="K1595" s="203"/>
      <c r="L1595" s="207"/>
      <c r="M1595" s="288"/>
      <c r="N1595" s="437"/>
      <c r="O1595" s="444"/>
      <c r="P1595" s="213">
        <v>43474</v>
      </c>
      <c r="Q1595" s="245" t="s">
        <v>5403</v>
      </c>
      <c r="R1595" s="245" t="s">
        <v>5707</v>
      </c>
      <c r="S1595" s="87"/>
      <c r="T1595" s="252">
        <v>8.8749999999999996E-2</v>
      </c>
      <c r="U1595" s="252">
        <v>8.1250000000000003E-2</v>
      </c>
      <c r="V1595" s="151" t="s">
        <v>3092</v>
      </c>
      <c r="W1595" s="64" t="s">
        <v>9046</v>
      </c>
      <c r="X1595" s="64" t="s">
        <v>3092</v>
      </c>
      <c r="Y1595" s="173" t="s">
        <v>4971</v>
      </c>
      <c r="Z1595" s="119">
        <v>95482</v>
      </c>
      <c r="AA1595" s="295" t="s">
        <v>9047</v>
      </c>
      <c r="AB1595" s="541"/>
      <c r="AC1595" s="541"/>
      <c r="AD1595" s="185" t="s">
        <v>2183</v>
      </c>
      <c r="AE1595" s="260"/>
      <c r="AF1595" s="265"/>
      <c r="AG1595" s="233"/>
      <c r="AH1595" s="174"/>
      <c r="AI1595" s="174"/>
      <c r="AJ1595" s="174"/>
      <c r="AK1595" s="174"/>
      <c r="AL1595" s="260" t="s">
        <v>3247</v>
      </c>
      <c r="AM1595" s="260" t="s">
        <v>449</v>
      </c>
      <c r="AN1595" s="79"/>
      <c r="AO1595" s="282" t="s">
        <v>8956</v>
      </c>
      <c r="AP1595" s="283"/>
      <c r="AQ1595" s="282"/>
      <c r="AR1595" s="282"/>
      <c r="AS1595" s="282"/>
      <c r="AT1595" s="282"/>
      <c r="AU1595" s="282"/>
      <c r="AV1595" s="93" t="s">
        <v>368</v>
      </c>
      <c r="AW1595" s="396" t="s">
        <v>3244</v>
      </c>
      <c r="AX1595" s="278" t="s">
        <v>2735</v>
      </c>
      <c r="AY1595" s="64" t="s">
        <v>9046</v>
      </c>
      <c r="AZ1595" s="47"/>
      <c r="BA1595" s="64" t="s">
        <v>3092</v>
      </c>
      <c r="BB1595" s="173" t="s">
        <v>4971</v>
      </c>
      <c r="BC1595" s="119">
        <v>95482</v>
      </c>
      <c r="BD1595" s="66" t="s">
        <v>5707</v>
      </c>
      <c r="BE1595" s="478"/>
      <c r="BF1595" s="228"/>
      <c r="BG1595" s="173"/>
      <c r="BH1595" s="598"/>
      <c r="BI1595" s="366"/>
      <c r="BJ1595" s="366"/>
      <c r="BK1595" s="366"/>
      <c r="BL1595" s="366"/>
      <c r="BM1595" s="366"/>
      <c r="BN1595" s="366"/>
      <c r="BO1595" s="366"/>
      <c r="BP1595" s="366"/>
      <c r="BQ1595" s="366"/>
      <c r="BR1595" s="366"/>
      <c r="BS1595" s="366"/>
      <c r="BT1595" s="366"/>
      <c r="BU1595" s="366"/>
      <c r="BV1595" s="366"/>
      <c r="BW1595" s="366"/>
      <c r="BX1595" s="64"/>
      <c r="BY1595" s="64"/>
      <c r="BZ1595" s="64"/>
      <c r="CA1595" s="155"/>
      <c r="CB1595" s="155"/>
    </row>
    <row r="1596" spans="1:80" s="73" customFormat="1" ht="14.1" customHeight="1" x14ac:dyDescent="0.2">
      <c r="A1596" s="278" t="s">
        <v>11240</v>
      </c>
      <c r="B1596" s="64" t="s">
        <v>2632</v>
      </c>
      <c r="C1596" s="459" t="s">
        <v>8780</v>
      </c>
      <c r="D1596" s="173" t="s">
        <v>8613</v>
      </c>
      <c r="E1596" s="600"/>
      <c r="F1596" s="235" t="s">
        <v>5470</v>
      </c>
      <c r="G1596" s="186"/>
      <c r="H1596" s="187"/>
      <c r="I1596" s="193" t="s">
        <v>5470</v>
      </c>
      <c r="J1596" s="192"/>
      <c r="K1596" s="203"/>
      <c r="L1596" s="207"/>
      <c r="M1596" s="288"/>
      <c r="N1596" s="437"/>
      <c r="O1596" s="444"/>
      <c r="P1596" s="213"/>
      <c r="Q1596" s="245" t="s">
        <v>4839</v>
      </c>
      <c r="R1596" s="245" t="s">
        <v>11241</v>
      </c>
      <c r="S1596" s="87"/>
      <c r="T1596" s="252">
        <v>8.8749999999999996E-2</v>
      </c>
      <c r="U1596" s="252"/>
      <c r="V1596" s="151" t="s">
        <v>3092</v>
      </c>
      <c r="W1596" s="64" t="s">
        <v>11242</v>
      </c>
      <c r="X1596" s="64" t="s">
        <v>3092</v>
      </c>
      <c r="Y1596" s="173" t="s">
        <v>4971</v>
      </c>
      <c r="Z1596" s="119">
        <v>95482</v>
      </c>
      <c r="AA1596" s="291"/>
      <c r="AB1596" s="541"/>
      <c r="AC1596" s="541"/>
      <c r="AD1596" s="185"/>
      <c r="AE1596" s="260"/>
      <c r="AF1596" s="265"/>
      <c r="AG1596" s="233"/>
      <c r="AH1596" s="174"/>
      <c r="AI1596" s="174"/>
      <c r="AJ1596" s="174"/>
      <c r="AK1596" s="174"/>
      <c r="AL1596" s="260"/>
      <c r="AM1596" s="260"/>
      <c r="AN1596" s="79"/>
      <c r="AO1596" s="282"/>
      <c r="AP1596" s="283"/>
      <c r="AQ1596" s="282"/>
      <c r="AR1596" s="282"/>
      <c r="AS1596" s="282"/>
      <c r="AT1596" s="282"/>
      <c r="AU1596" s="282"/>
      <c r="AV1596" s="93"/>
      <c r="AW1596" s="396" t="s">
        <v>3244</v>
      </c>
      <c r="AX1596" s="278" t="s">
        <v>2735</v>
      </c>
      <c r="AY1596" s="64" t="s">
        <v>11242</v>
      </c>
      <c r="AZ1596" s="47"/>
      <c r="BA1596" s="64" t="s">
        <v>3092</v>
      </c>
      <c r="BB1596" s="173" t="s">
        <v>4971</v>
      </c>
      <c r="BC1596" s="119">
        <v>95482</v>
      </c>
      <c r="BD1596" s="66" t="s">
        <v>11241</v>
      </c>
      <c r="BE1596" s="478"/>
      <c r="BF1596" s="228"/>
      <c r="BG1596" s="173"/>
      <c r="BH1596" s="598">
        <v>1</v>
      </c>
      <c r="BI1596" s="366" t="s">
        <v>11243</v>
      </c>
      <c r="BJ1596" s="366"/>
      <c r="BK1596" s="366"/>
      <c r="BL1596" s="366"/>
      <c r="BM1596" s="366"/>
      <c r="BN1596" s="366"/>
      <c r="BO1596" s="366"/>
      <c r="BP1596" s="366"/>
      <c r="BQ1596" s="366"/>
      <c r="BR1596" s="366"/>
      <c r="BS1596" s="366"/>
      <c r="BT1596" s="366"/>
      <c r="BU1596" s="366"/>
      <c r="BV1596" s="366"/>
      <c r="BW1596" s="366"/>
      <c r="BX1596" s="64"/>
      <c r="BY1596" s="64"/>
      <c r="BZ1596" s="64"/>
      <c r="CA1596" s="155"/>
      <c r="CB1596" s="155"/>
    </row>
    <row r="1597" spans="1:80" s="73" customFormat="1" ht="14.1" customHeight="1" x14ac:dyDescent="0.2">
      <c r="A1597" s="278" t="s">
        <v>8858</v>
      </c>
      <c r="B1597" s="64" t="s">
        <v>2640</v>
      </c>
      <c r="C1597" s="459" t="s">
        <v>2637</v>
      </c>
      <c r="D1597" s="173" t="s">
        <v>1814</v>
      </c>
      <c r="E1597" s="600"/>
      <c r="F1597" s="235" t="s">
        <v>5470</v>
      </c>
      <c r="G1597" s="186"/>
      <c r="H1597" s="187"/>
      <c r="I1597" s="193" t="s">
        <v>5470</v>
      </c>
      <c r="J1597" s="192"/>
      <c r="K1597" s="203"/>
      <c r="L1597" s="207"/>
      <c r="M1597" s="288"/>
      <c r="N1597" s="437"/>
      <c r="O1597" s="444"/>
      <c r="P1597" s="213">
        <v>42845</v>
      </c>
      <c r="Q1597" s="245" t="s">
        <v>8859</v>
      </c>
      <c r="R1597" s="247" t="s">
        <v>9546</v>
      </c>
      <c r="S1597" s="87"/>
      <c r="T1597" s="252">
        <v>8.5000000000000006E-2</v>
      </c>
      <c r="U1597" s="252">
        <v>8.7499999999999994E-2</v>
      </c>
      <c r="V1597" s="151" t="s">
        <v>895</v>
      </c>
      <c r="W1597" s="64" t="s">
        <v>8860</v>
      </c>
      <c r="X1597" s="155" t="s">
        <v>3618</v>
      </c>
      <c r="Y1597" s="173" t="s">
        <v>4971</v>
      </c>
      <c r="Z1597" s="119">
        <v>94131</v>
      </c>
      <c r="AA1597" s="295" t="s">
        <v>8861</v>
      </c>
      <c r="AB1597" s="541"/>
      <c r="AC1597" s="541"/>
      <c r="AD1597" s="173"/>
      <c r="AE1597" s="260"/>
      <c r="AF1597" s="265"/>
      <c r="AG1597" s="233"/>
      <c r="AH1597" s="174"/>
      <c r="AI1597" s="174"/>
      <c r="AJ1597" s="174"/>
      <c r="AK1597" s="174"/>
      <c r="AL1597" s="260"/>
      <c r="AM1597" s="260"/>
      <c r="AN1597" s="79"/>
      <c r="AO1597" s="282" t="s">
        <v>1568</v>
      </c>
      <c r="AP1597" s="283" t="s">
        <v>8844</v>
      </c>
      <c r="AQ1597" s="282" t="s">
        <v>8847</v>
      </c>
      <c r="AR1597" s="282" t="s">
        <v>4023</v>
      </c>
      <c r="AS1597" s="282"/>
      <c r="AT1597" s="282"/>
      <c r="AU1597" s="282"/>
      <c r="AV1597" s="93" t="s">
        <v>5470</v>
      </c>
      <c r="AW1597" s="396" t="s">
        <v>3244</v>
      </c>
      <c r="AX1597" s="278" t="s">
        <v>2735</v>
      </c>
      <c r="AY1597" s="64" t="s">
        <v>8860</v>
      </c>
      <c r="AZ1597" s="47"/>
      <c r="BA1597" s="64" t="s">
        <v>3618</v>
      </c>
      <c r="BB1597" s="173" t="s">
        <v>4971</v>
      </c>
      <c r="BC1597" s="119">
        <v>94131</v>
      </c>
      <c r="BD1597" s="182" t="s">
        <v>9546</v>
      </c>
      <c r="BE1597" s="478"/>
      <c r="BF1597" s="228"/>
      <c r="BG1597" s="173"/>
      <c r="BH1597" s="598"/>
      <c r="BI1597" s="366"/>
      <c r="BJ1597" s="366"/>
      <c r="BK1597" s="366"/>
      <c r="BL1597" s="366"/>
      <c r="BM1597" s="366"/>
      <c r="BN1597" s="366"/>
      <c r="BO1597" s="366"/>
      <c r="BP1597" s="366"/>
      <c r="BQ1597" s="366"/>
      <c r="BR1597" s="366"/>
      <c r="BS1597" s="366"/>
      <c r="BT1597" s="366"/>
      <c r="BU1597" s="366"/>
      <c r="BV1597" s="366"/>
      <c r="BW1597" s="366"/>
      <c r="BX1597" s="64"/>
      <c r="BY1597" s="64"/>
      <c r="BZ1597" s="64"/>
      <c r="CA1597" s="155"/>
      <c r="CB1597" s="155"/>
    </row>
    <row r="1598" spans="1:80" s="73" customFormat="1" ht="14.1" customHeight="1" x14ac:dyDescent="0.2">
      <c r="A1598" s="278" t="s">
        <v>2285</v>
      </c>
      <c r="B1598" s="64" t="s">
        <v>2640</v>
      </c>
      <c r="C1598" s="459" t="s">
        <v>2637</v>
      </c>
      <c r="D1598" s="185"/>
      <c r="E1598" s="600"/>
      <c r="F1598" s="235" t="s">
        <v>5470</v>
      </c>
      <c r="G1598" s="186"/>
      <c r="H1598" s="187"/>
      <c r="I1598" s="193" t="s">
        <v>5470</v>
      </c>
      <c r="J1598" s="192"/>
      <c r="K1598" s="203"/>
      <c r="L1598" s="207"/>
      <c r="M1598" s="288"/>
      <c r="N1598" s="437"/>
      <c r="O1598" s="444"/>
      <c r="P1598" s="213"/>
      <c r="Q1598" s="245" t="s">
        <v>2286</v>
      </c>
      <c r="R1598" s="245" t="s">
        <v>2287</v>
      </c>
      <c r="S1598" s="87"/>
      <c r="T1598" s="252">
        <v>9.5000000000000001E-2</v>
      </c>
      <c r="U1598" s="252">
        <v>0.09</v>
      </c>
      <c r="V1598" s="151" t="s">
        <v>1859</v>
      </c>
      <c r="W1598" s="64" t="s">
        <v>4077</v>
      </c>
      <c r="X1598" s="64" t="s">
        <v>2562</v>
      </c>
      <c r="Y1598" s="173" t="s">
        <v>4971</v>
      </c>
      <c r="Z1598" s="119">
        <v>90292</v>
      </c>
      <c r="AA1598" s="290"/>
      <c r="AB1598" s="541"/>
      <c r="AC1598" s="541"/>
      <c r="AD1598" s="173"/>
      <c r="AE1598" s="260"/>
      <c r="AF1598" s="265"/>
      <c r="AG1598" s="233"/>
      <c r="AH1598" s="174"/>
      <c r="AI1598" s="174"/>
      <c r="AJ1598" s="174"/>
      <c r="AK1598" s="174"/>
      <c r="AL1598" s="260"/>
      <c r="AM1598" s="260"/>
      <c r="AN1598" s="79"/>
      <c r="AO1598" s="281"/>
      <c r="AP1598" s="281"/>
      <c r="AQ1598" s="281"/>
      <c r="AR1598" s="281"/>
      <c r="AS1598" s="281"/>
      <c r="AT1598" s="281"/>
      <c r="AU1598" s="281"/>
      <c r="AV1598" s="94"/>
      <c r="AW1598" s="396" t="s">
        <v>3244</v>
      </c>
      <c r="AX1598" s="278" t="s">
        <v>2735</v>
      </c>
      <c r="AY1598" s="64" t="s">
        <v>4077</v>
      </c>
      <c r="AZ1598" s="47"/>
      <c r="BA1598" s="64" t="s">
        <v>2562</v>
      </c>
      <c r="BB1598" s="173" t="s">
        <v>4971</v>
      </c>
      <c r="BC1598" s="119">
        <v>90292</v>
      </c>
      <c r="BD1598" s="66" t="s">
        <v>2287</v>
      </c>
      <c r="BE1598" s="478"/>
      <c r="BF1598" s="228"/>
      <c r="BG1598" s="173"/>
      <c r="BH1598" s="598"/>
      <c r="BI1598" s="366"/>
      <c r="BJ1598" s="366"/>
      <c r="BK1598" s="366"/>
      <c r="BL1598" s="366"/>
      <c r="BM1598" s="366"/>
      <c r="BN1598" s="366"/>
      <c r="BO1598" s="366"/>
      <c r="BP1598" s="366"/>
      <c r="BQ1598" s="366"/>
      <c r="BR1598" s="366"/>
      <c r="BS1598" s="366"/>
      <c r="BT1598" s="366"/>
      <c r="BU1598" s="366"/>
      <c r="BV1598" s="366"/>
      <c r="BW1598" s="366"/>
      <c r="BX1598" s="64"/>
      <c r="BY1598" s="64"/>
      <c r="BZ1598" s="64"/>
      <c r="CA1598" s="155"/>
      <c r="CB1598" s="155"/>
    </row>
    <row r="1599" spans="1:80" s="73" customFormat="1" ht="14.1" customHeight="1" x14ac:dyDescent="0.2">
      <c r="A1599" s="278" t="s">
        <v>8145</v>
      </c>
      <c r="B1599" s="64" t="s">
        <v>1900</v>
      </c>
      <c r="C1599" s="459" t="s">
        <v>29</v>
      </c>
      <c r="D1599" s="185" t="s">
        <v>10088</v>
      </c>
      <c r="E1599" s="600"/>
      <c r="F1599" s="235" t="s">
        <v>5470</v>
      </c>
      <c r="G1599" s="186" t="s">
        <v>3247</v>
      </c>
      <c r="H1599" s="187" t="s">
        <v>3247</v>
      </c>
      <c r="I1599" s="193" t="s">
        <v>5470</v>
      </c>
      <c r="J1599" s="192" t="s">
        <v>3247</v>
      </c>
      <c r="K1599" s="203" t="s">
        <v>3247</v>
      </c>
      <c r="L1599" s="207"/>
      <c r="M1599" s="288"/>
      <c r="N1599" s="437"/>
      <c r="O1599" s="444"/>
      <c r="P1599" s="213">
        <v>42985</v>
      </c>
      <c r="Q1599" s="245" t="s">
        <v>4889</v>
      </c>
      <c r="R1599" s="245" t="s">
        <v>8146</v>
      </c>
      <c r="S1599" s="123" t="s">
        <v>8567</v>
      </c>
      <c r="T1599" s="252">
        <v>9.2499999999999999E-2</v>
      </c>
      <c r="U1599" s="252">
        <v>9.2499999999999999E-2</v>
      </c>
      <c r="V1599" s="151" t="s">
        <v>11163</v>
      </c>
      <c r="W1599" s="64" t="s">
        <v>8147</v>
      </c>
      <c r="X1599" s="64" t="s">
        <v>6973</v>
      </c>
      <c r="Y1599" s="173" t="s">
        <v>4971</v>
      </c>
      <c r="Z1599" s="119">
        <v>94804</v>
      </c>
      <c r="AA1599" s="290"/>
      <c r="AB1599" s="541"/>
      <c r="AC1599" s="541"/>
      <c r="AD1599" s="173"/>
      <c r="AE1599" s="260"/>
      <c r="AF1599" s="265"/>
      <c r="AG1599" s="233"/>
      <c r="AH1599" s="174"/>
      <c r="AI1599" s="174"/>
      <c r="AJ1599" s="174"/>
      <c r="AK1599" s="174"/>
      <c r="AL1599" s="260"/>
      <c r="AM1599" s="260"/>
      <c r="AN1599" s="79"/>
      <c r="AO1599" s="280"/>
      <c r="AP1599" s="285"/>
      <c r="AQ1599" s="285"/>
      <c r="AR1599" s="285"/>
      <c r="AS1599" s="285"/>
      <c r="AT1599" s="285"/>
      <c r="AU1599" s="285"/>
      <c r="AV1599" s="84"/>
      <c r="AW1599" s="396" t="s">
        <v>3244</v>
      </c>
      <c r="AX1599" s="278" t="s">
        <v>2735</v>
      </c>
      <c r="AY1599" s="64" t="s">
        <v>8147</v>
      </c>
      <c r="AZ1599" s="47"/>
      <c r="BA1599" s="64" t="s">
        <v>2714</v>
      </c>
      <c r="BB1599" s="173" t="s">
        <v>4971</v>
      </c>
      <c r="BC1599" s="119">
        <v>94804</v>
      </c>
      <c r="BD1599" s="66" t="s">
        <v>8146</v>
      </c>
      <c r="BE1599" s="159"/>
      <c r="BF1599" s="228"/>
      <c r="BG1599" s="173"/>
      <c r="BH1599" s="598">
        <v>1</v>
      </c>
      <c r="BI1599" s="333" t="s">
        <v>10088</v>
      </c>
      <c r="BJ1599" s="333" t="s">
        <v>10089</v>
      </c>
      <c r="BK1599" s="333" t="s">
        <v>8720</v>
      </c>
      <c r="BL1599" s="366"/>
      <c r="BM1599" s="333" t="s">
        <v>10096</v>
      </c>
      <c r="BN1599" s="366"/>
      <c r="BO1599" s="366"/>
      <c r="BP1599" s="366"/>
      <c r="BQ1599" s="366"/>
      <c r="BR1599" s="366"/>
      <c r="BS1599" s="366"/>
      <c r="BT1599" s="366"/>
      <c r="BU1599" s="366"/>
      <c r="BV1599" s="366"/>
      <c r="BW1599" s="366"/>
      <c r="BX1599" s="64"/>
      <c r="BY1599" s="64"/>
      <c r="BZ1599" s="64"/>
      <c r="CA1599" s="155"/>
      <c r="CB1599" s="155"/>
    </row>
    <row r="1600" spans="1:80" s="73" customFormat="1" ht="14.1" customHeight="1" x14ac:dyDescent="0.2">
      <c r="A1600" s="278" t="s">
        <v>122</v>
      </c>
      <c r="B1600" s="64" t="s">
        <v>2640</v>
      </c>
      <c r="C1600" s="459" t="s">
        <v>8780</v>
      </c>
      <c r="D1600" s="185"/>
      <c r="E1600" s="600"/>
      <c r="F1600" s="235" t="s">
        <v>5470</v>
      </c>
      <c r="G1600" s="470"/>
      <c r="H1600" s="187"/>
      <c r="I1600" s="193" t="s">
        <v>5470</v>
      </c>
      <c r="J1600" s="471"/>
      <c r="K1600" s="472"/>
      <c r="L1600" s="207">
        <v>43812</v>
      </c>
      <c r="M1600" s="473"/>
      <c r="N1600" s="437"/>
      <c r="O1600" s="444"/>
      <c r="P1600" s="213"/>
      <c r="Q1600" s="245" t="s">
        <v>4580</v>
      </c>
      <c r="R1600" s="245" t="s">
        <v>9160</v>
      </c>
      <c r="S1600" s="87"/>
      <c r="T1600" s="252">
        <v>9.2499999999999999E-2</v>
      </c>
      <c r="U1600" s="252">
        <v>9.5000000000000001E-2</v>
      </c>
      <c r="V1600" s="151" t="s">
        <v>2787</v>
      </c>
      <c r="W1600" s="64" t="s">
        <v>123</v>
      </c>
      <c r="X1600" s="64" t="s">
        <v>3437</v>
      </c>
      <c r="Y1600" s="173" t="s">
        <v>4971</v>
      </c>
      <c r="Z1600" s="119">
        <v>94550</v>
      </c>
      <c r="AA1600" s="290"/>
      <c r="AB1600" s="541"/>
      <c r="AC1600" s="541"/>
      <c r="AD1600" s="173"/>
      <c r="AE1600" s="260"/>
      <c r="AF1600" s="265"/>
      <c r="AG1600" s="233"/>
      <c r="AH1600" s="174"/>
      <c r="AI1600" s="174"/>
      <c r="AJ1600" s="174"/>
      <c r="AK1600" s="174"/>
      <c r="AL1600" s="260" t="s">
        <v>124</v>
      </c>
      <c r="AM1600" s="260"/>
      <c r="AN1600" s="79"/>
      <c r="AO1600" s="282" t="s">
        <v>1568</v>
      </c>
      <c r="AP1600" s="283" t="s">
        <v>8844</v>
      </c>
      <c r="AQ1600" s="282"/>
      <c r="AR1600" s="282" t="s">
        <v>4023</v>
      </c>
      <c r="AS1600" s="282"/>
      <c r="AT1600" s="282"/>
      <c r="AU1600" s="282"/>
      <c r="AV1600" s="93" t="s">
        <v>368</v>
      </c>
      <c r="AW1600" s="396" t="s">
        <v>3244</v>
      </c>
      <c r="AX1600" s="278" t="s">
        <v>2735</v>
      </c>
      <c r="AY1600" s="64" t="s">
        <v>990</v>
      </c>
      <c r="AZ1600" s="461"/>
      <c r="BA1600" s="64" t="s">
        <v>3437</v>
      </c>
      <c r="BB1600" s="173" t="s">
        <v>4971</v>
      </c>
      <c r="BC1600" s="119">
        <v>94550</v>
      </c>
      <c r="BD1600" s="66" t="s">
        <v>991</v>
      </c>
      <c r="BE1600" s="462"/>
      <c r="BF1600" s="228"/>
      <c r="BG1600" s="173"/>
      <c r="BH1600" s="598"/>
      <c r="BI1600" s="366"/>
      <c r="BJ1600" s="366"/>
      <c r="BK1600" s="366"/>
      <c r="BL1600" s="366"/>
      <c r="BM1600" s="366"/>
      <c r="BN1600" s="366"/>
      <c r="BO1600" s="366"/>
      <c r="BP1600" s="366"/>
      <c r="BQ1600" s="366"/>
      <c r="BR1600" s="366"/>
      <c r="BS1600" s="366"/>
      <c r="BT1600" s="366"/>
      <c r="BU1600" s="366"/>
      <c r="BV1600" s="366"/>
      <c r="BW1600" s="366"/>
      <c r="BX1600" s="64"/>
      <c r="BY1600" s="64"/>
      <c r="BZ1600" s="64"/>
      <c r="CA1600" s="155"/>
      <c r="CB1600" s="155"/>
    </row>
    <row r="1601" spans="1:80" s="73" customFormat="1" ht="14.1" customHeight="1" x14ac:dyDescent="0.2">
      <c r="A1601" s="278" t="s">
        <v>5127</v>
      </c>
      <c r="B1601" s="64" t="s">
        <v>2640</v>
      </c>
      <c r="C1601" s="459" t="s">
        <v>8780</v>
      </c>
      <c r="D1601" s="185"/>
      <c r="E1601" s="600"/>
      <c r="F1601" s="235" t="s">
        <v>5470</v>
      </c>
      <c r="G1601" s="186"/>
      <c r="H1601" s="187"/>
      <c r="I1601" s="193" t="s">
        <v>5470</v>
      </c>
      <c r="J1601" s="192"/>
      <c r="K1601" s="203"/>
      <c r="L1601" s="207">
        <v>43020</v>
      </c>
      <c r="M1601" s="288"/>
      <c r="N1601" s="437"/>
      <c r="O1601" s="444"/>
      <c r="P1601" s="213"/>
      <c r="Q1601" s="245" t="s">
        <v>5106</v>
      </c>
      <c r="R1601" s="66" t="s">
        <v>5128</v>
      </c>
      <c r="S1601" s="628"/>
      <c r="T1601" s="252">
        <v>8.5000000000000006E-2</v>
      </c>
      <c r="U1601" s="252">
        <v>8.7499999999999994E-2</v>
      </c>
      <c r="V1601" s="151" t="s">
        <v>895</v>
      </c>
      <c r="W1601" s="64" t="s">
        <v>5129</v>
      </c>
      <c r="X1601" s="64" t="s">
        <v>3618</v>
      </c>
      <c r="Y1601" s="173" t="s">
        <v>4971</v>
      </c>
      <c r="Z1601" s="119">
        <v>94108</v>
      </c>
      <c r="AA1601" s="290"/>
      <c r="AB1601" s="496" t="s">
        <v>13191</v>
      </c>
      <c r="AC1601" s="541"/>
      <c r="AD1601" s="173"/>
      <c r="AE1601" s="260"/>
      <c r="AF1601" s="265"/>
      <c r="AG1601" s="233"/>
      <c r="AH1601" s="174"/>
      <c r="AI1601" s="174"/>
      <c r="AJ1601" s="174"/>
      <c r="AK1601" s="174"/>
      <c r="AL1601" s="260"/>
      <c r="AM1601" s="260"/>
      <c r="AN1601" s="79"/>
      <c r="AO1601" s="282"/>
      <c r="AP1601" s="283" t="s">
        <v>10293</v>
      </c>
      <c r="AQ1601" s="282" t="s">
        <v>9033</v>
      </c>
      <c r="AR1601" s="282" t="s">
        <v>9276</v>
      </c>
      <c r="AS1601" s="282"/>
      <c r="AT1601" s="282" t="s">
        <v>9681</v>
      </c>
      <c r="AU1601" s="282"/>
      <c r="AV1601" s="93" t="s">
        <v>368</v>
      </c>
      <c r="AW1601" s="396" t="s">
        <v>3244</v>
      </c>
      <c r="AX1601" s="278" t="s">
        <v>2735</v>
      </c>
      <c r="AY1601" s="64" t="s">
        <v>5129</v>
      </c>
      <c r="AZ1601" s="47"/>
      <c r="BA1601" s="64" t="s">
        <v>3618</v>
      </c>
      <c r="BB1601" s="173" t="s">
        <v>4971</v>
      </c>
      <c r="BC1601" s="119">
        <v>94108</v>
      </c>
      <c r="BD1601" s="66" t="s">
        <v>5128</v>
      </c>
      <c r="BE1601" s="478"/>
      <c r="BF1601" s="228"/>
      <c r="BG1601" s="173"/>
      <c r="BH1601" s="598"/>
      <c r="BI1601" s="366"/>
      <c r="BJ1601" s="366"/>
      <c r="BK1601" s="366"/>
      <c r="BL1601" s="366"/>
      <c r="BM1601" s="366"/>
      <c r="BN1601" s="366"/>
      <c r="BO1601" s="366"/>
      <c r="BP1601" s="366"/>
      <c r="BQ1601" s="366"/>
      <c r="BR1601" s="366"/>
      <c r="BS1601" s="366"/>
      <c r="BT1601" s="366"/>
      <c r="BU1601" s="366"/>
      <c r="BV1601" s="366"/>
      <c r="BW1601" s="366"/>
      <c r="BX1601" s="64"/>
      <c r="BY1601" s="64"/>
      <c r="BZ1601" s="64"/>
      <c r="CA1601" s="155"/>
      <c r="CB1601" s="155"/>
    </row>
    <row r="1602" spans="1:80" s="73" customFormat="1" ht="14.1" customHeight="1" x14ac:dyDescent="0.2">
      <c r="A1602" s="278" t="s">
        <v>3055</v>
      </c>
      <c r="B1602" s="64" t="s">
        <v>2632</v>
      </c>
      <c r="C1602" s="459" t="s">
        <v>8780</v>
      </c>
      <c r="D1602" s="185" t="s">
        <v>9329</v>
      </c>
      <c r="E1602" s="600"/>
      <c r="F1602" s="235" t="s">
        <v>5470</v>
      </c>
      <c r="G1602" s="186"/>
      <c r="H1602" s="187"/>
      <c r="I1602" s="193" t="s">
        <v>5470</v>
      </c>
      <c r="J1602" s="192"/>
      <c r="K1602" s="203"/>
      <c r="L1602" s="207">
        <v>43999</v>
      </c>
      <c r="M1602" s="288"/>
      <c r="N1602" s="437"/>
      <c r="O1602" s="444"/>
      <c r="P1602" s="213"/>
      <c r="Q1602" s="245" t="s">
        <v>3909</v>
      </c>
      <c r="R1602" s="245" t="s">
        <v>3056</v>
      </c>
      <c r="S1602" s="87"/>
      <c r="T1602" s="252">
        <v>8.5000000000000006E-2</v>
      </c>
      <c r="U1602" s="252">
        <v>8.7499999999999994E-2</v>
      </c>
      <c r="V1602" s="151" t="s">
        <v>895</v>
      </c>
      <c r="W1602" s="155" t="s">
        <v>10165</v>
      </c>
      <c r="X1602" s="64" t="s">
        <v>3618</v>
      </c>
      <c r="Y1602" s="173" t="s">
        <v>4971</v>
      </c>
      <c r="Z1602" s="119">
        <v>94123</v>
      </c>
      <c r="AA1602" s="295" t="s">
        <v>13191</v>
      </c>
      <c r="AB1602" s="541"/>
      <c r="AC1602" s="496" t="s">
        <v>13191</v>
      </c>
      <c r="AD1602" s="173"/>
      <c r="AE1602" s="260"/>
      <c r="AF1602" s="265"/>
      <c r="AG1602" s="233"/>
      <c r="AH1602" s="174"/>
      <c r="AI1602" s="174"/>
      <c r="AJ1602" s="174"/>
      <c r="AK1602" s="174"/>
      <c r="AL1602" s="260"/>
      <c r="AM1602" s="260"/>
      <c r="AN1602" s="79"/>
      <c r="AO1602" s="282" t="s">
        <v>11616</v>
      </c>
      <c r="AP1602" s="283"/>
      <c r="AQ1602" s="282"/>
      <c r="AR1602" s="282"/>
      <c r="AS1602" s="282"/>
      <c r="AT1602" s="282"/>
      <c r="AU1602" s="282"/>
      <c r="AV1602" s="93" t="s">
        <v>368</v>
      </c>
      <c r="AW1602" s="396" t="s">
        <v>3244</v>
      </c>
      <c r="AX1602" s="278" t="s">
        <v>2735</v>
      </c>
      <c r="AY1602" s="155" t="s">
        <v>10165</v>
      </c>
      <c r="AZ1602" s="47"/>
      <c r="BA1602" s="64" t="s">
        <v>3618</v>
      </c>
      <c r="BB1602" s="173" t="s">
        <v>4971</v>
      </c>
      <c r="BC1602" s="119">
        <v>94123</v>
      </c>
      <c r="BD1602" s="66" t="s">
        <v>3056</v>
      </c>
      <c r="BE1602" s="478"/>
      <c r="BF1602" s="228"/>
      <c r="BG1602" s="173"/>
      <c r="BH1602" s="598"/>
      <c r="BI1602" s="366"/>
      <c r="BJ1602" s="366"/>
      <c r="BK1602" s="366"/>
      <c r="BL1602" s="366"/>
      <c r="BM1602" s="366"/>
      <c r="BN1602" s="366"/>
      <c r="BO1602" s="366"/>
      <c r="BP1602" s="366"/>
      <c r="BQ1602" s="366"/>
      <c r="BR1602" s="366"/>
      <c r="BS1602" s="366"/>
      <c r="BT1602" s="366"/>
      <c r="BU1602" s="366"/>
      <c r="BV1602" s="366"/>
      <c r="BW1602" s="366"/>
      <c r="BX1602" s="64"/>
      <c r="BY1602" s="64"/>
      <c r="BZ1602" s="64"/>
      <c r="CA1602" s="155"/>
      <c r="CB1602" s="155"/>
    </row>
    <row r="1603" spans="1:80" s="67" customFormat="1" ht="14.1" customHeight="1" x14ac:dyDescent="0.2">
      <c r="A1603" s="86" t="s">
        <v>1698</v>
      </c>
      <c r="B1603" s="64" t="s">
        <v>2640</v>
      </c>
      <c r="C1603" s="459" t="s">
        <v>8780</v>
      </c>
      <c r="D1603" s="185"/>
      <c r="E1603" s="600"/>
      <c r="F1603" s="235" t="s">
        <v>5470</v>
      </c>
      <c r="G1603" s="186"/>
      <c r="H1603" s="187"/>
      <c r="I1603" s="193" t="s">
        <v>5470</v>
      </c>
      <c r="J1603" s="192"/>
      <c r="K1603" s="203"/>
      <c r="L1603" s="207">
        <v>43777</v>
      </c>
      <c r="M1603" s="288"/>
      <c r="N1603" s="437"/>
      <c r="O1603" s="444"/>
      <c r="P1603" s="213"/>
      <c r="Q1603" s="245" t="s">
        <v>3249</v>
      </c>
      <c r="R1603" s="245" t="s">
        <v>1695</v>
      </c>
      <c r="S1603" s="87"/>
      <c r="T1603" s="252">
        <v>8.5000000000000006E-2</v>
      </c>
      <c r="U1603" s="252">
        <v>8.7499999999999994E-2</v>
      </c>
      <c r="V1603" s="151" t="s">
        <v>895</v>
      </c>
      <c r="W1603" s="155" t="s">
        <v>10164</v>
      </c>
      <c r="X1603" s="64" t="s">
        <v>3618</v>
      </c>
      <c r="Y1603" s="173" t="s">
        <v>4971</v>
      </c>
      <c r="Z1603" s="119">
        <v>94123</v>
      </c>
      <c r="AA1603" s="290"/>
      <c r="AB1603" s="541"/>
      <c r="AC1603" s="541"/>
      <c r="AD1603" s="173"/>
      <c r="AE1603" s="260"/>
      <c r="AF1603" s="265"/>
      <c r="AG1603" s="233"/>
      <c r="AH1603" s="174"/>
      <c r="AI1603" s="174"/>
      <c r="AJ1603" s="174"/>
      <c r="AK1603" s="174"/>
      <c r="AL1603" s="260" t="s">
        <v>3247</v>
      </c>
      <c r="AM1603" s="260" t="s">
        <v>449</v>
      </c>
      <c r="AN1603" s="79"/>
      <c r="AO1603" s="282" t="s">
        <v>12038</v>
      </c>
      <c r="AP1603" s="283" t="s">
        <v>12290</v>
      </c>
      <c r="AQ1603" s="282"/>
      <c r="AR1603" s="282" t="s">
        <v>12226</v>
      </c>
      <c r="AS1603" s="282"/>
      <c r="AT1603" s="282"/>
      <c r="AU1603" s="282"/>
      <c r="AV1603" s="93" t="s">
        <v>5470</v>
      </c>
      <c r="AW1603" s="396" t="s">
        <v>3244</v>
      </c>
      <c r="AX1603" s="278" t="s">
        <v>2735</v>
      </c>
      <c r="AY1603" s="155" t="s">
        <v>10164</v>
      </c>
      <c r="AZ1603" s="47"/>
      <c r="BA1603" s="64" t="s">
        <v>3618</v>
      </c>
      <c r="BB1603" s="173" t="s">
        <v>4971</v>
      </c>
      <c r="BC1603" s="119">
        <v>94123</v>
      </c>
      <c r="BD1603" s="66" t="s">
        <v>1695</v>
      </c>
      <c r="BE1603" s="478"/>
      <c r="BF1603" s="228"/>
      <c r="BG1603" s="173"/>
      <c r="BH1603" s="598"/>
      <c r="BI1603" s="366"/>
      <c r="BJ1603" s="366"/>
      <c r="BK1603" s="366"/>
      <c r="BL1603" s="366"/>
      <c r="BM1603" s="366"/>
      <c r="BN1603" s="366"/>
      <c r="BO1603" s="366"/>
      <c r="BP1603" s="366"/>
      <c r="BQ1603" s="366"/>
      <c r="BR1603" s="366"/>
      <c r="BS1603" s="366"/>
      <c r="BT1603" s="366"/>
      <c r="BU1603" s="366"/>
      <c r="BV1603" s="366"/>
      <c r="BW1603" s="366"/>
      <c r="BX1603" s="64"/>
      <c r="BY1603" s="64"/>
      <c r="BZ1603" s="64"/>
      <c r="CA1603" s="155"/>
      <c r="CB1603" s="155"/>
    </row>
    <row r="1604" spans="1:80" s="67" customFormat="1" ht="14.1" customHeight="1" x14ac:dyDescent="0.2">
      <c r="A1604" s="278" t="s">
        <v>1111</v>
      </c>
      <c r="B1604" s="64" t="s">
        <v>2632</v>
      </c>
      <c r="C1604" s="459" t="s">
        <v>8780</v>
      </c>
      <c r="D1604" s="173" t="s">
        <v>586</v>
      </c>
      <c r="E1604" s="600"/>
      <c r="F1604" s="235" t="s">
        <v>5470</v>
      </c>
      <c r="G1604" s="186"/>
      <c r="H1604" s="187"/>
      <c r="I1604" s="193" t="s">
        <v>5470</v>
      </c>
      <c r="J1604" s="192"/>
      <c r="K1604" s="203"/>
      <c r="L1604" s="207"/>
      <c r="M1604" s="288"/>
      <c r="N1604" s="437"/>
      <c r="O1604" s="444"/>
      <c r="P1604" s="213"/>
      <c r="Q1604" s="245" t="s">
        <v>1108</v>
      </c>
      <c r="R1604" s="245" t="s">
        <v>1109</v>
      </c>
      <c r="S1604" s="87"/>
      <c r="T1604" s="252">
        <v>0.09</v>
      </c>
      <c r="U1604" s="252">
        <v>0.09</v>
      </c>
      <c r="V1604" s="151" t="s">
        <v>9742</v>
      </c>
      <c r="W1604" s="64" t="s">
        <v>1110</v>
      </c>
      <c r="X1604" s="64" t="s">
        <v>4672</v>
      </c>
      <c r="Y1604" s="173" t="s">
        <v>4971</v>
      </c>
      <c r="Z1604" s="119">
        <v>94939</v>
      </c>
      <c r="AA1604" s="290"/>
      <c r="AB1604" s="541"/>
      <c r="AC1604" s="541"/>
      <c r="AD1604" s="173"/>
      <c r="AE1604" s="260"/>
      <c r="AF1604" s="265"/>
      <c r="AG1604" s="233"/>
      <c r="AH1604" s="174"/>
      <c r="AI1604" s="174"/>
      <c r="AJ1604" s="174"/>
      <c r="AK1604" s="174"/>
      <c r="AL1604" s="260" t="s">
        <v>5361</v>
      </c>
      <c r="AM1604" s="260"/>
      <c r="AN1604" s="79"/>
      <c r="AO1604" s="282"/>
      <c r="AP1604" s="283"/>
      <c r="AQ1604" s="282"/>
      <c r="AR1604" s="282"/>
      <c r="AS1604" s="282"/>
      <c r="AT1604" s="282"/>
      <c r="AU1604" s="282"/>
      <c r="AV1604" s="93"/>
      <c r="AW1604" s="396" t="s">
        <v>3244</v>
      </c>
      <c r="AX1604" s="278" t="s">
        <v>1111</v>
      </c>
      <c r="AY1604" s="64" t="s">
        <v>1110</v>
      </c>
      <c r="AZ1604" s="47"/>
      <c r="BA1604" s="64" t="s">
        <v>4672</v>
      </c>
      <c r="BB1604" s="173" t="s">
        <v>4971</v>
      </c>
      <c r="BC1604" s="119">
        <v>94939</v>
      </c>
      <c r="BD1604" s="66" t="s">
        <v>1109</v>
      </c>
      <c r="BE1604" s="183"/>
      <c r="BF1604" s="228"/>
      <c r="BG1604" s="173"/>
      <c r="BH1604" s="598"/>
      <c r="BI1604" s="366"/>
      <c r="BJ1604" s="366"/>
      <c r="BK1604" s="366"/>
      <c r="BL1604" s="366"/>
      <c r="BM1604" s="366"/>
      <c r="BN1604" s="366"/>
      <c r="BO1604" s="366"/>
      <c r="BP1604" s="366"/>
      <c r="BQ1604" s="366"/>
      <c r="BR1604" s="366"/>
      <c r="BS1604" s="366"/>
      <c r="BT1604" s="366"/>
      <c r="BU1604" s="366"/>
      <c r="BV1604" s="366"/>
      <c r="BW1604" s="366"/>
      <c r="BX1604" s="64"/>
      <c r="BY1604" s="64"/>
      <c r="BZ1604" s="64"/>
      <c r="CA1604" s="155"/>
      <c r="CB1604" s="155"/>
    </row>
    <row r="1605" spans="1:80" s="67" customFormat="1" ht="14.1" customHeight="1" x14ac:dyDescent="0.2">
      <c r="A1605" s="278" t="s">
        <v>2067</v>
      </c>
      <c r="B1605" s="64" t="s">
        <v>2640</v>
      </c>
      <c r="C1605" s="459" t="s">
        <v>2637</v>
      </c>
      <c r="D1605" s="185"/>
      <c r="E1605" s="600"/>
      <c r="F1605" s="235" t="s">
        <v>5470</v>
      </c>
      <c r="G1605" s="186"/>
      <c r="H1605" s="187"/>
      <c r="I1605" s="193" t="s">
        <v>5470</v>
      </c>
      <c r="J1605" s="192"/>
      <c r="K1605" s="203"/>
      <c r="L1605" s="207">
        <v>43732</v>
      </c>
      <c r="M1605" s="288"/>
      <c r="N1605" s="437"/>
      <c r="O1605" s="444"/>
      <c r="P1605" s="213"/>
      <c r="Q1605" s="245" t="s">
        <v>6611</v>
      </c>
      <c r="R1605" s="245" t="s">
        <v>1755</v>
      </c>
      <c r="S1605" s="87"/>
      <c r="T1605" s="252">
        <v>8.5000000000000006E-2</v>
      </c>
      <c r="U1605" s="252">
        <v>8.7499999999999994E-2</v>
      </c>
      <c r="V1605" s="151" t="s">
        <v>895</v>
      </c>
      <c r="W1605" s="64" t="s">
        <v>6282</v>
      </c>
      <c r="X1605" s="64" t="s">
        <v>3618</v>
      </c>
      <c r="Y1605" s="173" t="s">
        <v>4971</v>
      </c>
      <c r="Z1605" s="119">
        <v>94103</v>
      </c>
      <c r="AA1605" s="290"/>
      <c r="AB1605" s="295" t="s">
        <v>10962</v>
      </c>
      <c r="AC1605" s="541"/>
      <c r="AD1605" s="173" t="s">
        <v>1383</v>
      </c>
      <c r="AE1605" s="260"/>
      <c r="AF1605" s="265"/>
      <c r="AG1605" s="233"/>
      <c r="AH1605" s="174"/>
      <c r="AI1605" s="174"/>
      <c r="AJ1605" s="174"/>
      <c r="AK1605" s="174"/>
      <c r="AL1605" s="260" t="s">
        <v>289</v>
      </c>
      <c r="AM1605" s="260" t="s">
        <v>449</v>
      </c>
      <c r="AN1605" s="79"/>
      <c r="AO1605" s="282" t="s">
        <v>8867</v>
      </c>
      <c r="AP1605" s="283"/>
      <c r="AQ1605" s="282"/>
      <c r="AR1605" s="282"/>
      <c r="AS1605" s="282"/>
      <c r="AT1605" s="282" t="s">
        <v>10706</v>
      </c>
      <c r="AU1605" s="282"/>
      <c r="AV1605" s="93" t="s">
        <v>368</v>
      </c>
      <c r="AW1605" s="396" t="s">
        <v>3244</v>
      </c>
      <c r="AX1605" s="278" t="s">
        <v>2217</v>
      </c>
      <c r="AY1605" s="64" t="s">
        <v>6282</v>
      </c>
      <c r="AZ1605" s="47"/>
      <c r="BA1605" s="64" t="s">
        <v>3618</v>
      </c>
      <c r="BB1605" s="173" t="s">
        <v>4971</v>
      </c>
      <c r="BC1605" s="119">
        <v>94103</v>
      </c>
      <c r="BD1605" s="66" t="s">
        <v>1755</v>
      </c>
      <c r="BE1605" s="183"/>
      <c r="BF1605" s="228"/>
      <c r="BG1605" s="173"/>
      <c r="BH1605" s="598"/>
      <c r="BI1605" s="366"/>
      <c r="BJ1605" s="366"/>
      <c r="BK1605" s="366"/>
      <c r="BL1605" s="366"/>
      <c r="BM1605" s="366"/>
      <c r="BN1605" s="366"/>
      <c r="BO1605" s="366"/>
      <c r="BP1605" s="366"/>
      <c r="BQ1605" s="366"/>
      <c r="BR1605" s="366"/>
      <c r="BS1605" s="366"/>
      <c r="BT1605" s="366"/>
      <c r="BU1605" s="366"/>
      <c r="BV1605" s="366"/>
      <c r="BW1605" s="366"/>
      <c r="BX1605" s="64"/>
      <c r="BY1605" s="64"/>
      <c r="BZ1605" s="64"/>
      <c r="CA1605" s="155"/>
      <c r="CB1605" s="155"/>
    </row>
    <row r="1606" spans="1:80" s="67" customFormat="1" ht="14.1" customHeight="1" x14ac:dyDescent="0.3">
      <c r="A1606" s="278" t="s">
        <v>9991</v>
      </c>
      <c r="B1606" s="64" t="s">
        <v>1814</v>
      </c>
      <c r="C1606" s="459" t="s">
        <v>2637</v>
      </c>
      <c r="D1606" s="185"/>
      <c r="E1606" s="600"/>
      <c r="F1606" s="235" t="s">
        <v>641</v>
      </c>
      <c r="G1606" s="188">
        <v>44089</v>
      </c>
      <c r="H1606" s="187"/>
      <c r="I1606" s="193" t="s">
        <v>5470</v>
      </c>
      <c r="J1606" s="192"/>
      <c r="K1606" s="203"/>
      <c r="L1606" s="207"/>
      <c r="M1606" s="288"/>
      <c r="N1606" s="437"/>
      <c r="O1606" s="444"/>
      <c r="P1606" s="213">
        <v>44078</v>
      </c>
      <c r="Q1606" s="245" t="s">
        <v>8058</v>
      </c>
      <c r="R1606" s="245" t="s">
        <v>8059</v>
      </c>
      <c r="S1606" s="123" t="s">
        <v>8060</v>
      </c>
      <c r="T1606" s="252">
        <v>8.5000000000000006E-2</v>
      </c>
      <c r="U1606" s="252">
        <v>8.7499999999999994E-2</v>
      </c>
      <c r="V1606" s="151" t="s">
        <v>895</v>
      </c>
      <c r="W1606" s="64" t="s">
        <v>5273</v>
      </c>
      <c r="X1606" s="64" t="s">
        <v>3618</v>
      </c>
      <c r="Y1606" s="173" t="s">
        <v>4971</v>
      </c>
      <c r="Z1606" s="119">
        <v>94105</v>
      </c>
      <c r="AA1606" s="626" t="s">
        <v>10962</v>
      </c>
      <c r="AB1606" s="496" t="s">
        <v>13340</v>
      </c>
      <c r="AC1606" s="295" t="s">
        <v>10962</v>
      </c>
      <c r="AD1606" s="173" t="s">
        <v>8061</v>
      </c>
      <c r="AE1606" s="262" t="s">
        <v>8062</v>
      </c>
      <c r="AF1606" s="265"/>
      <c r="AG1606" s="233"/>
      <c r="AH1606" s="174"/>
      <c r="AI1606" s="174"/>
      <c r="AJ1606" s="174"/>
      <c r="AK1606" s="174"/>
      <c r="AL1606" s="260"/>
      <c r="AM1606" s="260"/>
      <c r="AN1606" s="79"/>
      <c r="AO1606" s="282" t="s">
        <v>10146</v>
      </c>
      <c r="AP1606" s="283" t="s">
        <v>10143</v>
      </c>
      <c r="AQ1606" s="282" t="s">
        <v>12018</v>
      </c>
      <c r="AR1606" s="282" t="s">
        <v>12019</v>
      </c>
      <c r="AS1606" s="282"/>
      <c r="AT1606" s="282"/>
      <c r="AU1606" s="282"/>
      <c r="AV1606" s="93" t="s">
        <v>368</v>
      </c>
      <c r="AW1606" s="396" t="s">
        <v>3244</v>
      </c>
      <c r="AX1606" s="278" t="s">
        <v>2217</v>
      </c>
      <c r="AY1606" s="155" t="s">
        <v>5273</v>
      </c>
      <c r="AZ1606" s="47"/>
      <c r="BA1606" s="64" t="s">
        <v>3618</v>
      </c>
      <c r="BB1606" s="173" t="s">
        <v>4971</v>
      </c>
      <c r="BC1606" s="119">
        <v>94105</v>
      </c>
      <c r="BD1606" s="182" t="s">
        <v>9705</v>
      </c>
      <c r="BE1606" s="478"/>
      <c r="BF1606" s="228"/>
      <c r="BG1606" s="173"/>
      <c r="BH1606" s="598"/>
      <c r="BI1606" s="366"/>
      <c r="BJ1606" s="366"/>
      <c r="BK1606" s="366"/>
      <c r="BL1606" s="366"/>
      <c r="BM1606" s="366"/>
      <c r="BN1606" s="366"/>
      <c r="BO1606" s="366"/>
      <c r="BP1606" s="366"/>
      <c r="BQ1606" s="366"/>
      <c r="BR1606" s="366"/>
      <c r="BS1606" s="366"/>
      <c r="BT1606" s="366"/>
      <c r="BU1606" s="366"/>
      <c r="BV1606" s="366"/>
      <c r="BW1606" s="366"/>
      <c r="BX1606" s="64"/>
      <c r="BY1606" s="64"/>
      <c r="BZ1606" s="64"/>
      <c r="CA1606" s="155"/>
      <c r="CB1606" s="155"/>
    </row>
    <row r="1607" spans="1:80" s="67" customFormat="1" ht="14.1" customHeight="1" x14ac:dyDescent="0.2">
      <c r="A1607" s="278" t="s">
        <v>7068</v>
      </c>
      <c r="B1607" s="64" t="s">
        <v>2632</v>
      </c>
      <c r="C1607" s="459" t="s">
        <v>8780</v>
      </c>
      <c r="D1607" s="185" t="s">
        <v>7069</v>
      </c>
      <c r="E1607" s="600"/>
      <c r="F1607" s="235" t="s">
        <v>5470</v>
      </c>
      <c r="G1607" s="186"/>
      <c r="H1607" s="187"/>
      <c r="I1607" s="193" t="s">
        <v>5470</v>
      </c>
      <c r="J1607" s="192"/>
      <c r="K1607" s="203"/>
      <c r="L1607" s="207"/>
      <c r="M1607" s="288"/>
      <c r="N1607" s="437"/>
      <c r="O1607" s="444"/>
      <c r="P1607" s="213"/>
      <c r="Q1607" s="245" t="s">
        <v>7456</v>
      </c>
      <c r="R1607" s="245" t="s">
        <v>7070</v>
      </c>
      <c r="S1607" s="87"/>
      <c r="T1607" s="252">
        <v>9.2499999999999999E-2</v>
      </c>
      <c r="U1607" s="252">
        <v>9.5000000000000001E-2</v>
      </c>
      <c r="V1607" s="151" t="s">
        <v>2787</v>
      </c>
      <c r="W1607" s="155" t="s">
        <v>10163</v>
      </c>
      <c r="X1607" s="64" t="s">
        <v>5074</v>
      </c>
      <c r="Y1607" s="173" t="s">
        <v>4971</v>
      </c>
      <c r="Z1607" s="119">
        <v>94609</v>
      </c>
      <c r="AA1607" s="295" t="s">
        <v>7073</v>
      </c>
      <c r="AB1607" s="120"/>
      <c r="AC1607" s="541"/>
      <c r="AD1607" s="173" t="s">
        <v>7071</v>
      </c>
      <c r="AE1607" s="262" t="s">
        <v>7072</v>
      </c>
      <c r="AF1607" s="265"/>
      <c r="AG1607" s="233"/>
      <c r="AH1607" s="174"/>
      <c r="AI1607" s="174"/>
      <c r="AJ1607" s="174"/>
      <c r="AK1607" s="174"/>
      <c r="AL1607" s="260"/>
      <c r="AM1607" s="260"/>
      <c r="AN1607" s="79"/>
      <c r="AO1607" s="284"/>
      <c r="AP1607" s="284"/>
      <c r="AQ1607" s="284"/>
      <c r="AR1607" s="284"/>
      <c r="AS1607" s="284"/>
      <c r="AT1607" s="284"/>
      <c r="AU1607" s="284"/>
      <c r="AV1607" s="95"/>
      <c r="AW1607" s="396" t="s">
        <v>3244</v>
      </c>
      <c r="AX1607" s="278" t="s">
        <v>2217</v>
      </c>
      <c r="AY1607" s="155" t="s">
        <v>10163</v>
      </c>
      <c r="AZ1607" s="47"/>
      <c r="BA1607" s="64" t="s">
        <v>5074</v>
      </c>
      <c r="BB1607" s="173" t="s">
        <v>4971</v>
      </c>
      <c r="BC1607" s="119">
        <v>94609</v>
      </c>
      <c r="BD1607" s="66" t="s">
        <v>7070</v>
      </c>
      <c r="BE1607" s="478"/>
      <c r="BF1607" s="228"/>
      <c r="BG1607" s="173"/>
      <c r="BH1607" s="598">
        <v>2</v>
      </c>
      <c r="BI1607" s="366"/>
      <c r="BJ1607" s="366"/>
      <c r="BK1607" s="366"/>
      <c r="BL1607" s="366"/>
      <c r="BM1607" s="366"/>
      <c r="BN1607" s="366"/>
      <c r="BO1607" s="366"/>
      <c r="BP1607" s="366"/>
      <c r="BQ1607" s="366"/>
      <c r="BR1607" s="366"/>
      <c r="BS1607" s="366"/>
      <c r="BT1607" s="366"/>
      <c r="BU1607" s="366"/>
      <c r="BV1607" s="366"/>
      <c r="BW1607" s="366"/>
      <c r="BX1607" s="64"/>
      <c r="BY1607" s="64"/>
      <c r="BZ1607" s="64"/>
      <c r="CA1607" s="155"/>
      <c r="CB1607" s="155"/>
    </row>
    <row r="1608" spans="1:80" s="67" customFormat="1" ht="14.1" customHeight="1" x14ac:dyDescent="0.3">
      <c r="A1608" s="278" t="s">
        <v>10191</v>
      </c>
      <c r="B1608" s="64" t="s">
        <v>1900</v>
      </c>
      <c r="C1608" s="460" t="s">
        <v>29</v>
      </c>
      <c r="D1608" s="224" t="s">
        <v>5885</v>
      </c>
      <c r="E1608" s="649"/>
      <c r="F1608" s="236" t="s">
        <v>5470</v>
      </c>
      <c r="G1608" s="189"/>
      <c r="H1608" s="399"/>
      <c r="I1608" s="194" t="s">
        <v>5470</v>
      </c>
      <c r="J1608" s="195"/>
      <c r="K1608" s="205"/>
      <c r="L1608" s="208">
        <v>43084</v>
      </c>
      <c r="M1608" s="211" t="s">
        <v>11774</v>
      </c>
      <c r="N1608" s="436"/>
      <c r="O1608" s="443"/>
      <c r="P1608" s="214">
        <v>42972</v>
      </c>
      <c r="Q1608" s="246" t="s">
        <v>7013</v>
      </c>
      <c r="R1608" s="246" t="s">
        <v>7014</v>
      </c>
      <c r="S1608" s="76"/>
      <c r="T1608" s="252">
        <v>9.2499999999999999E-2</v>
      </c>
      <c r="U1608" s="252">
        <v>9.5000000000000001E-2</v>
      </c>
      <c r="V1608" s="151" t="s">
        <v>11163</v>
      </c>
      <c r="W1608" s="76" t="s">
        <v>7015</v>
      </c>
      <c r="X1608" s="76" t="s">
        <v>2714</v>
      </c>
      <c r="Y1608" s="246" t="s">
        <v>4971</v>
      </c>
      <c r="Z1608" s="120">
        <v>94804</v>
      </c>
      <c r="AA1608" s="273"/>
      <c r="AB1608" s="541"/>
      <c r="AC1608" s="120"/>
      <c r="AD1608" s="249"/>
      <c r="AE1608" s="120"/>
      <c r="AF1608" s="264"/>
      <c r="AG1608" s="249"/>
      <c r="AH1608" s="120"/>
      <c r="AI1608" s="120"/>
      <c r="AJ1608" s="120"/>
      <c r="AK1608" s="120"/>
      <c r="AL1608" s="120"/>
      <c r="AM1608" s="120"/>
      <c r="AN1608" s="81"/>
      <c r="AO1608" s="280" t="s">
        <v>1419</v>
      </c>
      <c r="AP1608" s="285"/>
      <c r="AQ1608" s="285"/>
      <c r="AR1608" s="285"/>
      <c r="AS1608" s="285"/>
      <c r="AT1608" s="285"/>
      <c r="AU1608" s="285"/>
      <c r="AV1608" s="84" t="s">
        <v>368</v>
      </c>
      <c r="AW1608" s="396" t="s">
        <v>3244</v>
      </c>
      <c r="AX1608" s="278" t="s">
        <v>2217</v>
      </c>
      <c r="AY1608" s="76" t="s">
        <v>7015</v>
      </c>
      <c r="AZ1608" s="74"/>
      <c r="BA1608" s="76" t="s">
        <v>2714</v>
      </c>
      <c r="BB1608" s="246" t="s">
        <v>4971</v>
      </c>
      <c r="BC1608" s="120">
        <v>94804</v>
      </c>
      <c r="BD1608" s="76" t="s">
        <v>7014</v>
      </c>
      <c r="BE1608" s="462"/>
      <c r="BF1608" s="229"/>
      <c r="BG1608" s="232"/>
      <c r="BH1608" s="364">
        <v>2</v>
      </c>
      <c r="BI1608" s="364"/>
      <c r="BJ1608" s="364"/>
      <c r="BK1608" s="364"/>
      <c r="BL1608" s="364"/>
      <c r="BM1608" s="364"/>
      <c r="BN1608" s="364"/>
      <c r="BO1608" s="364"/>
      <c r="BP1608" s="364"/>
      <c r="BQ1608" s="364"/>
      <c r="BR1608" s="364"/>
      <c r="BS1608" s="364"/>
      <c r="BT1608" s="364"/>
      <c r="BU1608" s="364"/>
      <c r="BV1608" s="364"/>
      <c r="BW1608" s="364"/>
      <c r="BX1608" s="94"/>
      <c r="BY1608" s="94"/>
      <c r="BZ1608" s="94"/>
      <c r="CA1608" s="155"/>
      <c r="CB1608" s="155"/>
    </row>
    <row r="1609" spans="1:80" s="154" customFormat="1" ht="14.1" customHeight="1" x14ac:dyDescent="0.2">
      <c r="A1609" s="86" t="s">
        <v>4420</v>
      </c>
      <c r="B1609" s="64" t="s">
        <v>2632</v>
      </c>
      <c r="C1609" s="459" t="s">
        <v>8780</v>
      </c>
      <c r="D1609" s="173" t="s">
        <v>6496</v>
      </c>
      <c r="E1609" s="600"/>
      <c r="F1609" s="235" t="s">
        <v>5470</v>
      </c>
      <c r="G1609" s="186"/>
      <c r="H1609" s="187"/>
      <c r="I1609" s="193" t="s">
        <v>5470</v>
      </c>
      <c r="J1609" s="192"/>
      <c r="K1609" s="203"/>
      <c r="L1609" s="207"/>
      <c r="M1609" s="288"/>
      <c r="N1609" s="437"/>
      <c r="O1609" s="444"/>
      <c r="P1609" s="213"/>
      <c r="Q1609" s="245" t="s">
        <v>6497</v>
      </c>
      <c r="R1609" s="245" t="s">
        <v>6498</v>
      </c>
      <c r="S1609" s="87"/>
      <c r="T1609" s="252">
        <v>9.2499999999999999E-2</v>
      </c>
      <c r="U1609" s="252">
        <v>9.2499999999999999E-2</v>
      </c>
      <c r="V1609" s="151" t="s">
        <v>1316</v>
      </c>
      <c r="W1609" s="64" t="s">
        <v>4421</v>
      </c>
      <c r="X1609" s="64" t="s">
        <v>1316</v>
      </c>
      <c r="Y1609" s="173" t="s">
        <v>4971</v>
      </c>
      <c r="Z1609" s="119">
        <v>94931</v>
      </c>
      <c r="AA1609" s="290"/>
      <c r="AB1609" s="541"/>
      <c r="AC1609" s="541"/>
      <c r="AD1609" s="173"/>
      <c r="AE1609" s="260"/>
      <c r="AF1609" s="265"/>
      <c r="AG1609" s="233"/>
      <c r="AH1609" s="174"/>
      <c r="AI1609" s="174"/>
      <c r="AJ1609" s="174"/>
      <c r="AK1609" s="174"/>
      <c r="AL1609" s="260"/>
      <c r="AM1609" s="260"/>
      <c r="AN1609" s="79"/>
      <c r="AO1609" s="281" t="s">
        <v>11616</v>
      </c>
      <c r="AP1609" s="281"/>
      <c r="AQ1609" s="281"/>
      <c r="AR1609" s="281"/>
      <c r="AS1609" s="281"/>
      <c r="AT1609" s="281"/>
      <c r="AU1609" s="281"/>
      <c r="AV1609" s="94"/>
      <c r="AW1609" s="396" t="s">
        <v>3244</v>
      </c>
      <c r="AX1609" s="278" t="s">
        <v>2217</v>
      </c>
      <c r="AY1609" s="64" t="s">
        <v>4421</v>
      </c>
      <c r="AZ1609" s="47"/>
      <c r="BA1609" s="64" t="s">
        <v>1316</v>
      </c>
      <c r="BB1609" s="173" t="s">
        <v>4971</v>
      </c>
      <c r="BC1609" s="119">
        <v>94931</v>
      </c>
      <c r="BD1609" s="66" t="s">
        <v>6498</v>
      </c>
      <c r="BE1609" s="498"/>
      <c r="BF1609" s="228"/>
      <c r="BG1609" s="173"/>
      <c r="BH1609" s="598">
        <v>1</v>
      </c>
      <c r="BI1609" s="366"/>
      <c r="BJ1609" s="366"/>
      <c r="BK1609" s="366"/>
      <c r="BL1609" s="366"/>
      <c r="BM1609" s="366"/>
      <c r="BN1609" s="366"/>
      <c r="BO1609" s="366"/>
      <c r="BP1609" s="366"/>
      <c r="BQ1609" s="366"/>
      <c r="BR1609" s="366"/>
      <c r="BS1609" s="366"/>
      <c r="BT1609" s="366"/>
      <c r="BU1609" s="366"/>
      <c r="BV1609" s="366"/>
      <c r="BW1609" s="366"/>
      <c r="BX1609" s="64"/>
      <c r="BY1609" s="64"/>
      <c r="BZ1609" s="64"/>
      <c r="CA1609" s="155"/>
      <c r="CB1609" s="155"/>
    </row>
    <row r="1610" spans="1:80" s="67" customFormat="1" ht="14.1" customHeight="1" x14ac:dyDescent="0.2">
      <c r="A1610" s="278" t="s">
        <v>7118</v>
      </c>
      <c r="B1610" s="64" t="s">
        <v>2634</v>
      </c>
      <c r="C1610" s="459" t="s">
        <v>6614</v>
      </c>
      <c r="D1610" s="173" t="s">
        <v>7078</v>
      </c>
      <c r="E1610" s="600"/>
      <c r="F1610" s="235" t="s">
        <v>5470</v>
      </c>
      <c r="G1610" s="186"/>
      <c r="H1610" s="187"/>
      <c r="I1610" s="193" t="s">
        <v>5470</v>
      </c>
      <c r="J1610" s="192"/>
      <c r="K1610" s="203"/>
      <c r="L1610" s="207">
        <v>44026</v>
      </c>
      <c r="M1610" s="288"/>
      <c r="N1610" s="437"/>
      <c r="O1610" s="444"/>
      <c r="P1610" s="213">
        <v>42972</v>
      </c>
      <c r="Q1610" s="245" t="s">
        <v>7119</v>
      </c>
      <c r="R1610" s="245" t="s">
        <v>7120</v>
      </c>
      <c r="S1610" s="87"/>
      <c r="T1610" s="252">
        <v>8.5000000000000006E-2</v>
      </c>
      <c r="U1610" s="252">
        <v>8.7499999999999994E-2</v>
      </c>
      <c r="V1610" s="151" t="s">
        <v>895</v>
      </c>
      <c r="W1610" s="64" t="s">
        <v>7121</v>
      </c>
      <c r="X1610" s="64" t="s">
        <v>3618</v>
      </c>
      <c r="Y1610" s="173" t="s">
        <v>4971</v>
      </c>
      <c r="Z1610" s="119">
        <v>94110</v>
      </c>
      <c r="AA1610" s="496" t="s">
        <v>13289</v>
      </c>
      <c r="AB1610" s="496" t="s">
        <v>13289</v>
      </c>
      <c r="AC1610" s="496" t="s">
        <v>13289</v>
      </c>
      <c r="AD1610" s="173"/>
      <c r="AE1610" s="260"/>
      <c r="AF1610" s="265"/>
      <c r="AG1610" s="233"/>
      <c r="AH1610" s="174"/>
      <c r="AI1610" s="174"/>
      <c r="AJ1610" s="174"/>
      <c r="AK1610" s="174"/>
      <c r="AL1610" s="260"/>
      <c r="AM1610" s="260"/>
      <c r="AN1610" s="79"/>
      <c r="AO1610" s="281" t="s">
        <v>8838</v>
      </c>
      <c r="AP1610" s="281" t="s">
        <v>9712</v>
      </c>
      <c r="AQ1610" s="281"/>
      <c r="AR1610" s="281"/>
      <c r="AS1610" s="281"/>
      <c r="AT1610" s="281" t="s">
        <v>9584</v>
      </c>
      <c r="AU1610" s="281" t="s">
        <v>9725</v>
      </c>
      <c r="AV1610" s="94" t="s">
        <v>368</v>
      </c>
      <c r="AW1610" s="396" t="s">
        <v>3244</v>
      </c>
      <c r="AX1610" s="278" t="s">
        <v>2217</v>
      </c>
      <c r="AY1610" s="64" t="s">
        <v>7121</v>
      </c>
      <c r="AZ1610" s="47"/>
      <c r="BA1610" s="64" t="s">
        <v>3618</v>
      </c>
      <c r="BB1610" s="173" t="s">
        <v>4971</v>
      </c>
      <c r="BC1610" s="119">
        <v>94110</v>
      </c>
      <c r="BD1610" s="66" t="s">
        <v>7120</v>
      </c>
      <c r="BE1610" s="183"/>
      <c r="BF1610" s="228"/>
      <c r="BG1610" s="173"/>
      <c r="BH1610" s="598"/>
      <c r="BI1610" s="366"/>
      <c r="BJ1610" s="366"/>
      <c r="BK1610" s="366"/>
      <c r="BL1610" s="366"/>
      <c r="BM1610" s="366"/>
      <c r="BN1610" s="366"/>
      <c r="BO1610" s="366"/>
      <c r="BP1610" s="366"/>
      <c r="BQ1610" s="366"/>
      <c r="BR1610" s="366"/>
      <c r="BS1610" s="366"/>
      <c r="BT1610" s="366"/>
      <c r="BU1610" s="366"/>
      <c r="BV1610" s="366"/>
      <c r="BW1610" s="366"/>
      <c r="BX1610" s="64"/>
      <c r="BY1610" s="64"/>
      <c r="BZ1610" s="64"/>
      <c r="CA1610" s="155"/>
      <c r="CB1610" s="155"/>
    </row>
    <row r="1611" spans="1:80" s="67" customFormat="1" ht="14.1" customHeight="1" x14ac:dyDescent="0.2">
      <c r="A1611" s="278" t="s">
        <v>7089</v>
      </c>
      <c r="B1611" s="64" t="s">
        <v>2640</v>
      </c>
      <c r="C1611" s="459" t="s">
        <v>2637</v>
      </c>
      <c r="D1611" s="173"/>
      <c r="E1611" s="600"/>
      <c r="F1611" s="235" t="s">
        <v>5470</v>
      </c>
      <c r="G1611" s="186"/>
      <c r="H1611" s="187"/>
      <c r="I1611" s="193" t="s">
        <v>5470</v>
      </c>
      <c r="J1611" s="192"/>
      <c r="K1611" s="203"/>
      <c r="L1611" s="207">
        <v>43689</v>
      </c>
      <c r="M1611" s="288"/>
      <c r="N1611" s="437"/>
      <c r="O1611" s="444"/>
      <c r="P1611" s="213"/>
      <c r="Q1611" s="245" t="s">
        <v>7090</v>
      </c>
      <c r="R1611" s="245" t="s">
        <v>7091</v>
      </c>
      <c r="S1611" s="87"/>
      <c r="T1611" s="252">
        <v>8.7499999999999994E-2</v>
      </c>
      <c r="U1611" s="252">
        <v>0.09</v>
      </c>
      <c r="V1611" s="151" t="s">
        <v>11168</v>
      </c>
      <c r="W1611" s="155" t="s">
        <v>10160</v>
      </c>
      <c r="X1611" s="64" t="s">
        <v>4935</v>
      </c>
      <c r="Y1611" s="173" t="s">
        <v>4971</v>
      </c>
      <c r="Z1611" s="119">
        <v>94960</v>
      </c>
      <c r="AA1611" s="290"/>
      <c r="AB1611" s="541"/>
      <c r="AC1611" s="541"/>
      <c r="AD1611" s="173"/>
      <c r="AE1611" s="260"/>
      <c r="AF1611" s="265"/>
      <c r="AG1611" s="233"/>
      <c r="AH1611" s="174"/>
      <c r="AI1611" s="174"/>
      <c r="AJ1611" s="174"/>
      <c r="AK1611" s="174"/>
      <c r="AL1611" s="260"/>
      <c r="AM1611" s="260"/>
      <c r="AN1611" s="79"/>
      <c r="AO1611" s="281" t="s">
        <v>8867</v>
      </c>
      <c r="AP1611" s="281"/>
      <c r="AQ1611" s="281"/>
      <c r="AR1611" s="281"/>
      <c r="AS1611" s="281" t="s">
        <v>10398</v>
      </c>
      <c r="AT1611" s="281"/>
      <c r="AU1611" s="281"/>
      <c r="AV1611" s="94" t="s">
        <v>5470</v>
      </c>
      <c r="AW1611" s="396" t="s">
        <v>3244</v>
      </c>
      <c r="AX1611" s="278" t="s">
        <v>2217</v>
      </c>
      <c r="AY1611" s="155" t="s">
        <v>10161</v>
      </c>
      <c r="AZ1611" s="47"/>
      <c r="BA1611" s="64" t="s">
        <v>4935</v>
      </c>
      <c r="BB1611" s="173" t="s">
        <v>4971</v>
      </c>
      <c r="BC1611" s="119">
        <v>94960</v>
      </c>
      <c r="BD1611" s="66" t="s">
        <v>7091</v>
      </c>
      <c r="BE1611" s="477"/>
      <c r="BF1611" s="228"/>
      <c r="BG1611" s="173"/>
      <c r="BH1611" s="598"/>
      <c r="BI1611" s="366"/>
      <c r="BJ1611" s="366"/>
      <c r="BK1611" s="366"/>
      <c r="BL1611" s="366"/>
      <c r="BM1611" s="366"/>
      <c r="BN1611" s="366"/>
      <c r="BO1611" s="366"/>
      <c r="BP1611" s="366"/>
      <c r="BQ1611" s="366"/>
      <c r="BR1611" s="366"/>
      <c r="BS1611" s="366"/>
      <c r="BT1611" s="366"/>
      <c r="BU1611" s="366"/>
      <c r="BV1611" s="366"/>
      <c r="BW1611" s="366"/>
      <c r="BX1611" s="64"/>
      <c r="BY1611" s="64"/>
      <c r="BZ1611" s="64"/>
      <c r="CA1611" s="155"/>
      <c r="CB1611" s="155"/>
    </row>
    <row r="1612" spans="1:80" s="67" customFormat="1" ht="14.1" customHeight="1" x14ac:dyDescent="0.2">
      <c r="A1612" s="278" t="s">
        <v>4636</v>
      </c>
      <c r="B1612" s="64" t="s">
        <v>2640</v>
      </c>
      <c r="C1612" s="459" t="s">
        <v>8780</v>
      </c>
      <c r="D1612" s="185"/>
      <c r="E1612" s="600"/>
      <c r="F1612" s="235" t="s">
        <v>5470</v>
      </c>
      <c r="G1612" s="186"/>
      <c r="H1612" s="187"/>
      <c r="I1612" s="193" t="s">
        <v>5470</v>
      </c>
      <c r="J1612" s="192"/>
      <c r="K1612" s="203"/>
      <c r="L1612" s="207"/>
      <c r="M1612" s="288"/>
      <c r="N1612" s="437"/>
      <c r="O1612" s="444"/>
      <c r="P1612" s="213"/>
      <c r="Q1612" s="245" t="s">
        <v>4637</v>
      </c>
      <c r="R1612" s="245" t="s">
        <v>4638</v>
      </c>
      <c r="S1612" s="87"/>
      <c r="T1612" s="252">
        <v>8.3750000000000005E-2</v>
      </c>
      <c r="U1612" s="252">
        <v>8.6249999999999993E-2</v>
      </c>
      <c r="V1612" s="151" t="s">
        <v>8818</v>
      </c>
      <c r="W1612" s="155" t="s">
        <v>11758</v>
      </c>
      <c r="X1612" s="64" t="s">
        <v>2812</v>
      </c>
      <c r="Y1612" s="173" t="s">
        <v>4971</v>
      </c>
      <c r="Z1612" s="119">
        <v>94591</v>
      </c>
      <c r="AA1612" s="290"/>
      <c r="AB1612" s="541"/>
      <c r="AC1612" s="541"/>
      <c r="AD1612" s="173"/>
      <c r="AE1612" s="260"/>
      <c r="AF1612" s="265"/>
      <c r="AG1612" s="233"/>
      <c r="AH1612" s="174"/>
      <c r="AI1612" s="174"/>
      <c r="AJ1612" s="174"/>
      <c r="AK1612" s="174"/>
      <c r="AL1612" s="260"/>
      <c r="AM1612" s="260"/>
      <c r="AN1612" s="115"/>
      <c r="AO1612" s="280"/>
      <c r="AP1612" s="285"/>
      <c r="AQ1612" s="285"/>
      <c r="AR1612" s="285"/>
      <c r="AS1612" s="285"/>
      <c r="AT1612" s="285"/>
      <c r="AU1612" s="285"/>
      <c r="AV1612" s="84"/>
      <c r="AW1612" s="396" t="s">
        <v>3244</v>
      </c>
      <c r="AX1612" s="278" t="s">
        <v>2217</v>
      </c>
      <c r="AY1612" s="155" t="s">
        <v>11758</v>
      </c>
      <c r="AZ1612" s="47"/>
      <c r="BA1612" s="64" t="s">
        <v>2812</v>
      </c>
      <c r="BB1612" s="173" t="s">
        <v>4971</v>
      </c>
      <c r="BC1612" s="119">
        <v>94591</v>
      </c>
      <c r="BD1612" s="66" t="s">
        <v>4638</v>
      </c>
      <c r="BE1612" s="477"/>
      <c r="BF1612" s="228"/>
      <c r="BG1612" s="173"/>
      <c r="BH1612" s="598"/>
      <c r="BI1612" s="366"/>
      <c r="BJ1612" s="366"/>
      <c r="BK1612" s="366"/>
      <c r="BL1612" s="366"/>
      <c r="BM1612" s="366"/>
      <c r="BN1612" s="366"/>
      <c r="BO1612" s="366"/>
      <c r="BP1612" s="366"/>
      <c r="BQ1612" s="366"/>
      <c r="BR1612" s="366"/>
      <c r="BS1612" s="366"/>
      <c r="BT1612" s="366"/>
      <c r="BU1612" s="366"/>
      <c r="BV1612" s="366"/>
      <c r="BW1612" s="366"/>
      <c r="BX1612" s="64"/>
      <c r="BY1612" s="64"/>
      <c r="BZ1612" s="64"/>
      <c r="CA1612" s="155"/>
      <c r="CB1612" s="155"/>
    </row>
    <row r="1613" spans="1:80" s="67" customFormat="1" ht="14.1" customHeight="1" x14ac:dyDescent="0.2">
      <c r="A1613" s="278" t="s">
        <v>8186</v>
      </c>
      <c r="B1613" s="64" t="s">
        <v>2634</v>
      </c>
      <c r="C1613" s="459" t="s">
        <v>6614</v>
      </c>
      <c r="D1613" s="185" t="s">
        <v>6860</v>
      </c>
      <c r="E1613" s="600"/>
      <c r="F1613" s="235" t="s">
        <v>5470</v>
      </c>
      <c r="G1613" s="186" t="s">
        <v>3247</v>
      </c>
      <c r="H1613" s="187" t="s">
        <v>3247</v>
      </c>
      <c r="I1613" s="193" t="s">
        <v>5470</v>
      </c>
      <c r="J1613" s="192" t="s">
        <v>3247</v>
      </c>
      <c r="K1613" s="203" t="s">
        <v>3247</v>
      </c>
      <c r="L1613" s="207"/>
      <c r="M1613" s="288"/>
      <c r="N1613" s="437"/>
      <c r="O1613" s="444"/>
      <c r="P1613" s="213">
        <v>43987</v>
      </c>
      <c r="Q1613" s="245" t="s">
        <v>8183</v>
      </c>
      <c r="R1613" s="245" t="s">
        <v>8187</v>
      </c>
      <c r="S1613" s="87"/>
      <c r="T1613" s="252">
        <v>9.2499999999999999E-2</v>
      </c>
      <c r="U1613" s="252">
        <v>8.5000000000000006E-2</v>
      </c>
      <c r="V1613" s="151" t="s">
        <v>3571</v>
      </c>
      <c r="W1613" s="64" t="s">
        <v>8188</v>
      </c>
      <c r="X1613" s="64" t="s">
        <v>3571</v>
      </c>
      <c r="Y1613" s="173" t="s">
        <v>4971</v>
      </c>
      <c r="Z1613" s="119">
        <v>94553</v>
      </c>
      <c r="AA1613" s="290"/>
      <c r="AB1613" s="542"/>
      <c r="AC1613" s="541"/>
      <c r="AD1613" s="173"/>
      <c r="AE1613" s="260"/>
      <c r="AF1613" s="265"/>
      <c r="AG1613" s="233"/>
      <c r="AH1613" s="174"/>
      <c r="AI1613" s="174"/>
      <c r="AJ1613" s="174"/>
      <c r="AK1613" s="174"/>
      <c r="AL1613" s="260"/>
      <c r="AM1613" s="260"/>
      <c r="AN1613" s="115"/>
      <c r="AO1613" s="280"/>
      <c r="AP1613" s="285"/>
      <c r="AQ1613" s="285"/>
      <c r="AR1613" s="285"/>
      <c r="AS1613" s="285"/>
      <c r="AT1613" s="285"/>
      <c r="AU1613" s="285"/>
      <c r="AV1613" s="84"/>
      <c r="AW1613" s="396" t="s">
        <v>3244</v>
      </c>
      <c r="AX1613" s="278" t="s">
        <v>2217</v>
      </c>
      <c r="AY1613" s="64" t="s">
        <v>8188</v>
      </c>
      <c r="AZ1613" s="47"/>
      <c r="BA1613" s="64" t="s">
        <v>3571</v>
      </c>
      <c r="BB1613" s="173" t="s">
        <v>4971</v>
      </c>
      <c r="BC1613" s="119">
        <v>94553</v>
      </c>
      <c r="BD1613" s="66" t="s">
        <v>8187</v>
      </c>
      <c r="BE1613" s="462"/>
      <c r="BF1613" s="228"/>
      <c r="BG1613" s="173"/>
      <c r="BH1613" s="598"/>
      <c r="BI1613" s="366"/>
      <c r="BJ1613" s="366"/>
      <c r="BK1613" s="366"/>
      <c r="BL1613" s="366"/>
      <c r="BM1613" s="333" t="s">
        <v>13159</v>
      </c>
      <c r="BN1613" s="366"/>
      <c r="BO1613" s="366"/>
      <c r="BP1613" s="366"/>
      <c r="BQ1613" s="366"/>
      <c r="BR1613" s="366"/>
      <c r="BS1613" s="366"/>
      <c r="BT1613" s="366"/>
      <c r="BU1613" s="366"/>
      <c r="BV1613" s="366"/>
      <c r="BW1613" s="366"/>
      <c r="BX1613" s="64"/>
      <c r="BY1613" s="64"/>
      <c r="BZ1613" s="64"/>
      <c r="CA1613" s="155"/>
      <c r="CB1613" s="155"/>
    </row>
    <row r="1614" spans="1:80" s="154" customFormat="1" ht="14.1" customHeight="1" x14ac:dyDescent="0.3">
      <c r="A1614" s="278" t="s">
        <v>5773</v>
      </c>
      <c r="B1614" s="64" t="s">
        <v>2640</v>
      </c>
      <c r="C1614" s="458" t="s">
        <v>8780</v>
      </c>
      <c r="D1614" s="227"/>
      <c r="E1614" s="648"/>
      <c r="F1614" s="237" t="s">
        <v>5470</v>
      </c>
      <c r="G1614" s="188" t="s">
        <v>2207</v>
      </c>
      <c r="H1614" s="190"/>
      <c r="I1614" s="196" t="s">
        <v>5470</v>
      </c>
      <c r="J1614" s="197"/>
      <c r="K1614" s="204"/>
      <c r="L1614" s="209">
        <v>43355</v>
      </c>
      <c r="M1614" s="289"/>
      <c r="N1614" s="435"/>
      <c r="O1614" s="442"/>
      <c r="P1614" s="215"/>
      <c r="Q1614" s="174" t="s">
        <v>4572</v>
      </c>
      <c r="R1614" s="174" t="s">
        <v>2306</v>
      </c>
      <c r="S1614" s="80" t="s">
        <v>4260</v>
      </c>
      <c r="T1614" s="252">
        <v>8.5000000000000006E-2</v>
      </c>
      <c r="U1614" s="252">
        <v>8.7499999999999994E-2</v>
      </c>
      <c r="V1614" s="151" t="s">
        <v>895</v>
      </c>
      <c r="W1614" s="64" t="s">
        <v>3712</v>
      </c>
      <c r="X1614" s="64" t="s">
        <v>3618</v>
      </c>
      <c r="Y1614" s="174" t="s">
        <v>4971</v>
      </c>
      <c r="Z1614" s="256">
        <v>94114</v>
      </c>
      <c r="AA1614" s="294"/>
      <c r="AB1614" s="542"/>
      <c r="AC1614" s="542"/>
      <c r="AD1614" s="233" t="s">
        <v>3338</v>
      </c>
      <c r="AE1614" s="261" t="s">
        <v>3733</v>
      </c>
      <c r="AF1614" s="265" t="s">
        <v>3339</v>
      </c>
      <c r="AG1614" s="233" t="s">
        <v>3340</v>
      </c>
      <c r="AH1614" s="174"/>
      <c r="AI1614" s="174"/>
      <c r="AJ1614" s="174"/>
      <c r="AK1614" s="174"/>
      <c r="AL1614" s="261"/>
      <c r="AM1614" s="260" t="s">
        <v>449</v>
      </c>
      <c r="AN1614" s="80"/>
      <c r="AO1614" s="280" t="s">
        <v>1419</v>
      </c>
      <c r="AP1614" s="285"/>
      <c r="AQ1614" s="285"/>
      <c r="AR1614" s="285"/>
      <c r="AS1614" s="285"/>
      <c r="AT1614" s="285"/>
      <c r="AU1614" s="285"/>
      <c r="AV1614" s="84" t="s">
        <v>368</v>
      </c>
      <c r="AW1614" s="396" t="s">
        <v>3244</v>
      </c>
      <c r="AX1614" s="278" t="s">
        <v>2217</v>
      </c>
      <c r="AY1614" s="64" t="s">
        <v>3712</v>
      </c>
      <c r="AZ1614" s="67" t="s">
        <v>5294</v>
      </c>
      <c r="BA1614" s="64" t="s">
        <v>3618</v>
      </c>
      <c r="BB1614" s="174" t="s">
        <v>4971</v>
      </c>
      <c r="BC1614" s="256">
        <v>94114</v>
      </c>
      <c r="BD1614" s="63" t="s">
        <v>2306</v>
      </c>
      <c r="BE1614" s="65"/>
      <c r="BF1614" s="230"/>
      <c r="BG1614" s="233"/>
      <c r="BH1614" s="599">
        <v>2</v>
      </c>
      <c r="BI1614" s="365"/>
      <c r="BJ1614" s="365"/>
      <c r="BK1614" s="365"/>
      <c r="BL1614" s="365"/>
      <c r="BM1614" s="365"/>
      <c r="BN1614" s="365"/>
      <c r="BO1614" s="365"/>
      <c r="BP1614" s="365"/>
      <c r="BQ1614" s="365"/>
      <c r="BR1614" s="365"/>
      <c r="BS1614" s="365"/>
      <c r="BT1614" s="365"/>
      <c r="BU1614" s="365"/>
      <c r="BV1614" s="365"/>
      <c r="BW1614" s="365"/>
      <c r="BX1614" s="369"/>
      <c r="BY1614" s="369"/>
      <c r="BZ1614" s="369"/>
      <c r="CA1614" s="155"/>
      <c r="CB1614" s="155"/>
    </row>
    <row r="1615" spans="1:80" s="67" customFormat="1" ht="14.1" customHeight="1" x14ac:dyDescent="0.3">
      <c r="A1615" s="278" t="s">
        <v>7502</v>
      </c>
      <c r="B1615" s="64" t="s">
        <v>2634</v>
      </c>
      <c r="C1615" s="459" t="s">
        <v>6614</v>
      </c>
      <c r="D1615" s="227" t="s">
        <v>8584</v>
      </c>
      <c r="E1615" s="648"/>
      <c r="F1615" s="237" t="s">
        <v>5470</v>
      </c>
      <c r="G1615" s="188"/>
      <c r="H1615" s="190"/>
      <c r="I1615" s="196" t="s">
        <v>5470</v>
      </c>
      <c r="J1615" s="197"/>
      <c r="K1615" s="204"/>
      <c r="L1615" s="209"/>
      <c r="M1615" s="289"/>
      <c r="N1615" s="435"/>
      <c r="O1615" s="442"/>
      <c r="P1615" s="215">
        <v>43069</v>
      </c>
      <c r="Q1615" s="174" t="s">
        <v>3249</v>
      </c>
      <c r="R1615" s="174" t="s">
        <v>7504</v>
      </c>
      <c r="S1615" s="80"/>
      <c r="T1615" s="252">
        <v>8.5000000000000006E-2</v>
      </c>
      <c r="U1615" s="252">
        <v>8.7499999999999994E-2</v>
      </c>
      <c r="V1615" s="151" t="s">
        <v>895</v>
      </c>
      <c r="W1615" s="155" t="s">
        <v>10159</v>
      </c>
      <c r="X1615" s="64" t="s">
        <v>3618</v>
      </c>
      <c r="Y1615" s="174" t="s">
        <v>4971</v>
      </c>
      <c r="Z1615" s="256">
        <v>94103</v>
      </c>
      <c r="AA1615" s="294"/>
      <c r="AB1615" s="542"/>
      <c r="AC1615" s="542"/>
      <c r="AD1615" s="233"/>
      <c r="AE1615" s="261"/>
      <c r="AF1615" s="265"/>
      <c r="AG1615" s="233"/>
      <c r="AH1615" s="174"/>
      <c r="AI1615" s="174"/>
      <c r="AJ1615" s="174"/>
      <c r="AK1615" s="174"/>
      <c r="AL1615" s="261"/>
      <c r="AM1615" s="260"/>
      <c r="AN1615" s="80"/>
      <c r="AO1615" s="280"/>
      <c r="AP1615" s="285"/>
      <c r="AQ1615" s="285"/>
      <c r="AR1615" s="285"/>
      <c r="AS1615" s="285"/>
      <c r="AT1615" s="285"/>
      <c r="AU1615" s="285"/>
      <c r="AV1615" s="84"/>
      <c r="AW1615" s="396" t="s">
        <v>3244</v>
      </c>
      <c r="AX1615" s="278" t="s">
        <v>2217</v>
      </c>
      <c r="AY1615" s="155" t="s">
        <v>10159</v>
      </c>
      <c r="BA1615" s="64" t="s">
        <v>3618</v>
      </c>
      <c r="BB1615" s="174" t="s">
        <v>4971</v>
      </c>
      <c r="BC1615" s="256">
        <v>94103</v>
      </c>
      <c r="BD1615" s="63" t="s">
        <v>7504</v>
      </c>
      <c r="BE1615" s="462"/>
      <c r="BF1615" s="230"/>
      <c r="BG1615" s="233"/>
      <c r="BH1615" s="599"/>
      <c r="BI1615" s="397" t="s">
        <v>6599</v>
      </c>
      <c r="BJ1615" s="365"/>
      <c r="BK1615" s="365"/>
      <c r="BL1615" s="365"/>
      <c r="BM1615" s="365"/>
      <c r="BN1615" s="365"/>
      <c r="BO1615" s="365"/>
      <c r="BP1615" s="365"/>
      <c r="BQ1615" s="365"/>
      <c r="BR1615" s="365"/>
      <c r="BS1615" s="365"/>
      <c r="BT1615" s="365"/>
      <c r="BU1615" s="365"/>
      <c r="BV1615" s="365"/>
      <c r="BW1615" s="365"/>
      <c r="BX1615" s="369"/>
      <c r="BY1615" s="369"/>
      <c r="BZ1615" s="369"/>
      <c r="CA1615" s="155"/>
      <c r="CB1615" s="155"/>
    </row>
    <row r="1616" spans="1:80" s="67" customFormat="1" ht="14.1" customHeight="1" x14ac:dyDescent="0.3">
      <c r="A1616" s="278" t="s">
        <v>6752</v>
      </c>
      <c r="B1616" s="64" t="s">
        <v>2634</v>
      </c>
      <c r="C1616" s="459" t="s">
        <v>6614</v>
      </c>
      <c r="D1616" s="227" t="s">
        <v>6754</v>
      </c>
      <c r="E1616" s="648"/>
      <c r="F1616" s="237" t="s">
        <v>5470</v>
      </c>
      <c r="G1616" s="188"/>
      <c r="H1616" s="190"/>
      <c r="I1616" s="196" t="s">
        <v>5470</v>
      </c>
      <c r="J1616" s="197"/>
      <c r="K1616" s="204"/>
      <c r="L1616" s="209"/>
      <c r="M1616" s="289"/>
      <c r="N1616" s="435"/>
      <c r="O1616" s="442"/>
      <c r="P1616" s="215"/>
      <c r="Q1616" s="174" t="s">
        <v>6755</v>
      </c>
      <c r="R1616" s="174" t="s">
        <v>6756</v>
      </c>
      <c r="S1616" s="80"/>
      <c r="T1616" s="252">
        <v>7.7499999999999999E-2</v>
      </c>
      <c r="U1616" s="252">
        <v>0.08</v>
      </c>
      <c r="V1616" s="151" t="s">
        <v>4983</v>
      </c>
      <c r="W1616" s="64" t="s">
        <v>6757</v>
      </c>
      <c r="X1616" s="64" t="s">
        <v>3922</v>
      </c>
      <c r="Y1616" s="174" t="s">
        <v>4971</v>
      </c>
      <c r="Z1616" s="256">
        <v>94559</v>
      </c>
      <c r="AA1616" s="294"/>
      <c r="AB1616" s="542"/>
      <c r="AC1616" s="542"/>
      <c r="AD1616" s="233"/>
      <c r="AE1616" s="261"/>
      <c r="AF1616" s="265"/>
      <c r="AG1616" s="233"/>
      <c r="AH1616" s="174"/>
      <c r="AI1616" s="174"/>
      <c r="AJ1616" s="174"/>
      <c r="AK1616" s="174"/>
      <c r="AL1616" s="261"/>
      <c r="AM1616" s="260"/>
      <c r="AN1616" s="80"/>
      <c r="AO1616" s="280"/>
      <c r="AP1616" s="285"/>
      <c r="AQ1616" s="285"/>
      <c r="AR1616" s="285"/>
      <c r="AS1616" s="285"/>
      <c r="AT1616" s="285"/>
      <c r="AU1616" s="285"/>
      <c r="AV1616" s="84"/>
      <c r="AW1616" s="396" t="s">
        <v>3244</v>
      </c>
      <c r="AX1616" s="278" t="s">
        <v>2217</v>
      </c>
      <c r="AY1616" s="64" t="s">
        <v>6757</v>
      </c>
      <c r="BA1616" s="64" t="s">
        <v>3922</v>
      </c>
      <c r="BB1616" s="174" t="s">
        <v>4971</v>
      </c>
      <c r="BC1616" s="256">
        <v>94559</v>
      </c>
      <c r="BD1616" s="63" t="s">
        <v>6756</v>
      </c>
      <c r="BE1616" s="462"/>
      <c r="BF1616" s="230"/>
      <c r="BG1616" s="233"/>
      <c r="BH1616" s="599"/>
      <c r="BI1616" s="365"/>
      <c r="BJ1616" s="365"/>
      <c r="BK1616" s="365"/>
      <c r="BL1616" s="365"/>
      <c r="BM1616" s="365"/>
      <c r="BN1616" s="365"/>
      <c r="BO1616" s="365"/>
      <c r="BP1616" s="365"/>
      <c r="BQ1616" s="365"/>
      <c r="BR1616" s="365"/>
      <c r="BS1616" s="365"/>
      <c r="BT1616" s="365"/>
      <c r="BU1616" s="365"/>
      <c r="BV1616" s="365"/>
      <c r="BW1616" s="365"/>
      <c r="BX1616" s="369"/>
      <c r="BY1616" s="369"/>
      <c r="BZ1616" s="369"/>
      <c r="CA1616" s="155"/>
      <c r="CB1616" s="155"/>
    </row>
    <row r="1617" spans="1:80" s="67" customFormat="1" ht="14.1" customHeight="1" x14ac:dyDescent="0.3">
      <c r="A1617" s="278" t="s">
        <v>10192</v>
      </c>
      <c r="B1617" s="155" t="s">
        <v>2634</v>
      </c>
      <c r="C1617" s="459" t="s">
        <v>6614</v>
      </c>
      <c r="D1617" s="227" t="s">
        <v>8584</v>
      </c>
      <c r="E1617" s="648"/>
      <c r="F1617" s="237" t="s">
        <v>5470</v>
      </c>
      <c r="G1617" s="188"/>
      <c r="H1617" s="190"/>
      <c r="I1617" s="196" t="s">
        <v>5470</v>
      </c>
      <c r="J1617" s="197"/>
      <c r="K1617" s="204"/>
      <c r="L1617" s="209">
        <v>44035</v>
      </c>
      <c r="M1617" s="289"/>
      <c r="N1617" s="435"/>
      <c r="O1617" s="442"/>
      <c r="P1617" s="215"/>
      <c r="Q1617" s="225" t="s">
        <v>6285</v>
      </c>
      <c r="R1617" s="225" t="s">
        <v>10197</v>
      </c>
      <c r="S1617" s="80"/>
      <c r="T1617" s="252">
        <v>8.7499999999999994E-2</v>
      </c>
      <c r="U1617" s="252"/>
      <c r="V1617" s="151" t="s">
        <v>10198</v>
      </c>
      <c r="W1617" s="155" t="s">
        <v>10193</v>
      </c>
      <c r="X1617" s="155" t="s">
        <v>10194</v>
      </c>
      <c r="Y1617" s="225" t="s">
        <v>10084</v>
      </c>
      <c r="Z1617" s="256">
        <v>95330</v>
      </c>
      <c r="AA1617" s="294"/>
      <c r="AB1617" s="542"/>
      <c r="AC1617" s="542"/>
      <c r="AD1617" s="233"/>
      <c r="AE1617" s="261"/>
      <c r="AF1617" s="265"/>
      <c r="AG1617" s="233"/>
      <c r="AH1617" s="174"/>
      <c r="AI1617" s="174"/>
      <c r="AJ1617" s="174"/>
      <c r="AK1617" s="174"/>
      <c r="AL1617" s="261"/>
      <c r="AM1617" s="260"/>
      <c r="AN1617" s="80"/>
      <c r="AO1617" s="280" t="s">
        <v>8953</v>
      </c>
      <c r="AP1617" s="285"/>
      <c r="AQ1617" s="285"/>
      <c r="AR1617" s="285"/>
      <c r="AS1617" s="285"/>
      <c r="AT1617" s="285"/>
      <c r="AU1617" s="285"/>
      <c r="AV1617" s="84" t="s">
        <v>368</v>
      </c>
      <c r="AW1617" s="396" t="s">
        <v>3244</v>
      </c>
      <c r="AX1617" s="278" t="s">
        <v>2217</v>
      </c>
      <c r="AY1617" s="155" t="s">
        <v>10193</v>
      </c>
      <c r="BA1617" s="155" t="s">
        <v>10194</v>
      </c>
      <c r="BB1617" s="225" t="s">
        <v>10084</v>
      </c>
      <c r="BC1617" s="256">
        <v>95330</v>
      </c>
      <c r="BD1617" s="385" t="s">
        <v>10197</v>
      </c>
      <c r="BE1617" s="462"/>
      <c r="BF1617" s="230"/>
      <c r="BG1617" s="233"/>
      <c r="BH1617" s="599"/>
      <c r="BI1617" s="397" t="s">
        <v>6599</v>
      </c>
      <c r="BJ1617" s="365"/>
      <c r="BK1617" s="365"/>
      <c r="BL1617" s="365"/>
      <c r="BM1617" s="365"/>
      <c r="BN1617" s="365"/>
      <c r="BO1617" s="365"/>
      <c r="BP1617" s="365"/>
      <c r="BQ1617" s="365"/>
      <c r="BR1617" s="365"/>
      <c r="BS1617" s="365"/>
      <c r="BT1617" s="365"/>
      <c r="BU1617" s="365"/>
      <c r="BV1617" s="365"/>
      <c r="BW1617" s="365"/>
      <c r="BX1617" s="369"/>
      <c r="BY1617" s="369"/>
      <c r="BZ1617" s="369"/>
      <c r="CA1617" s="155"/>
      <c r="CB1617" s="155"/>
    </row>
    <row r="1618" spans="1:80" s="67" customFormat="1" ht="14.1" customHeight="1" x14ac:dyDescent="0.3">
      <c r="A1618" s="278" t="s">
        <v>6425</v>
      </c>
      <c r="B1618" s="64" t="s">
        <v>1900</v>
      </c>
      <c r="C1618" s="458" t="s">
        <v>12652</v>
      </c>
      <c r="D1618" s="227" t="s">
        <v>10602</v>
      </c>
      <c r="E1618" s="648"/>
      <c r="F1618" s="237" t="s">
        <v>4261</v>
      </c>
      <c r="G1618" s="188">
        <v>44227</v>
      </c>
      <c r="H1618" s="190">
        <v>468</v>
      </c>
      <c r="I1618" s="196" t="s">
        <v>5470</v>
      </c>
      <c r="J1618" s="197"/>
      <c r="K1618" s="204"/>
      <c r="L1618" s="209">
        <v>43868</v>
      </c>
      <c r="M1618" s="289"/>
      <c r="N1618" s="435" t="s">
        <v>10425</v>
      </c>
      <c r="O1618" s="442" t="s">
        <v>10425</v>
      </c>
      <c r="P1618" s="215">
        <v>43859</v>
      </c>
      <c r="Q1618" s="174" t="s">
        <v>6426</v>
      </c>
      <c r="R1618" s="174" t="s">
        <v>6427</v>
      </c>
      <c r="S1618" s="121" t="s">
        <v>12766</v>
      </c>
      <c r="T1618" s="252">
        <v>8.5000000000000006E-2</v>
      </c>
      <c r="U1618" s="252">
        <v>8.7499999999999994E-2</v>
      </c>
      <c r="V1618" s="151" t="s">
        <v>895</v>
      </c>
      <c r="W1618" s="155" t="s">
        <v>6429</v>
      </c>
      <c r="X1618" s="64" t="s">
        <v>3618</v>
      </c>
      <c r="Y1618" s="174" t="s">
        <v>4971</v>
      </c>
      <c r="Z1618" s="256">
        <v>94133</v>
      </c>
      <c r="AA1618" s="273" t="s">
        <v>6428</v>
      </c>
      <c r="AB1618" s="120"/>
      <c r="AC1618" s="542"/>
      <c r="AD1618" s="233" t="s">
        <v>5125</v>
      </c>
      <c r="AE1618" s="261"/>
      <c r="AF1618" s="265"/>
      <c r="AG1618" s="233"/>
      <c r="AH1618" s="174"/>
      <c r="AI1618" s="174"/>
      <c r="AJ1618" s="174"/>
      <c r="AK1618" s="174"/>
      <c r="AL1618" s="261"/>
      <c r="AM1618" s="260"/>
      <c r="AN1618" s="80"/>
      <c r="AO1618" s="280" t="s">
        <v>1568</v>
      </c>
      <c r="AP1618" s="285"/>
      <c r="AQ1618" s="285"/>
      <c r="AR1618" s="285"/>
      <c r="AS1618" s="285"/>
      <c r="AT1618" s="285"/>
      <c r="AU1618" s="285"/>
      <c r="AV1618" s="84" t="s">
        <v>368</v>
      </c>
      <c r="AW1618" s="396" t="s">
        <v>3244</v>
      </c>
      <c r="AX1618" s="278" t="s">
        <v>2217</v>
      </c>
      <c r="AY1618" s="64" t="s">
        <v>6429</v>
      </c>
      <c r="BA1618" s="64" t="s">
        <v>3618</v>
      </c>
      <c r="BB1618" s="174" t="s">
        <v>4971</v>
      </c>
      <c r="BC1618" s="256">
        <v>94133</v>
      </c>
      <c r="BD1618" s="63" t="s">
        <v>6427</v>
      </c>
      <c r="BE1618" s="462"/>
      <c r="BF1618" s="230"/>
      <c r="BG1618" s="233"/>
      <c r="BH1618" s="599">
        <v>3</v>
      </c>
      <c r="BI1618" s="365"/>
      <c r="BJ1618" s="365"/>
      <c r="BK1618" s="365"/>
      <c r="BL1618" s="365"/>
      <c r="BM1618" s="365"/>
      <c r="BN1618" s="365"/>
      <c r="BO1618" s="365"/>
      <c r="BP1618" s="365"/>
      <c r="BQ1618" s="365"/>
      <c r="BR1618" s="365"/>
      <c r="BS1618" s="365"/>
      <c r="BT1618" s="365"/>
      <c r="BU1618" s="365"/>
      <c r="BV1618" s="365"/>
      <c r="BW1618" s="365"/>
      <c r="BX1618" s="369"/>
      <c r="BY1618" s="369"/>
      <c r="BZ1618" s="369"/>
      <c r="CA1618" s="155"/>
      <c r="CB1618" s="155"/>
    </row>
    <row r="1619" spans="1:80" s="67" customFormat="1" ht="14.1" customHeight="1" x14ac:dyDescent="0.3">
      <c r="A1619" s="278" t="s">
        <v>4102</v>
      </c>
      <c r="B1619" s="64" t="s">
        <v>2632</v>
      </c>
      <c r="C1619" s="460" t="s">
        <v>2637</v>
      </c>
      <c r="D1619" s="173" t="s">
        <v>5064</v>
      </c>
      <c r="E1619" s="600"/>
      <c r="F1619" s="236" t="s">
        <v>5470</v>
      </c>
      <c r="G1619" s="189"/>
      <c r="H1619" s="399"/>
      <c r="I1619" s="194" t="s">
        <v>5470</v>
      </c>
      <c r="J1619" s="195"/>
      <c r="K1619" s="205"/>
      <c r="L1619" s="208">
        <v>43830</v>
      </c>
      <c r="M1619" s="211"/>
      <c r="N1619" s="436"/>
      <c r="O1619" s="443"/>
      <c r="P1619" s="214">
        <v>43830</v>
      </c>
      <c r="Q1619" s="246" t="s">
        <v>1980</v>
      </c>
      <c r="R1619" s="224" t="s">
        <v>4103</v>
      </c>
      <c r="S1619" s="384" t="s">
        <v>943</v>
      </c>
      <c r="T1619" s="252">
        <v>8.5000000000000006E-2</v>
      </c>
      <c r="U1619" s="252">
        <v>0.09</v>
      </c>
      <c r="V1619" s="151" t="s">
        <v>5073</v>
      </c>
      <c r="W1619" s="384" t="s">
        <v>10162</v>
      </c>
      <c r="X1619" s="76" t="s">
        <v>5073</v>
      </c>
      <c r="Y1619" s="246" t="s">
        <v>4971</v>
      </c>
      <c r="Z1619" s="120">
        <v>94945</v>
      </c>
      <c r="AA1619" s="274"/>
      <c r="AB1619" s="542"/>
      <c r="AC1619" s="120"/>
      <c r="AD1619" s="249" t="s">
        <v>942</v>
      </c>
      <c r="AE1619" s="120" t="s">
        <v>943</v>
      </c>
      <c r="AF1619" s="264" t="s">
        <v>4167</v>
      </c>
      <c r="AG1619" s="249" t="s">
        <v>1932</v>
      </c>
      <c r="AH1619" s="120" t="s">
        <v>1933</v>
      </c>
      <c r="AI1619" s="120" t="s">
        <v>943</v>
      </c>
      <c r="AJ1619" s="120"/>
      <c r="AK1619" s="120"/>
      <c r="AL1619" s="262" t="s">
        <v>6347</v>
      </c>
      <c r="AM1619" s="262" t="s">
        <v>6347</v>
      </c>
      <c r="AN1619" s="81"/>
      <c r="AO1619" s="280" t="s">
        <v>9373</v>
      </c>
      <c r="AP1619" s="285"/>
      <c r="AQ1619" s="285"/>
      <c r="AR1619" s="285"/>
      <c r="AS1619" s="285"/>
      <c r="AT1619" s="285"/>
      <c r="AU1619" s="285"/>
      <c r="AV1619" s="84" t="s">
        <v>368</v>
      </c>
      <c r="AW1619" s="396" t="s">
        <v>3244</v>
      </c>
      <c r="AX1619" s="278" t="s">
        <v>2217</v>
      </c>
      <c r="AY1619" s="384" t="s">
        <v>10162</v>
      </c>
      <c r="AZ1619" s="74"/>
      <c r="BA1619" s="76" t="s">
        <v>5073</v>
      </c>
      <c r="BB1619" s="246" t="s">
        <v>4971</v>
      </c>
      <c r="BC1619" s="120">
        <v>94945</v>
      </c>
      <c r="BD1619" s="76" t="s">
        <v>4103</v>
      </c>
      <c r="BE1619" s="462"/>
      <c r="BF1619" s="229"/>
      <c r="BG1619" s="232"/>
      <c r="BH1619" s="364"/>
      <c r="BI1619" s="364"/>
      <c r="BJ1619" s="364"/>
      <c r="BK1619" s="364"/>
      <c r="BL1619" s="364"/>
      <c r="BM1619" s="364"/>
      <c r="BN1619" s="364"/>
      <c r="BO1619" s="364"/>
      <c r="BP1619" s="364"/>
      <c r="BQ1619" s="364"/>
      <c r="BR1619" s="364"/>
      <c r="BS1619" s="364"/>
      <c r="BT1619" s="364"/>
      <c r="BU1619" s="364"/>
      <c r="BV1619" s="364"/>
      <c r="BW1619" s="364"/>
      <c r="BX1619" s="94"/>
      <c r="BY1619" s="94"/>
      <c r="BZ1619" s="94"/>
      <c r="CA1619" s="155"/>
      <c r="CB1619" s="155"/>
    </row>
    <row r="1620" spans="1:80" s="67" customFormat="1" ht="14.1" customHeight="1" x14ac:dyDescent="0.3">
      <c r="A1620" s="278" t="s">
        <v>5041</v>
      </c>
      <c r="B1620" s="64" t="s">
        <v>1900</v>
      </c>
      <c r="C1620" s="458" t="s">
        <v>12652</v>
      </c>
      <c r="D1620" s="227" t="s">
        <v>10710</v>
      </c>
      <c r="E1620" s="648"/>
      <c r="F1620" s="237" t="s">
        <v>4261</v>
      </c>
      <c r="G1620" s="188">
        <v>44457</v>
      </c>
      <c r="H1620" s="190">
        <v>450</v>
      </c>
      <c r="I1620" s="196" t="s">
        <v>305</v>
      </c>
      <c r="J1620" s="197">
        <v>44457</v>
      </c>
      <c r="K1620" s="204">
        <v>550</v>
      </c>
      <c r="L1620" s="209">
        <v>43987</v>
      </c>
      <c r="M1620" s="289" t="s">
        <v>2644</v>
      </c>
      <c r="N1620" s="435"/>
      <c r="O1620" s="442"/>
      <c r="P1620" s="215">
        <v>44008</v>
      </c>
      <c r="Q1620" s="174" t="s">
        <v>10699</v>
      </c>
      <c r="R1620" s="174" t="s">
        <v>2307</v>
      </c>
      <c r="S1620" s="80" t="s">
        <v>3252</v>
      </c>
      <c r="T1620" s="252">
        <v>8.2500000000000004E-2</v>
      </c>
      <c r="U1620" s="252">
        <v>0.08</v>
      </c>
      <c r="V1620" s="151" t="s">
        <v>9502</v>
      </c>
      <c r="W1620" s="64" t="s">
        <v>8423</v>
      </c>
      <c r="X1620" s="64" t="s">
        <v>1243</v>
      </c>
      <c r="Y1620" s="174" t="s">
        <v>4971</v>
      </c>
      <c r="Z1620" s="256">
        <v>94574</v>
      </c>
      <c r="AA1620" s="273" t="s">
        <v>13287</v>
      </c>
      <c r="AB1620" s="273" t="s">
        <v>13287</v>
      </c>
      <c r="AC1620" s="273" t="s">
        <v>13287</v>
      </c>
      <c r="AD1620" s="233"/>
      <c r="AE1620" s="261"/>
      <c r="AF1620" s="265"/>
      <c r="AG1620" s="233"/>
      <c r="AH1620" s="174"/>
      <c r="AI1620" s="174"/>
      <c r="AJ1620" s="174"/>
      <c r="AK1620" s="174"/>
      <c r="AL1620" s="261" t="s">
        <v>3309</v>
      </c>
      <c r="AM1620" s="260" t="s">
        <v>449</v>
      </c>
      <c r="AN1620" s="80"/>
      <c r="AO1620" s="280" t="s">
        <v>1419</v>
      </c>
      <c r="AP1620" s="285" t="s">
        <v>9827</v>
      </c>
      <c r="AQ1620" s="285" t="s">
        <v>9712</v>
      </c>
      <c r="AR1620" s="285" t="s">
        <v>9716</v>
      </c>
      <c r="AS1620" s="285"/>
      <c r="AT1620" s="285"/>
      <c r="AU1620" s="285"/>
      <c r="AV1620" s="84" t="s">
        <v>368</v>
      </c>
      <c r="AW1620" s="396" t="s">
        <v>3244</v>
      </c>
      <c r="AX1620" s="278" t="s">
        <v>2217</v>
      </c>
      <c r="AY1620" s="64" t="str">
        <f>PROPER(AZ1620)</f>
        <v>1138 Main Street</v>
      </c>
      <c r="AZ1620" s="67" t="s">
        <v>4891</v>
      </c>
      <c r="BA1620" s="64" t="s">
        <v>1243</v>
      </c>
      <c r="BB1620" s="174" t="s">
        <v>4971</v>
      </c>
      <c r="BC1620" s="256">
        <v>94574</v>
      </c>
      <c r="BD1620" s="63" t="s">
        <v>2307</v>
      </c>
      <c r="BE1620" s="462"/>
      <c r="BF1620" s="230"/>
      <c r="BG1620" s="233"/>
      <c r="BH1620" s="599">
        <v>1</v>
      </c>
      <c r="BI1620" s="365" t="s">
        <v>10710</v>
      </c>
      <c r="BJ1620" s="365"/>
      <c r="BK1620" s="365"/>
      <c r="BL1620" s="365" t="s">
        <v>10711</v>
      </c>
      <c r="BM1620" s="365"/>
      <c r="BN1620" s="365"/>
      <c r="BO1620" s="365"/>
      <c r="BP1620" s="365"/>
      <c r="BQ1620" s="365"/>
      <c r="BR1620" s="365"/>
      <c r="BS1620" s="365" t="s">
        <v>10709</v>
      </c>
      <c r="BT1620" s="365"/>
      <c r="BU1620" s="365"/>
      <c r="BV1620" s="365"/>
      <c r="BW1620" s="365"/>
      <c r="BX1620" s="369"/>
      <c r="BY1620" s="369"/>
      <c r="BZ1620" s="369"/>
      <c r="CA1620" s="155"/>
      <c r="CB1620" s="155"/>
    </row>
    <row r="1621" spans="1:80" s="67" customFormat="1" ht="14.1" customHeight="1" x14ac:dyDescent="0.3">
      <c r="A1621" s="278" t="s">
        <v>12281</v>
      </c>
      <c r="B1621" s="64" t="s">
        <v>2640</v>
      </c>
      <c r="C1621" s="458" t="s">
        <v>2637</v>
      </c>
      <c r="D1621" s="227" t="s">
        <v>3768</v>
      </c>
      <c r="E1621" s="648"/>
      <c r="F1621" s="237" t="s">
        <v>5470</v>
      </c>
      <c r="G1621" s="188"/>
      <c r="H1621" s="190"/>
      <c r="I1621" s="196" t="s">
        <v>5470</v>
      </c>
      <c r="J1621" s="197"/>
      <c r="K1621" s="204"/>
      <c r="L1621" s="209">
        <v>44068</v>
      </c>
      <c r="M1621" s="289"/>
      <c r="N1621" s="435"/>
      <c r="O1621" s="442"/>
      <c r="P1621" s="215">
        <v>42870</v>
      </c>
      <c r="Q1621" s="225" t="s">
        <v>9658</v>
      </c>
      <c r="R1621" s="174" t="s">
        <v>7363</v>
      </c>
      <c r="S1621" s="80"/>
      <c r="T1621" s="252">
        <v>0</v>
      </c>
      <c r="U1621" s="255">
        <v>0</v>
      </c>
      <c r="V1621" s="151" t="s">
        <v>3960</v>
      </c>
      <c r="W1621" s="64" t="s">
        <v>7364</v>
      </c>
      <c r="X1621" s="64" t="s">
        <v>463</v>
      </c>
      <c r="Y1621" s="174" t="s">
        <v>3311</v>
      </c>
      <c r="Z1621" s="256">
        <v>97005</v>
      </c>
      <c r="AA1621" s="273" t="s">
        <v>8111</v>
      </c>
      <c r="AB1621" s="542"/>
      <c r="AC1621" s="270" t="s">
        <v>8112</v>
      </c>
      <c r="AD1621" s="233"/>
      <c r="AE1621" s="261"/>
      <c r="AF1621" s="265"/>
      <c r="AG1621" s="233"/>
      <c r="AH1621" s="174"/>
      <c r="AI1621" s="174"/>
      <c r="AJ1621" s="174"/>
      <c r="AK1621" s="174"/>
      <c r="AL1621" s="250" t="s">
        <v>4942</v>
      </c>
      <c r="AM1621" s="262" t="s">
        <v>4942</v>
      </c>
      <c r="AN1621" s="80"/>
      <c r="AO1621" s="280" t="s">
        <v>8932</v>
      </c>
      <c r="AP1621" s="285" t="s">
        <v>11579</v>
      </c>
      <c r="AQ1621" s="285"/>
      <c r="AR1621" s="285" t="s">
        <v>3652</v>
      </c>
      <c r="AS1621" s="285"/>
      <c r="AT1621" s="285"/>
      <c r="AU1621" s="285"/>
      <c r="AV1621" s="84" t="s">
        <v>5470</v>
      </c>
      <c r="AW1621" s="396" t="s">
        <v>12280</v>
      </c>
      <c r="AX1621" s="278" t="s">
        <v>9342</v>
      </c>
      <c r="AY1621" s="155" t="s">
        <v>9343</v>
      </c>
      <c r="BA1621" s="155" t="s">
        <v>9344</v>
      </c>
      <c r="BB1621" s="225" t="s">
        <v>9844</v>
      </c>
      <c r="BC1621" s="256">
        <v>46242</v>
      </c>
      <c r="BD1621" s="63" t="s">
        <v>7363</v>
      </c>
      <c r="BE1621" s="65"/>
      <c r="BF1621" s="230"/>
      <c r="BG1621" s="233"/>
      <c r="BH1621" s="599"/>
      <c r="BI1621" s="365"/>
      <c r="BJ1621" s="365"/>
      <c r="BK1621" s="365"/>
      <c r="BL1621" s="365"/>
      <c r="BM1621" s="365"/>
      <c r="BN1621" s="365"/>
      <c r="BO1621" s="365"/>
      <c r="BP1621" s="365"/>
      <c r="BQ1621" s="365"/>
      <c r="BR1621" s="365"/>
      <c r="BS1621" s="365"/>
      <c r="BT1621" s="365"/>
      <c r="BU1621" s="365"/>
      <c r="BV1621" s="365"/>
      <c r="BW1621" s="365"/>
      <c r="BX1621" s="369"/>
      <c r="BY1621" s="369"/>
      <c r="BZ1621" s="369"/>
      <c r="CA1621" s="155"/>
      <c r="CB1621" s="155"/>
    </row>
    <row r="1622" spans="1:80" s="67" customFormat="1" ht="14.1" customHeight="1" x14ac:dyDescent="0.3">
      <c r="A1622" s="278" t="s">
        <v>12809</v>
      </c>
      <c r="B1622" s="155" t="s">
        <v>2640</v>
      </c>
      <c r="C1622" s="458" t="s">
        <v>8780</v>
      </c>
      <c r="D1622" s="227"/>
      <c r="E1622" s="648"/>
      <c r="F1622" s="237" t="s">
        <v>5470</v>
      </c>
      <c r="G1622" s="188"/>
      <c r="H1622" s="190"/>
      <c r="I1622" s="196" t="s">
        <v>5470</v>
      </c>
      <c r="J1622" s="197"/>
      <c r="K1622" s="204"/>
      <c r="L1622" s="209">
        <v>43887</v>
      </c>
      <c r="M1622" s="289"/>
      <c r="N1622" s="435"/>
      <c r="O1622" s="442"/>
      <c r="P1622" s="215"/>
      <c r="Q1622" s="225" t="s">
        <v>12801</v>
      </c>
      <c r="R1622" s="225" t="s">
        <v>7363</v>
      </c>
      <c r="S1622" s="121" t="s">
        <v>12802</v>
      </c>
      <c r="T1622" s="252">
        <v>0</v>
      </c>
      <c r="U1622" s="252"/>
      <c r="V1622" s="151" t="s">
        <v>3960</v>
      </c>
      <c r="W1622" s="155" t="s">
        <v>12803</v>
      </c>
      <c r="X1622" s="155" t="s">
        <v>12804</v>
      </c>
      <c r="Y1622" s="225" t="s">
        <v>12805</v>
      </c>
      <c r="Z1622" s="256">
        <v>77494</v>
      </c>
      <c r="AA1622" s="273"/>
      <c r="AB1622" s="542"/>
      <c r="AC1622" s="542"/>
      <c r="AD1622" s="233"/>
      <c r="AE1622" s="261"/>
      <c r="AF1622" s="265"/>
      <c r="AG1622" s="233"/>
      <c r="AH1622" s="174"/>
      <c r="AI1622" s="174"/>
      <c r="AJ1622" s="174"/>
      <c r="AK1622" s="174"/>
      <c r="AL1622" s="261"/>
      <c r="AM1622" s="260"/>
      <c r="AN1622" s="80"/>
      <c r="AO1622" s="280" t="s">
        <v>9779</v>
      </c>
      <c r="AP1622" s="285" t="s">
        <v>9822</v>
      </c>
      <c r="AQ1622" s="285"/>
      <c r="AR1622" s="285" t="s">
        <v>9824</v>
      </c>
      <c r="AS1622" s="285"/>
      <c r="AT1622" s="285"/>
      <c r="AU1622" s="285"/>
      <c r="AV1622" s="84" t="s">
        <v>368</v>
      </c>
      <c r="AW1622" s="396"/>
      <c r="AX1622" s="278"/>
      <c r="AY1622" s="155" t="s">
        <v>12806</v>
      </c>
      <c r="BA1622" s="155" t="s">
        <v>9344</v>
      </c>
      <c r="BB1622" s="225" t="s">
        <v>9345</v>
      </c>
      <c r="BC1622" s="256">
        <v>46242</v>
      </c>
      <c r="BD1622" s="385" t="s">
        <v>7363</v>
      </c>
      <c r="BE1622" s="183"/>
      <c r="BF1622" s="230"/>
      <c r="BG1622" s="233"/>
      <c r="BH1622" s="599"/>
      <c r="BI1622" s="365"/>
      <c r="BJ1622" s="365"/>
      <c r="BK1622" s="365"/>
      <c r="BL1622" s="365"/>
      <c r="BM1622" s="365"/>
      <c r="BN1622" s="365"/>
      <c r="BO1622" s="365"/>
      <c r="BP1622" s="365"/>
      <c r="BQ1622" s="365"/>
      <c r="BR1622" s="365"/>
      <c r="BS1622" s="365"/>
      <c r="BT1622" s="365"/>
      <c r="BU1622" s="365"/>
      <c r="BV1622" s="365"/>
      <c r="BW1622" s="365"/>
      <c r="BX1622" s="369"/>
      <c r="BY1622" s="369"/>
      <c r="BZ1622" s="369"/>
      <c r="CA1622" s="155"/>
      <c r="CB1622" s="155"/>
    </row>
    <row r="1623" spans="1:80" s="67" customFormat="1" ht="14.1" customHeight="1" x14ac:dyDescent="0.3">
      <c r="A1623" s="278" t="s">
        <v>12808</v>
      </c>
      <c r="B1623" s="155" t="s">
        <v>2640</v>
      </c>
      <c r="C1623" s="458" t="s">
        <v>2637</v>
      </c>
      <c r="D1623" s="227" t="s">
        <v>3768</v>
      </c>
      <c r="E1623" s="648"/>
      <c r="F1623" s="237" t="s">
        <v>5470</v>
      </c>
      <c r="G1623" s="188"/>
      <c r="H1623" s="190"/>
      <c r="I1623" s="196" t="s">
        <v>5470</v>
      </c>
      <c r="J1623" s="197"/>
      <c r="K1623" s="204"/>
      <c r="L1623" s="209"/>
      <c r="M1623" s="289"/>
      <c r="N1623" s="435"/>
      <c r="O1623" s="442"/>
      <c r="P1623" s="215">
        <v>43433</v>
      </c>
      <c r="Q1623" s="225" t="s">
        <v>11394</v>
      </c>
      <c r="R1623" s="225" t="s">
        <v>11420</v>
      </c>
      <c r="S1623" s="80"/>
      <c r="T1623" s="252">
        <v>0</v>
      </c>
      <c r="U1623" s="255"/>
      <c r="V1623" s="151" t="s">
        <v>3960</v>
      </c>
      <c r="W1623" s="155" t="s">
        <v>11421</v>
      </c>
      <c r="X1623" s="155" t="s">
        <v>4542</v>
      </c>
      <c r="Y1623" s="225" t="s">
        <v>4543</v>
      </c>
      <c r="Z1623" s="256">
        <v>80923</v>
      </c>
      <c r="AA1623" s="273"/>
      <c r="AB1623" s="542"/>
      <c r="AC1623" s="270"/>
      <c r="AD1623" s="233"/>
      <c r="AE1623" s="261"/>
      <c r="AF1623" s="265"/>
      <c r="AG1623" s="233"/>
      <c r="AH1623" s="174"/>
      <c r="AI1623" s="174"/>
      <c r="AJ1623" s="174"/>
      <c r="AK1623" s="174"/>
      <c r="AL1623" s="250"/>
      <c r="AM1623" s="262"/>
      <c r="AN1623" s="80"/>
      <c r="AO1623" s="280"/>
      <c r="AP1623" s="285"/>
      <c r="AQ1623" s="285"/>
      <c r="AR1623" s="285"/>
      <c r="AS1623" s="285"/>
      <c r="AT1623" s="285"/>
      <c r="AU1623" s="285"/>
      <c r="AV1623" s="84"/>
      <c r="AW1623" s="396" t="s">
        <v>12284</v>
      </c>
      <c r="AX1623" s="278" t="s">
        <v>9342</v>
      </c>
      <c r="AY1623" s="155" t="s">
        <v>9343</v>
      </c>
      <c r="BA1623" s="155" t="s">
        <v>9344</v>
      </c>
      <c r="BB1623" s="225" t="s">
        <v>9844</v>
      </c>
      <c r="BC1623" s="256">
        <v>46242</v>
      </c>
      <c r="BD1623" s="63" t="s">
        <v>7363</v>
      </c>
      <c r="BE1623" s="65"/>
      <c r="BF1623" s="230"/>
      <c r="BG1623" s="233"/>
      <c r="BH1623" s="599"/>
      <c r="BI1623" s="365"/>
      <c r="BJ1623" s="365" t="s">
        <v>11422</v>
      </c>
      <c r="BK1623" s="365"/>
      <c r="BL1623" s="365"/>
      <c r="BM1623" s="365"/>
      <c r="BN1623" s="365"/>
      <c r="BO1623" s="365"/>
      <c r="BP1623" s="365"/>
      <c r="BQ1623" s="365"/>
      <c r="BR1623" s="365"/>
      <c r="BS1623" s="365"/>
      <c r="BT1623" s="365"/>
      <c r="BU1623" s="365"/>
      <c r="BV1623" s="397"/>
      <c r="BW1623" s="365"/>
      <c r="BX1623" s="369"/>
      <c r="BY1623" s="369"/>
      <c r="BZ1623" s="369"/>
      <c r="CA1623" s="155"/>
      <c r="CB1623" s="155"/>
    </row>
    <row r="1624" spans="1:80" s="67" customFormat="1" ht="14.1" customHeight="1" x14ac:dyDescent="0.3">
      <c r="A1624" s="278" t="s">
        <v>12282</v>
      </c>
      <c r="B1624" s="155" t="s">
        <v>2640</v>
      </c>
      <c r="C1624" s="458" t="s">
        <v>2637</v>
      </c>
      <c r="D1624" s="227" t="s">
        <v>3768</v>
      </c>
      <c r="E1624" s="648"/>
      <c r="F1624" s="237" t="s">
        <v>5470</v>
      </c>
      <c r="G1624" s="188"/>
      <c r="H1624" s="190"/>
      <c r="I1624" s="196" t="s">
        <v>5470</v>
      </c>
      <c r="J1624" s="197"/>
      <c r="K1624" s="204"/>
      <c r="L1624" s="209">
        <v>42970</v>
      </c>
      <c r="M1624" s="289"/>
      <c r="N1624" s="435"/>
      <c r="O1624" s="442"/>
      <c r="P1624" s="215">
        <v>43614</v>
      </c>
      <c r="Q1624" s="225" t="s">
        <v>9447</v>
      </c>
      <c r="R1624" s="225" t="s">
        <v>9849</v>
      </c>
      <c r="S1624" s="80"/>
      <c r="T1624" s="252">
        <v>0</v>
      </c>
      <c r="U1624" s="255"/>
      <c r="V1624" s="151" t="s">
        <v>3960</v>
      </c>
      <c r="W1624" s="155" t="s">
        <v>9842</v>
      </c>
      <c r="X1624" s="155" t="s">
        <v>9843</v>
      </c>
      <c r="Y1624" s="225" t="s">
        <v>2104</v>
      </c>
      <c r="Z1624" s="256">
        <v>77429</v>
      </c>
      <c r="AA1624" s="273"/>
      <c r="AB1624" s="542"/>
      <c r="AC1624" s="270"/>
      <c r="AD1624" s="233"/>
      <c r="AE1624" s="261"/>
      <c r="AF1624" s="265"/>
      <c r="AG1624" s="233"/>
      <c r="AH1624" s="174"/>
      <c r="AI1624" s="174"/>
      <c r="AJ1624" s="174"/>
      <c r="AK1624" s="174"/>
      <c r="AL1624" s="250" t="s">
        <v>7141</v>
      </c>
      <c r="AM1624" s="262" t="s">
        <v>4942</v>
      </c>
      <c r="AN1624" s="80"/>
      <c r="AO1624" s="280" t="s">
        <v>9779</v>
      </c>
      <c r="AP1624" s="285" t="s">
        <v>9850</v>
      </c>
      <c r="AQ1624" s="285"/>
      <c r="AR1624" s="285" t="s">
        <v>9824</v>
      </c>
      <c r="AS1624" s="285"/>
      <c r="AT1624" s="285"/>
      <c r="AU1624" s="285"/>
      <c r="AV1624" s="84" t="s">
        <v>5470</v>
      </c>
      <c r="AW1624" s="396" t="s">
        <v>12285</v>
      </c>
      <c r="AX1624" s="278" t="s">
        <v>9342</v>
      </c>
      <c r="AY1624" s="155" t="s">
        <v>9343</v>
      </c>
      <c r="BA1624" s="155" t="s">
        <v>9344</v>
      </c>
      <c r="BB1624" s="225" t="s">
        <v>9844</v>
      </c>
      <c r="BC1624" s="256">
        <v>46242</v>
      </c>
      <c r="BD1624" s="63" t="s">
        <v>7363</v>
      </c>
      <c r="BE1624" s="65"/>
      <c r="BF1624" s="230"/>
      <c r="BG1624" s="233"/>
      <c r="BH1624" s="599"/>
      <c r="BI1624" s="365"/>
      <c r="BJ1624" s="365"/>
      <c r="BK1624" s="365"/>
      <c r="BL1624" s="365"/>
      <c r="BM1624" s="365"/>
      <c r="BN1624" s="365"/>
      <c r="BO1624" s="365"/>
      <c r="BP1624" s="365"/>
      <c r="BQ1624" s="365"/>
      <c r="BR1624" s="365"/>
      <c r="BS1624" s="365"/>
      <c r="BT1624" s="365"/>
      <c r="BU1624" s="365"/>
      <c r="BV1624" s="397" t="s">
        <v>9845</v>
      </c>
      <c r="BW1624" s="365"/>
      <c r="BX1624" s="369"/>
      <c r="BY1624" s="369"/>
      <c r="BZ1624" s="369"/>
      <c r="CA1624" s="155"/>
      <c r="CB1624" s="155"/>
    </row>
    <row r="1625" spans="1:80" s="67" customFormat="1" ht="14.1" customHeight="1" x14ac:dyDescent="0.3">
      <c r="A1625" s="278" t="s">
        <v>12297</v>
      </c>
      <c r="B1625" s="64" t="s">
        <v>2640</v>
      </c>
      <c r="C1625" s="458" t="s">
        <v>2637</v>
      </c>
      <c r="D1625" s="227" t="s">
        <v>3768</v>
      </c>
      <c r="E1625" s="648"/>
      <c r="F1625" s="237" t="s">
        <v>5470</v>
      </c>
      <c r="G1625" s="188"/>
      <c r="H1625" s="190"/>
      <c r="I1625" s="196" t="s">
        <v>5470</v>
      </c>
      <c r="J1625" s="197"/>
      <c r="K1625" s="204"/>
      <c r="L1625" s="209">
        <v>43832</v>
      </c>
      <c r="M1625" s="289"/>
      <c r="N1625" s="435"/>
      <c r="O1625" s="442"/>
      <c r="P1625" s="215">
        <v>43608</v>
      </c>
      <c r="Q1625" s="225" t="s">
        <v>12298</v>
      </c>
      <c r="R1625" s="225" t="s">
        <v>12299</v>
      </c>
      <c r="S1625" s="121" t="s">
        <v>7363</v>
      </c>
      <c r="T1625" s="252">
        <v>7.7499999999999999E-2</v>
      </c>
      <c r="U1625" s="255">
        <v>0</v>
      </c>
      <c r="V1625" s="151" t="s">
        <v>5233</v>
      </c>
      <c r="W1625" s="155" t="s">
        <v>12300</v>
      </c>
      <c r="X1625" s="155" t="s">
        <v>5584</v>
      </c>
      <c r="Y1625" s="225" t="s">
        <v>4971</v>
      </c>
      <c r="Z1625" s="256">
        <v>95678</v>
      </c>
      <c r="AA1625" s="273"/>
      <c r="AB1625" s="542"/>
      <c r="AC1625" s="270"/>
      <c r="AD1625" s="233"/>
      <c r="AE1625" s="261"/>
      <c r="AF1625" s="265"/>
      <c r="AG1625" s="233"/>
      <c r="AH1625" s="174"/>
      <c r="AI1625" s="174"/>
      <c r="AJ1625" s="174"/>
      <c r="AK1625" s="174"/>
      <c r="AL1625" s="250" t="s">
        <v>4942</v>
      </c>
      <c r="AM1625" s="262" t="s">
        <v>4942</v>
      </c>
      <c r="AN1625" s="80"/>
      <c r="AO1625" s="280" t="s">
        <v>9779</v>
      </c>
      <c r="AP1625" s="285" t="s">
        <v>9822</v>
      </c>
      <c r="AQ1625" s="285"/>
      <c r="AR1625" s="285" t="s">
        <v>9824</v>
      </c>
      <c r="AS1625" s="285"/>
      <c r="AT1625" s="285"/>
      <c r="AU1625" s="285"/>
      <c r="AV1625" s="84" t="s">
        <v>5470</v>
      </c>
      <c r="AW1625" s="396" t="s">
        <v>12301</v>
      </c>
      <c r="AX1625" s="278" t="s">
        <v>9342</v>
      </c>
      <c r="AY1625" s="155" t="s">
        <v>9343</v>
      </c>
      <c r="BA1625" s="155" t="s">
        <v>9344</v>
      </c>
      <c r="BB1625" s="225" t="s">
        <v>9844</v>
      </c>
      <c r="BC1625" s="256">
        <v>46242</v>
      </c>
      <c r="BD1625" s="63" t="s">
        <v>7363</v>
      </c>
      <c r="BE1625" s="65"/>
      <c r="BF1625" s="230"/>
      <c r="BG1625" s="233"/>
      <c r="BH1625" s="599"/>
      <c r="BI1625" s="365"/>
      <c r="BJ1625" s="365"/>
      <c r="BK1625" s="365"/>
      <c r="BL1625" s="365"/>
      <c r="BM1625" s="365"/>
      <c r="BN1625" s="365"/>
      <c r="BO1625" s="365"/>
      <c r="BP1625" s="365"/>
      <c r="BQ1625" s="365"/>
      <c r="BR1625" s="365"/>
      <c r="BS1625" s="365"/>
      <c r="BT1625" s="365"/>
      <c r="BU1625" s="365"/>
      <c r="BV1625" s="365"/>
      <c r="BW1625" s="365"/>
      <c r="BX1625" s="369"/>
      <c r="BY1625" s="369"/>
      <c r="BZ1625" s="369"/>
      <c r="CA1625" s="155"/>
      <c r="CB1625" s="155"/>
    </row>
    <row r="1626" spans="1:80" s="67" customFormat="1" ht="14.1" customHeight="1" x14ac:dyDescent="0.3">
      <c r="A1626" s="278" t="s">
        <v>12807</v>
      </c>
      <c r="B1626" s="155" t="s">
        <v>2640</v>
      </c>
      <c r="C1626" s="458" t="s">
        <v>2637</v>
      </c>
      <c r="D1626" s="227" t="s">
        <v>3768</v>
      </c>
      <c r="E1626" s="648"/>
      <c r="F1626" s="237" t="s">
        <v>5470</v>
      </c>
      <c r="G1626" s="188"/>
      <c r="H1626" s="190"/>
      <c r="I1626" s="196" t="s">
        <v>5470</v>
      </c>
      <c r="J1626" s="197"/>
      <c r="K1626" s="204"/>
      <c r="L1626" s="209">
        <v>43706</v>
      </c>
      <c r="M1626" s="289"/>
      <c r="N1626" s="435"/>
      <c r="O1626" s="442"/>
      <c r="P1626" s="215">
        <v>43885</v>
      </c>
      <c r="Q1626" s="225" t="s">
        <v>1988</v>
      </c>
      <c r="R1626" s="225" t="s">
        <v>10999</v>
      </c>
      <c r="S1626" s="80"/>
      <c r="T1626" s="252">
        <v>9.2499999999999999E-2</v>
      </c>
      <c r="U1626" s="255"/>
      <c r="V1626" s="151" t="s">
        <v>9505</v>
      </c>
      <c r="W1626" s="155" t="s">
        <v>11000</v>
      </c>
      <c r="X1626" s="155" t="s">
        <v>5130</v>
      </c>
      <c r="Y1626" s="225" t="s">
        <v>4971</v>
      </c>
      <c r="Z1626" s="256">
        <v>95132</v>
      </c>
      <c r="AA1626" s="273"/>
      <c r="AB1626" s="542"/>
      <c r="AC1626" s="270"/>
      <c r="AD1626" s="233"/>
      <c r="AE1626" s="261"/>
      <c r="AF1626" s="265"/>
      <c r="AG1626" s="233"/>
      <c r="AH1626" s="174"/>
      <c r="AI1626" s="174"/>
      <c r="AJ1626" s="174"/>
      <c r="AK1626" s="174"/>
      <c r="AL1626" s="250"/>
      <c r="AM1626" s="262"/>
      <c r="AN1626" s="80"/>
      <c r="AO1626" s="280"/>
      <c r="AP1626" s="285"/>
      <c r="AQ1626" s="285"/>
      <c r="AR1626" s="285"/>
      <c r="AS1626" s="285"/>
      <c r="AT1626" s="285"/>
      <c r="AU1626" s="285"/>
      <c r="AV1626" s="84"/>
      <c r="AW1626" s="396" t="s">
        <v>12283</v>
      </c>
      <c r="AX1626" s="278" t="s">
        <v>9342</v>
      </c>
      <c r="AY1626" s="155" t="s">
        <v>9343</v>
      </c>
      <c r="BA1626" s="155" t="s">
        <v>9344</v>
      </c>
      <c r="BB1626" s="225" t="s">
        <v>9844</v>
      </c>
      <c r="BC1626" s="256">
        <v>46242</v>
      </c>
      <c r="BD1626" s="63" t="s">
        <v>7363</v>
      </c>
      <c r="BE1626" s="65"/>
      <c r="BF1626" s="230"/>
      <c r="BG1626" s="233"/>
      <c r="BH1626" s="599"/>
      <c r="BI1626" s="365"/>
      <c r="BJ1626" s="365"/>
      <c r="BK1626" s="365" t="s">
        <v>11001</v>
      </c>
      <c r="BL1626" s="365"/>
      <c r="BM1626" s="365"/>
      <c r="BN1626" s="365"/>
      <c r="BO1626" s="365"/>
      <c r="BP1626" s="365"/>
      <c r="BQ1626" s="365"/>
      <c r="BR1626" s="365"/>
      <c r="BS1626" s="365"/>
      <c r="BT1626" s="365"/>
      <c r="BU1626" s="365"/>
      <c r="BV1626" s="397"/>
      <c r="BW1626" s="365"/>
      <c r="BX1626" s="369"/>
      <c r="BY1626" s="369"/>
      <c r="BZ1626" s="369"/>
      <c r="CA1626" s="155"/>
      <c r="CB1626" s="155"/>
    </row>
    <row r="1627" spans="1:80" s="67" customFormat="1" ht="14.1" customHeight="1" x14ac:dyDescent="0.3">
      <c r="A1627" s="278" t="s">
        <v>10513</v>
      </c>
      <c r="B1627" s="155" t="s">
        <v>1900</v>
      </c>
      <c r="C1627" s="458" t="s">
        <v>8780</v>
      </c>
      <c r="D1627" s="227"/>
      <c r="E1627" s="648"/>
      <c r="F1627" s="237" t="s">
        <v>5470</v>
      </c>
      <c r="G1627" s="188"/>
      <c r="H1627" s="190"/>
      <c r="I1627" s="196" t="s">
        <v>5470</v>
      </c>
      <c r="J1627" s="197"/>
      <c r="K1627" s="204"/>
      <c r="L1627" s="209"/>
      <c r="M1627" s="289"/>
      <c r="N1627" s="435"/>
      <c r="O1627" s="442"/>
      <c r="P1627" s="215">
        <v>43249</v>
      </c>
      <c r="Q1627" s="225" t="s">
        <v>10514</v>
      </c>
      <c r="R1627" s="225" t="s">
        <v>10515</v>
      </c>
      <c r="S1627" s="80"/>
      <c r="T1627" s="252">
        <v>9.7500000000000003E-2</v>
      </c>
      <c r="U1627" s="255"/>
      <c r="V1627" s="151" t="s">
        <v>11172</v>
      </c>
      <c r="W1627" s="155" t="s">
        <v>10516</v>
      </c>
      <c r="X1627" s="155" t="s">
        <v>6589</v>
      </c>
      <c r="Y1627" s="225" t="s">
        <v>4971</v>
      </c>
      <c r="Z1627" s="256">
        <v>94577</v>
      </c>
      <c r="AA1627" s="273"/>
      <c r="AB1627" s="277"/>
      <c r="AC1627" s="270"/>
      <c r="AD1627" s="233"/>
      <c r="AE1627" s="261"/>
      <c r="AF1627" s="265"/>
      <c r="AG1627" s="233"/>
      <c r="AH1627" s="174"/>
      <c r="AI1627" s="174"/>
      <c r="AJ1627" s="174"/>
      <c r="AK1627" s="174"/>
      <c r="AL1627" s="250"/>
      <c r="AM1627" s="262"/>
      <c r="AN1627" s="80"/>
      <c r="AO1627" s="280"/>
      <c r="AP1627" s="285"/>
      <c r="AQ1627" s="285"/>
      <c r="AR1627" s="285"/>
      <c r="AS1627" s="285"/>
      <c r="AT1627" s="285"/>
      <c r="AU1627" s="285"/>
      <c r="AV1627" s="84"/>
      <c r="AW1627" s="396" t="s">
        <v>3244</v>
      </c>
      <c r="AX1627" s="278" t="s">
        <v>637</v>
      </c>
      <c r="AY1627" s="155" t="s">
        <v>10516</v>
      </c>
      <c r="BA1627" s="155" t="s">
        <v>6589</v>
      </c>
      <c r="BB1627" s="225" t="s">
        <v>4971</v>
      </c>
      <c r="BC1627" s="256">
        <v>94577</v>
      </c>
      <c r="BD1627" s="385" t="s">
        <v>10515</v>
      </c>
      <c r="BE1627" s="462"/>
      <c r="BF1627" s="230"/>
      <c r="BG1627" s="233"/>
      <c r="BH1627" s="599">
        <v>1</v>
      </c>
      <c r="BI1627" s="397" t="s">
        <v>7454</v>
      </c>
      <c r="BJ1627" s="397" t="s">
        <v>9788</v>
      </c>
      <c r="BK1627" s="397" t="s">
        <v>8937</v>
      </c>
      <c r="BL1627" s="365"/>
      <c r="BM1627" s="397" t="s">
        <v>10467</v>
      </c>
      <c r="BN1627" s="365"/>
      <c r="BO1627" s="365"/>
      <c r="BP1627" s="365"/>
      <c r="BQ1627" s="365"/>
      <c r="BR1627" s="365"/>
      <c r="BS1627" s="365"/>
      <c r="BT1627" s="365"/>
      <c r="BU1627" s="365"/>
      <c r="BV1627" s="397" t="s">
        <v>10517</v>
      </c>
      <c r="BW1627" s="365"/>
      <c r="BX1627" s="369"/>
      <c r="BY1627" s="369"/>
      <c r="BZ1627" s="369"/>
      <c r="CA1627" s="155"/>
      <c r="CB1627" s="155"/>
    </row>
    <row r="1628" spans="1:80" s="67" customFormat="1" ht="14.1" customHeight="1" x14ac:dyDescent="0.3">
      <c r="A1628" s="278" t="s">
        <v>7505</v>
      </c>
      <c r="B1628" s="64" t="s">
        <v>2634</v>
      </c>
      <c r="C1628" s="459" t="s">
        <v>6614</v>
      </c>
      <c r="D1628" s="225" t="s">
        <v>7503</v>
      </c>
      <c r="E1628" s="600"/>
      <c r="F1628" s="237" t="s">
        <v>5470</v>
      </c>
      <c r="G1628" s="188"/>
      <c r="H1628" s="190"/>
      <c r="I1628" s="196" t="s">
        <v>5470</v>
      </c>
      <c r="J1628" s="197"/>
      <c r="K1628" s="204"/>
      <c r="L1628" s="209"/>
      <c r="M1628" s="289"/>
      <c r="N1628" s="435"/>
      <c r="O1628" s="442"/>
      <c r="P1628" s="215">
        <v>42807</v>
      </c>
      <c r="Q1628" s="174" t="s">
        <v>7507</v>
      </c>
      <c r="R1628" s="174" t="s">
        <v>7506</v>
      </c>
      <c r="S1628" s="80"/>
      <c r="T1628" s="252">
        <v>8.3750000000000005E-2</v>
      </c>
      <c r="U1628" s="252">
        <v>8.6300000000000002E-2</v>
      </c>
      <c r="V1628" s="151" t="s">
        <v>8818</v>
      </c>
      <c r="W1628" s="155" t="s">
        <v>10189</v>
      </c>
      <c r="X1628" s="64" t="s">
        <v>2812</v>
      </c>
      <c r="Y1628" s="174" t="s">
        <v>4971</v>
      </c>
      <c r="Z1628" s="256">
        <v>94590</v>
      </c>
      <c r="AA1628" s="275"/>
      <c r="AB1628" s="277"/>
      <c r="AC1628" s="277"/>
      <c r="AD1628" s="233"/>
      <c r="AE1628" s="261"/>
      <c r="AF1628" s="265"/>
      <c r="AG1628" s="233"/>
      <c r="AH1628" s="174"/>
      <c r="AI1628" s="174"/>
      <c r="AJ1628" s="174"/>
      <c r="AK1628" s="174"/>
      <c r="AL1628" s="250" t="s">
        <v>4942</v>
      </c>
      <c r="AM1628" s="262" t="s">
        <v>4942</v>
      </c>
      <c r="AN1628" s="80"/>
      <c r="AO1628" s="280"/>
      <c r="AP1628" s="285"/>
      <c r="AQ1628" s="285"/>
      <c r="AR1628" s="285"/>
      <c r="AS1628" s="285"/>
      <c r="AT1628" s="285"/>
      <c r="AU1628" s="285"/>
      <c r="AV1628" s="84"/>
      <c r="AW1628" s="396" t="s">
        <v>3244</v>
      </c>
      <c r="AX1628" s="278" t="s">
        <v>637</v>
      </c>
      <c r="AY1628" s="155" t="s">
        <v>10189</v>
      </c>
      <c r="BA1628" s="64" t="s">
        <v>2812</v>
      </c>
      <c r="BB1628" s="174" t="s">
        <v>4971</v>
      </c>
      <c r="BC1628" s="256">
        <v>94590</v>
      </c>
      <c r="BD1628" s="63" t="s">
        <v>7506</v>
      </c>
      <c r="BE1628" s="462"/>
      <c r="BF1628" s="230"/>
      <c r="BG1628" s="233"/>
      <c r="BH1628" s="599"/>
      <c r="BI1628" s="365"/>
      <c r="BJ1628" s="365"/>
      <c r="BK1628" s="365"/>
      <c r="BL1628" s="365"/>
      <c r="BM1628" s="365"/>
      <c r="BN1628" s="365"/>
      <c r="BO1628" s="365"/>
      <c r="BP1628" s="365"/>
      <c r="BQ1628" s="365"/>
      <c r="BR1628" s="365"/>
      <c r="BS1628" s="365"/>
      <c r="BT1628" s="365"/>
      <c r="BU1628" s="365"/>
      <c r="BV1628" s="365"/>
      <c r="BW1628" s="365"/>
      <c r="BX1628" s="369"/>
      <c r="BY1628" s="369"/>
      <c r="BZ1628" s="369"/>
      <c r="CA1628" s="155"/>
      <c r="CB1628" s="155"/>
    </row>
    <row r="1629" spans="1:80" s="67" customFormat="1" ht="14.1" customHeight="1" x14ac:dyDescent="0.3">
      <c r="A1629" s="278" t="s">
        <v>4578</v>
      </c>
      <c r="B1629" s="64" t="s">
        <v>2640</v>
      </c>
      <c r="C1629" s="458" t="s">
        <v>8780</v>
      </c>
      <c r="D1629" s="225"/>
      <c r="E1629" s="600"/>
      <c r="F1629" s="237" t="s">
        <v>5470</v>
      </c>
      <c r="G1629" s="188"/>
      <c r="H1629" s="190"/>
      <c r="I1629" s="196" t="s">
        <v>5470</v>
      </c>
      <c r="J1629" s="197"/>
      <c r="K1629" s="204"/>
      <c r="L1629" s="209">
        <v>43894</v>
      </c>
      <c r="M1629" s="289"/>
      <c r="N1629" s="435"/>
      <c r="O1629" s="442"/>
      <c r="P1629" s="215"/>
      <c r="Q1629" s="174" t="s">
        <v>5123</v>
      </c>
      <c r="R1629" s="250" t="s">
        <v>12685</v>
      </c>
      <c r="S1629" s="63" t="s">
        <v>1574</v>
      </c>
      <c r="T1629" s="252">
        <v>8.5000000000000006E-2</v>
      </c>
      <c r="U1629" s="252">
        <v>8.7499999999999994E-2</v>
      </c>
      <c r="V1629" s="151" t="s">
        <v>895</v>
      </c>
      <c r="W1629" s="461" t="s">
        <v>5756</v>
      </c>
      <c r="X1629" s="64" t="s">
        <v>3618</v>
      </c>
      <c r="Y1629" s="174" t="s">
        <v>4971</v>
      </c>
      <c r="Z1629" s="256">
        <v>94132</v>
      </c>
      <c r="AA1629" s="273" t="s">
        <v>12684</v>
      </c>
      <c r="AB1629" s="277"/>
      <c r="AC1629" s="277"/>
      <c r="AD1629" s="233"/>
      <c r="AE1629" s="261"/>
      <c r="AF1629" s="265"/>
      <c r="AG1629" s="233"/>
      <c r="AH1629" s="174"/>
      <c r="AI1629" s="174"/>
      <c r="AJ1629" s="174"/>
      <c r="AK1629" s="174"/>
      <c r="AL1629" s="261" t="s">
        <v>914</v>
      </c>
      <c r="AM1629" s="260"/>
      <c r="AN1629" s="80"/>
      <c r="AO1629" s="280" t="s">
        <v>8878</v>
      </c>
      <c r="AP1629" s="285" t="s">
        <v>9672</v>
      </c>
      <c r="AQ1629" s="285" t="s">
        <v>11475</v>
      </c>
      <c r="AR1629" s="285" t="s">
        <v>9021</v>
      </c>
      <c r="AS1629" s="285"/>
      <c r="AT1629" s="285"/>
      <c r="AU1629" s="285"/>
      <c r="AV1629" s="84" t="s">
        <v>5470</v>
      </c>
      <c r="AW1629" s="396" t="s">
        <v>3244</v>
      </c>
      <c r="AX1629" s="278" t="s">
        <v>637</v>
      </c>
      <c r="AY1629" s="64" t="s">
        <v>5756</v>
      </c>
      <c r="BA1629" s="64" t="s">
        <v>3618</v>
      </c>
      <c r="BB1629" s="174" t="s">
        <v>4971</v>
      </c>
      <c r="BC1629" s="256">
        <v>94132</v>
      </c>
      <c r="BD1629" s="63" t="s">
        <v>1574</v>
      </c>
      <c r="BE1629" s="65"/>
      <c r="BF1629" s="230"/>
      <c r="BG1629" s="233"/>
      <c r="BH1629" s="599"/>
      <c r="BI1629" s="365"/>
      <c r="BJ1629" s="365"/>
      <c r="BK1629" s="365"/>
      <c r="BL1629" s="365"/>
      <c r="BM1629" s="365"/>
      <c r="BN1629" s="365"/>
      <c r="BO1629" s="365"/>
      <c r="BP1629" s="365"/>
      <c r="BQ1629" s="365"/>
      <c r="BR1629" s="365"/>
      <c r="BS1629" s="365"/>
      <c r="BT1629" s="365"/>
      <c r="BU1629" s="365"/>
      <c r="BV1629" s="365"/>
      <c r="BW1629" s="365"/>
      <c r="BX1629" s="369"/>
      <c r="BY1629" s="369"/>
      <c r="BZ1629" s="369"/>
      <c r="CA1629" s="155"/>
      <c r="CB1629" s="155"/>
    </row>
    <row r="1630" spans="1:80" s="67" customFormat="1" ht="14.1" customHeight="1" x14ac:dyDescent="0.3">
      <c r="A1630" s="278" t="s">
        <v>11553</v>
      </c>
      <c r="B1630" s="155" t="s">
        <v>1900</v>
      </c>
      <c r="C1630" s="458" t="s">
        <v>2637</v>
      </c>
      <c r="D1630" s="225"/>
      <c r="E1630" s="600"/>
      <c r="F1630" s="237" t="s">
        <v>5470</v>
      </c>
      <c r="G1630" s="188"/>
      <c r="H1630" s="190"/>
      <c r="I1630" s="196" t="s">
        <v>5470</v>
      </c>
      <c r="J1630" s="197"/>
      <c r="K1630" s="204"/>
      <c r="L1630" s="209"/>
      <c r="M1630" s="289"/>
      <c r="N1630" s="435"/>
      <c r="O1630" s="442"/>
      <c r="P1630" s="215">
        <v>43273</v>
      </c>
      <c r="Q1630" s="225" t="s">
        <v>11554</v>
      </c>
      <c r="R1630" s="225" t="s">
        <v>11555</v>
      </c>
      <c r="S1630" s="80"/>
      <c r="T1630" s="252">
        <v>0</v>
      </c>
      <c r="U1630" s="252"/>
      <c r="V1630" s="151" t="s">
        <v>3960</v>
      </c>
      <c r="W1630" s="155" t="s">
        <v>11556</v>
      </c>
      <c r="X1630" s="155" t="s">
        <v>11557</v>
      </c>
      <c r="Y1630" s="225" t="s">
        <v>2895</v>
      </c>
      <c r="Z1630" s="449" t="s">
        <v>11558</v>
      </c>
      <c r="AA1630" s="273"/>
      <c r="AB1630" s="277"/>
      <c r="AC1630" s="277"/>
      <c r="AD1630" s="233"/>
      <c r="AE1630" s="261"/>
      <c r="AF1630" s="265"/>
      <c r="AG1630" s="233"/>
      <c r="AH1630" s="174"/>
      <c r="AI1630" s="174"/>
      <c r="AJ1630" s="174"/>
      <c r="AK1630" s="174"/>
      <c r="AL1630" s="261"/>
      <c r="AM1630" s="260"/>
      <c r="AN1630" s="80"/>
      <c r="AO1630" s="280"/>
      <c r="AP1630" s="285"/>
      <c r="AQ1630" s="285"/>
      <c r="AR1630" s="285"/>
      <c r="AS1630" s="285"/>
      <c r="AT1630" s="285"/>
      <c r="AU1630" s="285"/>
      <c r="AV1630" s="84"/>
      <c r="AW1630" s="396" t="s">
        <v>3244</v>
      </c>
      <c r="AX1630" s="278" t="s">
        <v>637</v>
      </c>
      <c r="AY1630" s="155" t="s">
        <v>11559</v>
      </c>
      <c r="BA1630" s="155" t="s">
        <v>11557</v>
      </c>
      <c r="BB1630" s="225" t="s">
        <v>2895</v>
      </c>
      <c r="BC1630" s="449" t="s">
        <v>11558</v>
      </c>
      <c r="BD1630" s="385" t="s">
        <v>11555</v>
      </c>
      <c r="BE1630" s="462"/>
      <c r="BF1630" s="230"/>
      <c r="BG1630" s="233"/>
      <c r="BH1630" s="599">
        <v>1</v>
      </c>
      <c r="BI1630" s="397" t="s">
        <v>11560</v>
      </c>
      <c r="BJ1630" s="365"/>
      <c r="BK1630" s="365"/>
      <c r="BL1630" s="365"/>
      <c r="BM1630" s="365"/>
      <c r="BN1630" s="365"/>
      <c r="BO1630" s="365"/>
      <c r="BP1630" s="365"/>
      <c r="BQ1630" s="365"/>
      <c r="BR1630" s="365"/>
      <c r="BS1630" s="365"/>
      <c r="BT1630" s="365"/>
      <c r="BU1630" s="365"/>
      <c r="BV1630" s="365"/>
      <c r="BW1630" s="365"/>
      <c r="BX1630" s="369"/>
      <c r="BY1630" s="369"/>
      <c r="BZ1630" s="369"/>
      <c r="CA1630" s="155"/>
      <c r="CB1630" s="155"/>
    </row>
    <row r="1631" spans="1:80" s="67" customFormat="1" ht="14.1" customHeight="1" x14ac:dyDescent="0.3">
      <c r="A1631" s="278" t="s">
        <v>8836</v>
      </c>
      <c r="B1631" s="64" t="s">
        <v>2640</v>
      </c>
      <c r="C1631" s="458" t="s">
        <v>2638</v>
      </c>
      <c r="D1631" s="225"/>
      <c r="E1631" s="600"/>
      <c r="F1631" s="237" t="s">
        <v>5470</v>
      </c>
      <c r="G1631" s="188"/>
      <c r="H1631" s="190"/>
      <c r="I1631" s="196" t="s">
        <v>5470</v>
      </c>
      <c r="J1631" s="197"/>
      <c r="K1631" s="204"/>
      <c r="L1631" s="209">
        <v>42790</v>
      </c>
      <c r="M1631" s="289"/>
      <c r="N1631" s="435"/>
      <c r="O1631" s="442"/>
      <c r="P1631" s="215"/>
      <c r="Q1631" s="174" t="s">
        <v>4580</v>
      </c>
      <c r="R1631" s="174" t="s">
        <v>8845</v>
      </c>
      <c r="S1631" s="80"/>
      <c r="T1631" s="252">
        <v>0.09</v>
      </c>
      <c r="U1631" s="252">
        <v>9.2499999999999999E-2</v>
      </c>
      <c r="V1631" s="151" t="s">
        <v>11169</v>
      </c>
      <c r="W1631" s="64" t="s">
        <v>8846</v>
      </c>
      <c r="X1631" s="64" t="s">
        <v>2907</v>
      </c>
      <c r="Y1631" s="174" t="s">
        <v>4971</v>
      </c>
      <c r="Z1631" s="256">
        <v>94901</v>
      </c>
      <c r="AA1631" s="275"/>
      <c r="AB1631" s="541"/>
      <c r="AC1631" s="277"/>
      <c r="AD1631" s="233"/>
      <c r="AE1631" s="261"/>
      <c r="AF1631" s="265"/>
      <c r="AG1631" s="233"/>
      <c r="AH1631" s="174"/>
      <c r="AI1631" s="174"/>
      <c r="AJ1631" s="174"/>
      <c r="AK1631" s="174"/>
      <c r="AL1631" s="261"/>
      <c r="AM1631" s="260"/>
      <c r="AN1631" s="80"/>
      <c r="AO1631" s="282" t="s">
        <v>1568</v>
      </c>
      <c r="AP1631" s="283"/>
      <c r="AQ1631" s="282" t="s">
        <v>8847</v>
      </c>
      <c r="AR1631" s="282" t="s">
        <v>4023</v>
      </c>
      <c r="AS1631" s="282"/>
      <c r="AT1631" s="282"/>
      <c r="AU1631" s="282"/>
      <c r="AV1631" s="93" t="s">
        <v>368</v>
      </c>
      <c r="AW1631" s="396" t="s">
        <v>3244</v>
      </c>
      <c r="AX1631" s="278" t="s">
        <v>637</v>
      </c>
      <c r="AY1631" s="64" t="s">
        <v>8846</v>
      </c>
      <c r="BA1631" s="64" t="s">
        <v>2907</v>
      </c>
      <c r="BB1631" s="174" t="s">
        <v>4971</v>
      </c>
      <c r="BC1631" s="256">
        <v>94901</v>
      </c>
      <c r="BD1631" s="63" t="s">
        <v>8845</v>
      </c>
      <c r="BE1631" s="65"/>
      <c r="BF1631" s="230"/>
      <c r="BG1631" s="233"/>
      <c r="BH1631" s="599"/>
      <c r="BI1631" s="365"/>
      <c r="BJ1631" s="365"/>
      <c r="BK1631" s="365"/>
      <c r="BL1631" s="365"/>
      <c r="BM1631" s="365"/>
      <c r="BN1631" s="365"/>
      <c r="BO1631" s="365"/>
      <c r="BP1631" s="365"/>
      <c r="BQ1631" s="365"/>
      <c r="BR1631" s="365"/>
      <c r="BS1631" s="365"/>
      <c r="BT1631" s="365"/>
      <c r="BU1631" s="365"/>
      <c r="BV1631" s="365"/>
      <c r="BW1631" s="365"/>
      <c r="BX1631" s="369"/>
      <c r="BY1631" s="369"/>
      <c r="BZ1631" s="369"/>
      <c r="CA1631" s="155"/>
      <c r="CB1631" s="155"/>
    </row>
    <row r="1632" spans="1:80" s="67" customFormat="1" ht="14.1" customHeight="1" x14ac:dyDescent="0.2">
      <c r="A1632" s="278" t="s">
        <v>562</v>
      </c>
      <c r="B1632" s="64" t="s">
        <v>2632</v>
      </c>
      <c r="C1632" s="459" t="s">
        <v>8780</v>
      </c>
      <c r="D1632" s="185" t="s">
        <v>1041</v>
      </c>
      <c r="E1632" s="600"/>
      <c r="F1632" s="235" t="s">
        <v>5470</v>
      </c>
      <c r="G1632" s="186"/>
      <c r="H1632" s="187"/>
      <c r="I1632" s="198" t="s">
        <v>5470</v>
      </c>
      <c r="J1632" s="192"/>
      <c r="K1632" s="203"/>
      <c r="L1632" s="207"/>
      <c r="M1632" s="288"/>
      <c r="N1632" s="437"/>
      <c r="O1632" s="444"/>
      <c r="P1632" s="213"/>
      <c r="Q1632" s="245" t="s">
        <v>5126</v>
      </c>
      <c r="R1632" s="245" t="s">
        <v>717</v>
      </c>
      <c r="S1632" s="87"/>
      <c r="T1632" s="252">
        <v>8.1250000000000003E-2</v>
      </c>
      <c r="U1632" s="252">
        <v>7.8750000000000001E-2</v>
      </c>
      <c r="V1632" s="151" t="s">
        <v>11178</v>
      </c>
      <c r="W1632" s="64" t="s">
        <v>8424</v>
      </c>
      <c r="X1632" s="64" t="s">
        <v>2077</v>
      </c>
      <c r="Y1632" s="173" t="s">
        <v>4971</v>
      </c>
      <c r="Z1632" s="119">
        <v>95688</v>
      </c>
      <c r="AA1632" s="290"/>
      <c r="AB1632" s="544"/>
      <c r="AC1632" s="541"/>
      <c r="AD1632" s="173"/>
      <c r="AE1632" s="260"/>
      <c r="AF1632" s="263"/>
      <c r="AG1632" s="173"/>
      <c r="AH1632" s="245"/>
      <c r="AI1632" s="245"/>
      <c r="AJ1632" s="245"/>
      <c r="AK1632" s="245"/>
      <c r="AL1632" s="260" t="s">
        <v>3247</v>
      </c>
      <c r="AM1632" s="260" t="s">
        <v>449</v>
      </c>
      <c r="AN1632" s="79"/>
      <c r="AO1632" s="282"/>
      <c r="AP1632" s="283"/>
      <c r="AQ1632" s="282"/>
      <c r="AR1632" s="282"/>
      <c r="AS1632" s="282"/>
      <c r="AT1632" s="282"/>
      <c r="AU1632" s="282"/>
      <c r="AV1632" s="93"/>
      <c r="AW1632" s="396" t="s">
        <v>3244</v>
      </c>
      <c r="AX1632" s="278" t="s">
        <v>637</v>
      </c>
      <c r="AY1632" s="64" t="str">
        <f>PROPER(AZ1632)</f>
        <v xml:space="preserve">4985 Midway </v>
      </c>
      <c r="AZ1632" s="47" t="s">
        <v>718</v>
      </c>
      <c r="BA1632" s="64" t="s">
        <v>2077</v>
      </c>
      <c r="BB1632" s="173" t="s">
        <v>4971</v>
      </c>
      <c r="BC1632" s="119">
        <v>95688</v>
      </c>
      <c r="BD1632" s="66" t="s">
        <v>717</v>
      </c>
      <c r="BE1632" s="183"/>
      <c r="BF1632" s="228"/>
      <c r="BG1632" s="173"/>
      <c r="BH1632" s="598">
        <v>1</v>
      </c>
      <c r="BI1632" s="366"/>
      <c r="BJ1632" s="366"/>
      <c r="BK1632" s="366"/>
      <c r="BL1632" s="366"/>
      <c r="BM1632" s="366"/>
      <c r="BN1632" s="366"/>
      <c r="BO1632" s="366"/>
      <c r="BP1632" s="366"/>
      <c r="BQ1632" s="366"/>
      <c r="BR1632" s="366"/>
      <c r="BS1632" s="366"/>
      <c r="BT1632" s="366"/>
      <c r="BU1632" s="366"/>
      <c r="BV1632" s="366"/>
      <c r="BW1632" s="366"/>
      <c r="BX1632" s="64"/>
      <c r="BY1632" s="64"/>
      <c r="BZ1632" s="64"/>
      <c r="CA1632" s="155"/>
      <c r="CB1632" s="155"/>
    </row>
    <row r="1633" spans="1:80" s="67" customFormat="1" ht="14.1" customHeight="1" x14ac:dyDescent="0.2">
      <c r="A1633" s="278" t="s">
        <v>7913</v>
      </c>
      <c r="B1633" s="155" t="s">
        <v>2632</v>
      </c>
      <c r="C1633" s="459" t="s">
        <v>6614</v>
      </c>
      <c r="D1633" s="185"/>
      <c r="E1633" s="600"/>
      <c r="F1633" s="235" t="s">
        <v>5470</v>
      </c>
      <c r="G1633" s="186"/>
      <c r="H1633" s="187"/>
      <c r="I1633" s="198" t="s">
        <v>5470</v>
      </c>
      <c r="J1633" s="192"/>
      <c r="K1633" s="203"/>
      <c r="L1633" s="207"/>
      <c r="M1633" s="288"/>
      <c r="N1633" s="437"/>
      <c r="O1633" s="444"/>
      <c r="P1633" s="213"/>
      <c r="Q1633" s="247" t="s">
        <v>7914</v>
      </c>
      <c r="R1633" s="247" t="s">
        <v>7915</v>
      </c>
      <c r="S1633" s="123"/>
      <c r="T1633" s="252">
        <v>9.2499999999999999E-2</v>
      </c>
      <c r="U1633" s="253">
        <v>9.5000000000000001E-2</v>
      </c>
      <c r="V1633" s="151" t="s">
        <v>2787</v>
      </c>
      <c r="W1633" s="155" t="s">
        <v>10158</v>
      </c>
      <c r="X1633" s="155" t="s">
        <v>4000</v>
      </c>
      <c r="Y1633" s="185" t="s">
        <v>4971</v>
      </c>
      <c r="Z1633" s="181">
        <v>94709</v>
      </c>
      <c r="AA1633" s="291"/>
      <c r="AB1633" s="277"/>
      <c r="AC1633" s="544"/>
      <c r="AD1633" s="185"/>
      <c r="AE1633" s="262"/>
      <c r="AF1633" s="266"/>
      <c r="AG1633" s="185"/>
      <c r="AH1633" s="247"/>
      <c r="AI1633" s="247"/>
      <c r="AJ1633" s="247"/>
      <c r="AK1633" s="247"/>
      <c r="AL1633" s="262"/>
      <c r="AM1633" s="262"/>
      <c r="AN1633" s="122"/>
      <c r="AO1633" s="282"/>
      <c r="AP1633" s="283"/>
      <c r="AQ1633" s="282"/>
      <c r="AR1633" s="282"/>
      <c r="AS1633" s="282"/>
      <c r="AT1633" s="282"/>
      <c r="AU1633" s="282"/>
      <c r="AV1633" s="93"/>
      <c r="AW1633" s="396" t="s">
        <v>3244</v>
      </c>
      <c r="AX1633" s="278" t="s">
        <v>637</v>
      </c>
      <c r="AY1633" s="155" t="s">
        <v>10158</v>
      </c>
      <c r="AZ1633" s="154"/>
      <c r="BA1633" s="155" t="s">
        <v>4000</v>
      </c>
      <c r="BB1633" s="185" t="s">
        <v>4971</v>
      </c>
      <c r="BC1633" s="181">
        <v>94709</v>
      </c>
      <c r="BD1633" s="182" t="s">
        <v>7915</v>
      </c>
      <c r="BE1633" s="183"/>
      <c r="BF1633" s="228"/>
      <c r="BG1633" s="185"/>
      <c r="BH1633" s="598"/>
      <c r="BI1633" s="333"/>
      <c r="BJ1633" s="333"/>
      <c r="BK1633" s="333"/>
      <c r="BL1633" s="333"/>
      <c r="BM1633" s="333"/>
      <c r="BN1633" s="333"/>
      <c r="BO1633" s="333"/>
      <c r="BP1633" s="333"/>
      <c r="BQ1633" s="333"/>
      <c r="BR1633" s="333"/>
      <c r="BS1633" s="333"/>
      <c r="BT1633" s="333"/>
      <c r="BU1633" s="333"/>
      <c r="BV1633" s="333"/>
      <c r="BW1633" s="333"/>
      <c r="BX1633" s="155"/>
      <c r="BY1633" s="155"/>
      <c r="BZ1633" s="155"/>
      <c r="CA1633" s="155"/>
      <c r="CB1633" s="155"/>
    </row>
    <row r="1634" spans="1:80" s="67" customFormat="1" ht="14.1" customHeight="1" x14ac:dyDescent="0.3">
      <c r="A1634" s="278" t="s">
        <v>603</v>
      </c>
      <c r="B1634" s="64" t="s">
        <v>2640</v>
      </c>
      <c r="C1634" s="458" t="s">
        <v>8780</v>
      </c>
      <c r="D1634" s="225"/>
      <c r="E1634" s="600"/>
      <c r="F1634" s="237" t="s">
        <v>5470</v>
      </c>
      <c r="G1634" s="188"/>
      <c r="H1634" s="190"/>
      <c r="I1634" s="196" t="s">
        <v>5470</v>
      </c>
      <c r="J1634" s="197"/>
      <c r="K1634" s="204"/>
      <c r="L1634" s="209">
        <v>42787</v>
      </c>
      <c r="M1634" s="289"/>
      <c r="N1634" s="435"/>
      <c r="O1634" s="442"/>
      <c r="P1634" s="215"/>
      <c r="Q1634" s="174" t="s">
        <v>6704</v>
      </c>
      <c r="R1634" s="174" t="s">
        <v>6705</v>
      </c>
      <c r="S1634" s="80"/>
      <c r="T1634" s="252">
        <v>9.2499999999999999E-2</v>
      </c>
      <c r="U1634" s="252">
        <v>9.5000000000000001E-2</v>
      </c>
      <c r="V1634" s="151" t="s">
        <v>2787</v>
      </c>
      <c r="W1634" s="155" t="s">
        <v>10157</v>
      </c>
      <c r="X1634" s="64" t="s">
        <v>5074</v>
      </c>
      <c r="Y1634" s="174" t="s">
        <v>4971</v>
      </c>
      <c r="Z1634" s="256">
        <v>94618</v>
      </c>
      <c r="AA1634" s="275"/>
      <c r="AB1634" s="496" t="s">
        <v>11833</v>
      </c>
      <c r="AC1634" s="277"/>
      <c r="AD1634" s="233"/>
      <c r="AE1634" s="261"/>
      <c r="AF1634" s="265"/>
      <c r="AG1634" s="233"/>
      <c r="AH1634" s="174"/>
      <c r="AI1634" s="174"/>
      <c r="AJ1634" s="174"/>
      <c r="AK1634" s="174"/>
      <c r="AL1634" s="261"/>
      <c r="AM1634" s="260"/>
      <c r="AN1634" s="80"/>
      <c r="AO1634" s="281" t="s">
        <v>8932</v>
      </c>
      <c r="AP1634" s="281"/>
      <c r="AQ1634" s="281" t="s">
        <v>9412</v>
      </c>
      <c r="AR1634" s="281"/>
      <c r="AS1634" s="281"/>
      <c r="AT1634" s="281"/>
      <c r="AU1634" s="281" t="s">
        <v>9413</v>
      </c>
      <c r="AV1634" s="94" t="s">
        <v>5470</v>
      </c>
      <c r="AW1634" s="396" t="s">
        <v>3244</v>
      </c>
      <c r="AX1634" s="278" t="s">
        <v>637</v>
      </c>
      <c r="AY1634" s="155" t="s">
        <v>10157</v>
      </c>
      <c r="BA1634" s="64" t="s">
        <v>5074</v>
      </c>
      <c r="BB1634" s="174" t="s">
        <v>4971</v>
      </c>
      <c r="BC1634" s="256">
        <v>94618</v>
      </c>
      <c r="BD1634" s="63" t="s">
        <v>6705</v>
      </c>
      <c r="BE1634" s="478"/>
      <c r="BF1634" s="230"/>
      <c r="BG1634" s="233"/>
      <c r="BH1634" s="599"/>
      <c r="BI1634" s="365"/>
      <c r="BJ1634" s="365"/>
      <c r="BK1634" s="365"/>
      <c r="BL1634" s="365"/>
      <c r="BM1634" s="365"/>
      <c r="BN1634" s="365"/>
      <c r="BO1634" s="365"/>
      <c r="BP1634" s="365"/>
      <c r="BQ1634" s="365"/>
      <c r="BR1634" s="365"/>
      <c r="BS1634" s="365"/>
      <c r="BT1634" s="365"/>
      <c r="BU1634" s="365"/>
      <c r="BV1634" s="365"/>
      <c r="BW1634" s="365"/>
      <c r="BX1634" s="369"/>
      <c r="BY1634" s="369"/>
      <c r="BZ1634" s="369"/>
      <c r="CA1634" s="155"/>
      <c r="CB1634" s="155"/>
    </row>
    <row r="1635" spans="1:80" s="67" customFormat="1" ht="14.1" customHeight="1" x14ac:dyDescent="0.2">
      <c r="A1635" s="278" t="s">
        <v>5362</v>
      </c>
      <c r="B1635" s="64" t="s">
        <v>1794</v>
      </c>
      <c r="C1635" s="459" t="s">
        <v>1880</v>
      </c>
      <c r="D1635" s="185"/>
      <c r="E1635" s="600"/>
      <c r="F1635" s="235" t="s">
        <v>5470</v>
      </c>
      <c r="G1635" s="186"/>
      <c r="H1635" s="187"/>
      <c r="I1635" s="198" t="s">
        <v>5470</v>
      </c>
      <c r="J1635" s="192"/>
      <c r="K1635" s="203"/>
      <c r="L1635" s="207">
        <v>43928</v>
      </c>
      <c r="M1635" s="288" t="s">
        <v>11774</v>
      </c>
      <c r="N1635" s="437"/>
      <c r="O1635" s="444"/>
      <c r="P1635" s="213">
        <v>43249</v>
      </c>
      <c r="Q1635" s="245" t="s">
        <v>5363</v>
      </c>
      <c r="R1635" s="245" t="s">
        <v>5364</v>
      </c>
      <c r="S1635" s="87" t="s">
        <v>4389</v>
      </c>
      <c r="T1635" s="252">
        <v>9.2499999999999999E-2</v>
      </c>
      <c r="U1635" s="252">
        <v>0.09</v>
      </c>
      <c r="V1635" s="151" t="s">
        <v>9505</v>
      </c>
      <c r="W1635" s="64" t="s">
        <v>5365</v>
      </c>
      <c r="X1635" s="64" t="s">
        <v>5130</v>
      </c>
      <c r="Y1635" s="173" t="s">
        <v>4971</v>
      </c>
      <c r="Z1635" s="119">
        <v>95128</v>
      </c>
      <c r="AA1635" s="295"/>
      <c r="AB1635" s="542"/>
      <c r="AC1635" s="541"/>
      <c r="AD1635" s="173"/>
      <c r="AE1635" s="260"/>
      <c r="AF1635" s="263"/>
      <c r="AG1635" s="173"/>
      <c r="AH1635" s="245"/>
      <c r="AI1635" s="245"/>
      <c r="AJ1635" s="245"/>
      <c r="AK1635" s="245"/>
      <c r="AL1635" s="260"/>
      <c r="AM1635" s="260"/>
      <c r="AN1635" s="79"/>
      <c r="AO1635" s="282" t="s">
        <v>9779</v>
      </c>
      <c r="AP1635" s="283"/>
      <c r="AQ1635" s="282"/>
      <c r="AR1635" s="282"/>
      <c r="AS1635" s="282"/>
      <c r="AT1635" s="282"/>
      <c r="AU1635" s="282"/>
      <c r="AV1635" s="93" t="s">
        <v>5470</v>
      </c>
      <c r="AW1635" s="396" t="s">
        <v>3244</v>
      </c>
      <c r="AX1635" s="278" t="s">
        <v>637</v>
      </c>
      <c r="AY1635" s="64" t="s">
        <v>5365</v>
      </c>
      <c r="AZ1635" s="461"/>
      <c r="BA1635" s="64" t="s">
        <v>5130</v>
      </c>
      <c r="BB1635" s="173" t="s">
        <v>4971</v>
      </c>
      <c r="BC1635" s="119">
        <v>95128</v>
      </c>
      <c r="BD1635" s="66" t="s">
        <v>5364</v>
      </c>
      <c r="BE1635" s="477"/>
      <c r="BF1635" s="228">
        <v>1403906</v>
      </c>
      <c r="BG1635" s="173"/>
      <c r="BH1635" s="598"/>
      <c r="BI1635" s="366"/>
      <c r="BJ1635" s="366"/>
      <c r="BK1635" s="366"/>
      <c r="BL1635" s="366"/>
      <c r="BM1635" s="366"/>
      <c r="BN1635" s="366"/>
      <c r="BO1635" s="366"/>
      <c r="BP1635" s="366"/>
      <c r="BQ1635" s="366"/>
      <c r="BR1635" s="366"/>
      <c r="BS1635" s="366"/>
      <c r="BT1635" s="366"/>
      <c r="BU1635" s="366"/>
      <c r="BV1635" s="366"/>
      <c r="BW1635" s="366"/>
      <c r="BX1635" s="64"/>
      <c r="BY1635" s="64"/>
      <c r="BZ1635" s="64"/>
      <c r="CA1635" s="155"/>
      <c r="CB1635" s="155"/>
    </row>
    <row r="1636" spans="1:80" s="154" customFormat="1" ht="14.1" customHeight="1" x14ac:dyDescent="0.3">
      <c r="A1636" s="278" t="s">
        <v>9448</v>
      </c>
      <c r="B1636" s="64" t="s">
        <v>2640</v>
      </c>
      <c r="C1636" s="458" t="s">
        <v>8714</v>
      </c>
      <c r="D1636" s="225"/>
      <c r="E1636" s="600"/>
      <c r="F1636" s="237" t="s">
        <v>5470</v>
      </c>
      <c r="G1636" s="188"/>
      <c r="H1636" s="190"/>
      <c r="I1636" s="196" t="s">
        <v>5470</v>
      </c>
      <c r="J1636" s="197"/>
      <c r="K1636" s="204"/>
      <c r="L1636" s="209"/>
      <c r="M1636" s="289"/>
      <c r="N1636" s="435"/>
      <c r="O1636" s="442"/>
      <c r="P1636" s="215">
        <v>43321</v>
      </c>
      <c r="Q1636" s="225" t="s">
        <v>9449</v>
      </c>
      <c r="R1636" s="225" t="s">
        <v>9450</v>
      </c>
      <c r="S1636" s="80"/>
      <c r="T1636" s="252">
        <v>7.7499999999999999E-2</v>
      </c>
      <c r="U1636" s="252"/>
      <c r="V1636" s="151" t="s">
        <v>4983</v>
      </c>
      <c r="W1636" s="155" t="s">
        <v>9814</v>
      </c>
      <c r="X1636" s="155" t="s">
        <v>4951</v>
      </c>
      <c r="Y1636" s="225" t="s">
        <v>4971</v>
      </c>
      <c r="Z1636" s="256">
        <v>94599</v>
      </c>
      <c r="AA1636" s="294"/>
      <c r="AB1636" s="120"/>
      <c r="AC1636" s="542"/>
      <c r="AD1636" s="233"/>
      <c r="AE1636" s="261"/>
      <c r="AF1636" s="265"/>
      <c r="AG1636" s="233"/>
      <c r="AH1636" s="174"/>
      <c r="AI1636" s="174"/>
      <c r="AJ1636" s="174"/>
      <c r="AK1636" s="174"/>
      <c r="AL1636" s="250" t="s">
        <v>2207</v>
      </c>
      <c r="AM1636" s="262" t="s">
        <v>4063</v>
      </c>
      <c r="AN1636" s="80"/>
      <c r="AO1636" s="282"/>
      <c r="AP1636" s="283"/>
      <c r="AQ1636" s="282"/>
      <c r="AR1636" s="282"/>
      <c r="AS1636" s="282"/>
      <c r="AT1636" s="282"/>
      <c r="AU1636" s="282"/>
      <c r="AV1636" s="93"/>
      <c r="AW1636" s="396" t="s">
        <v>3244</v>
      </c>
      <c r="AX1636" s="278" t="s">
        <v>637</v>
      </c>
      <c r="AY1636" s="155" t="s">
        <v>9814</v>
      </c>
      <c r="AZ1636" s="67"/>
      <c r="BA1636" s="155" t="s">
        <v>4951</v>
      </c>
      <c r="BB1636" s="225" t="s">
        <v>4971</v>
      </c>
      <c r="BC1636" s="256">
        <v>94599</v>
      </c>
      <c r="BD1636" s="385" t="s">
        <v>9450</v>
      </c>
      <c r="BE1636" s="183"/>
      <c r="BF1636" s="230"/>
      <c r="BG1636" s="233"/>
      <c r="BH1636" s="599"/>
      <c r="BI1636" s="365"/>
      <c r="BJ1636" s="365"/>
      <c r="BK1636" s="365"/>
      <c r="BL1636" s="365"/>
      <c r="BM1636" s="365"/>
      <c r="BN1636" s="365"/>
      <c r="BO1636" s="397" t="s">
        <v>9074</v>
      </c>
      <c r="BP1636" s="397" t="s">
        <v>9815</v>
      </c>
      <c r="BQ1636" s="365"/>
      <c r="BR1636" s="365"/>
      <c r="BS1636" s="365"/>
      <c r="BT1636" s="365"/>
      <c r="BU1636" s="365"/>
      <c r="BV1636" s="365"/>
      <c r="BW1636" s="365"/>
      <c r="BX1636" s="369"/>
      <c r="BY1636" s="369"/>
      <c r="BZ1636" s="369"/>
      <c r="CA1636" s="155"/>
      <c r="CB1636" s="155"/>
    </row>
    <row r="1637" spans="1:80" s="67" customFormat="1" ht="14.1" customHeight="1" x14ac:dyDescent="0.3">
      <c r="A1637" s="278" t="s">
        <v>12631</v>
      </c>
      <c r="B1637" s="155" t="s">
        <v>1900</v>
      </c>
      <c r="C1637" s="460" t="s">
        <v>285</v>
      </c>
      <c r="D1637" s="224" t="s">
        <v>4510</v>
      </c>
      <c r="E1637" s="649"/>
      <c r="F1637" s="236" t="s">
        <v>4261</v>
      </c>
      <c r="G1637" s="188">
        <v>44089</v>
      </c>
      <c r="H1637" s="399">
        <v>40</v>
      </c>
      <c r="I1637" s="194" t="s">
        <v>4261</v>
      </c>
      <c r="J1637" s="195">
        <v>44089</v>
      </c>
      <c r="K1637" s="450">
        <v>20</v>
      </c>
      <c r="L1637" s="208">
        <v>43648</v>
      </c>
      <c r="M1637" s="211"/>
      <c r="N1637" s="436"/>
      <c r="O1637" s="443"/>
      <c r="P1637" s="214">
        <v>43656</v>
      </c>
      <c r="Q1637" s="246" t="s">
        <v>6648</v>
      </c>
      <c r="R1637" s="246" t="s">
        <v>6649</v>
      </c>
      <c r="S1637" s="76"/>
      <c r="T1637" s="252">
        <v>8.5000000000000006E-2</v>
      </c>
      <c r="U1637" s="252">
        <v>8.7499999999999994E-2</v>
      </c>
      <c r="V1637" s="151" t="s">
        <v>895</v>
      </c>
      <c r="W1637" s="76" t="s">
        <v>6767</v>
      </c>
      <c r="X1637" s="76" t="s">
        <v>3618</v>
      </c>
      <c r="Y1637" s="246" t="s">
        <v>4971</v>
      </c>
      <c r="Z1637" s="120">
        <v>94133</v>
      </c>
      <c r="AA1637" s="273" t="s">
        <v>12886</v>
      </c>
      <c r="AB1637" s="542"/>
      <c r="AC1637" s="120"/>
      <c r="AD1637" s="249"/>
      <c r="AE1637" s="120"/>
      <c r="AF1637" s="264"/>
      <c r="AG1637" s="249"/>
      <c r="AH1637" s="120"/>
      <c r="AI1637" s="120"/>
      <c r="AJ1637" s="120"/>
      <c r="AK1637" s="120"/>
      <c r="AL1637" s="120"/>
      <c r="AM1637" s="260"/>
      <c r="AN1637" s="81"/>
      <c r="AO1637" s="280" t="s">
        <v>9816</v>
      </c>
      <c r="AP1637" s="285"/>
      <c r="AQ1637" s="285"/>
      <c r="AR1637" s="285"/>
      <c r="AS1637" s="285"/>
      <c r="AT1637" s="285"/>
      <c r="AU1637" s="285"/>
      <c r="AV1637" s="84" t="s">
        <v>5470</v>
      </c>
      <c r="AW1637" s="396" t="s">
        <v>3244</v>
      </c>
      <c r="AX1637" s="278" t="s">
        <v>2217</v>
      </c>
      <c r="AY1637" s="76" t="s">
        <v>6768</v>
      </c>
      <c r="AZ1637" s="74"/>
      <c r="BA1637" s="76" t="s">
        <v>3618</v>
      </c>
      <c r="BB1637" s="246" t="s">
        <v>4971</v>
      </c>
      <c r="BC1637" s="120">
        <v>94133</v>
      </c>
      <c r="BD1637" s="76" t="s">
        <v>6769</v>
      </c>
      <c r="BE1637" s="65"/>
      <c r="BF1637" s="229"/>
      <c r="BG1637" s="232"/>
      <c r="BH1637" s="364"/>
      <c r="BI1637" s="364"/>
      <c r="BJ1637" s="364"/>
      <c r="BK1637" s="364"/>
      <c r="BL1637" s="364"/>
      <c r="BM1637" s="364"/>
      <c r="BN1637" s="364"/>
      <c r="BO1637" s="364"/>
      <c r="BP1637" s="364"/>
      <c r="BQ1637" s="364"/>
      <c r="BR1637" s="364"/>
      <c r="BS1637" s="364"/>
      <c r="BT1637" s="364"/>
      <c r="BU1637" s="364"/>
      <c r="BV1637" s="364"/>
      <c r="BW1637" s="364"/>
      <c r="BX1637" s="94"/>
      <c r="BY1637" s="94"/>
      <c r="BZ1637" s="94"/>
      <c r="CA1637" s="155"/>
      <c r="CB1637" s="155"/>
    </row>
    <row r="1638" spans="1:80" s="67" customFormat="1" ht="14.1" customHeight="1" x14ac:dyDescent="0.3">
      <c r="A1638" s="278" t="s">
        <v>11966</v>
      </c>
      <c r="B1638" s="155" t="s">
        <v>1900</v>
      </c>
      <c r="C1638" s="458" t="s">
        <v>6614</v>
      </c>
      <c r="D1638" s="227"/>
      <c r="E1638" s="648"/>
      <c r="F1638" s="237" t="s">
        <v>5470</v>
      </c>
      <c r="G1638" s="188"/>
      <c r="H1638" s="190"/>
      <c r="I1638" s="196" t="s">
        <v>5470</v>
      </c>
      <c r="J1638" s="197"/>
      <c r="K1638" s="204"/>
      <c r="L1638" s="209"/>
      <c r="M1638" s="289"/>
      <c r="N1638" s="435"/>
      <c r="O1638" s="442"/>
      <c r="P1638" s="215">
        <v>43447</v>
      </c>
      <c r="Q1638" s="225" t="s">
        <v>11967</v>
      </c>
      <c r="R1638" s="225" t="s">
        <v>11968</v>
      </c>
      <c r="S1638" s="121"/>
      <c r="T1638" s="252">
        <v>8.3750000000000005E-2</v>
      </c>
      <c r="U1638" s="252"/>
      <c r="V1638" s="151" t="s">
        <v>8818</v>
      </c>
      <c r="W1638" s="155" t="s">
        <v>11969</v>
      </c>
      <c r="X1638" s="155" t="s">
        <v>2812</v>
      </c>
      <c r="Y1638" s="225" t="s">
        <v>4971</v>
      </c>
      <c r="Z1638" s="256">
        <v>94591</v>
      </c>
      <c r="AA1638" s="273"/>
      <c r="AB1638" s="544"/>
      <c r="AC1638" s="542"/>
      <c r="AD1638" s="233"/>
      <c r="AE1638" s="261"/>
      <c r="AF1638" s="265"/>
      <c r="AG1638" s="233"/>
      <c r="AH1638" s="174"/>
      <c r="AI1638" s="174"/>
      <c r="AJ1638" s="174"/>
      <c r="AK1638" s="174"/>
      <c r="AL1638" s="261"/>
      <c r="AM1638" s="260"/>
      <c r="AN1638" s="80"/>
      <c r="AO1638" s="280"/>
      <c r="AP1638" s="285"/>
      <c r="AQ1638" s="285"/>
      <c r="AR1638" s="285"/>
      <c r="AS1638" s="285"/>
      <c r="AT1638" s="285"/>
      <c r="AU1638" s="285"/>
      <c r="AV1638" s="84"/>
      <c r="AW1638" s="396" t="s">
        <v>3244</v>
      </c>
      <c r="AX1638" s="278" t="s">
        <v>637</v>
      </c>
      <c r="AY1638" s="155" t="s">
        <v>11969</v>
      </c>
      <c r="BA1638" s="155" t="s">
        <v>2812</v>
      </c>
      <c r="BB1638" s="225" t="s">
        <v>4971</v>
      </c>
      <c r="BC1638" s="256">
        <v>94591</v>
      </c>
      <c r="BD1638" s="385" t="s">
        <v>11968</v>
      </c>
      <c r="BE1638" s="478"/>
      <c r="BF1638" s="230"/>
      <c r="BG1638" s="233"/>
      <c r="BH1638" s="599">
        <v>3</v>
      </c>
      <c r="BI1638" s="397" t="s">
        <v>11291</v>
      </c>
      <c r="BJ1638" s="397" t="s">
        <v>11944</v>
      </c>
      <c r="BK1638" s="397" t="s">
        <v>10423</v>
      </c>
      <c r="BL1638" s="397" t="s">
        <v>8934</v>
      </c>
      <c r="BM1638" s="397" t="s">
        <v>11970</v>
      </c>
      <c r="BN1638" s="397" t="s">
        <v>9310</v>
      </c>
      <c r="BO1638" s="397" t="s">
        <v>9310</v>
      </c>
      <c r="BP1638" s="397" t="s">
        <v>9075</v>
      </c>
      <c r="BQ1638" s="397" t="s">
        <v>9310</v>
      </c>
      <c r="BR1638" s="397" t="s">
        <v>9310</v>
      </c>
      <c r="BS1638" s="397" t="s">
        <v>9310</v>
      </c>
      <c r="BT1638" s="397" t="s">
        <v>9310</v>
      </c>
      <c r="BU1638" s="397" t="s">
        <v>11946</v>
      </c>
      <c r="BV1638" s="397" t="s">
        <v>11971</v>
      </c>
      <c r="BW1638" s="365"/>
      <c r="BX1638" s="369"/>
      <c r="BY1638" s="369"/>
      <c r="BZ1638" s="369"/>
      <c r="CA1638" s="155"/>
      <c r="CB1638" s="155"/>
    </row>
    <row r="1639" spans="1:80" s="67" customFormat="1" ht="14.1" customHeight="1" x14ac:dyDescent="0.2">
      <c r="A1639" s="278" t="s">
        <v>7916</v>
      </c>
      <c r="B1639" s="64" t="s">
        <v>2634</v>
      </c>
      <c r="C1639" s="459" t="s">
        <v>6614</v>
      </c>
      <c r="D1639" s="185" t="s">
        <v>6860</v>
      </c>
      <c r="E1639" s="600"/>
      <c r="F1639" s="235" t="s">
        <v>5470</v>
      </c>
      <c r="G1639" s="186"/>
      <c r="H1639" s="187"/>
      <c r="I1639" s="198" t="s">
        <v>5470</v>
      </c>
      <c r="J1639" s="192"/>
      <c r="K1639" s="203"/>
      <c r="L1639" s="207"/>
      <c r="M1639" s="288"/>
      <c r="N1639" s="437"/>
      <c r="O1639" s="444"/>
      <c r="P1639" s="213"/>
      <c r="Q1639" s="247" t="s">
        <v>568</v>
      </c>
      <c r="R1639" s="245" t="s">
        <v>7917</v>
      </c>
      <c r="S1639" s="123"/>
      <c r="T1639" s="252">
        <v>8.2500000000000004E-2</v>
      </c>
      <c r="U1639" s="253">
        <v>8.5000000000000006E-2</v>
      </c>
      <c r="V1639" s="151" t="s">
        <v>5014</v>
      </c>
      <c r="W1639" s="155" t="s">
        <v>7918</v>
      </c>
      <c r="X1639" s="155" t="s">
        <v>1694</v>
      </c>
      <c r="Y1639" s="185" t="s">
        <v>4971</v>
      </c>
      <c r="Z1639" s="181">
        <v>94595</v>
      </c>
      <c r="AA1639" s="291"/>
      <c r="AB1639" s="541"/>
      <c r="AC1639" s="544"/>
      <c r="AD1639" s="185"/>
      <c r="AE1639" s="262"/>
      <c r="AF1639" s="266"/>
      <c r="AG1639" s="185"/>
      <c r="AH1639" s="247"/>
      <c r="AI1639" s="247"/>
      <c r="AJ1639" s="247"/>
      <c r="AK1639" s="247"/>
      <c r="AL1639" s="262"/>
      <c r="AM1639" s="262"/>
      <c r="AN1639" s="122"/>
      <c r="AO1639" s="282"/>
      <c r="AP1639" s="283"/>
      <c r="AQ1639" s="282"/>
      <c r="AR1639" s="282"/>
      <c r="AS1639" s="282"/>
      <c r="AT1639" s="282"/>
      <c r="AU1639" s="282"/>
      <c r="AV1639" s="93"/>
      <c r="AW1639" s="396" t="s">
        <v>3244</v>
      </c>
      <c r="AX1639" s="278" t="s">
        <v>637</v>
      </c>
      <c r="AY1639" s="155" t="s">
        <v>7918</v>
      </c>
      <c r="AZ1639" s="463"/>
      <c r="BA1639" s="155" t="s">
        <v>1694</v>
      </c>
      <c r="BB1639" s="185" t="s">
        <v>4971</v>
      </c>
      <c r="BC1639" s="181">
        <v>94595</v>
      </c>
      <c r="BD1639" s="182" t="s">
        <v>7917</v>
      </c>
      <c r="BE1639" s="183"/>
      <c r="BF1639" s="228"/>
      <c r="BG1639" s="185"/>
      <c r="BH1639" s="598">
        <v>2</v>
      </c>
      <c r="BI1639" s="333"/>
      <c r="BJ1639" s="333"/>
      <c r="BK1639" s="333"/>
      <c r="BL1639" s="333"/>
      <c r="BM1639" s="333"/>
      <c r="BN1639" s="333"/>
      <c r="BO1639" s="333"/>
      <c r="BP1639" s="333"/>
      <c r="BQ1639" s="333"/>
      <c r="BR1639" s="333"/>
      <c r="BS1639" s="333"/>
      <c r="BT1639" s="333"/>
      <c r="BU1639" s="333"/>
      <c r="BV1639" s="333"/>
      <c r="BW1639" s="333"/>
      <c r="BX1639" s="155"/>
      <c r="BY1639" s="155"/>
      <c r="BZ1639" s="155"/>
      <c r="CA1639" s="155"/>
      <c r="CB1639" s="155"/>
    </row>
    <row r="1640" spans="1:80" s="67" customFormat="1" ht="14.1" customHeight="1" x14ac:dyDescent="0.2">
      <c r="A1640" s="278" t="s">
        <v>2778</v>
      </c>
      <c r="B1640" s="64" t="s">
        <v>1900</v>
      </c>
      <c r="C1640" s="459" t="s">
        <v>12652</v>
      </c>
      <c r="D1640" s="185"/>
      <c r="E1640" s="600"/>
      <c r="F1640" s="235" t="s">
        <v>5470</v>
      </c>
      <c r="G1640" s="186" t="s">
        <v>3247</v>
      </c>
      <c r="H1640" s="187" t="s">
        <v>3247</v>
      </c>
      <c r="I1640" s="198" t="s">
        <v>5470</v>
      </c>
      <c r="J1640" s="192"/>
      <c r="K1640" s="203"/>
      <c r="L1640" s="207"/>
      <c r="M1640" s="288"/>
      <c r="N1640" s="437" t="s">
        <v>10425</v>
      </c>
      <c r="O1640" s="444" t="s">
        <v>10425</v>
      </c>
      <c r="P1640" s="213">
        <v>43803</v>
      </c>
      <c r="Q1640" s="245" t="s">
        <v>2779</v>
      </c>
      <c r="R1640" s="515" t="s">
        <v>9162</v>
      </c>
      <c r="S1640" s="66" t="s">
        <v>2780</v>
      </c>
      <c r="T1640" s="252">
        <v>0.09</v>
      </c>
      <c r="U1640" s="252">
        <v>8.7499999999999994E-2</v>
      </c>
      <c r="V1640" s="151" t="s">
        <v>9508</v>
      </c>
      <c r="W1640" s="64" t="s">
        <v>2781</v>
      </c>
      <c r="X1640" s="64" t="s">
        <v>3349</v>
      </c>
      <c r="Y1640" s="173" t="s">
        <v>4971</v>
      </c>
      <c r="Z1640" s="119">
        <v>95401</v>
      </c>
      <c r="AA1640" s="295" t="s">
        <v>2783</v>
      </c>
      <c r="AB1640" s="496" t="s">
        <v>5213</v>
      </c>
      <c r="AC1640" s="541"/>
      <c r="AD1640" s="173"/>
      <c r="AE1640" s="260"/>
      <c r="AF1640" s="263"/>
      <c r="AG1640" s="173"/>
      <c r="AH1640" s="245"/>
      <c r="AI1640" s="245"/>
      <c r="AJ1640" s="245"/>
      <c r="AK1640" s="245"/>
      <c r="AL1640" s="262" t="s">
        <v>2782</v>
      </c>
      <c r="AM1640" s="260"/>
      <c r="AN1640" s="79"/>
      <c r="AO1640" s="282"/>
      <c r="AP1640" s="283"/>
      <c r="AQ1640" s="282"/>
      <c r="AR1640" s="282"/>
      <c r="AS1640" s="282"/>
      <c r="AT1640" s="282"/>
      <c r="AU1640" s="282"/>
      <c r="AV1640" s="93"/>
      <c r="AW1640" s="396" t="s">
        <v>3244</v>
      </c>
      <c r="AX1640" s="278" t="s">
        <v>637</v>
      </c>
      <c r="AY1640" s="64" t="s">
        <v>7961</v>
      </c>
      <c r="AZ1640" s="47"/>
      <c r="BA1640" s="64" t="s">
        <v>3349</v>
      </c>
      <c r="BB1640" s="173" t="s">
        <v>4971</v>
      </c>
      <c r="BC1640" s="119">
        <v>95402</v>
      </c>
      <c r="BD1640" s="66" t="s">
        <v>2780</v>
      </c>
      <c r="BE1640" s="183"/>
      <c r="BF1640" s="228"/>
      <c r="BG1640" s="173"/>
      <c r="BH1640" s="598">
        <v>2</v>
      </c>
      <c r="BI1640" s="366"/>
      <c r="BJ1640" s="366"/>
      <c r="BK1640" s="366"/>
      <c r="BL1640" s="366"/>
      <c r="BM1640" s="366"/>
      <c r="BN1640" s="366"/>
      <c r="BO1640" s="366"/>
      <c r="BP1640" s="366"/>
      <c r="BQ1640" s="366"/>
      <c r="BR1640" s="366"/>
      <c r="BS1640" s="366"/>
      <c r="BT1640" s="366"/>
      <c r="BU1640" s="366"/>
      <c r="BV1640" s="366"/>
      <c r="BW1640" s="366"/>
      <c r="BX1640" s="64"/>
      <c r="BY1640" s="64"/>
      <c r="BZ1640" s="64"/>
      <c r="CA1640" s="155"/>
      <c r="CB1640" s="155"/>
    </row>
    <row r="1641" spans="1:80" s="67" customFormat="1" ht="14.1" customHeight="1" x14ac:dyDescent="0.2">
      <c r="A1641" s="278" t="s">
        <v>6392</v>
      </c>
      <c r="B1641" s="64" t="s">
        <v>1900</v>
      </c>
      <c r="C1641" s="459" t="s">
        <v>12652</v>
      </c>
      <c r="D1641" s="185"/>
      <c r="E1641" s="600"/>
      <c r="F1641" s="235" t="s">
        <v>4261</v>
      </c>
      <c r="G1641" s="186">
        <v>44162</v>
      </c>
      <c r="H1641" s="187">
        <v>298</v>
      </c>
      <c r="I1641" s="198" t="s">
        <v>5470</v>
      </c>
      <c r="J1641" s="192"/>
      <c r="K1641" s="203"/>
      <c r="L1641" s="207"/>
      <c r="M1641" s="288" t="s">
        <v>11774</v>
      </c>
      <c r="N1641" s="437"/>
      <c r="O1641" s="444"/>
      <c r="P1641" s="213">
        <v>43761</v>
      </c>
      <c r="Q1641" s="245" t="s">
        <v>2040</v>
      </c>
      <c r="R1641" s="245" t="s">
        <v>3114</v>
      </c>
      <c r="S1641" s="87"/>
      <c r="T1641" s="252">
        <v>0.09</v>
      </c>
      <c r="U1641" s="252">
        <v>8.2500000000000004E-2</v>
      </c>
      <c r="V1641" s="151" t="s">
        <v>9508</v>
      </c>
      <c r="W1641" s="64" t="s">
        <v>11206</v>
      </c>
      <c r="X1641" s="64" t="s">
        <v>3349</v>
      </c>
      <c r="Y1641" s="173" t="s">
        <v>4971</v>
      </c>
      <c r="Z1641" s="119">
        <v>95403</v>
      </c>
      <c r="AA1641" s="292" t="s">
        <v>3115</v>
      </c>
      <c r="AB1641" s="151"/>
      <c r="AC1641" s="541"/>
      <c r="AD1641" s="173" t="s">
        <v>5212</v>
      </c>
      <c r="AE1641" s="260" t="s">
        <v>3114</v>
      </c>
      <c r="AF1641" s="263"/>
      <c r="AG1641" s="173"/>
      <c r="AH1641" s="245"/>
      <c r="AI1641" s="245"/>
      <c r="AJ1641" s="245"/>
      <c r="AK1641" s="245"/>
      <c r="AL1641" s="260" t="s">
        <v>3247</v>
      </c>
      <c r="AM1641" s="260" t="s">
        <v>449</v>
      </c>
      <c r="AN1641" s="116" t="s">
        <v>2842</v>
      </c>
      <c r="AO1641" s="280"/>
      <c r="AP1641" s="285"/>
      <c r="AQ1641" s="285"/>
      <c r="AR1641" s="285"/>
      <c r="AS1641" s="285"/>
      <c r="AT1641" s="285"/>
      <c r="AU1641" s="285"/>
      <c r="AV1641" s="84"/>
      <c r="AW1641" s="396" t="s">
        <v>3244</v>
      </c>
      <c r="AX1641" s="278" t="s">
        <v>637</v>
      </c>
      <c r="AY1641" s="64" t="s">
        <v>11206</v>
      </c>
      <c r="AZ1641" s="47"/>
      <c r="BA1641" s="64" t="s">
        <v>3349</v>
      </c>
      <c r="BB1641" s="173" t="s">
        <v>4971</v>
      </c>
      <c r="BC1641" s="119">
        <v>95403</v>
      </c>
      <c r="BD1641" s="66" t="s">
        <v>3114</v>
      </c>
      <c r="BE1641" s="183"/>
      <c r="BF1641" s="228"/>
      <c r="BG1641" s="173" t="s">
        <v>5211</v>
      </c>
      <c r="BH1641" s="598">
        <v>2</v>
      </c>
      <c r="BI1641" s="366"/>
      <c r="BJ1641" s="366"/>
      <c r="BK1641" s="366"/>
      <c r="BL1641" s="366"/>
      <c r="BM1641" s="366"/>
      <c r="BN1641" s="366"/>
      <c r="BO1641" s="366"/>
      <c r="BP1641" s="366"/>
      <c r="BQ1641" s="366" t="s">
        <v>8941</v>
      </c>
      <c r="BR1641" s="366"/>
      <c r="BS1641" s="366"/>
      <c r="BT1641" s="366"/>
      <c r="BU1641" s="366"/>
      <c r="BV1641" s="366" t="s">
        <v>8944</v>
      </c>
      <c r="BW1641" s="366"/>
      <c r="BX1641" s="64"/>
      <c r="BY1641" s="64"/>
      <c r="BZ1641" s="64"/>
      <c r="CA1641" s="155"/>
      <c r="CB1641" s="155"/>
    </row>
    <row r="1642" spans="1:80" s="67" customFormat="1" ht="14.1" customHeight="1" x14ac:dyDescent="0.2">
      <c r="A1642" s="278" t="s">
        <v>7919</v>
      </c>
      <c r="B1642" s="155" t="s">
        <v>2632</v>
      </c>
      <c r="C1642" s="459" t="s">
        <v>8780</v>
      </c>
      <c r="D1642" s="185"/>
      <c r="E1642" s="600"/>
      <c r="F1642" s="235" t="s">
        <v>5470</v>
      </c>
      <c r="G1642" s="186"/>
      <c r="H1642" s="187"/>
      <c r="I1642" s="198" t="s">
        <v>5470</v>
      </c>
      <c r="J1642" s="192"/>
      <c r="K1642" s="203"/>
      <c r="L1642" s="207"/>
      <c r="M1642" s="288"/>
      <c r="N1642" s="437"/>
      <c r="O1642" s="444"/>
      <c r="P1642" s="213"/>
      <c r="Q1642" s="247" t="s">
        <v>7920</v>
      </c>
      <c r="R1642" s="247" t="s">
        <v>7921</v>
      </c>
      <c r="S1642" s="123"/>
      <c r="T1642" s="252">
        <v>9.2499999999999999E-2</v>
      </c>
      <c r="U1642" s="252">
        <v>8.7499999999999994E-2</v>
      </c>
      <c r="V1642" s="151" t="s">
        <v>2787</v>
      </c>
      <c r="W1642" s="155" t="s">
        <v>10156</v>
      </c>
      <c r="X1642" s="155" t="s">
        <v>1990</v>
      </c>
      <c r="Y1642" s="185" t="s">
        <v>4971</v>
      </c>
      <c r="Z1642" s="181">
        <v>94538</v>
      </c>
      <c r="AA1642" s="291"/>
      <c r="AB1642" s="541"/>
      <c r="AC1642" s="544"/>
      <c r="AD1642" s="185"/>
      <c r="AE1642" s="262"/>
      <c r="AF1642" s="266"/>
      <c r="AG1642" s="185"/>
      <c r="AH1642" s="247"/>
      <c r="AI1642" s="247"/>
      <c r="AJ1642" s="247"/>
      <c r="AK1642" s="247"/>
      <c r="AL1642" s="262"/>
      <c r="AM1642" s="262"/>
      <c r="AN1642" s="122"/>
      <c r="AO1642" s="280"/>
      <c r="AP1642" s="285"/>
      <c r="AQ1642" s="285"/>
      <c r="AR1642" s="285"/>
      <c r="AS1642" s="285"/>
      <c r="AT1642" s="285"/>
      <c r="AU1642" s="285"/>
      <c r="AV1642" s="84"/>
      <c r="AW1642" s="396" t="s">
        <v>3244</v>
      </c>
      <c r="AX1642" s="278" t="s">
        <v>637</v>
      </c>
      <c r="AY1642" s="155" t="s">
        <v>10156</v>
      </c>
      <c r="AZ1642" s="154"/>
      <c r="BA1642" s="155" t="s">
        <v>1990</v>
      </c>
      <c r="BB1642" s="185" t="s">
        <v>4971</v>
      </c>
      <c r="BC1642" s="181">
        <v>94538</v>
      </c>
      <c r="BD1642" s="182" t="s">
        <v>7921</v>
      </c>
      <c r="BE1642" s="65"/>
      <c r="BF1642" s="228"/>
      <c r="BG1642" s="185"/>
      <c r="BH1642" s="598"/>
      <c r="BI1642" s="333"/>
      <c r="BJ1642" s="333"/>
      <c r="BK1642" s="333"/>
      <c r="BL1642" s="333"/>
      <c r="BM1642" s="333"/>
      <c r="BN1642" s="333"/>
      <c r="BO1642" s="333"/>
      <c r="BP1642" s="333"/>
      <c r="BQ1642" s="333"/>
      <c r="BR1642" s="333"/>
      <c r="BS1642" s="333"/>
      <c r="BT1642" s="333"/>
      <c r="BU1642" s="333"/>
      <c r="BV1642" s="333"/>
      <c r="BW1642" s="333"/>
      <c r="BX1642" s="155"/>
      <c r="BY1642" s="155"/>
      <c r="BZ1642" s="155"/>
      <c r="CA1642" s="155"/>
      <c r="CB1642" s="155"/>
    </row>
    <row r="1643" spans="1:80" s="67" customFormat="1" ht="14.1" customHeight="1" x14ac:dyDescent="0.2">
      <c r="A1643" s="278" t="s">
        <v>2303</v>
      </c>
      <c r="B1643" s="64" t="s">
        <v>2640</v>
      </c>
      <c r="C1643" s="459" t="s">
        <v>8780</v>
      </c>
      <c r="D1643" s="185"/>
      <c r="E1643" s="600"/>
      <c r="F1643" s="235" t="s">
        <v>5470</v>
      </c>
      <c r="G1643" s="186"/>
      <c r="H1643" s="187"/>
      <c r="I1643" s="198" t="s">
        <v>5470</v>
      </c>
      <c r="J1643" s="192"/>
      <c r="K1643" s="203"/>
      <c r="L1643" s="207">
        <v>44027</v>
      </c>
      <c r="M1643" s="288"/>
      <c r="N1643" s="437"/>
      <c r="O1643" s="444"/>
      <c r="P1643" s="213"/>
      <c r="Q1643" s="245" t="s">
        <v>2304</v>
      </c>
      <c r="R1643" s="245" t="s">
        <v>2305</v>
      </c>
      <c r="S1643" s="87"/>
      <c r="T1643" s="252">
        <v>8.5000000000000006E-2</v>
      </c>
      <c r="U1643" s="252">
        <v>8.7499999999999994E-2</v>
      </c>
      <c r="V1643" s="151" t="s">
        <v>895</v>
      </c>
      <c r="W1643" s="64" t="s">
        <v>4146</v>
      </c>
      <c r="X1643" s="64" t="s">
        <v>3618</v>
      </c>
      <c r="Y1643" s="173" t="s">
        <v>4971</v>
      </c>
      <c r="Z1643" s="119">
        <v>94105</v>
      </c>
      <c r="AA1643" s="290"/>
      <c r="AB1643" s="542"/>
      <c r="AC1643" s="541"/>
      <c r="AD1643" s="173" t="s">
        <v>489</v>
      </c>
      <c r="AE1643" s="260"/>
      <c r="AF1643" s="263"/>
      <c r="AG1643" s="173"/>
      <c r="AH1643" s="245"/>
      <c r="AI1643" s="245"/>
      <c r="AJ1643" s="245"/>
      <c r="AK1643" s="245"/>
      <c r="AL1643" s="260" t="s">
        <v>3824</v>
      </c>
      <c r="AM1643" s="260" t="s">
        <v>18</v>
      </c>
      <c r="AN1643" s="79"/>
      <c r="AO1643" s="282" t="s">
        <v>10139</v>
      </c>
      <c r="AP1643" s="283" t="s">
        <v>9827</v>
      </c>
      <c r="AQ1643" s="282"/>
      <c r="AR1643" s="282" t="s">
        <v>10177</v>
      </c>
      <c r="AS1643" s="282"/>
      <c r="AT1643" s="282"/>
      <c r="AU1643" s="282"/>
      <c r="AV1643" s="93" t="s">
        <v>5470</v>
      </c>
      <c r="AW1643" s="396" t="s">
        <v>3244</v>
      </c>
      <c r="AX1643" s="278" t="s">
        <v>637</v>
      </c>
      <c r="AY1643" s="64" t="s">
        <v>4146</v>
      </c>
      <c r="AZ1643" s="47"/>
      <c r="BA1643" s="64" t="s">
        <v>3618</v>
      </c>
      <c r="BB1643" s="173" t="s">
        <v>4971</v>
      </c>
      <c r="BC1643" s="119">
        <v>94105</v>
      </c>
      <c r="BD1643" s="66" t="s">
        <v>2305</v>
      </c>
      <c r="BE1643" s="476"/>
      <c r="BF1643" s="228"/>
      <c r="BG1643" s="173"/>
      <c r="BH1643" s="598"/>
      <c r="BI1643" s="366"/>
      <c r="BJ1643" s="366"/>
      <c r="BK1643" s="366"/>
      <c r="BL1643" s="366"/>
      <c r="BM1643" s="366"/>
      <c r="BN1643" s="366"/>
      <c r="BO1643" s="366"/>
      <c r="BP1643" s="366"/>
      <c r="BQ1643" s="366"/>
      <c r="BR1643" s="366"/>
      <c r="BS1643" s="366"/>
      <c r="BT1643" s="366"/>
      <c r="BU1643" s="366"/>
      <c r="BV1643" s="366"/>
      <c r="BW1643" s="366"/>
      <c r="BX1643" s="64"/>
      <c r="BY1643" s="64"/>
      <c r="BZ1643" s="64"/>
      <c r="CA1643" s="155"/>
      <c r="CB1643" s="155"/>
    </row>
    <row r="1644" spans="1:80" s="67" customFormat="1" ht="14.1" customHeight="1" x14ac:dyDescent="0.3">
      <c r="A1644" s="278" t="s">
        <v>13152</v>
      </c>
      <c r="B1644" s="155" t="s">
        <v>2632</v>
      </c>
      <c r="C1644" s="458" t="s">
        <v>6614</v>
      </c>
      <c r="D1644" s="227" t="s">
        <v>13153</v>
      </c>
      <c r="E1644" s="648"/>
      <c r="F1644" s="237" t="s">
        <v>5470</v>
      </c>
      <c r="G1644" s="188"/>
      <c r="H1644" s="190"/>
      <c r="I1644" s="196" t="s">
        <v>5470</v>
      </c>
      <c r="J1644" s="197"/>
      <c r="K1644" s="204"/>
      <c r="L1644" s="209"/>
      <c r="M1644" s="289"/>
      <c r="N1644" s="435"/>
      <c r="O1644" s="442"/>
      <c r="P1644" s="215">
        <v>43987</v>
      </c>
      <c r="Q1644" s="225" t="s">
        <v>13154</v>
      </c>
      <c r="R1644" s="225" t="s">
        <v>13155</v>
      </c>
      <c r="S1644" s="121" t="s">
        <v>13157</v>
      </c>
      <c r="T1644" s="252">
        <v>9.5000000000000001E-2</v>
      </c>
      <c r="U1644" s="253">
        <v>9.5000000000000001E-2</v>
      </c>
      <c r="V1644" s="151" t="s">
        <v>13248</v>
      </c>
      <c r="W1644" s="155" t="s">
        <v>13156</v>
      </c>
      <c r="X1644" s="155" t="s">
        <v>3952</v>
      </c>
      <c r="Y1644" s="225" t="s">
        <v>4971</v>
      </c>
      <c r="Z1644" s="256">
        <v>94608</v>
      </c>
      <c r="AA1644" s="273"/>
      <c r="AB1644" s="541"/>
      <c r="AC1644" s="542"/>
      <c r="AD1644" s="233"/>
      <c r="AE1644" s="261"/>
      <c r="AF1644" s="265"/>
      <c r="AG1644" s="233"/>
      <c r="AH1644" s="174"/>
      <c r="AI1644" s="174"/>
      <c r="AJ1644" s="174"/>
      <c r="AK1644" s="174"/>
      <c r="AL1644" s="261"/>
      <c r="AM1644" s="260"/>
      <c r="AN1644" s="80"/>
      <c r="AO1644" s="280"/>
      <c r="AP1644" s="285"/>
      <c r="AQ1644" s="285"/>
      <c r="AR1644" s="285"/>
      <c r="AS1644" s="285"/>
      <c r="AT1644" s="285"/>
      <c r="AU1644" s="285"/>
      <c r="AV1644" s="84"/>
      <c r="AW1644" s="396"/>
      <c r="AX1644" s="278"/>
      <c r="AY1644" s="155" t="s">
        <v>13156</v>
      </c>
      <c r="AZ1644" s="63"/>
      <c r="BA1644" s="185" t="s">
        <v>3952</v>
      </c>
      <c r="BB1644" s="225" t="s">
        <v>4971</v>
      </c>
      <c r="BC1644" s="256">
        <v>94608</v>
      </c>
      <c r="BD1644" s="225" t="s">
        <v>13155</v>
      </c>
      <c r="BE1644" s="183"/>
      <c r="BF1644" s="230"/>
      <c r="BG1644" s="233"/>
      <c r="BH1644" s="599"/>
      <c r="BI1644" s="365"/>
      <c r="BJ1644" s="365"/>
      <c r="BK1644" s="365"/>
      <c r="BL1644" s="365"/>
      <c r="BM1644" s="365"/>
      <c r="BN1644" s="365"/>
      <c r="BO1644" s="365"/>
      <c r="BP1644" s="365"/>
      <c r="BQ1644" s="365"/>
      <c r="BR1644" s="365"/>
      <c r="BS1644" s="365"/>
      <c r="BT1644" s="365"/>
      <c r="BU1644" s="365"/>
      <c r="BV1644" s="365"/>
      <c r="BW1644" s="365"/>
      <c r="BX1644" s="369"/>
      <c r="BY1644" s="369"/>
      <c r="BZ1644" s="369"/>
      <c r="CA1644" s="155"/>
      <c r="CB1644" s="596" t="s">
        <v>13158</v>
      </c>
    </row>
    <row r="1645" spans="1:80" s="67" customFormat="1" ht="14.1" customHeight="1" x14ac:dyDescent="0.2">
      <c r="A1645" s="278" t="s">
        <v>10671</v>
      </c>
      <c r="B1645" s="64" t="s">
        <v>2640</v>
      </c>
      <c r="C1645" s="459" t="s">
        <v>2637</v>
      </c>
      <c r="D1645" s="185"/>
      <c r="E1645" s="600"/>
      <c r="F1645" s="235" t="s">
        <v>5470</v>
      </c>
      <c r="G1645" s="186"/>
      <c r="H1645" s="187"/>
      <c r="I1645" s="198" t="s">
        <v>5470</v>
      </c>
      <c r="J1645" s="192"/>
      <c r="K1645" s="203"/>
      <c r="L1645" s="207">
        <v>43234</v>
      </c>
      <c r="M1645" s="288"/>
      <c r="N1645" s="437"/>
      <c r="O1645" s="444"/>
      <c r="P1645" s="213"/>
      <c r="Q1645" s="245" t="s">
        <v>10672</v>
      </c>
      <c r="R1645" s="245" t="s">
        <v>10673</v>
      </c>
      <c r="S1645" s="87"/>
      <c r="T1645" s="252">
        <v>8.5000000000000006E-2</v>
      </c>
      <c r="U1645" s="252"/>
      <c r="V1645" s="151" t="s">
        <v>895</v>
      </c>
      <c r="W1645" s="64" t="s">
        <v>10674</v>
      </c>
      <c r="X1645" s="64" t="s">
        <v>3618</v>
      </c>
      <c r="Y1645" s="173" t="s">
        <v>4971</v>
      </c>
      <c r="Z1645" s="119">
        <v>94110</v>
      </c>
      <c r="AA1645" s="295" t="s">
        <v>10677</v>
      </c>
      <c r="AB1645" s="542"/>
      <c r="AC1645" s="496" t="s">
        <v>10676</v>
      </c>
      <c r="AD1645" s="173" t="s">
        <v>10675</v>
      </c>
      <c r="AE1645" s="260"/>
      <c r="AF1645" s="263"/>
      <c r="AG1645" s="173"/>
      <c r="AH1645" s="245"/>
      <c r="AI1645" s="245"/>
      <c r="AJ1645" s="245"/>
      <c r="AK1645" s="245"/>
      <c r="AL1645" s="260"/>
      <c r="AM1645" s="260"/>
      <c r="AN1645" s="79"/>
      <c r="AO1645" s="282" t="s">
        <v>10678</v>
      </c>
      <c r="AP1645" s="283" t="s">
        <v>9827</v>
      </c>
      <c r="AQ1645" s="282" t="s">
        <v>9822</v>
      </c>
      <c r="AR1645" s="282"/>
      <c r="AS1645" s="282"/>
      <c r="AT1645" s="282"/>
      <c r="AU1645" s="282"/>
      <c r="AV1645" s="93" t="s">
        <v>10679</v>
      </c>
      <c r="AW1645" s="396" t="s">
        <v>3244</v>
      </c>
      <c r="AX1645" s="278" t="s">
        <v>637</v>
      </c>
      <c r="AY1645" s="64" t="s">
        <v>10674</v>
      </c>
      <c r="AZ1645" s="461"/>
      <c r="BA1645" s="64" t="s">
        <v>3618</v>
      </c>
      <c r="BB1645" s="173" t="s">
        <v>4971</v>
      </c>
      <c r="BC1645" s="119">
        <v>94110</v>
      </c>
      <c r="BD1645" s="66" t="s">
        <v>10673</v>
      </c>
      <c r="BE1645" s="178"/>
      <c r="BF1645" s="228"/>
      <c r="BG1645" s="173"/>
      <c r="BH1645" s="598"/>
      <c r="BI1645" s="366"/>
      <c r="BJ1645" s="366"/>
      <c r="BK1645" s="366"/>
      <c r="BL1645" s="366"/>
      <c r="BM1645" s="366"/>
      <c r="BN1645" s="366"/>
      <c r="BO1645" s="366"/>
      <c r="BP1645" s="366"/>
      <c r="BQ1645" s="366"/>
      <c r="BR1645" s="366"/>
      <c r="BS1645" s="366"/>
      <c r="BT1645" s="366"/>
      <c r="BU1645" s="366"/>
      <c r="BV1645" s="366"/>
      <c r="BW1645" s="366"/>
      <c r="BX1645" s="64"/>
      <c r="BY1645" s="64"/>
      <c r="BZ1645" s="64"/>
      <c r="CA1645" s="155"/>
      <c r="CB1645" s="155"/>
    </row>
    <row r="1646" spans="1:80" s="67" customFormat="1" ht="14.1" customHeight="1" x14ac:dyDescent="0.3">
      <c r="A1646" s="278" t="s">
        <v>9563</v>
      </c>
      <c r="B1646" s="155" t="s">
        <v>2640</v>
      </c>
      <c r="C1646" s="458" t="s">
        <v>29</v>
      </c>
      <c r="D1646" s="225"/>
      <c r="E1646" s="600"/>
      <c r="F1646" s="237" t="s">
        <v>5470</v>
      </c>
      <c r="G1646" s="188"/>
      <c r="H1646" s="190"/>
      <c r="I1646" s="196" t="s">
        <v>5470</v>
      </c>
      <c r="J1646" s="197"/>
      <c r="K1646" s="204"/>
      <c r="L1646" s="209">
        <v>43494</v>
      </c>
      <c r="M1646" s="289"/>
      <c r="N1646" s="435"/>
      <c r="O1646" s="442"/>
      <c r="P1646" s="215">
        <v>43532</v>
      </c>
      <c r="Q1646" s="225" t="s">
        <v>9564</v>
      </c>
      <c r="R1646" s="225" t="s">
        <v>9565</v>
      </c>
      <c r="S1646" s="80"/>
      <c r="T1646" s="252">
        <v>0.09</v>
      </c>
      <c r="U1646" s="252"/>
      <c r="V1646" s="151" t="s">
        <v>11169</v>
      </c>
      <c r="W1646" s="155" t="s">
        <v>10154</v>
      </c>
      <c r="X1646" s="155" t="s">
        <v>2907</v>
      </c>
      <c r="Y1646" s="225" t="s">
        <v>4971</v>
      </c>
      <c r="Z1646" s="256">
        <v>94901</v>
      </c>
      <c r="AA1646" s="294"/>
      <c r="AB1646" s="542"/>
      <c r="AC1646" s="542"/>
      <c r="AD1646" s="386" t="s">
        <v>8491</v>
      </c>
      <c r="AE1646" s="261"/>
      <c r="AF1646" s="265"/>
      <c r="AG1646" s="233"/>
      <c r="AH1646" s="174"/>
      <c r="AI1646" s="174"/>
      <c r="AJ1646" s="174"/>
      <c r="AK1646" s="174"/>
      <c r="AL1646" s="261"/>
      <c r="AM1646" s="260"/>
      <c r="AN1646" s="80"/>
      <c r="AO1646" s="280"/>
      <c r="AP1646" s="285" t="s">
        <v>8844</v>
      </c>
      <c r="AQ1646" s="285" t="s">
        <v>9377</v>
      </c>
      <c r="AR1646" s="285" t="s">
        <v>4023</v>
      </c>
      <c r="AS1646" s="285"/>
      <c r="AT1646" s="285"/>
      <c r="AU1646" s="285"/>
      <c r="AV1646" s="84" t="s">
        <v>368</v>
      </c>
      <c r="AW1646" s="396" t="s">
        <v>3244</v>
      </c>
      <c r="AX1646" s="278" t="s">
        <v>637</v>
      </c>
      <c r="AY1646" s="155" t="s">
        <v>9994</v>
      </c>
      <c r="AZ1646" s="468"/>
      <c r="BA1646" s="155" t="s">
        <v>2907</v>
      </c>
      <c r="BB1646" s="225" t="s">
        <v>4971</v>
      </c>
      <c r="BC1646" s="256">
        <v>94901</v>
      </c>
      <c r="BD1646" s="385" t="s">
        <v>9565</v>
      </c>
      <c r="BE1646" s="65"/>
      <c r="BF1646" s="230"/>
      <c r="BG1646" s="233"/>
      <c r="BH1646" s="599"/>
      <c r="BI1646" s="365"/>
      <c r="BJ1646" s="397" t="s">
        <v>10385</v>
      </c>
      <c r="BK1646" s="365"/>
      <c r="BL1646" s="365"/>
      <c r="BM1646" s="365"/>
      <c r="BN1646" s="365"/>
      <c r="BO1646" s="365"/>
      <c r="BP1646" s="365"/>
      <c r="BQ1646" s="365"/>
      <c r="BR1646" s="365"/>
      <c r="BS1646" s="365"/>
      <c r="BT1646" s="365"/>
      <c r="BU1646" s="365"/>
      <c r="BV1646" s="365"/>
      <c r="BW1646" s="365"/>
      <c r="BX1646" s="369"/>
      <c r="BY1646" s="369"/>
      <c r="BZ1646" s="369"/>
      <c r="CA1646" s="155"/>
      <c r="CB1646" s="155"/>
    </row>
    <row r="1647" spans="1:80" s="67" customFormat="1" ht="14.1" customHeight="1" x14ac:dyDescent="0.3">
      <c r="A1647" s="278" t="s">
        <v>10656</v>
      </c>
      <c r="B1647" s="64" t="s">
        <v>2634</v>
      </c>
      <c r="C1647" s="459" t="s">
        <v>6614</v>
      </c>
      <c r="D1647" s="225" t="s">
        <v>7078</v>
      </c>
      <c r="E1647" s="600"/>
      <c r="F1647" s="237" t="s">
        <v>5470</v>
      </c>
      <c r="G1647" s="188"/>
      <c r="H1647" s="190"/>
      <c r="I1647" s="196" t="s">
        <v>5470</v>
      </c>
      <c r="J1647" s="197"/>
      <c r="K1647" s="204"/>
      <c r="L1647" s="209"/>
      <c r="M1647" s="289"/>
      <c r="N1647" s="435"/>
      <c r="O1647" s="442"/>
      <c r="P1647" s="215"/>
      <c r="Q1647" s="174" t="s">
        <v>7478</v>
      </c>
      <c r="R1647" s="174" t="s">
        <v>7479</v>
      </c>
      <c r="S1647" s="80"/>
      <c r="T1647" s="252">
        <v>0.09</v>
      </c>
      <c r="U1647" s="252">
        <v>9.2499999999999999E-2</v>
      </c>
      <c r="V1647" s="151" t="s">
        <v>11176</v>
      </c>
      <c r="W1647" s="155" t="s">
        <v>10155</v>
      </c>
      <c r="X1647" s="64" t="s">
        <v>1350</v>
      </c>
      <c r="Y1647" s="174" t="s">
        <v>4971</v>
      </c>
      <c r="Z1647" s="256">
        <v>94403</v>
      </c>
      <c r="AA1647" s="294"/>
      <c r="AB1647" s="542"/>
      <c r="AC1647" s="542"/>
      <c r="AD1647" s="233"/>
      <c r="AE1647" s="261"/>
      <c r="AF1647" s="265"/>
      <c r="AG1647" s="233"/>
      <c r="AH1647" s="174"/>
      <c r="AI1647" s="174"/>
      <c r="AJ1647" s="174"/>
      <c r="AK1647" s="174"/>
      <c r="AL1647" s="261"/>
      <c r="AM1647" s="260"/>
      <c r="AN1647" s="80"/>
      <c r="AO1647" s="280"/>
      <c r="AP1647" s="285"/>
      <c r="AQ1647" s="285"/>
      <c r="AR1647" s="285"/>
      <c r="AS1647" s="285"/>
      <c r="AT1647" s="285"/>
      <c r="AU1647" s="285"/>
      <c r="AV1647" s="84"/>
      <c r="AW1647" s="396" t="s">
        <v>3244</v>
      </c>
      <c r="AX1647" s="278" t="s">
        <v>637</v>
      </c>
      <c r="AY1647" s="155" t="s">
        <v>10155</v>
      </c>
      <c r="AZ1647" s="468"/>
      <c r="BA1647" s="64" t="s">
        <v>1350</v>
      </c>
      <c r="BB1647" s="174" t="s">
        <v>4971</v>
      </c>
      <c r="BC1647" s="256">
        <v>94403</v>
      </c>
      <c r="BD1647" s="63" t="s">
        <v>7479</v>
      </c>
      <c r="BE1647" s="65"/>
      <c r="BF1647" s="230"/>
      <c r="BG1647" s="233"/>
      <c r="BH1647" s="599"/>
      <c r="BI1647" s="365"/>
      <c r="BJ1647" s="365"/>
      <c r="BK1647" s="365"/>
      <c r="BL1647" s="365"/>
      <c r="BM1647" s="365"/>
      <c r="BN1647" s="365"/>
      <c r="BO1647" s="365"/>
      <c r="BP1647" s="365"/>
      <c r="BQ1647" s="365"/>
      <c r="BR1647" s="365"/>
      <c r="BS1647" s="365"/>
      <c r="BT1647" s="365"/>
      <c r="BU1647" s="365"/>
      <c r="BV1647" s="365"/>
      <c r="BW1647" s="365"/>
      <c r="BX1647" s="369"/>
      <c r="BY1647" s="369"/>
      <c r="BZ1647" s="369"/>
      <c r="CA1647" s="155"/>
      <c r="CB1647" s="155"/>
    </row>
    <row r="1648" spans="1:80" s="67" customFormat="1" ht="14.1" customHeight="1" x14ac:dyDescent="0.3">
      <c r="A1648" s="86" t="s">
        <v>13324</v>
      </c>
      <c r="B1648" s="64" t="s">
        <v>2632</v>
      </c>
      <c r="C1648" s="222" t="s">
        <v>2637</v>
      </c>
      <c r="D1648" s="225"/>
      <c r="E1648" s="600"/>
      <c r="F1648" s="237" t="s">
        <v>5470</v>
      </c>
      <c r="G1648" s="188"/>
      <c r="H1648" s="190"/>
      <c r="I1648" s="196" t="s">
        <v>5470</v>
      </c>
      <c r="J1648" s="197"/>
      <c r="K1648" s="204"/>
      <c r="L1648" s="209"/>
      <c r="M1648" s="289"/>
      <c r="N1648" s="435"/>
      <c r="O1648" s="442"/>
      <c r="P1648" s="215">
        <v>43903</v>
      </c>
      <c r="Q1648" s="174" t="s">
        <v>11018</v>
      </c>
      <c r="R1648" s="174" t="s">
        <v>11019</v>
      </c>
      <c r="S1648" s="80"/>
      <c r="T1648" s="252">
        <v>9.2499999999999999E-2</v>
      </c>
      <c r="U1648" s="252"/>
      <c r="V1648" s="151" t="s">
        <v>2787</v>
      </c>
      <c r="W1648" s="155" t="s">
        <v>11020</v>
      </c>
      <c r="X1648" s="64" t="s">
        <v>5074</v>
      </c>
      <c r="Y1648" s="174" t="s">
        <v>4971</v>
      </c>
      <c r="Z1648" s="256">
        <v>94601</v>
      </c>
      <c r="AA1648" s="294"/>
      <c r="AB1648" s="542"/>
      <c r="AC1648" s="542"/>
      <c r="AD1648" s="233"/>
      <c r="AE1648" s="261"/>
      <c r="AF1648" s="265"/>
      <c r="AG1648" s="233"/>
      <c r="AH1648" s="174"/>
      <c r="AI1648" s="174"/>
      <c r="AJ1648" s="174"/>
      <c r="AK1648" s="174"/>
      <c r="AL1648" s="261"/>
      <c r="AM1648" s="260"/>
      <c r="AN1648" s="80"/>
      <c r="AO1648" s="280"/>
      <c r="AP1648" s="285"/>
      <c r="AQ1648" s="285"/>
      <c r="AR1648" s="285"/>
      <c r="AS1648" s="285"/>
      <c r="AT1648" s="285"/>
      <c r="AU1648" s="285"/>
      <c r="AV1648" s="84"/>
      <c r="AW1648" s="396" t="s">
        <v>12271</v>
      </c>
      <c r="AX1648" s="278" t="s">
        <v>11021</v>
      </c>
      <c r="AY1648" s="155" t="s">
        <v>9343</v>
      </c>
      <c r="AZ1648" s="468"/>
      <c r="BA1648" s="64" t="s">
        <v>9344</v>
      </c>
      <c r="BB1648" s="174" t="s">
        <v>9844</v>
      </c>
      <c r="BC1648" s="256">
        <v>46242</v>
      </c>
      <c r="BD1648" s="63" t="s">
        <v>7363</v>
      </c>
      <c r="BE1648" s="462"/>
      <c r="BF1648" s="230"/>
      <c r="BG1648" s="233"/>
      <c r="BH1648" s="599"/>
      <c r="BI1648" s="365"/>
      <c r="BJ1648" s="365" t="s">
        <v>11022</v>
      </c>
      <c r="BK1648" s="365"/>
      <c r="BL1648" s="365"/>
      <c r="BM1648" s="365"/>
      <c r="BN1648" s="365"/>
      <c r="BO1648" s="365"/>
      <c r="BP1648" s="365"/>
      <c r="BQ1648" s="365"/>
      <c r="BR1648" s="365"/>
      <c r="BS1648" s="365"/>
      <c r="BT1648" s="365"/>
      <c r="BU1648" s="365"/>
      <c r="BV1648" s="365"/>
      <c r="BW1648" s="365"/>
      <c r="BX1648" s="369"/>
      <c r="BY1648" s="369"/>
      <c r="BZ1648" s="369"/>
      <c r="CA1648" s="155"/>
      <c r="CB1648" s="155"/>
    </row>
    <row r="1649" spans="1:80" s="67" customFormat="1" ht="14.1" customHeight="1" x14ac:dyDescent="0.3">
      <c r="A1649" s="278" t="s">
        <v>13326</v>
      </c>
      <c r="B1649" s="155" t="s">
        <v>2632</v>
      </c>
      <c r="C1649" s="458" t="s">
        <v>8780</v>
      </c>
      <c r="D1649" s="227" t="s">
        <v>12261</v>
      </c>
      <c r="E1649" s="648"/>
      <c r="F1649" s="237" t="s">
        <v>5470</v>
      </c>
      <c r="G1649" s="188"/>
      <c r="H1649" s="190"/>
      <c r="I1649" s="196" t="s">
        <v>5470</v>
      </c>
      <c r="J1649" s="197"/>
      <c r="K1649" s="204"/>
      <c r="L1649" s="209"/>
      <c r="M1649" s="289"/>
      <c r="N1649" s="435"/>
      <c r="O1649" s="442"/>
      <c r="P1649" s="215">
        <v>44068</v>
      </c>
      <c r="Q1649" s="225" t="s">
        <v>12262</v>
      </c>
      <c r="R1649" s="174"/>
      <c r="S1649" s="121"/>
      <c r="T1649" s="252">
        <v>0</v>
      </c>
      <c r="U1649" s="252"/>
      <c r="V1649" s="151" t="s">
        <v>3960</v>
      </c>
      <c r="W1649" s="155" t="s">
        <v>12263</v>
      </c>
      <c r="X1649" s="155" t="s">
        <v>4008</v>
      </c>
      <c r="Y1649" s="225" t="s">
        <v>3807</v>
      </c>
      <c r="Z1649" s="256">
        <v>85301</v>
      </c>
      <c r="AA1649" s="273"/>
      <c r="AB1649" s="542"/>
      <c r="AC1649" s="542"/>
      <c r="AD1649" s="233"/>
      <c r="AE1649" s="261"/>
      <c r="AF1649" s="265"/>
      <c r="AG1649" s="233"/>
      <c r="AH1649" s="174"/>
      <c r="AI1649" s="174"/>
      <c r="AJ1649" s="174"/>
      <c r="AK1649" s="174"/>
      <c r="AL1649" s="261"/>
      <c r="AM1649" s="260"/>
      <c r="AN1649" s="80"/>
      <c r="AO1649" s="280"/>
      <c r="AP1649" s="285"/>
      <c r="AQ1649" s="285"/>
      <c r="AR1649" s="285"/>
      <c r="AS1649" s="285"/>
      <c r="AT1649" s="285"/>
      <c r="AU1649" s="285"/>
      <c r="AV1649" s="84"/>
      <c r="AW1649" s="396" t="s">
        <v>12288</v>
      </c>
      <c r="AX1649" s="278" t="s">
        <v>9342</v>
      </c>
      <c r="AY1649" s="155" t="s">
        <v>9343</v>
      </c>
      <c r="AZ1649" s="468"/>
      <c r="BA1649" s="155" t="s">
        <v>9344</v>
      </c>
      <c r="BB1649" s="225" t="s">
        <v>9844</v>
      </c>
      <c r="BC1649" s="256">
        <v>46242</v>
      </c>
      <c r="BD1649" s="63" t="s">
        <v>7363</v>
      </c>
      <c r="BE1649" s="478"/>
      <c r="BF1649" s="230"/>
      <c r="BG1649" s="233"/>
      <c r="BH1649" s="599"/>
      <c r="BI1649" s="365"/>
      <c r="BJ1649" s="365"/>
      <c r="BK1649" s="365"/>
      <c r="BL1649" s="365"/>
      <c r="BM1649" s="365"/>
      <c r="BN1649" s="365"/>
      <c r="BO1649" s="365"/>
      <c r="BP1649" s="365"/>
      <c r="BQ1649" s="365"/>
      <c r="BR1649" s="365"/>
      <c r="BS1649" s="365"/>
      <c r="BT1649" s="365"/>
      <c r="BU1649" s="365"/>
      <c r="BV1649" s="365"/>
      <c r="BW1649" s="365"/>
      <c r="BX1649" s="369"/>
      <c r="BY1649" s="369"/>
      <c r="BZ1649" s="369"/>
      <c r="CA1649" s="155"/>
      <c r="CB1649" s="155"/>
    </row>
    <row r="1650" spans="1:80" s="67" customFormat="1" ht="14.1" customHeight="1" x14ac:dyDescent="0.3">
      <c r="A1650" s="278" t="s">
        <v>13304</v>
      </c>
      <c r="B1650" s="155" t="s">
        <v>2640</v>
      </c>
      <c r="C1650" s="458" t="s">
        <v>2637</v>
      </c>
      <c r="D1650" s="227"/>
      <c r="E1650" s="648"/>
      <c r="F1650" s="237" t="s">
        <v>5470</v>
      </c>
      <c r="G1650" s="188"/>
      <c r="H1650" s="190"/>
      <c r="I1650" s="196" t="s">
        <v>5470</v>
      </c>
      <c r="J1650" s="197"/>
      <c r="K1650" s="204"/>
      <c r="L1650" s="209"/>
      <c r="M1650" s="289"/>
      <c r="N1650" s="435"/>
      <c r="O1650" s="442"/>
      <c r="P1650" s="215">
        <v>44068</v>
      </c>
      <c r="Q1650" s="225" t="s">
        <v>13300</v>
      </c>
      <c r="R1650" s="225" t="s">
        <v>13311</v>
      </c>
      <c r="S1650" s="121" t="s">
        <v>13307</v>
      </c>
      <c r="T1650" s="255">
        <v>0</v>
      </c>
      <c r="U1650" s="252"/>
      <c r="V1650" s="151" t="s">
        <v>3960</v>
      </c>
      <c r="W1650" s="155" t="s">
        <v>13312</v>
      </c>
      <c r="X1650" s="155" t="s">
        <v>3047</v>
      </c>
      <c r="Y1650" s="225" t="s">
        <v>2895</v>
      </c>
      <c r="Z1650" s="256">
        <v>89032</v>
      </c>
      <c r="AA1650" s="273"/>
      <c r="AB1650" s="541"/>
      <c r="AC1650" s="542"/>
      <c r="AD1650" s="386" t="s">
        <v>13313</v>
      </c>
      <c r="AE1650" s="261"/>
      <c r="AF1650" s="265"/>
      <c r="AG1650" s="233"/>
      <c r="AH1650" s="174"/>
      <c r="AI1650" s="174"/>
      <c r="AJ1650" s="174"/>
      <c r="AK1650" s="174"/>
      <c r="AL1650" s="261"/>
      <c r="AM1650" s="260"/>
      <c r="AN1650" s="80"/>
      <c r="AO1650" s="280"/>
      <c r="AP1650" s="285"/>
      <c r="AQ1650" s="285"/>
      <c r="AR1650" s="285"/>
      <c r="AS1650" s="285"/>
      <c r="AT1650" s="285"/>
      <c r="AU1650" s="285"/>
      <c r="AV1650" s="84"/>
      <c r="AW1650" s="396" t="s">
        <v>13309</v>
      </c>
      <c r="AX1650" s="278" t="s">
        <v>13310</v>
      </c>
      <c r="AY1650" s="155" t="s">
        <v>9343</v>
      </c>
      <c r="BA1650" s="155" t="s">
        <v>9344</v>
      </c>
      <c r="BB1650" s="225" t="s">
        <v>9844</v>
      </c>
      <c r="BC1650" s="256">
        <v>46242</v>
      </c>
      <c r="BD1650" s="63" t="s">
        <v>7363</v>
      </c>
      <c r="BE1650" s="183"/>
      <c r="BF1650" s="230"/>
      <c r="BG1650" s="233"/>
      <c r="BH1650" s="599"/>
      <c r="BI1650" s="365"/>
      <c r="BJ1650" s="365"/>
      <c r="BK1650" s="365"/>
      <c r="BL1650" s="365"/>
      <c r="BM1650" s="365"/>
      <c r="BN1650" s="365"/>
      <c r="BO1650" s="365"/>
      <c r="BP1650" s="365"/>
      <c r="BQ1650" s="365"/>
      <c r="BR1650" s="365"/>
      <c r="BS1650" s="365"/>
      <c r="BT1650" s="365"/>
      <c r="BU1650" s="365"/>
      <c r="BV1650" s="365"/>
      <c r="BW1650" s="365"/>
      <c r="BX1650" s="369"/>
      <c r="BY1650" s="369"/>
      <c r="BZ1650" s="369"/>
      <c r="CA1650" s="155"/>
      <c r="CB1650" s="155"/>
    </row>
    <row r="1651" spans="1:80" s="67" customFormat="1" ht="14.1" customHeight="1" x14ac:dyDescent="0.3">
      <c r="A1651" s="278" t="s">
        <v>13305</v>
      </c>
      <c r="B1651" s="155" t="s">
        <v>2640</v>
      </c>
      <c r="C1651" s="458" t="s">
        <v>2637</v>
      </c>
      <c r="D1651" s="227"/>
      <c r="E1651" s="648"/>
      <c r="F1651" s="237" t="s">
        <v>5470</v>
      </c>
      <c r="G1651" s="188"/>
      <c r="H1651" s="190"/>
      <c r="I1651" s="196" t="s">
        <v>5470</v>
      </c>
      <c r="J1651" s="197"/>
      <c r="K1651" s="204"/>
      <c r="L1651" s="209"/>
      <c r="M1651" s="289"/>
      <c r="N1651" s="435"/>
      <c r="O1651" s="442"/>
      <c r="P1651" s="215">
        <v>44068</v>
      </c>
      <c r="Q1651" s="225" t="s">
        <v>13300</v>
      </c>
      <c r="R1651" s="225" t="s">
        <v>13308</v>
      </c>
      <c r="S1651" s="121" t="s">
        <v>13307</v>
      </c>
      <c r="T1651" s="252">
        <v>0</v>
      </c>
      <c r="U1651" s="252"/>
      <c r="V1651" s="151" t="s">
        <v>3960</v>
      </c>
      <c r="W1651" s="155" t="s">
        <v>13314</v>
      </c>
      <c r="X1651" s="155" t="s">
        <v>13315</v>
      </c>
      <c r="Y1651" s="225" t="s">
        <v>2895</v>
      </c>
      <c r="Z1651" s="256">
        <v>89431</v>
      </c>
      <c r="AA1651" s="273"/>
      <c r="AB1651" s="541"/>
      <c r="AC1651" s="542"/>
      <c r="AD1651" s="233"/>
      <c r="AE1651" s="261"/>
      <c r="AF1651" s="265"/>
      <c r="AG1651" s="233"/>
      <c r="AH1651" s="174"/>
      <c r="AI1651" s="174"/>
      <c r="AJ1651" s="174"/>
      <c r="AK1651" s="174"/>
      <c r="AL1651" s="261"/>
      <c r="AM1651" s="260"/>
      <c r="AN1651" s="80"/>
      <c r="AO1651" s="280"/>
      <c r="AP1651" s="285"/>
      <c r="AQ1651" s="285"/>
      <c r="AR1651" s="285"/>
      <c r="AS1651" s="285"/>
      <c r="AT1651" s="285"/>
      <c r="AU1651" s="285"/>
      <c r="AV1651" s="84"/>
      <c r="AW1651" s="396"/>
      <c r="AX1651" s="278" t="s">
        <v>13310</v>
      </c>
      <c r="AY1651" s="155" t="s">
        <v>9343</v>
      </c>
      <c r="BA1651" s="155" t="s">
        <v>9344</v>
      </c>
      <c r="BB1651" s="225" t="s">
        <v>9844</v>
      </c>
      <c r="BC1651" s="256">
        <v>46242</v>
      </c>
      <c r="BD1651" s="63" t="s">
        <v>7363</v>
      </c>
      <c r="BE1651" s="183"/>
      <c r="BF1651" s="230"/>
      <c r="BG1651" s="233"/>
      <c r="BH1651" s="599"/>
      <c r="BI1651" s="365"/>
      <c r="BJ1651" s="365"/>
      <c r="BK1651" s="365"/>
      <c r="BL1651" s="365"/>
      <c r="BM1651" s="365"/>
      <c r="BN1651" s="365"/>
      <c r="BO1651" s="365"/>
      <c r="BP1651" s="365"/>
      <c r="BQ1651" s="365"/>
      <c r="BR1651" s="365"/>
      <c r="BS1651" s="365"/>
      <c r="BT1651" s="365"/>
      <c r="BU1651" s="365"/>
      <c r="BV1651" s="365"/>
      <c r="BW1651" s="365"/>
      <c r="BX1651" s="369"/>
      <c r="BY1651" s="369"/>
      <c r="BZ1651" s="369"/>
      <c r="CA1651" s="155"/>
      <c r="CB1651" s="155"/>
    </row>
    <row r="1652" spans="1:80" s="67" customFormat="1" ht="14.1" customHeight="1" x14ac:dyDescent="0.3">
      <c r="A1652" s="278" t="s">
        <v>13303</v>
      </c>
      <c r="B1652" s="155" t="s">
        <v>2640</v>
      </c>
      <c r="C1652" s="458" t="s">
        <v>2637</v>
      </c>
      <c r="D1652" s="227"/>
      <c r="E1652" s="648"/>
      <c r="F1652" s="237" t="s">
        <v>5470</v>
      </c>
      <c r="G1652" s="188"/>
      <c r="H1652" s="190"/>
      <c r="I1652" s="196" t="s">
        <v>5470</v>
      </c>
      <c r="J1652" s="197"/>
      <c r="K1652" s="204"/>
      <c r="L1652" s="209"/>
      <c r="M1652" s="289"/>
      <c r="N1652" s="435"/>
      <c r="O1652" s="442"/>
      <c r="P1652" s="215">
        <v>44068</v>
      </c>
      <c r="Q1652" s="225" t="s">
        <v>13300</v>
      </c>
      <c r="R1652" s="225" t="s">
        <v>13301</v>
      </c>
      <c r="S1652" s="121" t="s">
        <v>13307</v>
      </c>
      <c r="T1652" s="252">
        <v>8.7499999999999994E-2</v>
      </c>
      <c r="U1652" s="252"/>
      <c r="V1652" s="151" t="s">
        <v>8108</v>
      </c>
      <c r="W1652" s="155" t="s">
        <v>13302</v>
      </c>
      <c r="X1652" s="155" t="s">
        <v>5889</v>
      </c>
      <c r="Y1652" s="225" t="s">
        <v>4971</v>
      </c>
      <c r="Z1652" s="256">
        <v>95827</v>
      </c>
      <c r="AA1652" s="273"/>
      <c r="AB1652" s="541"/>
      <c r="AC1652" s="542"/>
      <c r="AD1652" s="233"/>
      <c r="AE1652" s="261"/>
      <c r="AF1652" s="265"/>
      <c r="AG1652" s="233"/>
      <c r="AH1652" s="174"/>
      <c r="AI1652" s="174"/>
      <c r="AJ1652" s="174"/>
      <c r="AK1652" s="174"/>
      <c r="AL1652" s="261"/>
      <c r="AM1652" s="260"/>
      <c r="AN1652" s="80"/>
      <c r="AO1652" s="280"/>
      <c r="AP1652" s="285"/>
      <c r="AQ1652" s="285"/>
      <c r="AR1652" s="285"/>
      <c r="AS1652" s="285"/>
      <c r="AT1652" s="285"/>
      <c r="AU1652" s="285"/>
      <c r="AV1652" s="84"/>
      <c r="AW1652" s="396" t="s">
        <v>13309</v>
      </c>
      <c r="AX1652" s="278" t="s">
        <v>13310</v>
      </c>
      <c r="AY1652" s="155" t="s">
        <v>9343</v>
      </c>
      <c r="BA1652" s="155" t="s">
        <v>9344</v>
      </c>
      <c r="BB1652" s="225" t="s">
        <v>9844</v>
      </c>
      <c r="BC1652" s="256">
        <v>46242</v>
      </c>
      <c r="BD1652" s="63" t="s">
        <v>7363</v>
      </c>
      <c r="BE1652" s="183"/>
      <c r="BF1652" s="230"/>
      <c r="BG1652" s="233"/>
      <c r="BH1652" s="599"/>
      <c r="BI1652" s="365"/>
      <c r="BJ1652" s="365"/>
      <c r="BK1652" s="365"/>
      <c r="BL1652" s="365"/>
      <c r="BM1652" s="365"/>
      <c r="BN1652" s="365"/>
      <c r="BO1652" s="365"/>
      <c r="BP1652" s="365"/>
      <c r="BQ1652" s="365"/>
      <c r="BR1652" s="365"/>
      <c r="BS1652" s="365"/>
      <c r="BT1652" s="365"/>
      <c r="BU1652" s="365"/>
      <c r="BV1652" s="365"/>
      <c r="BW1652" s="365"/>
      <c r="BX1652" s="369"/>
      <c r="BY1652" s="369"/>
      <c r="BZ1652" s="369"/>
      <c r="CA1652" s="155"/>
      <c r="CB1652" s="155"/>
    </row>
    <row r="1653" spans="1:80" s="67" customFormat="1" ht="14.1" customHeight="1" x14ac:dyDescent="0.3">
      <c r="A1653" s="278" t="s">
        <v>13306</v>
      </c>
      <c r="B1653" s="155" t="s">
        <v>2640</v>
      </c>
      <c r="C1653" s="458" t="s">
        <v>2637</v>
      </c>
      <c r="D1653" s="227"/>
      <c r="E1653" s="648"/>
      <c r="F1653" s="237" t="s">
        <v>5470</v>
      </c>
      <c r="G1653" s="188"/>
      <c r="H1653" s="190"/>
      <c r="I1653" s="196" t="s">
        <v>5470</v>
      </c>
      <c r="J1653" s="197"/>
      <c r="K1653" s="204"/>
      <c r="L1653" s="209"/>
      <c r="M1653" s="289"/>
      <c r="N1653" s="435"/>
      <c r="O1653" s="442"/>
      <c r="P1653" s="215">
        <v>44068</v>
      </c>
      <c r="Q1653" s="225" t="s">
        <v>13300</v>
      </c>
      <c r="R1653" s="225" t="s">
        <v>13316</v>
      </c>
      <c r="S1653" s="121" t="s">
        <v>13307</v>
      </c>
      <c r="T1653" s="252">
        <v>9.2499999999999999E-2</v>
      </c>
      <c r="U1653" s="252"/>
      <c r="V1653" s="151" t="s">
        <v>1879</v>
      </c>
      <c r="W1653" s="155" t="s">
        <v>13317</v>
      </c>
      <c r="X1653" s="155" t="s">
        <v>5130</v>
      </c>
      <c r="Y1653" s="225" t="s">
        <v>4971</v>
      </c>
      <c r="Z1653" s="256">
        <v>95136</v>
      </c>
      <c r="AA1653" s="273"/>
      <c r="AB1653" s="541"/>
      <c r="AC1653" s="542"/>
      <c r="AD1653" s="233"/>
      <c r="AE1653" s="261"/>
      <c r="AF1653" s="265"/>
      <c r="AG1653" s="233"/>
      <c r="AH1653" s="174"/>
      <c r="AI1653" s="174"/>
      <c r="AJ1653" s="174"/>
      <c r="AK1653" s="174"/>
      <c r="AL1653" s="261"/>
      <c r="AM1653" s="260"/>
      <c r="AN1653" s="80"/>
      <c r="AO1653" s="280"/>
      <c r="AP1653" s="285"/>
      <c r="AQ1653" s="285"/>
      <c r="AR1653" s="285"/>
      <c r="AS1653" s="285"/>
      <c r="AT1653" s="285"/>
      <c r="AU1653" s="285"/>
      <c r="AV1653" s="84"/>
      <c r="AW1653" s="396"/>
      <c r="AX1653" s="278" t="s">
        <v>13310</v>
      </c>
      <c r="AY1653" s="155" t="s">
        <v>9343</v>
      </c>
      <c r="BA1653" s="155" t="s">
        <v>9344</v>
      </c>
      <c r="BB1653" s="225" t="s">
        <v>9844</v>
      </c>
      <c r="BC1653" s="256">
        <v>46242</v>
      </c>
      <c r="BD1653" s="63" t="s">
        <v>7363</v>
      </c>
      <c r="BE1653" s="183"/>
      <c r="BF1653" s="230"/>
      <c r="BG1653" s="233"/>
      <c r="BH1653" s="599"/>
      <c r="BI1653" s="365"/>
      <c r="BJ1653" s="365"/>
      <c r="BK1653" s="365"/>
      <c r="BL1653" s="365"/>
      <c r="BM1653" s="365"/>
      <c r="BN1653" s="365"/>
      <c r="BO1653" s="365"/>
      <c r="BP1653" s="365"/>
      <c r="BQ1653" s="365"/>
      <c r="BR1653" s="365"/>
      <c r="BS1653" s="365"/>
      <c r="BT1653" s="365"/>
      <c r="BU1653" s="365"/>
      <c r="BV1653" s="365"/>
      <c r="BW1653" s="365"/>
      <c r="BX1653" s="369"/>
      <c r="BY1653" s="369"/>
      <c r="BZ1653" s="369"/>
      <c r="CA1653" s="155"/>
      <c r="CB1653" s="155"/>
    </row>
    <row r="1654" spans="1:80" s="67" customFormat="1" ht="14.1" customHeight="1" x14ac:dyDescent="0.3">
      <c r="A1654" s="278" t="s">
        <v>13325</v>
      </c>
      <c r="B1654" s="64" t="s">
        <v>2632</v>
      </c>
      <c r="C1654" s="458" t="s">
        <v>2637</v>
      </c>
      <c r="D1654" s="225"/>
      <c r="E1654" s="600"/>
      <c r="F1654" s="237" t="s">
        <v>5470</v>
      </c>
      <c r="G1654" s="188"/>
      <c r="H1654" s="190"/>
      <c r="I1654" s="196" t="s">
        <v>5470</v>
      </c>
      <c r="J1654" s="197"/>
      <c r="K1654" s="204"/>
      <c r="L1654" s="209"/>
      <c r="M1654" s="289"/>
      <c r="N1654" s="435"/>
      <c r="O1654" s="442"/>
      <c r="P1654" s="215">
        <v>44068</v>
      </c>
      <c r="Q1654" s="174" t="s">
        <v>1553</v>
      </c>
      <c r="R1654" s="174" t="s">
        <v>11101</v>
      </c>
      <c r="S1654" s="80"/>
      <c r="T1654" s="252">
        <v>8.7499999999999994E-2</v>
      </c>
      <c r="U1654" s="252"/>
      <c r="V1654" s="151" t="s">
        <v>175</v>
      </c>
      <c r="W1654" s="155" t="s">
        <v>11102</v>
      </c>
      <c r="X1654" s="64" t="s">
        <v>175</v>
      </c>
      <c r="Y1654" s="174" t="s">
        <v>4971</v>
      </c>
      <c r="Z1654" s="256">
        <v>94520</v>
      </c>
      <c r="AA1654" s="294"/>
      <c r="AB1654" s="542"/>
      <c r="AC1654" s="542"/>
      <c r="AD1654" s="233"/>
      <c r="AE1654" s="261"/>
      <c r="AF1654" s="265"/>
      <c r="AG1654" s="233"/>
      <c r="AH1654" s="174"/>
      <c r="AI1654" s="174"/>
      <c r="AJ1654" s="174"/>
      <c r="AK1654" s="174"/>
      <c r="AL1654" s="261"/>
      <c r="AM1654" s="260"/>
      <c r="AN1654" s="80"/>
      <c r="AO1654" s="280"/>
      <c r="AP1654" s="285"/>
      <c r="AQ1654" s="285"/>
      <c r="AR1654" s="285"/>
      <c r="AS1654" s="285"/>
      <c r="AT1654" s="285"/>
      <c r="AU1654" s="285"/>
      <c r="AV1654" s="84"/>
      <c r="AW1654" s="396" t="s">
        <v>12272</v>
      </c>
      <c r="AX1654" s="278" t="s">
        <v>11021</v>
      </c>
      <c r="AY1654" s="155" t="s">
        <v>9343</v>
      </c>
      <c r="AZ1654" s="468"/>
      <c r="BA1654" s="64" t="s">
        <v>9344</v>
      </c>
      <c r="BB1654" s="174" t="s">
        <v>9844</v>
      </c>
      <c r="BC1654" s="256">
        <v>46242</v>
      </c>
      <c r="BD1654" s="63" t="s">
        <v>7363</v>
      </c>
      <c r="BE1654" s="462"/>
      <c r="BF1654" s="230"/>
      <c r="BG1654" s="233"/>
      <c r="BH1654" s="599"/>
      <c r="BI1654" s="365"/>
      <c r="BJ1654" s="365"/>
      <c r="BK1654" s="365"/>
      <c r="BL1654" s="365"/>
      <c r="BM1654" s="365"/>
      <c r="BN1654" s="365"/>
      <c r="BO1654" s="365"/>
      <c r="BP1654" s="365"/>
      <c r="BQ1654" s="365"/>
      <c r="BR1654" s="365"/>
      <c r="BS1654" s="365"/>
      <c r="BT1654" s="365"/>
      <c r="BU1654" s="365"/>
      <c r="BV1654" s="365"/>
      <c r="BW1654" s="365"/>
      <c r="BX1654" s="369"/>
      <c r="BY1654" s="369"/>
      <c r="BZ1654" s="369"/>
      <c r="CA1654" s="155"/>
      <c r="CB1654" s="155"/>
    </row>
    <row r="1655" spans="1:80" s="67" customFormat="1" ht="14.1" customHeight="1" x14ac:dyDescent="0.3">
      <c r="A1655" s="278" t="s">
        <v>719</v>
      </c>
      <c r="B1655" s="64" t="s">
        <v>2632</v>
      </c>
      <c r="C1655" s="458" t="s">
        <v>2637</v>
      </c>
      <c r="D1655" s="225" t="s">
        <v>4569</v>
      </c>
      <c r="E1655" s="600"/>
      <c r="F1655" s="237" t="s">
        <v>5470</v>
      </c>
      <c r="G1655" s="188"/>
      <c r="H1655" s="190"/>
      <c r="I1655" s="196" t="s">
        <v>5470</v>
      </c>
      <c r="J1655" s="197"/>
      <c r="K1655" s="204"/>
      <c r="L1655" s="209"/>
      <c r="M1655" s="289"/>
      <c r="N1655" s="435"/>
      <c r="O1655" s="442"/>
      <c r="P1655" s="215"/>
      <c r="Q1655" s="174" t="s">
        <v>720</v>
      </c>
      <c r="R1655" s="174" t="s">
        <v>721</v>
      </c>
      <c r="S1655" s="80"/>
      <c r="T1655" s="252">
        <v>9.5000000000000001E-2</v>
      </c>
      <c r="U1655" s="252">
        <v>0.09</v>
      </c>
      <c r="V1655" s="151" t="s">
        <v>1859</v>
      </c>
      <c r="W1655" s="64" t="s">
        <v>722</v>
      </c>
      <c r="X1655" s="64" t="s">
        <v>282</v>
      </c>
      <c r="Y1655" s="174" t="s">
        <v>4971</v>
      </c>
      <c r="Z1655" s="256">
        <v>91405</v>
      </c>
      <c r="AA1655" s="273" t="s">
        <v>723</v>
      </c>
      <c r="AB1655" s="542"/>
      <c r="AC1655" s="542"/>
      <c r="AD1655" s="233"/>
      <c r="AE1655" s="261"/>
      <c r="AF1655" s="265"/>
      <c r="AG1655" s="233"/>
      <c r="AH1655" s="174"/>
      <c r="AI1655" s="174"/>
      <c r="AJ1655" s="174"/>
      <c r="AK1655" s="174"/>
      <c r="AL1655" s="261"/>
      <c r="AM1655" s="260"/>
      <c r="AN1655" s="80"/>
      <c r="AO1655" s="280"/>
      <c r="AP1655" s="285"/>
      <c r="AQ1655" s="285"/>
      <c r="AR1655" s="285"/>
      <c r="AS1655" s="285"/>
      <c r="AT1655" s="285"/>
      <c r="AU1655" s="285"/>
      <c r="AV1655" s="84"/>
      <c r="AW1655" s="396" t="s">
        <v>3244</v>
      </c>
      <c r="AX1655" s="278" t="s">
        <v>12270</v>
      </c>
      <c r="AY1655" s="64" t="s">
        <v>722</v>
      </c>
      <c r="AZ1655" s="468"/>
      <c r="BA1655" s="64" t="s">
        <v>282</v>
      </c>
      <c r="BB1655" s="174" t="s">
        <v>4971</v>
      </c>
      <c r="BC1655" s="256">
        <v>91405</v>
      </c>
      <c r="BD1655" s="63" t="s">
        <v>721</v>
      </c>
      <c r="BE1655" s="65"/>
      <c r="BF1655" s="230"/>
      <c r="BG1655" s="233"/>
      <c r="BH1655" s="599"/>
      <c r="BI1655" s="365"/>
      <c r="BJ1655" s="365"/>
      <c r="BK1655" s="365"/>
      <c r="BL1655" s="365"/>
      <c r="BM1655" s="365"/>
      <c r="BN1655" s="365"/>
      <c r="BO1655" s="365"/>
      <c r="BP1655" s="365"/>
      <c r="BQ1655" s="365"/>
      <c r="BR1655" s="365"/>
      <c r="BS1655" s="365"/>
      <c r="BT1655" s="365"/>
      <c r="BU1655" s="365"/>
      <c r="BV1655" s="365"/>
      <c r="BW1655" s="365"/>
      <c r="BX1655" s="369"/>
      <c r="BY1655" s="369"/>
      <c r="BZ1655" s="369"/>
      <c r="CA1655" s="155"/>
      <c r="CB1655" s="155"/>
    </row>
    <row r="1656" spans="1:80" s="67" customFormat="1" ht="14.1" customHeight="1" x14ac:dyDescent="0.3">
      <c r="A1656" s="278" t="s">
        <v>4363</v>
      </c>
      <c r="B1656" s="64" t="s">
        <v>2640</v>
      </c>
      <c r="C1656" s="458" t="s">
        <v>2637</v>
      </c>
      <c r="D1656" s="225"/>
      <c r="E1656" s="600"/>
      <c r="F1656" s="237" t="s">
        <v>5470</v>
      </c>
      <c r="G1656" s="188"/>
      <c r="H1656" s="190"/>
      <c r="I1656" s="196" t="s">
        <v>5470</v>
      </c>
      <c r="J1656" s="197"/>
      <c r="K1656" s="204"/>
      <c r="L1656" s="209"/>
      <c r="M1656" s="289"/>
      <c r="N1656" s="435"/>
      <c r="O1656" s="442"/>
      <c r="P1656" s="215"/>
      <c r="Q1656" s="174" t="s">
        <v>2574</v>
      </c>
      <c r="R1656" s="174" t="s">
        <v>4364</v>
      </c>
      <c r="S1656" s="80"/>
      <c r="T1656" s="252">
        <v>0.09</v>
      </c>
      <c r="U1656" s="252">
        <v>9.2499999999999999E-2</v>
      </c>
      <c r="V1656" s="151" t="s">
        <v>11169</v>
      </c>
      <c r="W1656" s="64" t="s">
        <v>4365</v>
      </c>
      <c r="X1656" s="64" t="s">
        <v>2907</v>
      </c>
      <c r="Y1656" s="174" t="s">
        <v>4971</v>
      </c>
      <c r="Z1656" s="256">
        <v>94901</v>
      </c>
      <c r="AA1656" s="273"/>
      <c r="AB1656" s="544"/>
      <c r="AC1656" s="542"/>
      <c r="AD1656" s="233"/>
      <c r="AE1656" s="261"/>
      <c r="AF1656" s="265"/>
      <c r="AG1656" s="233"/>
      <c r="AH1656" s="174"/>
      <c r="AI1656" s="174"/>
      <c r="AJ1656" s="174"/>
      <c r="AK1656" s="174"/>
      <c r="AL1656" s="261"/>
      <c r="AM1656" s="260"/>
      <c r="AN1656" s="80"/>
      <c r="AO1656" s="280"/>
      <c r="AP1656" s="285"/>
      <c r="AQ1656" s="285"/>
      <c r="AR1656" s="285"/>
      <c r="AS1656" s="285"/>
      <c r="AT1656" s="285"/>
      <c r="AU1656" s="285"/>
      <c r="AV1656" s="84"/>
      <c r="AW1656" s="396" t="s">
        <v>3244</v>
      </c>
      <c r="AX1656" s="278" t="s">
        <v>12270</v>
      </c>
      <c r="AY1656" s="64" t="s">
        <v>4365</v>
      </c>
      <c r="AZ1656" s="468"/>
      <c r="BA1656" s="64" t="s">
        <v>2907</v>
      </c>
      <c r="BB1656" s="174" t="s">
        <v>4971</v>
      </c>
      <c r="BC1656" s="256">
        <v>94901</v>
      </c>
      <c r="BD1656" s="63" t="s">
        <v>4364</v>
      </c>
      <c r="BE1656" s="65"/>
      <c r="BF1656" s="230"/>
      <c r="BG1656" s="233"/>
      <c r="BH1656" s="599"/>
      <c r="BI1656" s="365"/>
      <c r="BJ1656" s="365"/>
      <c r="BK1656" s="365"/>
      <c r="BL1656" s="365"/>
      <c r="BM1656" s="365"/>
      <c r="BN1656" s="365"/>
      <c r="BO1656" s="365"/>
      <c r="BP1656" s="365"/>
      <c r="BQ1656" s="365"/>
      <c r="BR1656" s="365"/>
      <c r="BS1656" s="365"/>
      <c r="BT1656" s="365"/>
      <c r="BU1656" s="365"/>
      <c r="BV1656" s="365"/>
      <c r="BW1656" s="365"/>
      <c r="BX1656" s="369"/>
      <c r="BY1656" s="369"/>
      <c r="BZ1656" s="369"/>
      <c r="CA1656" s="155"/>
      <c r="CB1656" s="155"/>
    </row>
    <row r="1657" spans="1:80" s="67" customFormat="1" ht="14.1" customHeight="1" x14ac:dyDescent="0.2">
      <c r="A1657" s="278" t="s">
        <v>7922</v>
      </c>
      <c r="B1657" s="155" t="s">
        <v>2634</v>
      </c>
      <c r="C1657" s="459" t="s">
        <v>6614</v>
      </c>
      <c r="D1657" s="185" t="s">
        <v>6599</v>
      </c>
      <c r="E1657" s="600"/>
      <c r="F1657" s="235" t="s">
        <v>5470</v>
      </c>
      <c r="G1657" s="186"/>
      <c r="H1657" s="187"/>
      <c r="I1657" s="198" t="s">
        <v>5470</v>
      </c>
      <c r="J1657" s="192"/>
      <c r="K1657" s="203"/>
      <c r="L1657" s="207"/>
      <c r="M1657" s="288"/>
      <c r="N1657" s="437"/>
      <c r="O1657" s="444"/>
      <c r="P1657" s="213"/>
      <c r="Q1657" s="247" t="s">
        <v>7923</v>
      </c>
      <c r="R1657" s="247" t="s">
        <v>7924</v>
      </c>
      <c r="S1657" s="123"/>
      <c r="T1657" s="252">
        <v>9.2499999999999999E-2</v>
      </c>
      <c r="U1657" s="253">
        <v>9.5000000000000001E-2</v>
      </c>
      <c r="V1657" s="151" t="s">
        <v>2787</v>
      </c>
      <c r="W1657" s="155" t="s">
        <v>10153</v>
      </c>
      <c r="X1657" s="155" t="s">
        <v>5489</v>
      </c>
      <c r="Y1657" s="185" t="s">
        <v>4971</v>
      </c>
      <c r="Z1657" s="181">
        <v>94566</v>
      </c>
      <c r="AA1657" s="291"/>
      <c r="AB1657" s="543"/>
      <c r="AC1657" s="544"/>
      <c r="AD1657" s="185"/>
      <c r="AE1657" s="262"/>
      <c r="AF1657" s="266"/>
      <c r="AG1657" s="185"/>
      <c r="AH1657" s="247"/>
      <c r="AI1657" s="247"/>
      <c r="AJ1657" s="247"/>
      <c r="AK1657" s="247"/>
      <c r="AL1657" s="262"/>
      <c r="AM1657" s="262"/>
      <c r="AN1657" s="122"/>
      <c r="AO1657" s="280"/>
      <c r="AP1657" s="285"/>
      <c r="AQ1657" s="285"/>
      <c r="AR1657" s="285"/>
      <c r="AS1657" s="285"/>
      <c r="AT1657" s="285"/>
      <c r="AU1657" s="285"/>
      <c r="AV1657" s="84"/>
      <c r="AW1657" s="396" t="s">
        <v>3244</v>
      </c>
      <c r="AX1657" s="278" t="s">
        <v>12270</v>
      </c>
      <c r="AY1657" s="155" t="s">
        <v>10153</v>
      </c>
      <c r="AZ1657" s="463"/>
      <c r="BA1657" s="155" t="s">
        <v>5489</v>
      </c>
      <c r="BB1657" s="185" t="s">
        <v>4971</v>
      </c>
      <c r="BC1657" s="181">
        <v>94566</v>
      </c>
      <c r="BD1657" s="182" t="s">
        <v>7924</v>
      </c>
      <c r="BE1657" s="476"/>
      <c r="BF1657" s="228"/>
      <c r="BG1657" s="185"/>
      <c r="BH1657" s="598">
        <v>2</v>
      </c>
      <c r="BI1657" s="333"/>
      <c r="BJ1657" s="333"/>
      <c r="BK1657" s="333"/>
      <c r="BL1657" s="333"/>
      <c r="BM1657" s="333"/>
      <c r="BN1657" s="333"/>
      <c r="BO1657" s="333"/>
      <c r="BP1657" s="333"/>
      <c r="BQ1657" s="333"/>
      <c r="BR1657" s="333"/>
      <c r="BS1657" s="333"/>
      <c r="BT1657" s="333"/>
      <c r="BU1657" s="333"/>
      <c r="BV1657" s="333"/>
      <c r="BW1657" s="333"/>
      <c r="BX1657" s="155"/>
      <c r="BY1657" s="155"/>
      <c r="BZ1657" s="155"/>
      <c r="CA1657" s="155"/>
      <c r="CB1657" s="155"/>
    </row>
    <row r="1658" spans="1:80" ht="14.1" customHeight="1" x14ac:dyDescent="0.3">
      <c r="A1658" s="86" t="s">
        <v>2423</v>
      </c>
      <c r="B1658" s="64" t="s">
        <v>2640</v>
      </c>
      <c r="C1658" s="220" t="s">
        <v>2637</v>
      </c>
      <c r="F1658" s="237" t="s">
        <v>5470</v>
      </c>
      <c r="G1658" s="186"/>
      <c r="H1658" s="187"/>
      <c r="I1658" s="193" t="s">
        <v>5470</v>
      </c>
      <c r="J1658" s="192"/>
      <c r="K1658" s="203"/>
      <c r="L1658" s="209">
        <v>43551</v>
      </c>
      <c r="M1658" s="288"/>
      <c r="N1658" s="437"/>
      <c r="O1658" s="444"/>
      <c r="P1658" s="213">
        <v>43419</v>
      </c>
      <c r="Q1658" s="247" t="s">
        <v>11623</v>
      </c>
      <c r="R1658" s="245" t="s">
        <v>2424</v>
      </c>
      <c r="S1658" s="123" t="s">
        <v>11624</v>
      </c>
      <c r="T1658" s="252">
        <v>0.09</v>
      </c>
      <c r="U1658" s="252">
        <v>8.7499999999999994E-2</v>
      </c>
      <c r="V1658" s="151" t="s">
        <v>1879</v>
      </c>
      <c r="W1658" s="64" t="s">
        <v>2425</v>
      </c>
      <c r="X1658" s="64" t="s">
        <v>4007</v>
      </c>
      <c r="Y1658" s="173" t="s">
        <v>4971</v>
      </c>
      <c r="Z1658" s="119">
        <v>95020</v>
      </c>
      <c r="AA1658" s="295" t="s">
        <v>12264</v>
      </c>
      <c r="AB1658" s="542"/>
      <c r="AC1658" s="543"/>
      <c r="AD1658" s="173" t="s">
        <v>6412</v>
      </c>
      <c r="AL1658" s="262" t="s">
        <v>2426</v>
      </c>
      <c r="AM1658" s="262" t="s">
        <v>2426</v>
      </c>
      <c r="AO1658" s="280" t="s">
        <v>8867</v>
      </c>
      <c r="AQ1658" s="285" t="s">
        <v>8880</v>
      </c>
      <c r="AR1658" s="285" t="s">
        <v>9043</v>
      </c>
      <c r="AV1658" s="84" t="s">
        <v>368</v>
      </c>
      <c r="AW1658" s="396" t="s">
        <v>3244</v>
      </c>
      <c r="AX1658" s="278" t="s">
        <v>12270</v>
      </c>
      <c r="AY1658" s="64" t="s">
        <v>2425</v>
      </c>
      <c r="AZ1658" s="461"/>
      <c r="BA1658" s="64" t="s">
        <v>4007</v>
      </c>
      <c r="BB1658" s="173" t="s">
        <v>4971</v>
      </c>
      <c r="BC1658" s="119">
        <v>95020</v>
      </c>
      <c r="BD1658" s="66" t="s">
        <v>2426</v>
      </c>
      <c r="BE1658" s="476"/>
      <c r="BH1658" s="598"/>
      <c r="BI1658" s="366"/>
      <c r="BJ1658" s="366"/>
      <c r="BK1658" s="366"/>
      <c r="BL1658" s="366"/>
      <c r="BM1658" s="366"/>
      <c r="BN1658" s="366"/>
      <c r="BO1658" s="366"/>
      <c r="BP1658" s="366"/>
      <c r="BQ1658" s="366"/>
      <c r="BR1658" s="366"/>
      <c r="BS1658" s="366"/>
      <c r="BT1658" s="366"/>
      <c r="BU1658" s="366"/>
      <c r="BV1658" s="366"/>
      <c r="BW1658" s="366"/>
      <c r="BX1658" s="64"/>
      <c r="BY1658" s="64"/>
      <c r="BZ1658" s="64"/>
      <c r="CA1658" s="155"/>
      <c r="CB1658" s="155"/>
    </row>
    <row r="1659" spans="1:80" ht="14.1" customHeight="1" x14ac:dyDescent="0.3">
      <c r="A1659" s="278" t="s">
        <v>11981</v>
      </c>
      <c r="B1659" s="155" t="s">
        <v>9710</v>
      </c>
      <c r="C1659" s="458" t="s">
        <v>2638</v>
      </c>
      <c r="D1659" s="227"/>
      <c r="E1659" s="648"/>
      <c r="F1659" s="237" t="s">
        <v>5470</v>
      </c>
      <c r="G1659" s="188"/>
      <c r="H1659" s="190"/>
      <c r="I1659" s="196" t="s">
        <v>5470</v>
      </c>
      <c r="J1659" s="197"/>
      <c r="K1659" s="204"/>
      <c r="L1659" s="209"/>
      <c r="M1659" s="289"/>
      <c r="N1659" s="435"/>
      <c r="O1659" s="442"/>
      <c r="P1659" s="215">
        <v>43451</v>
      </c>
      <c r="Q1659" s="225" t="s">
        <v>10689</v>
      </c>
      <c r="R1659" s="225" t="s">
        <v>9669</v>
      </c>
      <c r="S1659" s="121"/>
      <c r="T1659" s="252">
        <v>8.7499999999999994E-2</v>
      </c>
      <c r="U1659" s="252"/>
      <c r="V1659" s="151" t="s">
        <v>5014</v>
      </c>
      <c r="W1659" s="155" t="s">
        <v>11982</v>
      </c>
      <c r="X1659" s="155" t="s">
        <v>175</v>
      </c>
      <c r="Y1659" s="225" t="s">
        <v>4971</v>
      </c>
      <c r="Z1659" s="256">
        <v>94520</v>
      </c>
      <c r="AA1659" s="273" t="s">
        <v>11983</v>
      </c>
      <c r="AB1659" s="542"/>
      <c r="AC1659" s="542"/>
      <c r="AD1659" s="233"/>
      <c r="AE1659" s="261"/>
      <c r="AF1659" s="265"/>
      <c r="AG1659" s="233"/>
      <c r="AH1659" s="174"/>
      <c r="AI1659" s="174"/>
      <c r="AJ1659" s="174"/>
      <c r="AK1659" s="174"/>
      <c r="AL1659" s="261"/>
      <c r="AN1659" s="80"/>
      <c r="AW1659" s="396" t="s">
        <v>3244</v>
      </c>
      <c r="AX1659" s="278" t="s">
        <v>12270</v>
      </c>
      <c r="AY1659" s="155" t="s">
        <v>11984</v>
      </c>
      <c r="AZ1659" s="468"/>
      <c r="BA1659" s="155" t="s">
        <v>175</v>
      </c>
      <c r="BB1659" s="225" t="s">
        <v>4971</v>
      </c>
      <c r="BC1659" s="256">
        <v>94520</v>
      </c>
      <c r="BD1659" s="385" t="s">
        <v>9669</v>
      </c>
      <c r="BE1659" s="478"/>
      <c r="BF1659" s="230"/>
      <c r="BG1659" s="233"/>
      <c r="BH1659" s="599"/>
      <c r="BI1659" s="365"/>
      <c r="BJ1659" s="365"/>
      <c r="BK1659" s="365"/>
      <c r="BL1659" s="365"/>
      <c r="BM1659" s="365"/>
      <c r="BN1659" s="365"/>
      <c r="BO1659" s="365"/>
      <c r="BP1659" s="365"/>
      <c r="BQ1659" s="365"/>
      <c r="BR1659" s="365"/>
      <c r="BS1659" s="365"/>
      <c r="BT1659" s="365"/>
      <c r="BU1659" s="365"/>
      <c r="BV1659" s="365"/>
      <c r="BW1659" s="365"/>
      <c r="BX1659" s="369"/>
      <c r="BY1659" s="369"/>
      <c r="BZ1659" s="369"/>
      <c r="CA1659" s="155"/>
      <c r="CB1659" s="155"/>
    </row>
    <row r="1660" spans="1:80" ht="14.1" customHeight="1" x14ac:dyDescent="0.3">
      <c r="A1660" s="278" t="s">
        <v>11980</v>
      </c>
      <c r="B1660" s="155" t="s">
        <v>9710</v>
      </c>
      <c r="C1660" s="458" t="s">
        <v>1880</v>
      </c>
      <c r="D1660" s="225" t="s">
        <v>9668</v>
      </c>
      <c r="F1660" s="237" t="s">
        <v>5470</v>
      </c>
      <c r="G1660" s="188"/>
      <c r="H1660" s="190"/>
      <c r="I1660" s="196" t="s">
        <v>5470</v>
      </c>
      <c r="J1660" s="197"/>
      <c r="K1660" s="204"/>
      <c r="L1660" s="209"/>
      <c r="M1660" s="289"/>
      <c r="N1660" s="435"/>
      <c r="O1660" s="442"/>
      <c r="P1660" s="215">
        <v>43451</v>
      </c>
      <c r="Q1660" s="225" t="s">
        <v>10689</v>
      </c>
      <c r="R1660" s="225" t="s">
        <v>9669</v>
      </c>
      <c r="S1660" s="80"/>
      <c r="T1660" s="252">
        <v>8.7499999999999994E-2</v>
      </c>
      <c r="U1660" s="252"/>
      <c r="V1660" s="151" t="s">
        <v>175</v>
      </c>
      <c r="W1660" s="155" t="s">
        <v>9670</v>
      </c>
      <c r="X1660" s="155" t="s">
        <v>175</v>
      </c>
      <c r="Y1660" s="225" t="s">
        <v>4971</v>
      </c>
      <c r="Z1660" s="256">
        <v>94520</v>
      </c>
      <c r="AA1660" s="273" t="s">
        <v>11983</v>
      </c>
      <c r="AB1660" s="543"/>
      <c r="AC1660" s="542"/>
      <c r="AD1660" s="233"/>
      <c r="AE1660" s="261"/>
      <c r="AF1660" s="265"/>
      <c r="AG1660" s="233"/>
      <c r="AH1660" s="174"/>
      <c r="AI1660" s="174"/>
      <c r="AJ1660" s="174"/>
      <c r="AK1660" s="174"/>
      <c r="AL1660" s="261"/>
      <c r="AN1660" s="80"/>
      <c r="AO1660" s="282"/>
      <c r="AP1660" s="283"/>
      <c r="AQ1660" s="282"/>
      <c r="AR1660" s="282"/>
      <c r="AS1660" s="282"/>
      <c r="AT1660" s="282"/>
      <c r="AU1660" s="282"/>
      <c r="AV1660" s="93"/>
      <c r="AW1660" s="396" t="s">
        <v>3244</v>
      </c>
      <c r="AX1660" s="278" t="s">
        <v>12270</v>
      </c>
      <c r="AY1660" s="155" t="s">
        <v>11984</v>
      </c>
      <c r="AZ1660" s="468"/>
      <c r="BA1660" s="155" t="s">
        <v>175</v>
      </c>
      <c r="BB1660" s="225" t="s">
        <v>4971</v>
      </c>
      <c r="BC1660" s="256">
        <v>94520</v>
      </c>
      <c r="BD1660" s="385" t="s">
        <v>9669</v>
      </c>
      <c r="BE1660" s="183"/>
      <c r="BF1660" s="230" t="s">
        <v>9709</v>
      </c>
      <c r="BG1660" s="386" t="s">
        <v>9708</v>
      </c>
      <c r="BH1660" s="599">
        <v>2</v>
      </c>
      <c r="BI1660" s="365"/>
      <c r="BJ1660" s="365"/>
      <c r="BK1660" s="365"/>
      <c r="BL1660" s="365"/>
      <c r="BM1660" s="365"/>
      <c r="BN1660" s="365"/>
      <c r="BO1660" s="365"/>
      <c r="BP1660" s="365"/>
      <c r="BQ1660" s="365"/>
      <c r="BR1660" s="365"/>
      <c r="BS1660" s="365"/>
      <c r="BT1660" s="365"/>
      <c r="BU1660" s="365"/>
      <c r="BV1660" s="365"/>
      <c r="BW1660" s="365"/>
      <c r="BX1660" s="369"/>
      <c r="BY1660" s="369"/>
      <c r="BZ1660" s="369"/>
      <c r="CA1660" s="155"/>
      <c r="CB1660" s="155"/>
    </row>
    <row r="1661" spans="1:80" ht="14.1" customHeight="1" x14ac:dyDescent="0.3">
      <c r="A1661" s="278" t="s">
        <v>8713</v>
      </c>
      <c r="B1661" s="64" t="s">
        <v>2640</v>
      </c>
      <c r="C1661" s="459" t="s">
        <v>2638</v>
      </c>
      <c r="F1661" s="237" t="s">
        <v>5470</v>
      </c>
      <c r="G1661" s="186"/>
      <c r="H1661" s="187"/>
      <c r="I1661" s="193" t="s">
        <v>5470</v>
      </c>
      <c r="J1661" s="192"/>
      <c r="K1661" s="203"/>
      <c r="L1661" s="209"/>
      <c r="M1661" s="288"/>
      <c r="N1661" s="437"/>
      <c r="O1661" s="444"/>
      <c r="P1661" s="213"/>
      <c r="Q1661" s="245" t="s">
        <v>8707</v>
      </c>
      <c r="R1661" s="245" t="s">
        <v>8708</v>
      </c>
      <c r="T1661" s="252">
        <v>0.09</v>
      </c>
      <c r="U1661" s="252">
        <v>9.2499999999999999E-2</v>
      </c>
      <c r="V1661" s="151" t="s">
        <v>11169</v>
      </c>
      <c r="W1661" s="64" t="s">
        <v>8709</v>
      </c>
      <c r="X1661" s="64" t="s">
        <v>2907</v>
      </c>
      <c r="Y1661" s="173" t="s">
        <v>4971</v>
      </c>
      <c r="Z1661" s="119">
        <v>94901</v>
      </c>
      <c r="AA1661" s="293"/>
      <c r="AB1661" s="543"/>
      <c r="AC1661" s="543"/>
      <c r="AD1661" s="173" t="s">
        <v>2234</v>
      </c>
      <c r="AF1661" s="263" t="s">
        <v>8710</v>
      </c>
      <c r="AL1661" s="262" t="s">
        <v>8711</v>
      </c>
      <c r="AM1661" s="262"/>
      <c r="AN1661" s="122" t="s">
        <v>8712</v>
      </c>
      <c r="AW1661" s="396" t="s">
        <v>3244</v>
      </c>
      <c r="AX1661" s="278" t="s">
        <v>12270</v>
      </c>
      <c r="AY1661" s="64" t="s">
        <v>8709</v>
      </c>
      <c r="AZ1661" s="461"/>
      <c r="BA1661" s="64" t="s">
        <v>2907</v>
      </c>
      <c r="BB1661" s="173" t="s">
        <v>4971</v>
      </c>
      <c r="BC1661" s="119">
        <v>94901</v>
      </c>
      <c r="BD1661" s="66" t="s">
        <v>8708</v>
      </c>
      <c r="BE1661" s="476"/>
      <c r="BH1661" s="598"/>
      <c r="BI1661" s="366"/>
      <c r="BJ1661" s="366"/>
      <c r="BK1661" s="366"/>
      <c r="BL1661" s="366"/>
      <c r="BM1661" s="366"/>
      <c r="BN1661" s="366"/>
      <c r="BO1661" s="366"/>
      <c r="BP1661" s="366"/>
      <c r="BQ1661" s="366"/>
      <c r="BR1661" s="366"/>
      <c r="BS1661" s="366"/>
      <c r="BT1661" s="366"/>
      <c r="BU1661" s="366"/>
      <c r="BV1661" s="366"/>
      <c r="BW1661" s="366"/>
      <c r="BX1661" s="64"/>
      <c r="BY1661" s="64"/>
      <c r="BZ1661" s="64"/>
      <c r="CA1661" s="155"/>
      <c r="CB1661" s="155"/>
    </row>
    <row r="1662" spans="1:80" ht="14.1" customHeight="1" x14ac:dyDescent="0.3">
      <c r="A1662" s="278" t="s">
        <v>9581</v>
      </c>
      <c r="B1662" s="155" t="s">
        <v>2640</v>
      </c>
      <c r="C1662" s="459" t="s">
        <v>2637</v>
      </c>
      <c r="F1662" s="237" t="s">
        <v>5470</v>
      </c>
      <c r="G1662" s="186"/>
      <c r="H1662" s="187"/>
      <c r="I1662" s="193" t="s">
        <v>5470</v>
      </c>
      <c r="J1662" s="192"/>
      <c r="K1662" s="203"/>
      <c r="L1662" s="209">
        <v>43451</v>
      </c>
      <c r="M1662" s="288"/>
      <c r="N1662" s="437"/>
      <c r="O1662" s="444"/>
      <c r="P1662" s="213"/>
      <c r="Q1662" s="247" t="s">
        <v>10708</v>
      </c>
      <c r="R1662" s="247" t="s">
        <v>9582</v>
      </c>
      <c r="T1662" s="252">
        <v>8.2500000000000004E-2</v>
      </c>
      <c r="U1662" s="252"/>
      <c r="V1662" s="151" t="s">
        <v>1530</v>
      </c>
      <c r="W1662" s="155" t="s">
        <v>9583</v>
      </c>
      <c r="X1662" s="155" t="s">
        <v>2680</v>
      </c>
      <c r="Y1662" s="185" t="s">
        <v>4971</v>
      </c>
      <c r="Z1662" s="119">
        <v>94941</v>
      </c>
      <c r="AA1662" s="293"/>
      <c r="AB1662" s="543"/>
      <c r="AC1662" s="543"/>
      <c r="AL1662" s="262"/>
      <c r="AM1662" s="262"/>
      <c r="AN1662" s="122"/>
      <c r="AO1662" s="280" t="s">
        <v>1568</v>
      </c>
      <c r="AQ1662" s="285" t="s">
        <v>8847</v>
      </c>
      <c r="AR1662" s="285" t="s">
        <v>4023</v>
      </c>
      <c r="AV1662" s="84" t="s">
        <v>8852</v>
      </c>
      <c r="AW1662" s="396" t="s">
        <v>3244</v>
      </c>
      <c r="AX1662" s="278" t="s">
        <v>12270</v>
      </c>
      <c r="AY1662" s="155" t="s">
        <v>9583</v>
      </c>
      <c r="AZ1662" s="461"/>
      <c r="BA1662" s="155" t="s">
        <v>2680</v>
      </c>
      <c r="BB1662" s="185" t="s">
        <v>4971</v>
      </c>
      <c r="BC1662" s="119">
        <v>94941</v>
      </c>
      <c r="BD1662" s="182" t="s">
        <v>9582</v>
      </c>
      <c r="BE1662" s="178"/>
      <c r="BH1662" s="598"/>
      <c r="BI1662" s="366"/>
      <c r="BJ1662" s="366"/>
      <c r="BK1662" s="366"/>
      <c r="BL1662" s="366"/>
      <c r="BM1662" s="366"/>
      <c r="BN1662" s="366"/>
      <c r="BO1662" s="366"/>
      <c r="BP1662" s="366"/>
      <c r="BQ1662" s="366"/>
      <c r="BR1662" s="366"/>
      <c r="BS1662" s="366"/>
      <c r="BT1662" s="366"/>
      <c r="BU1662" s="366"/>
      <c r="BV1662" s="366"/>
      <c r="BW1662" s="366"/>
      <c r="BX1662" s="64"/>
      <c r="BY1662" s="64"/>
      <c r="BZ1662" s="64"/>
      <c r="CA1662" s="155"/>
      <c r="CB1662" s="155"/>
    </row>
    <row r="1663" spans="1:80" ht="14.1" customHeight="1" x14ac:dyDescent="0.3">
      <c r="A1663" s="278" t="s">
        <v>9990</v>
      </c>
      <c r="B1663" s="64" t="s">
        <v>2634</v>
      </c>
      <c r="C1663" s="459" t="s">
        <v>6614</v>
      </c>
      <c r="D1663" s="185" t="s">
        <v>6724</v>
      </c>
      <c r="F1663" s="237" t="s">
        <v>5470</v>
      </c>
      <c r="G1663" s="186"/>
      <c r="H1663" s="187"/>
      <c r="I1663" s="193" t="s">
        <v>5470</v>
      </c>
      <c r="J1663" s="192"/>
      <c r="K1663" s="203"/>
      <c r="L1663" s="209">
        <v>43132</v>
      </c>
      <c r="M1663" s="288"/>
      <c r="N1663" s="437"/>
      <c r="O1663" s="444"/>
      <c r="P1663" s="213"/>
      <c r="Q1663" s="245" t="s">
        <v>1157</v>
      </c>
      <c r="R1663" s="245" t="s">
        <v>6725</v>
      </c>
      <c r="S1663" s="123" t="s">
        <v>6726</v>
      </c>
      <c r="T1663" s="252">
        <v>9.2499999999999999E-2</v>
      </c>
      <c r="U1663" s="252">
        <v>9.5000000000000001E-2</v>
      </c>
      <c r="V1663" s="151" t="s">
        <v>2787</v>
      </c>
      <c r="W1663" s="155" t="s">
        <v>10152</v>
      </c>
      <c r="X1663" s="64" t="s">
        <v>5074</v>
      </c>
      <c r="Y1663" s="173" t="s">
        <v>4971</v>
      </c>
      <c r="Z1663" s="119">
        <v>94601</v>
      </c>
      <c r="AA1663" s="293"/>
      <c r="AB1663" s="120"/>
      <c r="AC1663" s="543"/>
      <c r="AL1663" s="262"/>
      <c r="AM1663" s="262"/>
      <c r="AO1663" s="282" t="s">
        <v>10396</v>
      </c>
      <c r="AP1663" s="283"/>
      <c r="AQ1663" s="282"/>
      <c r="AR1663" s="282"/>
      <c r="AS1663" s="282"/>
      <c r="AT1663" s="282"/>
      <c r="AU1663" s="282"/>
      <c r="AV1663" s="93" t="s">
        <v>368</v>
      </c>
      <c r="AW1663" s="396" t="s">
        <v>3244</v>
      </c>
      <c r="AX1663" s="278" t="s">
        <v>12270</v>
      </c>
      <c r="AY1663" s="155" t="s">
        <v>10152</v>
      </c>
      <c r="AZ1663" s="461"/>
      <c r="BA1663" s="64" t="s">
        <v>5074</v>
      </c>
      <c r="BB1663" s="173" t="s">
        <v>4971</v>
      </c>
      <c r="BC1663" s="119">
        <v>94601</v>
      </c>
      <c r="BD1663" s="66" t="s">
        <v>6725</v>
      </c>
      <c r="BE1663" s="462"/>
      <c r="BH1663" s="598"/>
      <c r="BI1663" s="366"/>
      <c r="BJ1663" s="366"/>
      <c r="BK1663" s="366"/>
      <c r="BL1663" s="366"/>
      <c r="BM1663" s="366"/>
      <c r="BN1663" s="366"/>
      <c r="BO1663" s="366"/>
      <c r="BP1663" s="366"/>
      <c r="BQ1663" s="366"/>
      <c r="BR1663" s="366"/>
      <c r="BS1663" s="366"/>
      <c r="BT1663" s="366"/>
      <c r="BU1663" s="366"/>
      <c r="BV1663" s="366"/>
      <c r="BW1663" s="366"/>
      <c r="BX1663" s="64"/>
      <c r="BY1663" s="64"/>
      <c r="BZ1663" s="64"/>
      <c r="CA1663" s="155"/>
      <c r="CB1663" s="155"/>
    </row>
    <row r="1664" spans="1:80" ht="14.1" customHeight="1" x14ac:dyDescent="0.3">
      <c r="A1664" s="278" t="s">
        <v>4191</v>
      </c>
      <c r="B1664" s="64" t="s">
        <v>1900</v>
      </c>
      <c r="C1664" s="460" t="s">
        <v>12652</v>
      </c>
      <c r="D1664" s="224" t="s">
        <v>10602</v>
      </c>
      <c r="E1664" s="649"/>
      <c r="F1664" s="236" t="s">
        <v>1061</v>
      </c>
      <c r="G1664" s="189">
        <v>44121</v>
      </c>
      <c r="H1664" s="399">
        <v>900</v>
      </c>
      <c r="I1664" s="194" t="s">
        <v>5470</v>
      </c>
      <c r="J1664" s="195"/>
      <c r="K1664" s="205"/>
      <c r="L1664" s="208">
        <v>43859</v>
      </c>
      <c r="M1664" s="211"/>
      <c r="N1664" s="436"/>
      <c r="O1664" s="443"/>
      <c r="P1664" s="214">
        <v>43875</v>
      </c>
      <c r="Q1664" s="224" t="s">
        <v>9268</v>
      </c>
      <c r="R1664" s="246" t="s">
        <v>218</v>
      </c>
      <c r="S1664" s="76" t="s">
        <v>219</v>
      </c>
      <c r="T1664" s="252">
        <v>8.5000000000000006E-2</v>
      </c>
      <c r="U1664" s="252">
        <v>8.7499999999999994E-2</v>
      </c>
      <c r="V1664" s="151" t="s">
        <v>895</v>
      </c>
      <c r="W1664" s="76" t="s">
        <v>220</v>
      </c>
      <c r="X1664" s="76" t="s">
        <v>3618</v>
      </c>
      <c r="Y1664" s="246" t="s">
        <v>4971</v>
      </c>
      <c r="Z1664" s="120">
        <v>94102</v>
      </c>
      <c r="AA1664" s="273" t="s">
        <v>222</v>
      </c>
      <c r="AB1664" s="270" t="s">
        <v>13109</v>
      </c>
      <c r="AC1664" s="270" t="s">
        <v>221</v>
      </c>
      <c r="AD1664" s="249" t="s">
        <v>8251</v>
      </c>
      <c r="AE1664" s="120" t="s">
        <v>8250</v>
      </c>
      <c r="AF1664" s="264" t="s">
        <v>10945</v>
      </c>
      <c r="AG1664" s="249" t="s">
        <v>10946</v>
      </c>
      <c r="AH1664" s="120"/>
      <c r="AI1664" s="120"/>
      <c r="AJ1664" s="120"/>
      <c r="AK1664" s="120"/>
      <c r="AL1664" s="120" t="s">
        <v>219</v>
      </c>
      <c r="AN1664" s="118"/>
      <c r="AO1664" s="282" t="s">
        <v>1568</v>
      </c>
      <c r="AP1664" s="283"/>
      <c r="AQ1664" s="282"/>
      <c r="AR1664" s="282" t="s">
        <v>9716</v>
      </c>
      <c r="AS1664" s="282"/>
      <c r="AT1664" s="282"/>
      <c r="AU1664" s="282"/>
      <c r="AV1664" s="93" t="s">
        <v>368</v>
      </c>
      <c r="AW1664" s="396" t="s">
        <v>3244</v>
      </c>
      <c r="AX1664" s="278" t="s">
        <v>12270</v>
      </c>
      <c r="AY1664" s="76" t="s">
        <v>220</v>
      </c>
      <c r="AZ1664" s="595"/>
      <c r="BA1664" s="76" t="s">
        <v>3618</v>
      </c>
      <c r="BB1664" s="246" t="s">
        <v>4971</v>
      </c>
      <c r="BC1664" s="120">
        <v>94102</v>
      </c>
      <c r="BD1664" s="76" t="s">
        <v>218</v>
      </c>
      <c r="BE1664" s="183"/>
      <c r="BF1664" s="229"/>
      <c r="BG1664" s="232"/>
      <c r="BH1664" s="364">
        <v>2</v>
      </c>
      <c r="BI1664" s="364"/>
      <c r="BJ1664" s="364"/>
      <c r="BK1664" s="364"/>
      <c r="BL1664" s="364"/>
      <c r="BM1664" s="364"/>
      <c r="BN1664" s="364"/>
      <c r="BO1664" s="364"/>
      <c r="BP1664" s="364"/>
      <c r="BQ1664" s="364"/>
      <c r="BR1664" s="364"/>
      <c r="BS1664" s="364"/>
      <c r="BT1664" s="364"/>
      <c r="BU1664" s="364"/>
      <c r="BV1664" s="364"/>
      <c r="BW1664" s="364"/>
      <c r="BX1664" s="94"/>
      <c r="BY1664" s="94"/>
      <c r="BZ1664" s="94"/>
      <c r="CA1664" s="155"/>
      <c r="CB1664" s="155"/>
    </row>
    <row r="1665" spans="1:80" ht="14.1" customHeight="1" x14ac:dyDescent="0.3">
      <c r="A1665" s="278" t="s">
        <v>8116</v>
      </c>
      <c r="B1665" s="64" t="s">
        <v>2640</v>
      </c>
      <c r="C1665" s="459" t="s">
        <v>2637</v>
      </c>
      <c r="F1665" s="237" t="s">
        <v>5470</v>
      </c>
      <c r="G1665" s="186"/>
      <c r="H1665" s="187"/>
      <c r="I1665" s="193" t="s">
        <v>5470</v>
      </c>
      <c r="J1665" s="192"/>
      <c r="K1665" s="203"/>
      <c r="L1665" s="209">
        <v>43901</v>
      </c>
      <c r="M1665" s="288"/>
      <c r="N1665" s="437"/>
      <c r="O1665" s="444"/>
      <c r="P1665" s="213"/>
      <c r="Q1665" s="245" t="s">
        <v>8117</v>
      </c>
      <c r="R1665" s="245" t="s">
        <v>8118</v>
      </c>
      <c r="S1665" s="123" t="s">
        <v>10947</v>
      </c>
      <c r="T1665" s="252">
        <v>8.5000000000000006E-2</v>
      </c>
      <c r="U1665" s="252">
        <v>8.7499999999999994E-2</v>
      </c>
      <c r="V1665" s="151" t="s">
        <v>895</v>
      </c>
      <c r="W1665" s="155" t="s">
        <v>10151</v>
      </c>
      <c r="X1665" s="64" t="s">
        <v>3618</v>
      </c>
      <c r="Y1665" s="173" t="s">
        <v>4971</v>
      </c>
      <c r="Z1665" s="119">
        <v>94102</v>
      </c>
      <c r="AA1665" s="295" t="s">
        <v>10948</v>
      </c>
      <c r="AB1665" s="543"/>
      <c r="AC1665" s="496" t="s">
        <v>10949</v>
      </c>
      <c r="AD1665" s="173" t="s">
        <v>10950</v>
      </c>
      <c r="AE1665" s="262" t="s">
        <v>10951</v>
      </c>
      <c r="AL1665" s="262"/>
      <c r="AM1665" s="262"/>
      <c r="AN1665" s="122" t="s">
        <v>3714</v>
      </c>
      <c r="AO1665" s="282" t="s">
        <v>9031</v>
      </c>
      <c r="AP1665" s="283" t="s">
        <v>9032</v>
      </c>
      <c r="AQ1665" s="282" t="s">
        <v>9033</v>
      </c>
      <c r="AR1665" s="282" t="s">
        <v>1878</v>
      </c>
      <c r="AS1665" s="282"/>
      <c r="AT1665" s="282"/>
      <c r="AU1665" s="282"/>
      <c r="AV1665" s="93" t="s">
        <v>5470</v>
      </c>
      <c r="AW1665" s="396" t="s">
        <v>3244</v>
      </c>
      <c r="AX1665" s="278" t="s">
        <v>12270</v>
      </c>
      <c r="AY1665" s="155" t="s">
        <v>10151</v>
      </c>
      <c r="AZ1665" s="461"/>
      <c r="BA1665" s="64" t="s">
        <v>3618</v>
      </c>
      <c r="BB1665" s="173" t="s">
        <v>4971</v>
      </c>
      <c r="BC1665" s="119">
        <v>94102</v>
      </c>
      <c r="BD1665" s="66" t="s">
        <v>8118</v>
      </c>
      <c r="BE1665" s="183"/>
      <c r="BH1665" s="598"/>
      <c r="BI1665" s="366"/>
      <c r="BJ1665" s="366"/>
      <c r="BK1665" s="366"/>
      <c r="BL1665" s="366"/>
      <c r="BM1665" s="366"/>
      <c r="BN1665" s="366"/>
      <c r="BO1665" s="366"/>
      <c r="BP1665" s="366"/>
      <c r="BQ1665" s="366"/>
      <c r="BR1665" s="366"/>
      <c r="BS1665" s="366"/>
      <c r="BT1665" s="366"/>
      <c r="BU1665" s="366"/>
      <c r="BV1665" s="366"/>
      <c r="BW1665" s="366"/>
      <c r="BX1665" s="64"/>
      <c r="BY1665" s="64"/>
      <c r="BZ1665" s="64"/>
      <c r="CA1665" s="155"/>
      <c r="CB1665" s="155"/>
    </row>
    <row r="1666" spans="1:80" ht="14.1" customHeight="1" x14ac:dyDescent="0.3">
      <c r="A1666" s="278" t="s">
        <v>8123</v>
      </c>
      <c r="B1666" s="64" t="s">
        <v>2632</v>
      </c>
      <c r="C1666" s="459" t="s">
        <v>2637</v>
      </c>
      <c r="F1666" s="237" t="s">
        <v>5470</v>
      </c>
      <c r="G1666" s="186"/>
      <c r="H1666" s="187"/>
      <c r="I1666" s="193" t="s">
        <v>5470</v>
      </c>
      <c r="J1666" s="192"/>
      <c r="K1666" s="203"/>
      <c r="L1666" s="209"/>
      <c r="M1666" s="288"/>
      <c r="N1666" s="437"/>
      <c r="O1666" s="444"/>
      <c r="P1666" s="213"/>
      <c r="Q1666" s="245" t="s">
        <v>2234</v>
      </c>
      <c r="R1666" s="245" t="s">
        <v>8124</v>
      </c>
      <c r="T1666" s="252">
        <v>7.7499999999999999E-2</v>
      </c>
      <c r="U1666" s="252">
        <v>0.08</v>
      </c>
      <c r="V1666" s="151" t="s">
        <v>4983</v>
      </c>
      <c r="W1666" s="64" t="s">
        <v>8125</v>
      </c>
      <c r="X1666" s="64" t="s">
        <v>3922</v>
      </c>
      <c r="Y1666" s="173" t="s">
        <v>4971</v>
      </c>
      <c r="Z1666" s="119">
        <v>94559</v>
      </c>
      <c r="AA1666" s="293"/>
      <c r="AB1666" s="542"/>
      <c r="AC1666" s="543"/>
      <c r="AL1666" s="262"/>
      <c r="AM1666" s="262"/>
      <c r="AW1666" s="396" t="s">
        <v>3244</v>
      </c>
      <c r="AX1666" s="278" t="s">
        <v>12270</v>
      </c>
      <c r="AY1666" s="64" t="s">
        <v>8125</v>
      </c>
      <c r="AZ1666" s="461"/>
      <c r="BA1666" s="64" t="s">
        <v>3922</v>
      </c>
      <c r="BB1666" s="173" t="s">
        <v>4971</v>
      </c>
      <c r="BC1666" s="119">
        <v>94559</v>
      </c>
      <c r="BD1666" s="66" t="s">
        <v>8124</v>
      </c>
      <c r="BE1666" s="478"/>
      <c r="BH1666" s="598"/>
      <c r="BI1666" s="366"/>
      <c r="BJ1666" s="366"/>
      <c r="BK1666" s="366"/>
      <c r="BL1666" s="366"/>
      <c r="BM1666" s="366"/>
      <c r="BN1666" s="366"/>
      <c r="BO1666" s="366"/>
      <c r="BP1666" s="366"/>
      <c r="BQ1666" s="366"/>
      <c r="BR1666" s="366"/>
      <c r="BS1666" s="366"/>
      <c r="BT1666" s="366"/>
      <c r="BU1666" s="366"/>
      <c r="BV1666" s="366"/>
      <c r="BW1666" s="366"/>
      <c r="BX1666" s="64"/>
      <c r="BY1666" s="64"/>
      <c r="BZ1666" s="64"/>
      <c r="CA1666" s="155"/>
      <c r="CB1666" s="155"/>
    </row>
    <row r="1667" spans="1:80" ht="14.1" customHeight="1" x14ac:dyDescent="0.3">
      <c r="A1667" s="278" t="s">
        <v>12371</v>
      </c>
      <c r="B1667" s="155" t="s">
        <v>2640</v>
      </c>
      <c r="C1667" s="458" t="s">
        <v>8780</v>
      </c>
      <c r="D1667" s="227"/>
      <c r="E1667" s="648"/>
      <c r="F1667" s="237" t="s">
        <v>5470</v>
      </c>
      <c r="G1667" s="188"/>
      <c r="H1667" s="190"/>
      <c r="I1667" s="196" t="s">
        <v>5470</v>
      </c>
      <c r="J1667" s="197"/>
      <c r="K1667" s="204"/>
      <c r="L1667" s="209">
        <v>44033</v>
      </c>
      <c r="M1667" s="289"/>
      <c r="N1667" s="435"/>
      <c r="O1667" s="442"/>
      <c r="P1667" s="215"/>
      <c r="Q1667" s="225" t="s">
        <v>12372</v>
      </c>
      <c r="R1667" s="225" t="s">
        <v>12373</v>
      </c>
      <c r="S1667" s="121" t="s">
        <v>12870</v>
      </c>
      <c r="T1667" s="252">
        <v>7.8750000000000001E-2</v>
      </c>
      <c r="U1667" s="252"/>
      <c r="V1667" s="151" t="s">
        <v>12374</v>
      </c>
      <c r="W1667" s="155" t="s">
        <v>12375</v>
      </c>
      <c r="X1667" s="155" t="s">
        <v>7248</v>
      </c>
      <c r="Y1667" s="225" t="s">
        <v>4971</v>
      </c>
      <c r="Z1667" s="256">
        <v>95355</v>
      </c>
      <c r="AA1667" s="273"/>
      <c r="AB1667" s="543"/>
      <c r="AC1667" s="542"/>
      <c r="AD1667" s="233"/>
      <c r="AE1667" s="261"/>
      <c r="AF1667" s="265"/>
      <c r="AG1667" s="233"/>
      <c r="AH1667" s="174"/>
      <c r="AI1667" s="174"/>
      <c r="AJ1667" s="174"/>
      <c r="AK1667" s="174"/>
      <c r="AL1667" s="261"/>
      <c r="AN1667" s="80"/>
      <c r="AU1667" s="285" t="s">
        <v>12873</v>
      </c>
      <c r="AV1667" s="84" t="s">
        <v>368</v>
      </c>
      <c r="AW1667" s="396" t="s">
        <v>4942</v>
      </c>
      <c r="AX1667" s="278" t="s">
        <v>822</v>
      </c>
      <c r="AY1667" s="155" t="s">
        <v>12375</v>
      </c>
      <c r="AZ1667" s="463" t="s">
        <v>7248</v>
      </c>
      <c r="BA1667" s="385" t="s">
        <v>7248</v>
      </c>
      <c r="BB1667" s="449" t="s">
        <v>12871</v>
      </c>
      <c r="BC1667" s="256">
        <v>95355</v>
      </c>
      <c r="BD1667" s="385" t="s">
        <v>12373</v>
      </c>
      <c r="BE1667" s="183"/>
      <c r="BF1667" s="230"/>
      <c r="BG1667" s="233"/>
      <c r="BH1667" s="599"/>
      <c r="BI1667" s="365"/>
      <c r="BJ1667" s="365"/>
      <c r="BK1667" s="365"/>
      <c r="BL1667" s="365"/>
      <c r="BM1667" s="365"/>
      <c r="BN1667" s="365"/>
      <c r="BO1667" s="365"/>
      <c r="BP1667" s="365"/>
      <c r="BQ1667" s="365"/>
      <c r="BR1667" s="365"/>
      <c r="BS1667" s="365"/>
      <c r="BT1667" s="365"/>
      <c r="BU1667" s="365"/>
      <c r="BV1667" s="365"/>
      <c r="BW1667" s="365"/>
      <c r="BX1667" s="369"/>
      <c r="BY1667" s="369"/>
      <c r="BZ1667" s="369"/>
      <c r="CA1667" s="155"/>
      <c r="CB1667" s="155"/>
    </row>
    <row r="1668" spans="1:80" ht="14.1" customHeight="1" x14ac:dyDescent="0.3">
      <c r="A1668" s="278" t="s">
        <v>9453</v>
      </c>
      <c r="B1668" s="155" t="s">
        <v>2640</v>
      </c>
      <c r="C1668" s="459" t="s">
        <v>2637</v>
      </c>
      <c r="D1668" s="185" t="s">
        <v>5766</v>
      </c>
      <c r="F1668" s="237" t="s">
        <v>5470</v>
      </c>
      <c r="G1668" s="186"/>
      <c r="H1668" s="187"/>
      <c r="I1668" s="193" t="s">
        <v>5470</v>
      </c>
      <c r="J1668" s="192"/>
      <c r="K1668" s="203"/>
      <c r="L1668" s="209">
        <v>42803</v>
      </c>
      <c r="M1668" s="288"/>
      <c r="N1668" s="437"/>
      <c r="O1668" s="444"/>
      <c r="P1668" s="213"/>
      <c r="Q1668" s="247" t="s">
        <v>6260</v>
      </c>
      <c r="R1668" s="247" t="s">
        <v>9454</v>
      </c>
      <c r="T1668" s="252">
        <v>8.5000000000000006E-2</v>
      </c>
      <c r="U1668" s="252"/>
      <c r="V1668" s="151" t="s">
        <v>895</v>
      </c>
      <c r="W1668" s="155" t="s">
        <v>10150</v>
      </c>
      <c r="X1668" s="155" t="s">
        <v>3618</v>
      </c>
      <c r="Y1668" s="185" t="s">
        <v>4971</v>
      </c>
      <c r="Z1668" s="119">
        <v>94111</v>
      </c>
      <c r="AA1668" s="293"/>
      <c r="AB1668" s="546"/>
      <c r="AC1668" s="543"/>
      <c r="AL1668" s="262"/>
      <c r="AM1668" s="262"/>
      <c r="AR1668" s="285" t="s">
        <v>9455</v>
      </c>
      <c r="AV1668" s="84" t="s">
        <v>368</v>
      </c>
      <c r="AW1668" s="396" t="s">
        <v>3244</v>
      </c>
      <c r="AX1668" s="278" t="s">
        <v>12270</v>
      </c>
      <c r="AY1668" s="155" t="s">
        <v>10150</v>
      </c>
      <c r="BA1668" s="155" t="s">
        <v>3618</v>
      </c>
      <c r="BB1668" s="185" t="s">
        <v>4971</v>
      </c>
      <c r="BC1668" s="119">
        <v>94111</v>
      </c>
      <c r="BD1668" s="182" t="s">
        <v>9454</v>
      </c>
      <c r="BE1668" s="478"/>
      <c r="BH1668" s="598"/>
      <c r="BI1668" s="366"/>
      <c r="BJ1668" s="366"/>
      <c r="BK1668" s="366"/>
      <c r="BL1668" s="366"/>
      <c r="BM1668" s="366"/>
      <c r="BN1668" s="366"/>
      <c r="BO1668" s="366"/>
      <c r="BP1668" s="366"/>
      <c r="BQ1668" s="366"/>
      <c r="BR1668" s="366"/>
      <c r="BS1668" s="366"/>
      <c r="BT1668" s="366"/>
      <c r="BU1668" s="366"/>
      <c r="BV1668" s="366"/>
      <c r="BW1668" s="366"/>
      <c r="BX1668" s="64"/>
      <c r="BY1668" s="64"/>
      <c r="BZ1668" s="64"/>
      <c r="CA1668" s="155"/>
      <c r="CB1668" s="155"/>
    </row>
    <row r="1669" spans="1:80" ht="14.1" customHeight="1" x14ac:dyDescent="0.3">
      <c r="A1669" s="278" t="s">
        <v>269</v>
      </c>
      <c r="B1669" s="64" t="s">
        <v>2640</v>
      </c>
      <c r="C1669" s="458" t="s">
        <v>2637</v>
      </c>
      <c r="D1669" s="225"/>
      <c r="F1669" s="237" t="s">
        <v>5470</v>
      </c>
      <c r="G1669" s="188"/>
      <c r="H1669" s="190"/>
      <c r="I1669" s="196" t="s">
        <v>5470</v>
      </c>
      <c r="J1669" s="197"/>
      <c r="K1669" s="204"/>
      <c r="L1669" s="209"/>
      <c r="M1669" s="289"/>
      <c r="N1669" s="435"/>
      <c r="O1669" s="442"/>
      <c r="P1669" s="215"/>
      <c r="Q1669" s="174" t="s">
        <v>676</v>
      </c>
      <c r="R1669" s="174" t="s">
        <v>5676</v>
      </c>
      <c r="S1669" s="121" t="s">
        <v>1435</v>
      </c>
      <c r="T1669" s="252">
        <v>8.5000000000000006E-2</v>
      </c>
      <c r="U1669" s="252">
        <v>0.09</v>
      </c>
      <c r="V1669" s="151" t="s">
        <v>5073</v>
      </c>
      <c r="W1669" s="64" t="s">
        <v>8426</v>
      </c>
      <c r="X1669" s="64" t="s">
        <v>5073</v>
      </c>
      <c r="Y1669" s="174" t="s">
        <v>4971</v>
      </c>
      <c r="Z1669" s="256">
        <v>94949</v>
      </c>
      <c r="AA1669" s="275" t="s">
        <v>3167</v>
      </c>
      <c r="AB1669" s="496"/>
      <c r="AC1669" s="546" t="s">
        <v>4965</v>
      </c>
      <c r="AD1669" s="233" t="s">
        <v>4508</v>
      </c>
      <c r="AE1669" s="250"/>
      <c r="AF1669" s="265" t="s">
        <v>3327</v>
      </c>
      <c r="AG1669" s="233" t="s">
        <v>4964</v>
      </c>
      <c r="AH1669" s="174" t="s">
        <v>4345</v>
      </c>
      <c r="AI1669" s="174" t="s">
        <v>4346</v>
      </c>
      <c r="AJ1669" s="174">
        <v>1</v>
      </c>
      <c r="AK1669" s="174"/>
      <c r="AL1669" s="261" t="s">
        <v>3018</v>
      </c>
      <c r="AM1669" s="260" t="s">
        <v>449</v>
      </c>
      <c r="AN1669" s="80"/>
      <c r="AW1669" s="396" t="s">
        <v>3244</v>
      </c>
      <c r="AX1669" s="278" t="s">
        <v>12270</v>
      </c>
      <c r="AY1669" s="64" t="str">
        <f>PROPER(AZ1669)</f>
        <v>225 Alameda Del Prado</v>
      </c>
      <c r="AZ1669" s="67" t="s">
        <v>1271</v>
      </c>
      <c r="BA1669" s="64" t="s">
        <v>5073</v>
      </c>
      <c r="BB1669" s="174" t="s">
        <v>4971</v>
      </c>
      <c r="BC1669" s="256">
        <v>94949</v>
      </c>
      <c r="BD1669" s="63" t="s">
        <v>5676</v>
      </c>
      <c r="BE1669" s="178"/>
      <c r="BF1669" s="230">
        <v>1413465</v>
      </c>
      <c r="BG1669" s="233" t="s">
        <v>1434</v>
      </c>
      <c r="BH1669" s="599">
        <v>5</v>
      </c>
      <c r="BI1669" s="365"/>
      <c r="BJ1669" s="365"/>
      <c r="BK1669" s="365"/>
      <c r="BL1669" s="365"/>
      <c r="BM1669" s="365"/>
      <c r="BN1669" s="365"/>
      <c r="BO1669" s="365"/>
      <c r="BP1669" s="365"/>
      <c r="BQ1669" s="365"/>
      <c r="BR1669" s="365"/>
      <c r="BS1669" s="365"/>
      <c r="BT1669" s="365"/>
      <c r="BU1669" s="365"/>
      <c r="BV1669" s="365"/>
      <c r="BW1669" s="365"/>
      <c r="BX1669" s="369"/>
      <c r="BY1669" s="369"/>
      <c r="BZ1669" s="369"/>
      <c r="CA1669" s="155"/>
      <c r="CB1669" s="155"/>
    </row>
    <row r="1670" spans="1:80" ht="14.1" customHeight="1" x14ac:dyDescent="0.3">
      <c r="A1670" s="278" t="s">
        <v>12498</v>
      </c>
      <c r="B1670" s="64" t="s">
        <v>1814</v>
      </c>
      <c r="C1670" s="459" t="s">
        <v>2637</v>
      </c>
      <c r="F1670" s="235" t="s">
        <v>641</v>
      </c>
      <c r="G1670" s="188">
        <v>44089</v>
      </c>
      <c r="H1670" s="187"/>
      <c r="I1670" s="193" t="s">
        <v>5470</v>
      </c>
      <c r="J1670" s="192"/>
      <c r="K1670" s="203"/>
      <c r="L1670" s="207">
        <v>43990</v>
      </c>
      <c r="M1670" s="288"/>
      <c r="N1670" s="437"/>
      <c r="O1670" s="444"/>
      <c r="P1670" s="213">
        <v>44077</v>
      </c>
      <c r="Q1670" s="245" t="s">
        <v>8752</v>
      </c>
      <c r="R1670" s="245" t="s">
        <v>7328</v>
      </c>
      <c r="S1670" s="123" t="s">
        <v>9706</v>
      </c>
      <c r="T1670" s="252">
        <v>8.5000000000000006E-2</v>
      </c>
      <c r="U1670" s="252">
        <v>8.7499999999999994E-2</v>
      </c>
      <c r="V1670" s="151" t="s">
        <v>895</v>
      </c>
      <c r="W1670" s="64" t="s">
        <v>7124</v>
      </c>
      <c r="X1670" s="64" t="s">
        <v>3618</v>
      </c>
      <c r="Y1670" s="173" t="s">
        <v>4971</v>
      </c>
      <c r="Z1670" s="119">
        <v>94123</v>
      </c>
      <c r="AA1670" s="295" t="s">
        <v>12536</v>
      </c>
      <c r="AC1670" s="496" t="s">
        <v>10962</v>
      </c>
      <c r="AO1670" s="282" t="s">
        <v>10146</v>
      </c>
      <c r="AP1670" s="283" t="s">
        <v>10143</v>
      </c>
      <c r="AQ1670" s="282" t="s">
        <v>9157</v>
      </c>
      <c r="AR1670" s="282" t="s">
        <v>12019</v>
      </c>
      <c r="AS1670" s="282"/>
      <c r="AT1670" s="282"/>
      <c r="AU1670" s="282"/>
      <c r="AV1670" s="93" t="s">
        <v>368</v>
      </c>
      <c r="AW1670" s="396" t="s">
        <v>3244</v>
      </c>
      <c r="AX1670" s="278" t="s">
        <v>1199</v>
      </c>
      <c r="AY1670" s="155" t="s">
        <v>7124</v>
      </c>
      <c r="BA1670" s="64" t="s">
        <v>3618</v>
      </c>
      <c r="BB1670" s="173" t="s">
        <v>4971</v>
      </c>
      <c r="BC1670" s="119">
        <v>94123</v>
      </c>
      <c r="BD1670" s="182" t="s">
        <v>9705</v>
      </c>
      <c r="BE1670" s="159"/>
      <c r="BH1670" s="598"/>
      <c r="BI1670" s="366"/>
      <c r="BJ1670" s="366"/>
      <c r="BK1670" s="366"/>
      <c r="BL1670" s="366"/>
      <c r="BM1670" s="366"/>
      <c r="BN1670" s="366"/>
      <c r="BO1670" s="366"/>
      <c r="BP1670" s="366"/>
      <c r="BQ1670" s="366"/>
      <c r="BR1670" s="366"/>
      <c r="BS1670" s="366"/>
      <c r="BT1670" s="366"/>
      <c r="BU1670" s="366"/>
      <c r="BV1670" s="366"/>
      <c r="BW1670" s="366"/>
      <c r="BX1670" s="64"/>
      <c r="BY1670" s="64"/>
      <c r="BZ1670" s="64"/>
      <c r="CA1670" s="78"/>
      <c r="CB1670" s="385" t="s">
        <v>12201</v>
      </c>
    </row>
    <row r="1671" spans="1:80" ht="14.1" customHeight="1" x14ac:dyDescent="0.2">
      <c r="A1671" s="278" t="s">
        <v>1204</v>
      </c>
      <c r="B1671" s="155" t="s">
        <v>2640</v>
      </c>
      <c r="C1671" s="459" t="s">
        <v>8780</v>
      </c>
      <c r="F1671" s="235" t="s">
        <v>5470</v>
      </c>
      <c r="G1671" s="186"/>
      <c r="H1671" s="187"/>
      <c r="I1671" s="193" t="s">
        <v>5470</v>
      </c>
      <c r="J1671" s="192"/>
      <c r="K1671" s="203"/>
      <c r="L1671" s="207">
        <v>43776</v>
      </c>
      <c r="M1671" s="288"/>
      <c r="N1671" s="437" t="s">
        <v>10425</v>
      </c>
      <c r="O1671" s="444" t="s">
        <v>10425</v>
      </c>
      <c r="P1671" s="213">
        <v>43689</v>
      </c>
      <c r="Q1671" s="245" t="s">
        <v>1205</v>
      </c>
      <c r="R1671" s="247" t="s">
        <v>12044</v>
      </c>
      <c r="S1671" s="87" t="s">
        <v>1206</v>
      </c>
      <c r="T1671" s="252">
        <v>9.7500000000000003E-2</v>
      </c>
      <c r="U1671" s="252">
        <v>9.5000000000000001E-2</v>
      </c>
      <c r="V1671" s="151" t="s">
        <v>12183</v>
      </c>
      <c r="W1671" s="64" t="s">
        <v>1207</v>
      </c>
      <c r="X1671" s="64" t="s">
        <v>4751</v>
      </c>
      <c r="Y1671" s="173" t="s">
        <v>4971</v>
      </c>
      <c r="Z1671" s="119">
        <v>94501</v>
      </c>
      <c r="AA1671" s="295" t="s">
        <v>1209</v>
      </c>
      <c r="AC1671" s="496" t="s">
        <v>8127</v>
      </c>
      <c r="AD1671" s="173" t="s">
        <v>4746</v>
      </c>
      <c r="AF1671" s="263" t="s">
        <v>3594</v>
      </c>
      <c r="AG1671" s="173" t="s">
        <v>8126</v>
      </c>
      <c r="AO1671" s="280" t="s">
        <v>1419</v>
      </c>
      <c r="AP1671" s="285" t="s">
        <v>8844</v>
      </c>
      <c r="AR1671" s="285" t="s">
        <v>4023</v>
      </c>
      <c r="AV1671" s="84" t="s">
        <v>368</v>
      </c>
      <c r="AW1671" s="396" t="s">
        <v>3244</v>
      </c>
      <c r="AX1671" s="278" t="s">
        <v>12270</v>
      </c>
      <c r="AY1671" s="64" t="s">
        <v>1207</v>
      </c>
      <c r="BA1671" s="64" t="s">
        <v>4751</v>
      </c>
      <c r="BB1671" s="173" t="s">
        <v>4971</v>
      </c>
      <c r="BC1671" s="119">
        <v>94501</v>
      </c>
      <c r="BD1671" s="66" t="s">
        <v>1208</v>
      </c>
      <c r="BH1671" s="598">
        <v>1</v>
      </c>
      <c r="BI1671" s="333" t="s">
        <v>2652</v>
      </c>
      <c r="BJ1671" s="366"/>
      <c r="BK1671" s="366"/>
      <c r="BL1671" s="366"/>
      <c r="BM1671" s="366"/>
      <c r="BN1671" s="366"/>
      <c r="BO1671" s="333" t="s">
        <v>9074</v>
      </c>
      <c r="BP1671" s="366"/>
      <c r="BQ1671" s="366"/>
      <c r="BR1671" s="366"/>
      <c r="BS1671" s="366"/>
      <c r="BT1671" s="366"/>
      <c r="BU1671" s="366"/>
      <c r="BV1671" s="366"/>
      <c r="BW1671" s="366"/>
      <c r="BX1671" s="64"/>
      <c r="BY1671" s="64"/>
      <c r="BZ1671" s="64"/>
      <c r="CA1671" s="155"/>
      <c r="CB1671" s="155"/>
    </row>
    <row r="1672" spans="1:80" ht="14.1" customHeight="1" x14ac:dyDescent="0.2">
      <c r="A1672" s="278" t="s">
        <v>10091</v>
      </c>
      <c r="B1672" s="155" t="s">
        <v>2640</v>
      </c>
      <c r="C1672" s="459" t="s">
        <v>8780</v>
      </c>
      <c r="F1672" s="235" t="s">
        <v>5470</v>
      </c>
      <c r="G1672" s="186"/>
      <c r="H1672" s="187"/>
      <c r="I1672" s="193" t="s">
        <v>5470</v>
      </c>
      <c r="J1672" s="192"/>
      <c r="K1672" s="203"/>
      <c r="L1672" s="207">
        <v>43398</v>
      </c>
      <c r="M1672" s="288"/>
      <c r="N1672" s="437"/>
      <c r="O1672" s="444"/>
      <c r="P1672" s="213"/>
      <c r="Q1672" s="247" t="s">
        <v>9654</v>
      </c>
      <c r="R1672" s="247" t="s">
        <v>9655</v>
      </c>
      <c r="T1672" s="252">
        <v>9.2499999999999999E-2</v>
      </c>
      <c r="U1672" s="252"/>
      <c r="V1672" s="151" t="s">
        <v>7812</v>
      </c>
      <c r="W1672" s="155" t="s">
        <v>9656</v>
      </c>
      <c r="X1672" s="155" t="s">
        <v>7812</v>
      </c>
      <c r="Y1672" s="185" t="s">
        <v>4971</v>
      </c>
      <c r="Z1672" s="119">
        <v>94564</v>
      </c>
      <c r="AB1672" s="496"/>
      <c r="AP1672" s="285" t="s">
        <v>9712</v>
      </c>
      <c r="AR1672" s="285" t="s">
        <v>4023</v>
      </c>
      <c r="AU1672" s="285" t="s">
        <v>11120</v>
      </c>
      <c r="AV1672" s="84" t="s">
        <v>5470</v>
      </c>
      <c r="AW1672" s="396" t="s">
        <v>3244</v>
      </c>
      <c r="AX1672" s="278" t="s">
        <v>9657</v>
      </c>
      <c r="AY1672" s="155" t="s">
        <v>9656</v>
      </c>
      <c r="BA1672" s="155" t="s">
        <v>7812</v>
      </c>
      <c r="BB1672" s="185" t="s">
        <v>4971</v>
      </c>
      <c r="BC1672" s="119">
        <v>94564</v>
      </c>
      <c r="BD1672" s="182" t="s">
        <v>9655</v>
      </c>
      <c r="BH1672" s="598"/>
      <c r="BI1672" s="366"/>
      <c r="BJ1672" s="366"/>
      <c r="BK1672" s="366"/>
      <c r="BL1672" s="366"/>
      <c r="BM1672" s="366"/>
      <c r="BN1672" s="366"/>
      <c r="BO1672" s="366"/>
      <c r="BP1672" s="366"/>
      <c r="BQ1672" s="366"/>
      <c r="BR1672" s="366"/>
      <c r="BS1672" s="366"/>
      <c r="BT1672" s="366"/>
      <c r="BU1672" s="366"/>
      <c r="BV1672" s="366"/>
      <c r="BW1672" s="366"/>
      <c r="BX1672" s="64"/>
      <c r="BY1672" s="64"/>
      <c r="BZ1672" s="64"/>
      <c r="CA1672" s="155"/>
      <c r="CB1672" s="155"/>
    </row>
    <row r="1673" spans="1:80" ht="14.1" customHeight="1" x14ac:dyDescent="0.2">
      <c r="A1673" s="278" t="s">
        <v>7074</v>
      </c>
      <c r="B1673" s="64" t="s">
        <v>2632</v>
      </c>
      <c r="C1673" s="459" t="s">
        <v>2637</v>
      </c>
      <c r="D1673" s="185" t="s">
        <v>4761</v>
      </c>
      <c r="F1673" s="235" t="s">
        <v>5470</v>
      </c>
      <c r="G1673" s="186"/>
      <c r="H1673" s="187"/>
      <c r="I1673" s="193" t="s">
        <v>5470</v>
      </c>
      <c r="J1673" s="192"/>
      <c r="K1673" s="203"/>
      <c r="L1673" s="207"/>
      <c r="M1673" s="288"/>
      <c r="N1673" s="437"/>
      <c r="O1673" s="444"/>
      <c r="P1673" s="213">
        <v>43633</v>
      </c>
      <c r="Q1673" s="247" t="s">
        <v>10552</v>
      </c>
      <c r="R1673" s="245" t="s">
        <v>7075</v>
      </c>
      <c r="T1673" s="252">
        <v>8.5000000000000006E-2</v>
      </c>
      <c r="U1673" s="252">
        <v>8.7499999999999994E-2</v>
      </c>
      <c r="V1673" s="151" t="s">
        <v>895</v>
      </c>
      <c r="W1673" s="64" t="s">
        <v>7076</v>
      </c>
      <c r="X1673" s="64" t="s">
        <v>3618</v>
      </c>
      <c r="Y1673" s="173" t="s">
        <v>4971</v>
      </c>
      <c r="Z1673" s="119">
        <v>94109</v>
      </c>
      <c r="AA1673" s="295" t="s">
        <v>7146</v>
      </c>
      <c r="AB1673" s="542"/>
      <c r="AD1673" s="185" t="s">
        <v>10551</v>
      </c>
      <c r="AE1673" s="262" t="s">
        <v>10553</v>
      </c>
      <c r="AW1673" s="396" t="s">
        <v>3244</v>
      </c>
      <c r="AX1673" s="278" t="s">
        <v>4460</v>
      </c>
      <c r="AY1673" s="64" t="s">
        <v>7076</v>
      </c>
      <c r="BA1673" s="64" t="s">
        <v>3618</v>
      </c>
      <c r="BB1673" s="173" t="s">
        <v>4971</v>
      </c>
      <c r="BC1673" s="119">
        <v>94109</v>
      </c>
      <c r="BD1673" s="66" t="s">
        <v>7075</v>
      </c>
      <c r="BE1673" s="462"/>
      <c r="BH1673" s="598"/>
      <c r="BI1673" s="366"/>
      <c r="BJ1673" s="366"/>
      <c r="BK1673" s="366"/>
      <c r="BL1673" s="366"/>
      <c r="BM1673" s="366"/>
      <c r="BN1673" s="366"/>
      <c r="BO1673" s="366"/>
      <c r="BP1673" s="366"/>
      <c r="BQ1673" s="366"/>
      <c r="BR1673" s="366"/>
      <c r="BS1673" s="366"/>
      <c r="BT1673" s="366"/>
      <c r="BU1673" s="366"/>
      <c r="BV1673" s="366"/>
      <c r="BW1673" s="366"/>
      <c r="BX1673" s="64"/>
      <c r="BY1673" s="64"/>
      <c r="BZ1673" s="64"/>
      <c r="CA1673" s="155"/>
      <c r="CB1673" s="155"/>
    </row>
    <row r="1674" spans="1:80" ht="14.1" customHeight="1" x14ac:dyDescent="0.3">
      <c r="A1674" s="278" t="s">
        <v>11722</v>
      </c>
      <c r="B1674" s="155" t="s">
        <v>2640</v>
      </c>
      <c r="C1674" s="458" t="s">
        <v>8780</v>
      </c>
      <c r="D1674" s="225"/>
      <c r="F1674" s="237" t="s">
        <v>5470</v>
      </c>
      <c r="G1674" s="188"/>
      <c r="H1674" s="190"/>
      <c r="I1674" s="196" t="s">
        <v>5470</v>
      </c>
      <c r="J1674" s="197"/>
      <c r="K1674" s="204"/>
      <c r="L1674" s="209">
        <v>43473</v>
      </c>
      <c r="M1674" s="289"/>
      <c r="N1674" s="435"/>
      <c r="O1674" s="442"/>
      <c r="P1674" s="215"/>
      <c r="Q1674" s="225" t="s">
        <v>11723</v>
      </c>
      <c r="R1674" s="225" t="s">
        <v>11724</v>
      </c>
      <c r="S1674" s="80"/>
      <c r="T1674" s="252">
        <v>9.2499999999999999E-2</v>
      </c>
      <c r="U1674" s="252"/>
      <c r="V1674" s="151" t="s">
        <v>1879</v>
      </c>
      <c r="W1674" s="155" t="s">
        <v>11725</v>
      </c>
      <c r="X1674" s="155" t="s">
        <v>1560</v>
      </c>
      <c r="Y1674" s="225" t="s">
        <v>4971</v>
      </c>
      <c r="Z1674" s="256">
        <v>95019</v>
      </c>
      <c r="AA1674" s="294"/>
      <c r="AB1674" s="277"/>
      <c r="AC1674" s="542"/>
      <c r="AD1674" s="233"/>
      <c r="AE1674" s="261"/>
      <c r="AF1674" s="265"/>
      <c r="AG1674" s="233"/>
      <c r="AH1674" s="174"/>
      <c r="AI1674" s="174"/>
      <c r="AJ1674" s="174"/>
      <c r="AK1674" s="174"/>
      <c r="AL1674" s="261"/>
      <c r="AN1674" s="80"/>
      <c r="AO1674" s="282" t="s">
        <v>10136</v>
      </c>
      <c r="AP1674" s="283" t="s">
        <v>9712</v>
      </c>
      <c r="AQ1674" s="282" t="s">
        <v>9774</v>
      </c>
      <c r="AR1674" s="282" t="s">
        <v>9987</v>
      </c>
      <c r="AS1674" s="282"/>
      <c r="AT1674" s="282"/>
      <c r="AU1674" s="282"/>
      <c r="AV1674" s="93" t="s">
        <v>5470</v>
      </c>
      <c r="AW1674" s="396" t="s">
        <v>3244</v>
      </c>
      <c r="AX1674" s="278" t="s">
        <v>3714</v>
      </c>
      <c r="AY1674" s="155" t="s">
        <v>11725</v>
      </c>
      <c r="AZ1674" s="67"/>
      <c r="BA1674" s="155" t="s">
        <v>1560</v>
      </c>
      <c r="BB1674" s="225" t="s">
        <v>4971</v>
      </c>
      <c r="BC1674" s="256">
        <v>95019</v>
      </c>
      <c r="BD1674" s="385" t="s">
        <v>11726</v>
      </c>
      <c r="BE1674" s="478"/>
      <c r="BF1674" s="230"/>
      <c r="BG1674" s="233"/>
      <c r="BH1674" s="599"/>
      <c r="BI1674" s="365"/>
      <c r="BJ1674" s="365"/>
      <c r="BK1674" s="365"/>
      <c r="BL1674" s="365"/>
      <c r="BM1674" s="365"/>
      <c r="BN1674" s="365"/>
      <c r="BO1674" s="365"/>
      <c r="BP1674" s="365"/>
      <c r="BQ1674" s="365"/>
      <c r="BR1674" s="365"/>
      <c r="BS1674" s="365"/>
      <c r="BT1674" s="365"/>
      <c r="BU1674" s="365"/>
      <c r="BV1674" s="365"/>
      <c r="BW1674" s="365"/>
      <c r="BX1674" s="369"/>
      <c r="BY1674" s="369"/>
      <c r="BZ1674" s="369"/>
      <c r="CA1674" s="155"/>
      <c r="CB1674" s="155"/>
    </row>
    <row r="1675" spans="1:80" ht="14.1" customHeight="1" x14ac:dyDescent="0.3">
      <c r="A1675" s="278" t="s">
        <v>1791</v>
      </c>
      <c r="B1675" s="64" t="s">
        <v>1900</v>
      </c>
      <c r="C1675" s="458" t="s">
        <v>12652</v>
      </c>
      <c r="D1675" s="225" t="s">
        <v>5296</v>
      </c>
      <c r="F1675" s="237" t="s">
        <v>5470</v>
      </c>
      <c r="G1675" s="188"/>
      <c r="H1675" s="190"/>
      <c r="I1675" s="196" t="s">
        <v>5470</v>
      </c>
      <c r="J1675" s="197"/>
      <c r="K1675" s="204"/>
      <c r="L1675" s="209">
        <v>43550</v>
      </c>
      <c r="M1675" s="289"/>
      <c r="N1675" s="435"/>
      <c r="O1675" s="442"/>
      <c r="P1675" s="215">
        <v>43284</v>
      </c>
      <c r="Q1675" s="174" t="s">
        <v>8628</v>
      </c>
      <c r="R1675" s="174" t="s">
        <v>4513</v>
      </c>
      <c r="S1675" s="121" t="s">
        <v>8629</v>
      </c>
      <c r="T1675" s="252">
        <v>8.2500000000000004E-2</v>
      </c>
      <c r="U1675" s="252">
        <v>8.5000000000000006E-2</v>
      </c>
      <c r="V1675" s="151" t="s">
        <v>1530</v>
      </c>
      <c r="W1675" s="64" t="s">
        <v>8427</v>
      </c>
      <c r="X1675" s="64" t="s">
        <v>2680</v>
      </c>
      <c r="Y1675" s="174" t="s">
        <v>4971</v>
      </c>
      <c r="Z1675" s="256">
        <v>94941</v>
      </c>
      <c r="AA1675" s="273" t="s">
        <v>12265</v>
      </c>
      <c r="AC1675" s="277"/>
      <c r="AD1675" s="233" t="s">
        <v>11566</v>
      </c>
      <c r="AE1675" s="250" t="s">
        <v>5726</v>
      </c>
      <c r="AF1675" s="265" t="s">
        <v>5727</v>
      </c>
      <c r="AG1675" s="233" t="s">
        <v>5194</v>
      </c>
      <c r="AH1675" s="174"/>
      <c r="AI1675" s="174"/>
      <c r="AJ1675" s="174"/>
      <c r="AK1675" s="174"/>
      <c r="AL1675" s="261" t="s">
        <v>3247</v>
      </c>
      <c r="AM1675" s="260" t="s">
        <v>449</v>
      </c>
      <c r="AN1675" s="80"/>
      <c r="AO1675" s="280" t="s">
        <v>9816</v>
      </c>
      <c r="AP1675" s="285" t="s">
        <v>11475</v>
      </c>
      <c r="AV1675" s="84" t="s">
        <v>5470</v>
      </c>
      <c r="AW1675" s="396" t="s">
        <v>3244</v>
      </c>
      <c r="AX1675" s="278" t="s">
        <v>822</v>
      </c>
      <c r="AY1675" s="64" t="str">
        <f>PROPER(AZ1675)</f>
        <v>802 Strawberry Village</v>
      </c>
      <c r="AZ1675" s="67" t="s">
        <v>4210</v>
      </c>
      <c r="BA1675" s="64" t="s">
        <v>2680</v>
      </c>
      <c r="BB1675" s="174" t="s">
        <v>4971</v>
      </c>
      <c r="BC1675" s="256">
        <v>94941</v>
      </c>
      <c r="BD1675" s="63" t="s">
        <v>4513</v>
      </c>
      <c r="BE1675" s="478"/>
      <c r="BF1675" s="230"/>
      <c r="BG1675" s="233"/>
      <c r="BH1675" s="599">
        <v>2</v>
      </c>
      <c r="BI1675" s="365"/>
      <c r="BJ1675" s="365"/>
      <c r="BK1675" s="365"/>
      <c r="BL1675" s="365"/>
      <c r="BM1675" s="365"/>
      <c r="BN1675" s="365"/>
      <c r="BO1675" s="365"/>
      <c r="BP1675" s="365"/>
      <c r="BQ1675" s="365"/>
      <c r="BR1675" s="365"/>
      <c r="BS1675" s="365"/>
      <c r="BT1675" s="365"/>
      <c r="BU1675" s="365"/>
      <c r="BV1675" s="365"/>
      <c r="BW1675" s="365"/>
      <c r="BX1675" s="369"/>
      <c r="BY1675" s="369"/>
      <c r="BZ1675" s="369"/>
      <c r="CA1675" s="155"/>
      <c r="CB1675" s="155"/>
    </row>
    <row r="1676" spans="1:80" ht="14.1" customHeight="1" x14ac:dyDescent="0.2">
      <c r="A1676" s="278" t="s">
        <v>1790</v>
      </c>
      <c r="B1676" s="64" t="s">
        <v>2632</v>
      </c>
      <c r="C1676" s="459" t="s">
        <v>8780</v>
      </c>
      <c r="D1676" s="185" t="s">
        <v>4799</v>
      </c>
      <c r="F1676" s="235" t="s">
        <v>5470</v>
      </c>
      <c r="G1676" s="186"/>
      <c r="H1676" s="187"/>
      <c r="I1676" s="198" t="s">
        <v>5470</v>
      </c>
      <c r="J1676" s="192"/>
      <c r="K1676" s="203"/>
      <c r="L1676" s="209">
        <v>42963</v>
      </c>
      <c r="M1676" s="289"/>
      <c r="N1676" s="435"/>
      <c r="O1676" s="442"/>
      <c r="P1676" s="213"/>
      <c r="Q1676" s="245" t="s">
        <v>4828</v>
      </c>
      <c r="R1676" s="245" t="s">
        <v>5195</v>
      </c>
      <c r="T1676" s="252">
        <v>8.5000000000000006E-2</v>
      </c>
      <c r="U1676" s="252">
        <v>8.7499999999999994E-2</v>
      </c>
      <c r="V1676" s="151" t="s">
        <v>895</v>
      </c>
      <c r="W1676" s="64" t="s">
        <v>8428</v>
      </c>
      <c r="X1676" s="64" t="s">
        <v>3618</v>
      </c>
      <c r="Y1676" s="173" t="s">
        <v>4971</v>
      </c>
      <c r="Z1676" s="119">
        <v>94105</v>
      </c>
      <c r="AB1676" s="277"/>
      <c r="AD1676" s="173" t="s">
        <v>3010</v>
      </c>
      <c r="AE1676" s="260" t="s">
        <v>5781</v>
      </c>
      <c r="AF1676" s="266" t="s">
        <v>258</v>
      </c>
      <c r="AL1676" s="260" t="s">
        <v>3247</v>
      </c>
      <c r="AM1676" s="260" t="s">
        <v>449</v>
      </c>
      <c r="AP1676" s="285" t="s">
        <v>9806</v>
      </c>
      <c r="AQ1676" s="285" t="s">
        <v>9807</v>
      </c>
      <c r="AV1676" s="84" t="s">
        <v>5470</v>
      </c>
      <c r="AW1676" s="396" t="s">
        <v>3244</v>
      </c>
      <c r="AX1676" s="278" t="s">
        <v>6880</v>
      </c>
      <c r="AY1676" s="64" t="s">
        <v>2667</v>
      </c>
      <c r="AZ1676" s="47" t="s">
        <v>4772</v>
      </c>
      <c r="BA1676" s="64" t="s">
        <v>3618</v>
      </c>
      <c r="BB1676" s="173" t="s">
        <v>4971</v>
      </c>
      <c r="BC1676" s="119">
        <v>94119</v>
      </c>
      <c r="BD1676" s="66" t="s">
        <v>5781</v>
      </c>
      <c r="BH1676" s="598">
        <v>2</v>
      </c>
      <c r="BI1676" s="366"/>
      <c r="BJ1676" s="366"/>
      <c r="BK1676" s="366"/>
      <c r="BL1676" s="366"/>
      <c r="BM1676" s="366"/>
      <c r="BN1676" s="366"/>
      <c r="BO1676" s="366"/>
      <c r="BP1676" s="366"/>
      <c r="BQ1676" s="366"/>
      <c r="BR1676" s="366"/>
      <c r="BS1676" s="366"/>
      <c r="BT1676" s="366"/>
      <c r="BU1676" s="366"/>
      <c r="BV1676" s="366"/>
      <c r="BW1676" s="366"/>
      <c r="BX1676" s="64"/>
      <c r="BY1676" s="64"/>
      <c r="BZ1676" s="64"/>
      <c r="CA1676" s="155"/>
      <c r="CB1676" s="177"/>
    </row>
    <row r="1677" spans="1:80" ht="14.1" customHeight="1" x14ac:dyDescent="0.3">
      <c r="A1677" s="278" t="s">
        <v>8080</v>
      </c>
      <c r="B1677" s="64" t="s">
        <v>2632</v>
      </c>
      <c r="C1677" s="458" t="s">
        <v>8780</v>
      </c>
      <c r="D1677" s="225" t="s">
        <v>798</v>
      </c>
      <c r="F1677" s="237" t="s">
        <v>5470</v>
      </c>
      <c r="G1677" s="188" t="s">
        <v>2207</v>
      </c>
      <c r="H1677" s="190"/>
      <c r="I1677" s="196" t="s">
        <v>5470</v>
      </c>
      <c r="J1677" s="197"/>
      <c r="K1677" s="204"/>
      <c r="L1677" s="209"/>
      <c r="M1677" s="289"/>
      <c r="N1677" s="435"/>
      <c r="O1677" s="442"/>
      <c r="P1677" s="215"/>
      <c r="Q1677" s="174" t="s">
        <v>3529</v>
      </c>
      <c r="R1677" s="174" t="s">
        <v>2824</v>
      </c>
      <c r="S1677" s="121" t="s">
        <v>1182</v>
      </c>
      <c r="T1677" s="252">
        <v>8.5000000000000006E-2</v>
      </c>
      <c r="U1677" s="252">
        <v>8.7499999999999994E-2</v>
      </c>
      <c r="V1677" s="151" t="s">
        <v>895</v>
      </c>
      <c r="W1677" s="64" t="s">
        <v>8429</v>
      </c>
      <c r="X1677" s="64" t="s">
        <v>3618</v>
      </c>
      <c r="Y1677" s="174" t="s">
        <v>4971</v>
      </c>
      <c r="Z1677" s="256">
        <v>94102</v>
      </c>
      <c r="AA1677" s="275"/>
      <c r="AC1677" s="277"/>
      <c r="AD1677" s="233" t="s">
        <v>2825</v>
      </c>
      <c r="AE1677" s="261" t="s">
        <v>2826</v>
      </c>
      <c r="AF1677" s="265"/>
      <c r="AG1677" s="233" t="s">
        <v>5113</v>
      </c>
      <c r="AH1677" s="174"/>
      <c r="AI1677" s="174"/>
      <c r="AJ1677" s="174"/>
      <c r="AK1677" s="174"/>
      <c r="AL1677" s="261" t="s">
        <v>3247</v>
      </c>
      <c r="AM1677" s="260" t="s">
        <v>449</v>
      </c>
      <c r="AN1677" s="80"/>
      <c r="AO1677" s="282"/>
      <c r="AP1677" s="283"/>
      <c r="AQ1677" s="282"/>
      <c r="AR1677" s="282"/>
      <c r="AS1677" s="282"/>
      <c r="AT1677" s="282"/>
      <c r="AU1677" s="282"/>
      <c r="AV1677" s="93"/>
      <c r="AW1677" s="396" t="s">
        <v>3244</v>
      </c>
      <c r="AX1677" s="278" t="s">
        <v>4051</v>
      </c>
      <c r="AY1677" s="64" t="str">
        <f>PROPER(AZ1677)</f>
        <v>498 O'Farrel Street</v>
      </c>
      <c r="AZ1677" s="67" t="s">
        <v>2101</v>
      </c>
      <c r="BA1677" s="64" t="s">
        <v>3618</v>
      </c>
      <c r="BB1677" s="174" t="s">
        <v>4971</v>
      </c>
      <c r="BC1677" s="256">
        <v>94102</v>
      </c>
      <c r="BD1677" s="63" t="s">
        <v>2824</v>
      </c>
      <c r="BE1677" s="478"/>
      <c r="BF1677" s="230"/>
      <c r="BG1677" s="233"/>
      <c r="BH1677" s="599">
        <v>1</v>
      </c>
      <c r="BI1677" s="365"/>
      <c r="BJ1677" s="365"/>
      <c r="BK1677" s="365"/>
      <c r="BL1677" s="365"/>
      <c r="BM1677" s="365"/>
      <c r="BN1677" s="365"/>
      <c r="BO1677" s="365"/>
      <c r="BP1677" s="365"/>
      <c r="BQ1677" s="365"/>
      <c r="BR1677" s="365"/>
      <c r="BS1677" s="365"/>
      <c r="BT1677" s="365"/>
      <c r="BU1677" s="365"/>
      <c r="BV1677" s="365"/>
      <c r="BW1677" s="365"/>
      <c r="BX1677" s="369"/>
      <c r="BY1677" s="369"/>
      <c r="BZ1677" s="369"/>
      <c r="CA1677" s="155"/>
      <c r="CB1677" s="155"/>
    </row>
    <row r="1678" spans="1:80" ht="14.1" customHeight="1" x14ac:dyDescent="0.2">
      <c r="A1678" s="278" t="s">
        <v>1789</v>
      </c>
      <c r="B1678" s="64" t="s">
        <v>1900</v>
      </c>
      <c r="C1678" s="459" t="s">
        <v>285</v>
      </c>
      <c r="D1678" s="185" t="s">
        <v>2651</v>
      </c>
      <c r="F1678" s="235" t="s">
        <v>4261</v>
      </c>
      <c r="G1678" s="186">
        <v>44439</v>
      </c>
      <c r="H1678" s="187">
        <v>600</v>
      </c>
      <c r="I1678" s="193" t="s">
        <v>5470</v>
      </c>
      <c r="J1678" s="192"/>
      <c r="K1678" s="203"/>
      <c r="L1678" s="207">
        <v>43724</v>
      </c>
      <c r="M1678" s="288" t="s">
        <v>11774</v>
      </c>
      <c r="N1678" s="437"/>
      <c r="O1678" s="444"/>
      <c r="P1678" s="213">
        <v>44042</v>
      </c>
      <c r="Q1678" s="247" t="s">
        <v>11832</v>
      </c>
      <c r="R1678" s="245" t="s">
        <v>1959</v>
      </c>
      <c r="S1678" s="87" t="s">
        <v>1962</v>
      </c>
      <c r="T1678" s="252">
        <v>8.5000000000000006E-2</v>
      </c>
      <c r="U1678" s="252">
        <v>8.7499999999999994E-2</v>
      </c>
      <c r="V1678" s="151" t="s">
        <v>895</v>
      </c>
      <c r="W1678" s="64" t="s">
        <v>8430</v>
      </c>
      <c r="X1678" s="64" t="s">
        <v>3618</v>
      </c>
      <c r="Y1678" s="173" t="s">
        <v>4971</v>
      </c>
      <c r="Z1678" s="119">
        <v>94105</v>
      </c>
      <c r="AB1678" s="567"/>
      <c r="AD1678" s="173" t="s">
        <v>1960</v>
      </c>
      <c r="AE1678" s="260" t="s">
        <v>1961</v>
      </c>
      <c r="AF1678" s="263" t="s">
        <v>2827</v>
      </c>
      <c r="AG1678" s="173" t="s">
        <v>1738</v>
      </c>
      <c r="AL1678" s="260" t="s">
        <v>1963</v>
      </c>
      <c r="AM1678" s="260" t="s">
        <v>449</v>
      </c>
      <c r="AP1678" s="285" t="s">
        <v>9817</v>
      </c>
      <c r="AR1678" s="287" t="s">
        <v>10388</v>
      </c>
      <c r="AV1678" s="84" t="s">
        <v>5470</v>
      </c>
      <c r="AW1678" s="396" t="s">
        <v>3244</v>
      </c>
      <c r="AX1678" s="278" t="s">
        <v>4051</v>
      </c>
      <c r="AY1678" s="64" t="str">
        <f>PROPER(AZ1678)</f>
        <v>101 Spear Street, # A-17</v>
      </c>
      <c r="AZ1678" s="47" t="s">
        <v>4773</v>
      </c>
      <c r="BA1678" s="64" t="s">
        <v>3618</v>
      </c>
      <c r="BB1678" s="173" t="s">
        <v>4971</v>
      </c>
      <c r="BC1678" s="119">
        <v>94105</v>
      </c>
      <c r="BD1678" s="66" t="s">
        <v>1959</v>
      </c>
      <c r="BE1678" s="478"/>
      <c r="BH1678" s="598">
        <v>4</v>
      </c>
      <c r="BI1678" s="366"/>
      <c r="BJ1678" s="366"/>
      <c r="BK1678" s="366"/>
      <c r="BL1678" s="366"/>
      <c r="BM1678" s="366"/>
      <c r="BN1678" s="366"/>
      <c r="BO1678" s="366"/>
      <c r="BP1678" s="366"/>
      <c r="BQ1678" s="366"/>
      <c r="BR1678" s="366"/>
      <c r="BS1678" s="366"/>
      <c r="BT1678" s="366"/>
      <c r="BU1678" s="366"/>
      <c r="BV1678" s="366"/>
      <c r="BW1678" s="366"/>
      <c r="BX1678" s="64"/>
      <c r="BY1678" s="64"/>
      <c r="BZ1678" s="64"/>
      <c r="CA1678" s="155"/>
      <c r="CB1678" s="155"/>
    </row>
    <row r="1679" spans="1:80" ht="14.1" customHeight="1" x14ac:dyDescent="0.2">
      <c r="A1679" s="278" t="s">
        <v>2372</v>
      </c>
      <c r="B1679" s="64" t="s">
        <v>1900</v>
      </c>
      <c r="C1679" s="459" t="s">
        <v>285</v>
      </c>
      <c r="D1679" s="185" t="s">
        <v>2651</v>
      </c>
      <c r="F1679" s="235" t="s">
        <v>4261</v>
      </c>
      <c r="G1679" s="186">
        <v>44439</v>
      </c>
      <c r="H1679" s="187">
        <v>600</v>
      </c>
      <c r="I1679" s="193" t="s">
        <v>5470</v>
      </c>
      <c r="J1679" s="192"/>
      <c r="K1679" s="203"/>
      <c r="L1679" s="207">
        <v>43822</v>
      </c>
      <c r="M1679" s="288" t="s">
        <v>11774</v>
      </c>
      <c r="N1679" s="437"/>
      <c r="O1679" s="444"/>
      <c r="P1679" s="213">
        <v>44018</v>
      </c>
      <c r="Q1679" s="247" t="s">
        <v>5585</v>
      </c>
      <c r="R1679" s="245" t="s">
        <v>1964</v>
      </c>
      <c r="S1679" s="123" t="s">
        <v>12169</v>
      </c>
      <c r="T1679" s="252">
        <v>8.5000000000000006E-2</v>
      </c>
      <c r="U1679" s="252">
        <v>8.7499999999999994E-2</v>
      </c>
      <c r="V1679" s="151" t="s">
        <v>895</v>
      </c>
      <c r="W1679" s="64" t="s">
        <v>8431</v>
      </c>
      <c r="X1679" s="64" t="s">
        <v>3618</v>
      </c>
      <c r="Y1679" s="173" t="s">
        <v>4971</v>
      </c>
      <c r="Z1679" s="119">
        <v>94105</v>
      </c>
      <c r="AA1679" s="646"/>
      <c r="AB1679" s="542"/>
      <c r="AD1679" s="173" t="s">
        <v>5585</v>
      </c>
      <c r="AE1679" s="260" t="s">
        <v>135</v>
      </c>
      <c r="AL1679" s="260" t="s">
        <v>136</v>
      </c>
      <c r="AM1679" s="260" t="s">
        <v>449</v>
      </c>
      <c r="AO1679" s="282" t="s">
        <v>9779</v>
      </c>
      <c r="AP1679" s="283" t="s">
        <v>9817</v>
      </c>
      <c r="AQ1679" s="282"/>
      <c r="AR1679" s="282" t="s">
        <v>9716</v>
      </c>
      <c r="AS1679" s="282"/>
      <c r="AT1679" s="282"/>
      <c r="AU1679" s="282"/>
      <c r="AV1679" s="93" t="s">
        <v>5470</v>
      </c>
      <c r="AW1679" s="396" t="s">
        <v>3244</v>
      </c>
      <c r="AX1679" s="278" t="s">
        <v>4051</v>
      </c>
      <c r="AY1679" s="64" t="str">
        <f>PROPER(AZ1679)</f>
        <v>49 Stevenson Street</v>
      </c>
      <c r="AZ1679" s="47" t="s">
        <v>3039</v>
      </c>
      <c r="BA1679" s="64" t="s">
        <v>3618</v>
      </c>
      <c r="BB1679" s="173" t="s">
        <v>4971</v>
      </c>
      <c r="BC1679" s="119">
        <v>94105</v>
      </c>
      <c r="BD1679" s="66" t="s">
        <v>1964</v>
      </c>
      <c r="BH1679" s="598">
        <v>2</v>
      </c>
      <c r="BI1679" s="366"/>
      <c r="BJ1679" s="366"/>
      <c r="BK1679" s="366"/>
      <c r="BL1679" s="366"/>
      <c r="BM1679" s="366"/>
      <c r="BN1679" s="366"/>
      <c r="BO1679" s="366"/>
      <c r="BP1679" s="366"/>
      <c r="BQ1679" s="366"/>
      <c r="BR1679" s="366"/>
      <c r="BS1679" s="366"/>
      <c r="BT1679" s="366"/>
      <c r="BU1679" s="366"/>
      <c r="BV1679" s="366"/>
      <c r="BW1679" s="366"/>
      <c r="BX1679" s="64"/>
      <c r="BY1679" s="64"/>
      <c r="BZ1679" s="64"/>
      <c r="CA1679" s="155"/>
      <c r="CB1679" s="155"/>
    </row>
    <row r="1680" spans="1:80" ht="14.1" customHeight="1" x14ac:dyDescent="0.3">
      <c r="A1680" s="278" t="s">
        <v>12865</v>
      </c>
      <c r="B1680" s="155" t="s">
        <v>1900</v>
      </c>
      <c r="C1680" s="458" t="s">
        <v>6614</v>
      </c>
      <c r="D1680" s="227"/>
      <c r="E1680" s="648"/>
      <c r="F1680" s="237" t="s">
        <v>4261</v>
      </c>
      <c r="G1680" s="188">
        <v>44100</v>
      </c>
      <c r="H1680" s="190">
        <v>40</v>
      </c>
      <c r="I1680" s="196" t="s">
        <v>4261</v>
      </c>
      <c r="J1680" s="197">
        <v>44100</v>
      </c>
      <c r="K1680" s="204">
        <v>20</v>
      </c>
      <c r="L1680" s="209"/>
      <c r="M1680" s="289"/>
      <c r="N1680" s="435" t="s">
        <v>10425</v>
      </c>
      <c r="O1680" s="442" t="s">
        <v>10425</v>
      </c>
      <c r="P1680" s="215">
        <v>43861</v>
      </c>
      <c r="Q1680" s="225" t="s">
        <v>12666</v>
      </c>
      <c r="R1680" s="225" t="s">
        <v>12667</v>
      </c>
      <c r="S1680" s="121"/>
      <c r="T1680" s="252">
        <v>9.7500000000000003E-2</v>
      </c>
      <c r="U1680" s="252"/>
      <c r="V1680" s="151" t="s">
        <v>5014</v>
      </c>
      <c r="W1680" s="155" t="s">
        <v>12668</v>
      </c>
      <c r="X1680" s="155" t="s">
        <v>531</v>
      </c>
      <c r="Y1680" s="225" t="s">
        <v>4971</v>
      </c>
      <c r="Z1680" s="256">
        <v>94530</v>
      </c>
      <c r="AA1680" s="273"/>
      <c r="AC1680" s="542"/>
      <c r="AD1680" s="233"/>
      <c r="AE1680" s="261"/>
      <c r="AF1680" s="265"/>
      <c r="AG1680" s="233"/>
      <c r="AH1680" s="174"/>
      <c r="AI1680" s="174"/>
      <c r="AJ1680" s="174"/>
      <c r="AK1680" s="174"/>
      <c r="AL1680" s="261"/>
      <c r="AN1680" s="80"/>
      <c r="AW1680" s="396"/>
      <c r="AY1680" s="155" t="s">
        <v>12668</v>
      </c>
      <c r="AZ1680" s="67"/>
      <c r="BA1680" s="155" t="s">
        <v>531</v>
      </c>
      <c r="BB1680" s="225" t="s">
        <v>4971</v>
      </c>
      <c r="BC1680" s="256">
        <v>94530</v>
      </c>
      <c r="BD1680" s="385" t="s">
        <v>12667</v>
      </c>
      <c r="BE1680" s="183"/>
      <c r="BF1680" s="230"/>
      <c r="BG1680" s="233"/>
      <c r="BH1680" s="599"/>
      <c r="BI1680" s="365"/>
      <c r="BJ1680" s="365"/>
      <c r="BK1680" s="365"/>
      <c r="BL1680" s="365"/>
      <c r="BM1680" s="365"/>
      <c r="BN1680" s="365"/>
      <c r="BO1680" s="365"/>
      <c r="BP1680" s="365"/>
      <c r="BQ1680" s="365"/>
      <c r="BR1680" s="365"/>
      <c r="BS1680" s="365"/>
      <c r="BT1680" s="365"/>
      <c r="BU1680" s="365"/>
      <c r="BV1680" s="365"/>
      <c r="BW1680" s="365"/>
      <c r="BX1680" s="369"/>
      <c r="BY1680" s="369"/>
      <c r="BZ1680" s="369"/>
      <c r="CA1680" s="155"/>
      <c r="CB1680" s="155"/>
    </row>
    <row r="1681" spans="1:80" ht="14.1" customHeight="1" x14ac:dyDescent="0.2">
      <c r="A1681" s="278" t="s">
        <v>4668</v>
      </c>
      <c r="B1681" s="64" t="s">
        <v>2632</v>
      </c>
      <c r="C1681" s="459" t="s">
        <v>8780</v>
      </c>
      <c r="D1681" s="185" t="s">
        <v>1839</v>
      </c>
      <c r="F1681" s="235" t="s">
        <v>5470</v>
      </c>
      <c r="G1681" s="186"/>
      <c r="H1681" s="187"/>
      <c r="I1681" s="193" t="s">
        <v>5470</v>
      </c>
      <c r="J1681" s="192"/>
      <c r="K1681" s="203"/>
      <c r="L1681" s="207"/>
      <c r="M1681" s="288"/>
      <c r="N1681" s="437"/>
      <c r="O1681" s="444"/>
      <c r="P1681" s="213"/>
      <c r="Q1681" s="245" t="s">
        <v>3249</v>
      </c>
      <c r="R1681" s="245" t="s">
        <v>137</v>
      </c>
      <c r="T1681" s="252">
        <v>8.5000000000000006E-2</v>
      </c>
      <c r="U1681" s="252">
        <v>8.7499999999999994E-2</v>
      </c>
      <c r="V1681" s="151" t="s">
        <v>895</v>
      </c>
      <c r="W1681" s="64" t="s">
        <v>8432</v>
      </c>
      <c r="X1681" s="64" t="s">
        <v>3618</v>
      </c>
      <c r="Y1681" s="173" t="s">
        <v>4971</v>
      </c>
      <c r="Z1681" s="119">
        <v>94103</v>
      </c>
      <c r="AB1681" s="496"/>
      <c r="AL1681" s="260" t="s">
        <v>138</v>
      </c>
      <c r="AM1681" s="260" t="s">
        <v>449</v>
      </c>
      <c r="AW1681" s="396" t="s">
        <v>3244</v>
      </c>
      <c r="AX1681" s="278" t="s">
        <v>4051</v>
      </c>
      <c r="AY1681" s="64" t="str">
        <f>PROPER(AZ1681)</f>
        <v>201 Sixth Street</v>
      </c>
      <c r="AZ1681" s="47" t="s">
        <v>5412</v>
      </c>
      <c r="BA1681" s="64" t="s">
        <v>3618</v>
      </c>
      <c r="BB1681" s="173" t="s">
        <v>4971</v>
      </c>
      <c r="BC1681" s="119">
        <v>94103</v>
      </c>
      <c r="BD1681" s="66" t="s">
        <v>137</v>
      </c>
      <c r="BE1681" s="477"/>
      <c r="BH1681" s="598">
        <v>1</v>
      </c>
      <c r="BI1681" s="366"/>
      <c r="BJ1681" s="366"/>
      <c r="BK1681" s="366"/>
      <c r="BL1681" s="366"/>
      <c r="BM1681" s="366"/>
      <c r="BN1681" s="366"/>
      <c r="BO1681" s="366"/>
      <c r="BP1681" s="366"/>
      <c r="BQ1681" s="366"/>
      <c r="BR1681" s="366"/>
      <c r="BS1681" s="366"/>
      <c r="BT1681" s="366"/>
      <c r="BU1681" s="366"/>
      <c r="BV1681" s="366"/>
      <c r="BW1681" s="366"/>
      <c r="BX1681" s="64"/>
      <c r="BY1681" s="64"/>
      <c r="BZ1681" s="64"/>
      <c r="CA1681" s="155"/>
      <c r="CB1681" s="155"/>
    </row>
    <row r="1682" spans="1:80" ht="14.1" customHeight="1" x14ac:dyDescent="0.2">
      <c r="A1682" s="278" t="s">
        <v>6499</v>
      </c>
      <c r="B1682" s="64"/>
      <c r="C1682" s="459" t="s">
        <v>8780</v>
      </c>
      <c r="F1682" s="235" t="s">
        <v>5470</v>
      </c>
      <c r="G1682" s="186"/>
      <c r="H1682" s="187"/>
      <c r="I1682" s="193" t="s">
        <v>5470</v>
      </c>
      <c r="J1682" s="192"/>
      <c r="K1682" s="203"/>
      <c r="L1682" s="207"/>
      <c r="M1682" s="288"/>
      <c r="N1682" s="437"/>
      <c r="O1682" s="444"/>
      <c r="P1682" s="213"/>
      <c r="Q1682" s="247" t="s">
        <v>12568</v>
      </c>
      <c r="R1682" s="245" t="s">
        <v>4821</v>
      </c>
      <c r="S1682" s="123" t="s">
        <v>12569</v>
      </c>
      <c r="T1682" s="252">
        <v>7.7499999999999999E-2</v>
      </c>
      <c r="U1682" s="252">
        <v>0.08</v>
      </c>
      <c r="V1682" s="151" t="s">
        <v>1858</v>
      </c>
      <c r="W1682" s="64" t="s">
        <v>4822</v>
      </c>
      <c r="X1682" s="64" t="s">
        <v>848</v>
      </c>
      <c r="Y1682" s="173" t="s">
        <v>4971</v>
      </c>
      <c r="Z1682" s="119">
        <v>93420</v>
      </c>
      <c r="AA1682" s="295"/>
      <c r="AB1682" s="496"/>
      <c r="AC1682" s="544"/>
      <c r="AE1682" s="262"/>
      <c r="AF1682" s="245"/>
      <c r="AG1682" s="262"/>
      <c r="AH1682" s="269" t="s">
        <v>4823</v>
      </c>
      <c r="AI1682" s="173" t="s">
        <v>2789</v>
      </c>
      <c r="AJ1682" s="245" t="s">
        <v>2790</v>
      </c>
      <c r="AK1682" s="245" t="s">
        <v>2791</v>
      </c>
      <c r="AL1682" s="262"/>
      <c r="AM1682" s="262"/>
      <c r="AN1682" s="122"/>
      <c r="AW1682" s="396" t="s">
        <v>3244</v>
      </c>
      <c r="AX1682" s="278" t="s">
        <v>4051</v>
      </c>
      <c r="AY1682" s="64" t="s">
        <v>650</v>
      </c>
      <c r="BA1682" s="64" t="s">
        <v>139</v>
      </c>
      <c r="BB1682" s="173" t="s">
        <v>4971</v>
      </c>
      <c r="BC1682" s="119">
        <v>93401</v>
      </c>
      <c r="BD1682" s="66" t="s">
        <v>4821</v>
      </c>
      <c r="BE1682" s="476"/>
      <c r="BH1682" s="598"/>
      <c r="BI1682" s="366"/>
      <c r="BJ1682" s="366"/>
      <c r="BK1682" s="366"/>
      <c r="BL1682" s="366"/>
      <c r="BM1682" s="366"/>
      <c r="BN1682" s="366"/>
      <c r="BO1682" s="366"/>
      <c r="BP1682" s="366"/>
      <c r="BQ1682" s="366"/>
      <c r="BR1682" s="366"/>
      <c r="BS1682" s="366"/>
      <c r="BT1682" s="366"/>
      <c r="BU1682" s="366"/>
      <c r="BV1682" s="366"/>
      <c r="BW1682" s="366"/>
      <c r="BX1682" s="64"/>
      <c r="BY1682" s="64"/>
      <c r="BZ1682" s="64"/>
      <c r="CA1682" s="155"/>
      <c r="CB1682" s="155"/>
    </row>
    <row r="1683" spans="1:80" ht="14.1" customHeight="1" x14ac:dyDescent="0.2">
      <c r="A1683" s="278" t="s">
        <v>6506</v>
      </c>
      <c r="B1683" s="64"/>
      <c r="C1683" s="459" t="s">
        <v>8780</v>
      </c>
      <c r="F1683" s="235" t="s">
        <v>5470</v>
      </c>
      <c r="G1683" s="186"/>
      <c r="H1683" s="187"/>
      <c r="I1683" s="193" t="s">
        <v>5470</v>
      </c>
      <c r="J1683" s="192"/>
      <c r="K1683" s="203"/>
      <c r="L1683" s="207"/>
      <c r="M1683" s="288"/>
      <c r="N1683" s="437"/>
      <c r="O1683" s="444"/>
      <c r="P1683" s="213"/>
      <c r="Q1683" s="247" t="s">
        <v>12568</v>
      </c>
      <c r="R1683" s="245" t="s">
        <v>35</v>
      </c>
      <c r="S1683" s="123" t="s">
        <v>12569</v>
      </c>
      <c r="T1683" s="252">
        <v>7.7499999999999999E-2</v>
      </c>
      <c r="U1683" s="252">
        <v>7.4999999999999997E-2</v>
      </c>
      <c r="V1683" s="151" t="s">
        <v>1858</v>
      </c>
      <c r="W1683" s="64" t="s">
        <v>2792</v>
      </c>
      <c r="X1683" s="64" t="s">
        <v>849</v>
      </c>
      <c r="Y1683" s="173" t="s">
        <v>4971</v>
      </c>
      <c r="Z1683" s="119">
        <v>93422</v>
      </c>
      <c r="AA1683" s="295"/>
      <c r="AB1683" s="496"/>
      <c r="AC1683" s="544"/>
      <c r="AE1683" s="262"/>
      <c r="AF1683" s="245"/>
      <c r="AG1683" s="262"/>
      <c r="AH1683" s="269" t="s">
        <v>4823</v>
      </c>
      <c r="AI1683" s="173" t="s">
        <v>2789</v>
      </c>
      <c r="AJ1683" s="245" t="s">
        <v>2790</v>
      </c>
      <c r="AK1683" s="245" t="s">
        <v>2791</v>
      </c>
      <c r="AL1683" s="262"/>
      <c r="AM1683" s="262"/>
      <c r="AN1683" s="122"/>
      <c r="AW1683" s="396" t="s">
        <v>3244</v>
      </c>
      <c r="AX1683" s="278" t="s">
        <v>4051</v>
      </c>
      <c r="AY1683" s="64" t="s">
        <v>650</v>
      </c>
      <c r="BA1683" s="64" t="s">
        <v>139</v>
      </c>
      <c r="BB1683" s="173" t="s">
        <v>4971</v>
      </c>
      <c r="BC1683" s="119">
        <v>93401</v>
      </c>
      <c r="BD1683" s="66" t="s">
        <v>35</v>
      </c>
      <c r="BH1683" s="598"/>
      <c r="BI1683" s="366"/>
      <c r="BJ1683" s="366"/>
      <c r="BK1683" s="366"/>
      <c r="BL1683" s="366"/>
      <c r="BM1683" s="366"/>
      <c r="BN1683" s="366"/>
      <c r="BO1683" s="366"/>
      <c r="BP1683" s="366"/>
      <c r="BQ1683" s="366"/>
      <c r="BR1683" s="366"/>
      <c r="BS1683" s="366"/>
      <c r="BT1683" s="366"/>
      <c r="BU1683" s="366"/>
      <c r="BV1683" s="366"/>
      <c r="BW1683" s="366"/>
      <c r="BX1683" s="64"/>
      <c r="BY1683" s="64"/>
      <c r="BZ1683" s="64"/>
      <c r="CA1683" s="155"/>
      <c r="CB1683" s="155"/>
    </row>
    <row r="1684" spans="1:80" ht="14.1" customHeight="1" x14ac:dyDescent="0.2">
      <c r="A1684" s="278" t="s">
        <v>6505</v>
      </c>
      <c r="B1684" s="64"/>
      <c r="C1684" s="459" t="s">
        <v>8780</v>
      </c>
      <c r="F1684" s="235" t="s">
        <v>5470</v>
      </c>
      <c r="G1684" s="186"/>
      <c r="H1684" s="187"/>
      <c r="I1684" s="193" t="s">
        <v>5470</v>
      </c>
      <c r="J1684" s="192"/>
      <c r="K1684" s="203"/>
      <c r="L1684" s="207"/>
      <c r="M1684" s="288"/>
      <c r="N1684" s="437"/>
      <c r="O1684" s="444"/>
      <c r="P1684" s="213"/>
      <c r="Q1684" s="247" t="s">
        <v>12568</v>
      </c>
      <c r="R1684" s="245" t="s">
        <v>2312</v>
      </c>
      <c r="S1684" s="123" t="s">
        <v>12569</v>
      </c>
      <c r="T1684" s="252">
        <v>7.7499999999999999E-2</v>
      </c>
      <c r="U1684" s="252">
        <v>0.08</v>
      </c>
      <c r="V1684" s="151" t="s">
        <v>1858</v>
      </c>
      <c r="W1684" s="64" t="s">
        <v>2775</v>
      </c>
      <c r="X1684" s="64" t="s">
        <v>139</v>
      </c>
      <c r="Y1684" s="173" t="s">
        <v>4971</v>
      </c>
      <c r="Z1684" s="119">
        <v>93407</v>
      </c>
      <c r="AA1684" s="295"/>
      <c r="AB1684" s="496"/>
      <c r="AC1684" s="544"/>
      <c r="AE1684" s="262"/>
      <c r="AF1684" s="245"/>
      <c r="AG1684" s="262"/>
      <c r="AH1684" s="269" t="s">
        <v>4823</v>
      </c>
      <c r="AI1684" s="173" t="s">
        <v>2789</v>
      </c>
      <c r="AJ1684" s="245" t="s">
        <v>2790</v>
      </c>
      <c r="AK1684" s="173" t="s">
        <v>2789</v>
      </c>
      <c r="AL1684" s="245"/>
      <c r="AM1684" s="245"/>
      <c r="AN1684" s="122"/>
      <c r="AW1684" s="396" t="s">
        <v>3244</v>
      </c>
      <c r="AX1684" s="278" t="s">
        <v>4051</v>
      </c>
      <c r="AY1684" s="64" t="s">
        <v>650</v>
      </c>
      <c r="BA1684" s="64" t="s">
        <v>139</v>
      </c>
      <c r="BB1684" s="173" t="s">
        <v>4971</v>
      </c>
      <c r="BC1684" s="119">
        <v>93401</v>
      </c>
      <c r="BD1684" s="66" t="s">
        <v>2312</v>
      </c>
      <c r="BE1684" s="462"/>
      <c r="BH1684" s="598">
        <v>2</v>
      </c>
      <c r="BI1684" s="366"/>
      <c r="BJ1684" s="366"/>
      <c r="BK1684" s="366"/>
      <c r="BL1684" s="366"/>
      <c r="BM1684" s="366"/>
      <c r="BN1684" s="366"/>
      <c r="BO1684" s="366"/>
      <c r="BP1684" s="366"/>
      <c r="BQ1684" s="366"/>
      <c r="BR1684" s="366"/>
      <c r="BS1684" s="366"/>
      <c r="BT1684" s="366"/>
      <c r="BU1684" s="366"/>
      <c r="BV1684" s="366"/>
      <c r="BW1684" s="366"/>
      <c r="BX1684" s="64"/>
      <c r="BY1684" s="64"/>
      <c r="BZ1684" s="64"/>
      <c r="CA1684" s="155"/>
      <c r="CB1684" s="155"/>
    </row>
    <row r="1685" spans="1:80" ht="14.1" customHeight="1" x14ac:dyDescent="0.2">
      <c r="A1685" s="278" t="s">
        <v>6504</v>
      </c>
      <c r="B1685" s="64"/>
      <c r="C1685" s="459" t="s">
        <v>8780</v>
      </c>
      <c r="F1685" s="235" t="s">
        <v>5470</v>
      </c>
      <c r="G1685" s="186"/>
      <c r="H1685" s="187"/>
      <c r="I1685" s="193" t="s">
        <v>5470</v>
      </c>
      <c r="J1685" s="192"/>
      <c r="K1685" s="203"/>
      <c r="L1685" s="207"/>
      <c r="M1685" s="288"/>
      <c r="N1685" s="437"/>
      <c r="O1685" s="444"/>
      <c r="P1685" s="213">
        <v>43530</v>
      </c>
      <c r="Q1685" s="247" t="s">
        <v>12568</v>
      </c>
      <c r="R1685" s="245" t="s">
        <v>34</v>
      </c>
      <c r="S1685" s="123" t="s">
        <v>12569</v>
      </c>
      <c r="T1685" s="252">
        <v>7.7499999999999999E-2</v>
      </c>
      <c r="U1685" s="252">
        <v>0.08</v>
      </c>
      <c r="V1685" s="151" t="s">
        <v>1858</v>
      </c>
      <c r="W1685" s="64" t="s">
        <v>650</v>
      </c>
      <c r="X1685" s="64" t="s">
        <v>139</v>
      </c>
      <c r="Y1685" s="173" t="s">
        <v>4971</v>
      </c>
      <c r="Z1685" s="119">
        <v>93401</v>
      </c>
      <c r="AA1685" s="295"/>
      <c r="AB1685" s="496"/>
      <c r="AC1685" s="544"/>
      <c r="AE1685" s="262"/>
      <c r="AF1685" s="263" t="s">
        <v>4823</v>
      </c>
      <c r="AG1685" s="173" t="s">
        <v>2789</v>
      </c>
      <c r="AH1685" s="245" t="s">
        <v>2790</v>
      </c>
      <c r="AI1685" s="245" t="s">
        <v>2791</v>
      </c>
      <c r="AJ1685" s="245" t="s">
        <v>3247</v>
      </c>
      <c r="AK1685" s="245" t="s">
        <v>3247</v>
      </c>
      <c r="AL1685" s="262" t="s">
        <v>3247</v>
      </c>
      <c r="AM1685" s="262" t="s">
        <v>3247</v>
      </c>
      <c r="AN1685" s="122" t="s">
        <v>3247</v>
      </c>
      <c r="AW1685" s="396" t="s">
        <v>3244</v>
      </c>
      <c r="AX1685" s="278" t="s">
        <v>4051</v>
      </c>
      <c r="AY1685" s="64" t="s">
        <v>650</v>
      </c>
      <c r="BA1685" s="64" t="s">
        <v>139</v>
      </c>
      <c r="BB1685" s="173" t="s">
        <v>4971</v>
      </c>
      <c r="BC1685" s="119">
        <v>93401</v>
      </c>
      <c r="BD1685" s="66" t="s">
        <v>34</v>
      </c>
      <c r="BH1685" s="598">
        <v>6</v>
      </c>
      <c r="BI1685" s="366"/>
      <c r="BJ1685" s="366"/>
      <c r="BK1685" s="366"/>
      <c r="BL1685" s="366"/>
      <c r="BM1685" s="366"/>
      <c r="BN1685" s="366"/>
      <c r="BO1685" s="366"/>
      <c r="BP1685" s="366"/>
      <c r="BQ1685" s="366"/>
      <c r="BR1685" s="366"/>
      <c r="BS1685" s="366"/>
      <c r="BT1685" s="366"/>
      <c r="BU1685" s="366"/>
      <c r="BV1685" s="366"/>
      <c r="BW1685" s="366"/>
      <c r="BX1685" s="64"/>
      <c r="BY1685" s="64"/>
      <c r="BZ1685" s="64"/>
      <c r="CA1685" s="155"/>
      <c r="CB1685" s="155"/>
    </row>
    <row r="1686" spans="1:80" ht="14.1" customHeight="1" x14ac:dyDescent="0.2">
      <c r="A1686" s="278" t="s">
        <v>6503</v>
      </c>
      <c r="B1686" s="64"/>
      <c r="C1686" s="459" t="s">
        <v>8780</v>
      </c>
      <c r="F1686" s="235" t="s">
        <v>5470</v>
      </c>
      <c r="G1686" s="186"/>
      <c r="H1686" s="187"/>
      <c r="I1686" s="193" t="s">
        <v>5470</v>
      </c>
      <c r="J1686" s="192"/>
      <c r="K1686" s="203"/>
      <c r="L1686" s="207"/>
      <c r="M1686" s="288"/>
      <c r="N1686" s="437"/>
      <c r="O1686" s="444"/>
      <c r="P1686" s="213"/>
      <c r="Q1686" s="247" t="s">
        <v>12568</v>
      </c>
      <c r="R1686" s="245" t="s">
        <v>1896</v>
      </c>
      <c r="S1686" s="123" t="s">
        <v>12569</v>
      </c>
      <c r="T1686" s="252">
        <v>7.7499999999999999E-2</v>
      </c>
      <c r="U1686" s="252">
        <v>0.08</v>
      </c>
      <c r="V1686" s="151" t="s">
        <v>894</v>
      </c>
      <c r="W1686" s="64" t="s">
        <v>1897</v>
      </c>
      <c r="X1686" s="64" t="s">
        <v>4166</v>
      </c>
      <c r="Y1686" s="173" t="s">
        <v>4971</v>
      </c>
      <c r="Z1686" s="119">
        <v>93426</v>
      </c>
      <c r="AA1686" s="295"/>
      <c r="AB1686" s="496"/>
      <c r="AC1686" s="544"/>
      <c r="AE1686" s="262"/>
      <c r="AF1686" s="245"/>
      <c r="AG1686" s="262"/>
      <c r="AH1686" s="269" t="s">
        <v>4823</v>
      </c>
      <c r="AI1686" s="173" t="s">
        <v>2789</v>
      </c>
      <c r="AJ1686" s="245" t="s">
        <v>2790</v>
      </c>
      <c r="AK1686" s="245" t="s">
        <v>2791</v>
      </c>
      <c r="AL1686" s="262"/>
      <c r="AM1686" s="262"/>
      <c r="AN1686" s="122"/>
      <c r="AW1686" s="396" t="s">
        <v>3244</v>
      </c>
      <c r="AX1686" s="278" t="s">
        <v>4051</v>
      </c>
      <c r="AY1686" s="64" t="s">
        <v>650</v>
      </c>
      <c r="BA1686" s="64" t="s">
        <v>139</v>
      </c>
      <c r="BB1686" s="173" t="s">
        <v>4971</v>
      </c>
      <c r="BC1686" s="119">
        <v>93401</v>
      </c>
      <c r="BD1686" s="66" t="s">
        <v>1896</v>
      </c>
      <c r="BH1686" s="598"/>
      <c r="BI1686" s="366"/>
      <c r="BJ1686" s="366"/>
      <c r="BK1686" s="366"/>
      <c r="BL1686" s="366"/>
      <c r="BM1686" s="366"/>
      <c r="BN1686" s="366"/>
      <c r="BO1686" s="366"/>
      <c r="BP1686" s="366"/>
      <c r="BQ1686" s="366"/>
      <c r="BR1686" s="366"/>
      <c r="BS1686" s="366"/>
      <c r="BT1686" s="366"/>
      <c r="BU1686" s="366"/>
      <c r="BV1686" s="366"/>
      <c r="BW1686" s="366"/>
      <c r="BX1686" s="64"/>
      <c r="BY1686" s="64"/>
      <c r="BZ1686" s="64"/>
      <c r="CA1686" s="155"/>
      <c r="CB1686" s="155"/>
    </row>
    <row r="1687" spans="1:80" ht="14.1" customHeight="1" x14ac:dyDescent="0.2">
      <c r="A1687" s="278" t="s">
        <v>6502</v>
      </c>
      <c r="B1687" s="64"/>
      <c r="C1687" s="459" t="s">
        <v>8780</v>
      </c>
      <c r="F1687" s="235" t="s">
        <v>5470</v>
      </c>
      <c r="G1687" s="186"/>
      <c r="H1687" s="187"/>
      <c r="I1687" s="193" t="s">
        <v>5470</v>
      </c>
      <c r="J1687" s="192"/>
      <c r="K1687" s="203"/>
      <c r="L1687" s="207"/>
      <c r="M1687" s="288"/>
      <c r="N1687" s="437"/>
      <c r="O1687" s="444"/>
      <c r="P1687" s="213">
        <v>42761</v>
      </c>
      <c r="Q1687" s="247" t="s">
        <v>12568</v>
      </c>
      <c r="R1687" s="66" t="s">
        <v>1898</v>
      </c>
      <c r="S1687" s="123" t="s">
        <v>12569</v>
      </c>
      <c r="T1687" s="252">
        <v>7.7499999999999999E-2</v>
      </c>
      <c r="U1687" s="252">
        <v>0.08</v>
      </c>
      <c r="V1687" s="151" t="s">
        <v>1858</v>
      </c>
      <c r="W1687" s="64" t="s">
        <v>1899</v>
      </c>
      <c r="X1687" s="64" t="s">
        <v>3741</v>
      </c>
      <c r="Y1687" s="173" t="s">
        <v>4971</v>
      </c>
      <c r="Z1687" s="119">
        <v>93446</v>
      </c>
      <c r="AA1687" s="295"/>
      <c r="AB1687" s="496"/>
      <c r="AC1687" s="544"/>
      <c r="AE1687" s="262"/>
      <c r="AF1687" s="245"/>
      <c r="AG1687" s="262"/>
      <c r="AH1687" s="269" t="s">
        <v>4823</v>
      </c>
      <c r="AI1687" s="173" t="s">
        <v>2789</v>
      </c>
      <c r="AJ1687" s="245" t="s">
        <v>2790</v>
      </c>
      <c r="AK1687" s="245" t="s">
        <v>2791</v>
      </c>
      <c r="AL1687" s="262"/>
      <c r="AM1687" s="262"/>
      <c r="AN1687" s="122"/>
      <c r="AW1687" s="396" t="s">
        <v>3244</v>
      </c>
      <c r="AX1687" s="278" t="s">
        <v>4051</v>
      </c>
      <c r="AY1687" s="64" t="s">
        <v>650</v>
      </c>
      <c r="BA1687" s="64" t="s">
        <v>139</v>
      </c>
      <c r="BB1687" s="173" t="s">
        <v>4971</v>
      </c>
      <c r="BC1687" s="119">
        <v>93401</v>
      </c>
      <c r="BD1687" s="66" t="s">
        <v>1898</v>
      </c>
      <c r="BH1687" s="598"/>
      <c r="BI1687" s="366"/>
      <c r="BJ1687" s="366"/>
      <c r="BK1687" s="366"/>
      <c r="BL1687" s="366"/>
      <c r="BM1687" s="366"/>
      <c r="BN1687" s="366"/>
      <c r="BO1687" s="366"/>
      <c r="BP1687" s="366"/>
      <c r="BQ1687" s="366"/>
      <c r="BR1687" s="366"/>
      <c r="BS1687" s="366"/>
      <c r="BT1687" s="366"/>
      <c r="BU1687" s="366"/>
      <c r="BV1687" s="366"/>
      <c r="BW1687" s="366"/>
      <c r="BX1687" s="64"/>
      <c r="BY1687" s="64"/>
      <c r="BZ1687" s="64"/>
      <c r="CA1687" s="155"/>
      <c r="CB1687" s="155"/>
    </row>
    <row r="1688" spans="1:80" ht="14.1" customHeight="1" x14ac:dyDescent="0.2">
      <c r="A1688" s="278" t="s">
        <v>6500</v>
      </c>
      <c r="B1688" s="64"/>
      <c r="C1688" s="459" t="s">
        <v>8780</v>
      </c>
      <c r="F1688" s="235" t="s">
        <v>5470</v>
      </c>
      <c r="G1688" s="186"/>
      <c r="H1688" s="187"/>
      <c r="I1688" s="193" t="s">
        <v>5470</v>
      </c>
      <c r="J1688" s="192"/>
      <c r="K1688" s="203"/>
      <c r="L1688" s="207"/>
      <c r="M1688" s="288"/>
      <c r="N1688" s="437"/>
      <c r="O1688" s="444"/>
      <c r="P1688" s="213"/>
      <c r="Q1688" s="247" t="s">
        <v>12568</v>
      </c>
      <c r="R1688" s="245" t="s">
        <v>1546</v>
      </c>
      <c r="S1688" s="123" t="s">
        <v>12569</v>
      </c>
      <c r="T1688" s="252">
        <v>8.7499999999999994E-2</v>
      </c>
      <c r="U1688" s="252">
        <v>8.2500000000000004E-2</v>
      </c>
      <c r="V1688" s="151" t="s">
        <v>12192</v>
      </c>
      <c r="W1688" s="64" t="s">
        <v>1547</v>
      </c>
      <c r="X1688" s="64" t="s">
        <v>2374</v>
      </c>
      <c r="Y1688" s="173" t="s">
        <v>4971</v>
      </c>
      <c r="Z1688" s="119">
        <v>93454</v>
      </c>
      <c r="AA1688" s="295"/>
      <c r="AB1688" s="496"/>
      <c r="AC1688" s="544"/>
      <c r="AE1688" s="262"/>
      <c r="AF1688" s="245"/>
      <c r="AG1688" s="262"/>
      <c r="AH1688" s="269" t="s">
        <v>4823</v>
      </c>
      <c r="AI1688" s="173" t="s">
        <v>2789</v>
      </c>
      <c r="AJ1688" s="245" t="s">
        <v>2790</v>
      </c>
      <c r="AK1688" s="245" t="s">
        <v>2791</v>
      </c>
      <c r="AL1688" s="262"/>
      <c r="AM1688" s="262"/>
      <c r="AN1688" s="122"/>
      <c r="AW1688" s="396" t="s">
        <v>3244</v>
      </c>
      <c r="AX1688" s="278" t="s">
        <v>4051</v>
      </c>
      <c r="AY1688" s="64" t="s">
        <v>650</v>
      </c>
      <c r="BA1688" s="64" t="s">
        <v>139</v>
      </c>
      <c r="BB1688" s="173" t="s">
        <v>4971</v>
      </c>
      <c r="BC1688" s="119">
        <v>93401</v>
      </c>
      <c r="BD1688" s="66" t="s">
        <v>1546</v>
      </c>
      <c r="BH1688" s="598"/>
      <c r="BI1688" s="366"/>
      <c r="BJ1688" s="366"/>
      <c r="BK1688" s="366"/>
      <c r="BL1688" s="366"/>
      <c r="BM1688" s="366"/>
      <c r="BN1688" s="366"/>
      <c r="BO1688" s="366"/>
      <c r="BP1688" s="366"/>
      <c r="BQ1688" s="366"/>
      <c r="BR1688" s="366"/>
      <c r="BS1688" s="366"/>
      <c r="BT1688" s="366"/>
      <c r="BU1688" s="366"/>
      <c r="BV1688" s="366"/>
      <c r="BW1688" s="366"/>
      <c r="BX1688" s="64"/>
      <c r="BY1688" s="64"/>
      <c r="BZ1688" s="64"/>
      <c r="CA1688" s="155"/>
      <c r="CB1688" s="155"/>
    </row>
    <row r="1689" spans="1:80" ht="14.1" customHeight="1" x14ac:dyDescent="0.2">
      <c r="A1689" s="278" t="s">
        <v>6501</v>
      </c>
      <c r="B1689" s="64"/>
      <c r="C1689" s="459" t="s">
        <v>8780</v>
      </c>
      <c r="F1689" s="235" t="s">
        <v>5470</v>
      </c>
      <c r="G1689" s="186"/>
      <c r="H1689" s="187"/>
      <c r="I1689" s="193" t="s">
        <v>5470</v>
      </c>
      <c r="J1689" s="192"/>
      <c r="K1689" s="203"/>
      <c r="L1689" s="207"/>
      <c r="M1689" s="288"/>
      <c r="N1689" s="437"/>
      <c r="O1689" s="444"/>
      <c r="P1689" s="213"/>
      <c r="Q1689" s="247" t="s">
        <v>12568</v>
      </c>
      <c r="R1689" s="245" t="s">
        <v>651</v>
      </c>
      <c r="S1689" s="123" t="s">
        <v>12569</v>
      </c>
      <c r="T1689" s="252">
        <v>7.7499999999999999E-2</v>
      </c>
      <c r="U1689" s="252">
        <v>0.08</v>
      </c>
      <c r="V1689" s="151" t="s">
        <v>1858</v>
      </c>
      <c r="W1689" s="64" t="s">
        <v>1545</v>
      </c>
      <c r="X1689" s="64" t="s">
        <v>139</v>
      </c>
      <c r="Y1689" s="173" t="s">
        <v>4971</v>
      </c>
      <c r="Z1689" s="119">
        <v>93401</v>
      </c>
      <c r="AA1689" s="295"/>
      <c r="AB1689" s="277"/>
      <c r="AC1689" s="544"/>
      <c r="AE1689" s="262"/>
      <c r="AF1689" s="245"/>
      <c r="AG1689" s="262"/>
      <c r="AH1689" s="269" t="s">
        <v>4823</v>
      </c>
      <c r="AI1689" s="173" t="s">
        <v>2789</v>
      </c>
      <c r="AJ1689" s="245" t="s">
        <v>2790</v>
      </c>
      <c r="AK1689" s="245" t="s">
        <v>2791</v>
      </c>
      <c r="AL1689" s="262"/>
      <c r="AM1689" s="262"/>
      <c r="AN1689" s="122"/>
      <c r="AW1689" s="396" t="s">
        <v>3244</v>
      </c>
      <c r="AX1689" s="278" t="s">
        <v>4051</v>
      </c>
      <c r="AY1689" s="64" t="s">
        <v>650</v>
      </c>
      <c r="BA1689" s="64" t="s">
        <v>139</v>
      </c>
      <c r="BB1689" s="173" t="s">
        <v>4971</v>
      </c>
      <c r="BC1689" s="119">
        <v>93401</v>
      </c>
      <c r="BD1689" s="66" t="s">
        <v>651</v>
      </c>
      <c r="BH1689" s="598"/>
      <c r="BI1689" s="366"/>
      <c r="BJ1689" s="366"/>
      <c r="BK1689" s="366"/>
      <c r="BL1689" s="366"/>
      <c r="BM1689" s="366"/>
      <c r="BN1689" s="366"/>
      <c r="BO1689" s="366"/>
      <c r="BP1689" s="366"/>
      <c r="BQ1689" s="366"/>
      <c r="BR1689" s="366"/>
      <c r="BS1689" s="366"/>
      <c r="BT1689" s="366"/>
      <c r="BU1689" s="366"/>
      <c r="BV1689" s="366"/>
      <c r="BW1689" s="366"/>
      <c r="BX1689" s="64"/>
      <c r="BY1689" s="64"/>
      <c r="BZ1689" s="64"/>
      <c r="CA1689" s="155"/>
      <c r="CB1689" s="155"/>
    </row>
    <row r="1690" spans="1:80" ht="14.1" customHeight="1" x14ac:dyDescent="0.3">
      <c r="A1690" s="278" t="s">
        <v>7407</v>
      </c>
      <c r="B1690" s="64" t="s">
        <v>2640</v>
      </c>
      <c r="C1690" s="458" t="s">
        <v>6614</v>
      </c>
      <c r="D1690" s="225"/>
      <c r="F1690" s="237" t="s">
        <v>5470</v>
      </c>
      <c r="G1690" s="188"/>
      <c r="H1690" s="190"/>
      <c r="I1690" s="196" t="s">
        <v>5470</v>
      </c>
      <c r="J1690" s="197"/>
      <c r="K1690" s="204"/>
      <c r="L1690" s="209"/>
      <c r="M1690" s="289"/>
      <c r="N1690" s="435"/>
      <c r="O1690" s="442"/>
      <c r="P1690" s="215"/>
      <c r="Q1690" s="174" t="s">
        <v>7408</v>
      </c>
      <c r="R1690" s="174" t="s">
        <v>7409</v>
      </c>
      <c r="S1690" s="80"/>
      <c r="T1690" s="252">
        <f>U1690-0.25%</f>
        <v>8.4999999999999992E-2</v>
      </c>
      <c r="U1690" s="252">
        <v>8.7499999999999994E-2</v>
      </c>
      <c r="V1690" s="151" t="s">
        <v>895</v>
      </c>
      <c r="W1690" s="64" t="s">
        <v>7410</v>
      </c>
      <c r="X1690" s="64" t="s">
        <v>3618</v>
      </c>
      <c r="Y1690" s="174" t="s">
        <v>4971</v>
      </c>
      <c r="Z1690" s="256">
        <v>94103</v>
      </c>
      <c r="AA1690" s="275"/>
      <c r="AB1690" s="544"/>
      <c r="AC1690" s="277"/>
      <c r="AD1690" s="233"/>
      <c r="AE1690" s="261"/>
      <c r="AF1690" s="265"/>
      <c r="AG1690" s="233"/>
      <c r="AH1690" s="174"/>
      <c r="AI1690" s="174"/>
      <c r="AJ1690" s="174"/>
      <c r="AK1690" s="174"/>
      <c r="AL1690" s="261"/>
      <c r="AN1690" s="80"/>
      <c r="AO1690" s="282"/>
      <c r="AP1690" s="283"/>
      <c r="AQ1690" s="282"/>
      <c r="AR1690" s="282"/>
      <c r="AS1690" s="282"/>
      <c r="AT1690" s="282"/>
      <c r="AU1690" s="282"/>
      <c r="AV1690" s="93"/>
      <c r="AW1690" s="396" t="s">
        <v>3244</v>
      </c>
      <c r="AX1690" s="278" t="s">
        <v>4051</v>
      </c>
      <c r="AY1690" s="64" t="s">
        <v>7411</v>
      </c>
      <c r="AZ1690" s="67"/>
      <c r="BA1690" s="64" t="s">
        <v>3618</v>
      </c>
      <c r="BB1690" s="174" t="s">
        <v>4971</v>
      </c>
      <c r="BC1690" s="256">
        <v>94103</v>
      </c>
      <c r="BD1690" s="63" t="s">
        <v>7409</v>
      </c>
      <c r="BF1690" s="230"/>
      <c r="BG1690" s="233"/>
      <c r="BH1690" s="599"/>
      <c r="BI1690" s="365"/>
      <c r="BJ1690" s="365"/>
      <c r="BK1690" s="365"/>
      <c r="BL1690" s="365"/>
      <c r="BM1690" s="365"/>
      <c r="BN1690" s="365"/>
      <c r="BO1690" s="365"/>
      <c r="BP1690" s="365"/>
      <c r="BQ1690" s="365"/>
      <c r="BR1690" s="365"/>
      <c r="BS1690" s="365"/>
      <c r="BT1690" s="365"/>
      <c r="BU1690" s="365"/>
      <c r="BV1690" s="365"/>
      <c r="BW1690" s="365"/>
      <c r="BX1690" s="369"/>
      <c r="BY1690" s="369"/>
      <c r="BZ1690" s="369"/>
      <c r="CA1690" s="155"/>
      <c r="CB1690" s="155"/>
    </row>
    <row r="1691" spans="1:80" ht="14.1" customHeight="1" x14ac:dyDescent="0.2">
      <c r="A1691" s="278" t="s">
        <v>7925</v>
      </c>
      <c r="B1691" s="64" t="s">
        <v>2640</v>
      </c>
      <c r="C1691" s="459" t="s">
        <v>6614</v>
      </c>
      <c r="F1691" s="235" t="s">
        <v>5470</v>
      </c>
      <c r="G1691" s="186"/>
      <c r="H1691" s="187"/>
      <c r="I1691" s="198" t="s">
        <v>5470</v>
      </c>
      <c r="J1691" s="192"/>
      <c r="K1691" s="203"/>
      <c r="L1691" s="207"/>
      <c r="M1691" s="288"/>
      <c r="N1691" s="437"/>
      <c r="O1691" s="444"/>
      <c r="P1691" s="213"/>
      <c r="Q1691" s="247" t="s">
        <v>4810</v>
      </c>
      <c r="R1691" s="182" t="s">
        <v>7926</v>
      </c>
      <c r="S1691" s="123"/>
      <c r="T1691" s="252">
        <f>U1691-0.25%</f>
        <v>8.4999999999999992E-2</v>
      </c>
      <c r="U1691" s="253">
        <v>8.7499999999999994E-2</v>
      </c>
      <c r="V1691" s="151" t="s">
        <v>895</v>
      </c>
      <c r="W1691" s="155" t="s">
        <v>7927</v>
      </c>
      <c r="X1691" s="155" t="s">
        <v>3618</v>
      </c>
      <c r="Y1691" s="185" t="s">
        <v>4971</v>
      </c>
      <c r="Z1691" s="181">
        <v>94115</v>
      </c>
      <c r="AA1691" s="291"/>
      <c r="AB1691" s="544"/>
      <c r="AC1691" s="544"/>
      <c r="AD1691" s="185"/>
      <c r="AE1691" s="262"/>
      <c r="AF1691" s="266"/>
      <c r="AG1691" s="185"/>
      <c r="AH1691" s="247"/>
      <c r="AI1691" s="247"/>
      <c r="AJ1691" s="247"/>
      <c r="AK1691" s="247"/>
      <c r="AL1691" s="262"/>
      <c r="AM1691" s="262"/>
      <c r="AN1691" s="122"/>
      <c r="AW1691" s="396" t="s">
        <v>3244</v>
      </c>
      <c r="AX1691" s="278" t="s">
        <v>4051</v>
      </c>
      <c r="AY1691" s="155" t="s">
        <v>7927</v>
      </c>
      <c r="AZ1691" s="154"/>
      <c r="BA1691" s="155" t="s">
        <v>3618</v>
      </c>
      <c r="BB1691" s="185" t="s">
        <v>4971</v>
      </c>
      <c r="BC1691" s="181">
        <v>94115</v>
      </c>
      <c r="BD1691" s="182" t="s">
        <v>7926</v>
      </c>
      <c r="BE1691" s="183"/>
      <c r="BG1691" s="185"/>
      <c r="BH1691" s="598"/>
      <c r="BI1691" s="333"/>
      <c r="BJ1691" s="333"/>
      <c r="BK1691" s="333"/>
      <c r="BL1691" s="333"/>
      <c r="BM1691" s="333"/>
      <c r="BN1691" s="333"/>
      <c r="BO1691" s="333"/>
      <c r="BP1691" s="333"/>
      <c r="BQ1691" s="333"/>
      <c r="BR1691" s="333"/>
      <c r="BS1691" s="333"/>
      <c r="BT1691" s="333"/>
      <c r="BU1691" s="333"/>
      <c r="BV1691" s="333"/>
      <c r="BW1691" s="333"/>
      <c r="BX1691" s="155"/>
      <c r="BY1691" s="155"/>
      <c r="BZ1691" s="155"/>
      <c r="CA1691" s="155"/>
      <c r="CB1691" s="155"/>
    </row>
    <row r="1692" spans="1:80" ht="14.1" customHeight="1" x14ac:dyDescent="0.2">
      <c r="A1692" s="278" t="s">
        <v>7940</v>
      </c>
      <c r="B1692" s="64" t="s">
        <v>2640</v>
      </c>
      <c r="C1692" s="459" t="s">
        <v>6614</v>
      </c>
      <c r="F1692" s="235" t="s">
        <v>5470</v>
      </c>
      <c r="G1692" s="186"/>
      <c r="H1692" s="187"/>
      <c r="I1692" s="198" t="s">
        <v>5470</v>
      </c>
      <c r="J1692" s="192"/>
      <c r="K1692" s="203"/>
      <c r="L1692" s="207"/>
      <c r="M1692" s="288"/>
      <c r="N1692" s="437"/>
      <c r="O1692" s="444"/>
      <c r="P1692" s="213"/>
      <c r="Q1692" s="247" t="s">
        <v>7941</v>
      </c>
      <c r="R1692" s="182" t="s">
        <v>7942</v>
      </c>
      <c r="S1692" s="123"/>
      <c r="T1692" s="252">
        <f>U1692-0.25%</f>
        <v>8.7499999999999994E-2</v>
      </c>
      <c r="U1692" s="253">
        <v>0.09</v>
      </c>
      <c r="V1692" s="151" t="s">
        <v>5015</v>
      </c>
      <c r="W1692" s="155" t="s">
        <v>7943</v>
      </c>
      <c r="X1692" s="155" t="s">
        <v>1955</v>
      </c>
      <c r="Y1692" s="185" t="s">
        <v>4971</v>
      </c>
      <c r="Z1692" s="181">
        <v>94301</v>
      </c>
      <c r="AA1692" s="291"/>
      <c r="AB1692" s="544"/>
      <c r="AC1692" s="544"/>
      <c r="AD1692" s="185"/>
      <c r="AE1692" s="262"/>
      <c r="AF1692" s="266"/>
      <c r="AG1692" s="185"/>
      <c r="AH1692" s="247"/>
      <c r="AI1692" s="247"/>
      <c r="AJ1692" s="247"/>
      <c r="AK1692" s="247"/>
      <c r="AL1692" s="262"/>
      <c r="AM1692" s="262"/>
      <c r="AN1692" s="122"/>
      <c r="AW1692" s="396" t="s">
        <v>3244</v>
      </c>
      <c r="AX1692" s="278" t="s">
        <v>4051</v>
      </c>
      <c r="AY1692" s="155" t="s">
        <v>7943</v>
      </c>
      <c r="AZ1692" s="154"/>
      <c r="BA1692" s="155" t="s">
        <v>1955</v>
      </c>
      <c r="BB1692" s="185" t="s">
        <v>4971</v>
      </c>
      <c r="BC1692" s="181">
        <v>94301</v>
      </c>
      <c r="BD1692" s="182" t="s">
        <v>7942</v>
      </c>
      <c r="BE1692" s="178"/>
      <c r="BG1692" s="185"/>
      <c r="BH1692" s="598"/>
      <c r="BI1692" s="333"/>
      <c r="BJ1692" s="333"/>
      <c r="BK1692" s="333"/>
      <c r="BL1692" s="333"/>
      <c r="BM1692" s="333"/>
      <c r="BN1692" s="333"/>
      <c r="BO1692" s="333"/>
      <c r="BP1692" s="333"/>
      <c r="BQ1692" s="333"/>
      <c r="BR1692" s="333"/>
      <c r="BS1692" s="333"/>
      <c r="BT1692" s="333"/>
      <c r="BU1692" s="333"/>
      <c r="BV1692" s="333"/>
      <c r="BW1692" s="333"/>
      <c r="BX1692" s="155"/>
      <c r="BY1692" s="155"/>
      <c r="BZ1692" s="155"/>
      <c r="CA1692" s="155"/>
      <c r="CB1692" s="155"/>
    </row>
    <row r="1693" spans="1:80" ht="14.1" customHeight="1" x14ac:dyDescent="0.2">
      <c r="A1693" s="278" t="s">
        <v>7928</v>
      </c>
      <c r="B1693" s="64" t="s">
        <v>2640</v>
      </c>
      <c r="C1693" s="459" t="s">
        <v>6614</v>
      </c>
      <c r="F1693" s="235" t="s">
        <v>5470</v>
      </c>
      <c r="G1693" s="186"/>
      <c r="H1693" s="187"/>
      <c r="I1693" s="198" t="s">
        <v>5470</v>
      </c>
      <c r="J1693" s="192"/>
      <c r="K1693" s="203"/>
      <c r="L1693" s="207"/>
      <c r="M1693" s="288"/>
      <c r="N1693" s="437"/>
      <c r="O1693" s="444"/>
      <c r="P1693" s="213"/>
      <c r="Q1693" s="247" t="s">
        <v>7929</v>
      </c>
      <c r="R1693" s="182" t="s">
        <v>7930</v>
      </c>
      <c r="S1693" s="123"/>
      <c r="T1693" s="252">
        <v>9.2499999999999999E-2</v>
      </c>
      <c r="U1693" s="253">
        <v>0.09</v>
      </c>
      <c r="V1693" s="151" t="s">
        <v>12191</v>
      </c>
      <c r="W1693" s="155" t="s">
        <v>7931</v>
      </c>
      <c r="X1693" s="155" t="s">
        <v>3568</v>
      </c>
      <c r="Y1693" s="185" t="s">
        <v>4971</v>
      </c>
      <c r="Z1693" s="181">
        <v>94063</v>
      </c>
      <c r="AA1693" s="291"/>
      <c r="AB1693" s="544"/>
      <c r="AC1693" s="544"/>
      <c r="AD1693" s="185"/>
      <c r="AE1693" s="262"/>
      <c r="AF1693" s="266"/>
      <c r="AG1693" s="185"/>
      <c r="AH1693" s="247"/>
      <c r="AI1693" s="247"/>
      <c r="AJ1693" s="247"/>
      <c r="AK1693" s="247"/>
      <c r="AL1693" s="262"/>
      <c r="AM1693" s="262"/>
      <c r="AN1693" s="122"/>
      <c r="AW1693" s="396" t="s">
        <v>3244</v>
      </c>
      <c r="AX1693" s="278" t="s">
        <v>4051</v>
      </c>
      <c r="AY1693" s="155" t="s">
        <v>7931</v>
      </c>
      <c r="AZ1693" s="154"/>
      <c r="BA1693" s="155" t="s">
        <v>3568</v>
      </c>
      <c r="BB1693" s="185" t="s">
        <v>4971</v>
      </c>
      <c r="BC1693" s="181">
        <v>94063</v>
      </c>
      <c r="BD1693" s="182" t="s">
        <v>7930</v>
      </c>
      <c r="BE1693" s="178"/>
      <c r="BG1693" s="185"/>
      <c r="BH1693" s="598"/>
      <c r="BI1693" s="333"/>
      <c r="BJ1693" s="333"/>
      <c r="BK1693" s="333"/>
      <c r="BL1693" s="333"/>
      <c r="BM1693" s="333"/>
      <c r="BN1693" s="333"/>
      <c r="BO1693" s="333"/>
      <c r="BP1693" s="333"/>
      <c r="BQ1693" s="333"/>
      <c r="BR1693" s="333"/>
      <c r="BS1693" s="333"/>
      <c r="BT1693" s="333"/>
      <c r="BU1693" s="333"/>
      <c r="BV1693" s="333"/>
      <c r="BW1693" s="333"/>
      <c r="BX1693" s="155"/>
      <c r="BY1693" s="155"/>
      <c r="BZ1693" s="155"/>
      <c r="CA1693" s="155"/>
      <c r="CB1693" s="155"/>
    </row>
    <row r="1694" spans="1:80" ht="14.1" customHeight="1" x14ac:dyDescent="0.2">
      <c r="A1694" s="278" t="s">
        <v>7932</v>
      </c>
      <c r="B1694" s="64" t="s">
        <v>2640</v>
      </c>
      <c r="C1694" s="459" t="s">
        <v>6614</v>
      </c>
      <c r="F1694" s="235" t="s">
        <v>5470</v>
      </c>
      <c r="G1694" s="186"/>
      <c r="H1694" s="187"/>
      <c r="I1694" s="198" t="s">
        <v>5470</v>
      </c>
      <c r="J1694" s="192"/>
      <c r="K1694" s="203"/>
      <c r="L1694" s="207"/>
      <c r="M1694" s="288"/>
      <c r="N1694" s="437"/>
      <c r="O1694" s="444"/>
      <c r="P1694" s="213"/>
      <c r="Q1694" s="247" t="s">
        <v>7933</v>
      </c>
      <c r="R1694" s="182" t="s">
        <v>7934</v>
      </c>
      <c r="S1694" s="123"/>
      <c r="T1694" s="252">
        <f>U1694-0.25%</f>
        <v>8.4999999999999992E-2</v>
      </c>
      <c r="U1694" s="253">
        <v>8.7499999999999994E-2</v>
      </c>
      <c r="V1694" s="151" t="s">
        <v>895</v>
      </c>
      <c r="W1694" s="155" t="s">
        <v>7935</v>
      </c>
      <c r="X1694" s="155" t="s">
        <v>3618</v>
      </c>
      <c r="Y1694" s="185" t="s">
        <v>4971</v>
      </c>
      <c r="Z1694" s="181">
        <v>94109</v>
      </c>
      <c r="AA1694" s="291"/>
      <c r="AB1694" s="544"/>
      <c r="AC1694" s="544"/>
      <c r="AD1694" s="185"/>
      <c r="AE1694" s="262"/>
      <c r="AF1694" s="266"/>
      <c r="AG1694" s="185"/>
      <c r="AH1694" s="247"/>
      <c r="AI1694" s="247"/>
      <c r="AJ1694" s="247"/>
      <c r="AK1694" s="247"/>
      <c r="AL1694" s="262"/>
      <c r="AM1694" s="262"/>
      <c r="AN1694" s="122"/>
      <c r="AW1694" s="396" t="s">
        <v>3244</v>
      </c>
      <c r="AX1694" s="278" t="s">
        <v>4051</v>
      </c>
      <c r="AY1694" s="155" t="s">
        <v>7935</v>
      </c>
      <c r="AZ1694" s="154"/>
      <c r="BA1694" s="155" t="s">
        <v>3618</v>
      </c>
      <c r="BB1694" s="185" t="s">
        <v>4971</v>
      </c>
      <c r="BC1694" s="181">
        <v>94109</v>
      </c>
      <c r="BD1694" s="182" t="s">
        <v>7934</v>
      </c>
      <c r="BE1694" s="178"/>
      <c r="BG1694" s="185"/>
      <c r="BH1694" s="598"/>
      <c r="BI1694" s="333"/>
      <c r="BJ1694" s="333"/>
      <c r="BK1694" s="333"/>
      <c r="BL1694" s="333"/>
      <c r="BM1694" s="333"/>
      <c r="BN1694" s="333"/>
      <c r="BO1694" s="333"/>
      <c r="BP1694" s="333"/>
      <c r="BQ1694" s="333"/>
      <c r="BR1694" s="333"/>
      <c r="BS1694" s="333"/>
      <c r="BT1694" s="333"/>
      <c r="BU1694" s="333"/>
      <c r="BV1694" s="333"/>
      <c r="BW1694" s="333"/>
      <c r="BX1694" s="155"/>
      <c r="BY1694" s="155"/>
      <c r="BZ1694" s="155"/>
      <c r="CA1694" s="155"/>
      <c r="CB1694" s="155"/>
    </row>
    <row r="1695" spans="1:80" ht="14.1" customHeight="1" x14ac:dyDescent="0.2">
      <c r="A1695" s="278" t="s">
        <v>7936</v>
      </c>
      <c r="B1695" s="64" t="s">
        <v>2640</v>
      </c>
      <c r="C1695" s="459" t="s">
        <v>6614</v>
      </c>
      <c r="F1695" s="235" t="s">
        <v>5470</v>
      </c>
      <c r="G1695" s="186"/>
      <c r="H1695" s="187"/>
      <c r="I1695" s="198" t="s">
        <v>5470</v>
      </c>
      <c r="J1695" s="192"/>
      <c r="K1695" s="203"/>
      <c r="L1695" s="207"/>
      <c r="M1695" s="288"/>
      <c r="N1695" s="437"/>
      <c r="O1695" s="444"/>
      <c r="P1695" s="213"/>
      <c r="Q1695" s="247" t="s">
        <v>7937</v>
      </c>
      <c r="R1695" s="182" t="s">
        <v>7938</v>
      </c>
      <c r="S1695" s="123"/>
      <c r="T1695" s="252">
        <f>U1695-0.25%</f>
        <v>8.4999999999999992E-2</v>
      </c>
      <c r="U1695" s="253">
        <v>8.7499999999999994E-2</v>
      </c>
      <c r="V1695" s="151" t="s">
        <v>895</v>
      </c>
      <c r="W1695" s="155" t="s">
        <v>7939</v>
      </c>
      <c r="X1695" s="155" t="s">
        <v>3618</v>
      </c>
      <c r="Y1695" s="185" t="s">
        <v>4971</v>
      </c>
      <c r="Z1695" s="181">
        <v>94111</v>
      </c>
      <c r="AA1695" s="291"/>
      <c r="AB1695" s="277"/>
      <c r="AC1695" s="544"/>
      <c r="AD1695" s="185"/>
      <c r="AE1695" s="262"/>
      <c r="AF1695" s="266"/>
      <c r="AG1695" s="185"/>
      <c r="AH1695" s="247"/>
      <c r="AI1695" s="247"/>
      <c r="AJ1695" s="247"/>
      <c r="AK1695" s="247"/>
      <c r="AL1695" s="262"/>
      <c r="AM1695" s="262"/>
      <c r="AN1695" s="122"/>
      <c r="AW1695" s="396" t="s">
        <v>3244</v>
      </c>
      <c r="AX1695" s="278" t="s">
        <v>4051</v>
      </c>
      <c r="AY1695" s="155" t="s">
        <v>7939</v>
      </c>
      <c r="AZ1695" s="154"/>
      <c r="BA1695" s="155" t="s">
        <v>3618</v>
      </c>
      <c r="BB1695" s="185" t="s">
        <v>4971</v>
      </c>
      <c r="BC1695" s="181">
        <v>94111</v>
      </c>
      <c r="BD1695" s="182" t="s">
        <v>7938</v>
      </c>
      <c r="BE1695" s="178"/>
      <c r="BG1695" s="185"/>
      <c r="BH1695" s="598">
        <v>1</v>
      </c>
      <c r="BI1695" s="333"/>
      <c r="BJ1695" s="333"/>
      <c r="BK1695" s="333"/>
      <c r="BL1695" s="333"/>
      <c r="BM1695" s="333"/>
      <c r="BN1695" s="333"/>
      <c r="BO1695" s="333"/>
      <c r="BP1695" s="333"/>
      <c r="BQ1695" s="333"/>
      <c r="BR1695" s="333"/>
      <c r="BS1695" s="333"/>
      <c r="BT1695" s="333"/>
      <c r="BU1695" s="333"/>
      <c r="BV1695" s="333"/>
      <c r="BW1695" s="333"/>
      <c r="BX1695" s="155"/>
      <c r="BY1695" s="155"/>
      <c r="BZ1695" s="155"/>
      <c r="CA1695" s="155"/>
      <c r="CB1695" s="155"/>
    </row>
    <row r="1696" spans="1:80" ht="14.1" customHeight="1" x14ac:dyDescent="0.3">
      <c r="A1696" s="278" t="s">
        <v>6541</v>
      </c>
      <c r="B1696" s="64" t="s">
        <v>2640</v>
      </c>
      <c r="C1696" s="458" t="s">
        <v>2637</v>
      </c>
      <c r="D1696" s="225"/>
      <c r="F1696" s="237" t="s">
        <v>5470</v>
      </c>
      <c r="G1696" s="188"/>
      <c r="H1696" s="190"/>
      <c r="I1696" s="196" t="s">
        <v>5470</v>
      </c>
      <c r="J1696" s="197"/>
      <c r="K1696" s="204"/>
      <c r="L1696" s="209"/>
      <c r="M1696" s="289"/>
      <c r="N1696" s="435"/>
      <c r="O1696" s="442"/>
      <c r="P1696" s="215"/>
      <c r="Q1696" s="174" t="s">
        <v>6542</v>
      </c>
      <c r="R1696" s="63" t="s">
        <v>6543</v>
      </c>
      <c r="S1696" s="80"/>
      <c r="T1696" s="252">
        <f>U1696-0.25%</f>
        <v>9.2499999999999999E-2</v>
      </c>
      <c r="U1696" s="252">
        <v>9.5000000000000001E-2</v>
      </c>
      <c r="V1696" s="151" t="s">
        <v>2787</v>
      </c>
      <c r="W1696" s="64" t="s">
        <v>6544</v>
      </c>
      <c r="X1696" s="64" t="s">
        <v>5074</v>
      </c>
      <c r="Y1696" s="174" t="s">
        <v>4971</v>
      </c>
      <c r="Z1696" s="256">
        <v>94607</v>
      </c>
      <c r="AA1696" s="275"/>
      <c r="AB1696" s="277"/>
      <c r="AC1696" s="277"/>
      <c r="AD1696" s="233"/>
      <c r="AE1696" s="261"/>
      <c r="AF1696" s="265"/>
      <c r="AG1696" s="233"/>
      <c r="AH1696" s="174"/>
      <c r="AI1696" s="174"/>
      <c r="AJ1696" s="174"/>
      <c r="AK1696" s="174"/>
      <c r="AL1696" s="250" t="s">
        <v>6545</v>
      </c>
      <c r="AM1696" s="262" t="s">
        <v>6545</v>
      </c>
      <c r="AN1696" s="80"/>
      <c r="AO1696" s="282"/>
      <c r="AP1696" s="283"/>
      <c r="AQ1696" s="282"/>
      <c r="AR1696" s="282"/>
      <c r="AS1696" s="282"/>
      <c r="AT1696" s="282"/>
      <c r="AU1696" s="282"/>
      <c r="AV1696" s="93"/>
      <c r="AW1696" s="396" t="s">
        <v>3244</v>
      </c>
      <c r="AX1696" s="278" t="s">
        <v>4051</v>
      </c>
      <c r="AY1696" s="64" t="s">
        <v>6544</v>
      </c>
      <c r="AZ1696" s="67"/>
      <c r="BA1696" s="64" t="s">
        <v>5074</v>
      </c>
      <c r="BB1696" s="174" t="s">
        <v>4971</v>
      </c>
      <c r="BC1696" s="256">
        <v>94607</v>
      </c>
      <c r="BD1696" s="63" t="s">
        <v>6543</v>
      </c>
      <c r="BE1696" s="178"/>
      <c r="BF1696" s="230"/>
      <c r="BG1696" s="233"/>
      <c r="BH1696" s="599"/>
      <c r="BI1696" s="365"/>
      <c r="BJ1696" s="365"/>
      <c r="BK1696" s="365"/>
      <c r="BL1696" s="365"/>
      <c r="BM1696" s="365"/>
      <c r="BN1696" s="365"/>
      <c r="BO1696" s="365"/>
      <c r="BP1696" s="365"/>
      <c r="BQ1696" s="365"/>
      <c r="BR1696" s="365"/>
      <c r="BS1696" s="365"/>
      <c r="BT1696" s="365"/>
      <c r="BU1696" s="365"/>
      <c r="BV1696" s="365"/>
      <c r="BW1696" s="365"/>
      <c r="BX1696" s="369"/>
      <c r="BY1696" s="369"/>
      <c r="BZ1696" s="369"/>
      <c r="CA1696" s="155"/>
      <c r="CB1696" s="155"/>
    </row>
    <row r="1697" spans="1:80" ht="14.1" customHeight="1" x14ac:dyDescent="0.3">
      <c r="A1697" s="278" t="s">
        <v>6228</v>
      </c>
      <c r="B1697" s="64" t="s">
        <v>2640</v>
      </c>
      <c r="C1697" s="458" t="s">
        <v>2637</v>
      </c>
      <c r="D1697" s="225" t="s">
        <v>12539</v>
      </c>
      <c r="F1697" s="237" t="s">
        <v>5470</v>
      </c>
      <c r="G1697" s="188"/>
      <c r="H1697" s="190"/>
      <c r="I1697" s="196" t="s">
        <v>5470</v>
      </c>
      <c r="J1697" s="197"/>
      <c r="K1697" s="204"/>
      <c r="L1697" s="209"/>
      <c r="M1697" s="289"/>
      <c r="N1697" s="435"/>
      <c r="O1697" s="442"/>
      <c r="P1697" s="215"/>
      <c r="Q1697" s="174" t="s">
        <v>1224</v>
      </c>
      <c r="R1697" s="63" t="s">
        <v>6229</v>
      </c>
      <c r="S1697" s="80"/>
      <c r="T1697" s="252">
        <f>U1697-0.25%</f>
        <v>8.4999999999999992E-2</v>
      </c>
      <c r="U1697" s="252">
        <v>8.7499999999999994E-2</v>
      </c>
      <c r="V1697" s="151" t="s">
        <v>895</v>
      </c>
      <c r="W1697" s="64" t="s">
        <v>6230</v>
      </c>
      <c r="X1697" s="64" t="s">
        <v>3618</v>
      </c>
      <c r="Y1697" s="174" t="s">
        <v>4971</v>
      </c>
      <c r="Z1697" s="256">
        <v>94123</v>
      </c>
      <c r="AA1697" s="275"/>
      <c r="AB1697" s="542"/>
      <c r="AC1697" s="277"/>
      <c r="AD1697" s="233"/>
      <c r="AE1697" s="261"/>
      <c r="AF1697" s="265"/>
      <c r="AG1697" s="233"/>
      <c r="AH1697" s="174"/>
      <c r="AI1697" s="174"/>
      <c r="AJ1697" s="174"/>
      <c r="AK1697" s="174"/>
      <c r="AL1697" s="261"/>
      <c r="AN1697" s="80"/>
      <c r="AO1697" s="282"/>
      <c r="AP1697" s="283"/>
      <c r="AQ1697" s="282"/>
      <c r="AR1697" s="282"/>
      <c r="AS1697" s="282"/>
      <c r="AT1697" s="282"/>
      <c r="AU1697" s="282"/>
      <c r="AV1697" s="93"/>
      <c r="AW1697" s="396" t="s">
        <v>3244</v>
      </c>
      <c r="AX1697" s="278" t="s">
        <v>4051</v>
      </c>
      <c r="AY1697" s="64" t="s">
        <v>6230</v>
      </c>
      <c r="AZ1697" s="67"/>
      <c r="BA1697" s="64" t="s">
        <v>3618</v>
      </c>
      <c r="BB1697" s="174" t="s">
        <v>4971</v>
      </c>
      <c r="BC1697" s="256">
        <v>94123</v>
      </c>
      <c r="BD1697" s="63" t="s">
        <v>6229</v>
      </c>
      <c r="BE1697" s="178"/>
      <c r="BF1697" s="230"/>
      <c r="BG1697" s="233"/>
      <c r="BH1697" s="599"/>
      <c r="BI1697" s="365"/>
      <c r="BJ1697" s="365"/>
      <c r="BK1697" s="365"/>
      <c r="BL1697" s="365"/>
      <c r="BM1697" s="365"/>
      <c r="BN1697" s="365"/>
      <c r="BO1697" s="365"/>
      <c r="BP1697" s="365"/>
      <c r="BQ1697" s="365"/>
      <c r="BR1697" s="365"/>
      <c r="BS1697" s="365"/>
      <c r="BT1697" s="365"/>
      <c r="BU1697" s="365"/>
      <c r="BV1697" s="365"/>
      <c r="BW1697" s="365"/>
      <c r="BX1697" s="369"/>
      <c r="BY1697" s="369"/>
      <c r="BZ1697" s="369"/>
      <c r="CA1697" s="155"/>
      <c r="CB1697" s="155"/>
    </row>
    <row r="1698" spans="1:80" ht="14.1" customHeight="1" x14ac:dyDescent="0.3">
      <c r="A1698" s="278" t="s">
        <v>9465</v>
      </c>
      <c r="B1698" s="155" t="s">
        <v>2640</v>
      </c>
      <c r="C1698" s="458" t="s">
        <v>8780</v>
      </c>
      <c r="D1698" s="227"/>
      <c r="E1698" s="648"/>
      <c r="F1698" s="237" t="s">
        <v>5470</v>
      </c>
      <c r="G1698" s="188"/>
      <c r="H1698" s="190"/>
      <c r="I1698" s="196" t="s">
        <v>5470</v>
      </c>
      <c r="J1698" s="197"/>
      <c r="K1698" s="204"/>
      <c r="L1698" s="209">
        <v>43971</v>
      </c>
      <c r="M1698" s="289"/>
      <c r="N1698" s="435"/>
      <c r="O1698" s="442"/>
      <c r="P1698" s="215"/>
      <c r="Q1698" s="225" t="s">
        <v>7050</v>
      </c>
      <c r="R1698" s="63" t="s">
        <v>9466</v>
      </c>
      <c r="S1698" s="80"/>
      <c r="T1698" s="252">
        <v>9.2499999999999999E-2</v>
      </c>
      <c r="U1698" s="252"/>
      <c r="V1698" s="151" t="s">
        <v>2787</v>
      </c>
      <c r="W1698" s="155" t="s">
        <v>9467</v>
      </c>
      <c r="X1698" s="155" t="s">
        <v>5074</v>
      </c>
      <c r="Y1698" s="225" t="s">
        <v>4971</v>
      </c>
      <c r="Z1698" s="256">
        <v>94610</v>
      </c>
      <c r="AA1698" s="294"/>
      <c r="AB1698" s="544"/>
      <c r="AC1698" s="542"/>
      <c r="AD1698" s="233"/>
      <c r="AE1698" s="261"/>
      <c r="AF1698" s="265"/>
      <c r="AG1698" s="233"/>
      <c r="AH1698" s="174"/>
      <c r="AI1698" s="174"/>
      <c r="AJ1698" s="174"/>
      <c r="AK1698" s="174"/>
      <c r="AL1698" s="261"/>
      <c r="AN1698" s="80"/>
      <c r="AQ1698" s="285" t="s">
        <v>11938</v>
      </c>
      <c r="AV1698" s="84" t="s">
        <v>368</v>
      </c>
      <c r="AW1698" s="396" t="s">
        <v>3244</v>
      </c>
      <c r="AX1698" s="278" t="s">
        <v>4051</v>
      </c>
      <c r="AY1698" s="155" t="s">
        <v>9467</v>
      </c>
      <c r="AZ1698" s="67"/>
      <c r="BA1698" s="155" t="s">
        <v>5074</v>
      </c>
      <c r="BB1698" s="225" t="s">
        <v>4971</v>
      </c>
      <c r="BC1698" s="256">
        <v>94610</v>
      </c>
      <c r="BD1698" s="385" t="s">
        <v>9466</v>
      </c>
      <c r="BE1698" s="183"/>
      <c r="BF1698" s="230"/>
      <c r="BG1698" s="233"/>
      <c r="BH1698" s="599"/>
      <c r="BI1698" s="365"/>
      <c r="BJ1698" s="365"/>
      <c r="BK1698" s="365"/>
      <c r="BL1698" s="365"/>
      <c r="BM1698" s="365"/>
      <c r="BN1698" s="365"/>
      <c r="BO1698" s="365"/>
      <c r="BP1698" s="365"/>
      <c r="BQ1698" s="365"/>
      <c r="BR1698" s="365"/>
      <c r="BS1698" s="365"/>
      <c r="BT1698" s="365"/>
      <c r="BU1698" s="365"/>
      <c r="BV1698" s="365"/>
      <c r="BW1698" s="365"/>
      <c r="BX1698" s="369"/>
      <c r="BY1698" s="369"/>
      <c r="BZ1698" s="369"/>
      <c r="CA1698" s="155"/>
      <c r="CB1698" s="155"/>
    </row>
    <row r="1699" spans="1:80" ht="14.1" customHeight="1" x14ac:dyDescent="0.2">
      <c r="A1699" s="278" t="s">
        <v>7944</v>
      </c>
      <c r="B1699" s="64" t="s">
        <v>2640</v>
      </c>
      <c r="C1699" s="459" t="s">
        <v>6614</v>
      </c>
      <c r="F1699" s="235" t="s">
        <v>5470</v>
      </c>
      <c r="G1699" s="186"/>
      <c r="H1699" s="187"/>
      <c r="I1699" s="198" t="s">
        <v>5470</v>
      </c>
      <c r="J1699" s="192"/>
      <c r="K1699" s="203"/>
      <c r="L1699" s="207"/>
      <c r="M1699" s="288"/>
      <c r="N1699" s="437"/>
      <c r="O1699" s="444"/>
      <c r="P1699" s="213"/>
      <c r="Q1699" s="247" t="s">
        <v>7945</v>
      </c>
      <c r="R1699" s="182" t="s">
        <v>7946</v>
      </c>
      <c r="S1699" s="123"/>
      <c r="T1699" s="252">
        <f>U1699-0.25%</f>
        <v>9.2499999999999999E-2</v>
      </c>
      <c r="U1699" s="253">
        <v>9.5000000000000001E-2</v>
      </c>
      <c r="V1699" s="151" t="s">
        <v>2787</v>
      </c>
      <c r="W1699" s="155" t="s">
        <v>7947</v>
      </c>
      <c r="X1699" s="155" t="s">
        <v>5074</v>
      </c>
      <c r="Y1699" s="185" t="s">
        <v>4971</v>
      </c>
      <c r="Z1699" s="181">
        <v>94618</v>
      </c>
      <c r="AA1699" s="291"/>
      <c r="AB1699" s="270"/>
      <c r="AC1699" s="544"/>
      <c r="AD1699" s="185"/>
      <c r="AE1699" s="262"/>
      <c r="AF1699" s="266"/>
      <c r="AG1699" s="185"/>
      <c r="AH1699" s="247"/>
      <c r="AI1699" s="247"/>
      <c r="AJ1699" s="247"/>
      <c r="AK1699" s="247"/>
      <c r="AL1699" s="262"/>
      <c r="AM1699" s="262"/>
      <c r="AN1699" s="122"/>
      <c r="AW1699" s="396" t="s">
        <v>3244</v>
      </c>
      <c r="AX1699" s="278" t="s">
        <v>4051</v>
      </c>
      <c r="AY1699" s="155" t="s">
        <v>7947</v>
      </c>
      <c r="AZ1699" s="154"/>
      <c r="BA1699" s="155" t="s">
        <v>5074</v>
      </c>
      <c r="BB1699" s="185" t="s">
        <v>4971</v>
      </c>
      <c r="BC1699" s="181">
        <v>94618</v>
      </c>
      <c r="BD1699" s="182" t="s">
        <v>7946</v>
      </c>
      <c r="BE1699" s="183"/>
      <c r="BG1699" s="185"/>
      <c r="BH1699" s="598"/>
      <c r="BI1699" s="333"/>
      <c r="BJ1699" s="333"/>
      <c r="BK1699" s="333"/>
      <c r="BL1699" s="333"/>
      <c r="BM1699" s="333"/>
      <c r="BN1699" s="333"/>
      <c r="BO1699" s="333"/>
      <c r="BP1699" s="333"/>
      <c r="BQ1699" s="333"/>
      <c r="BR1699" s="333"/>
      <c r="BS1699" s="333"/>
      <c r="BT1699" s="333"/>
      <c r="BU1699" s="333"/>
      <c r="BV1699" s="333"/>
      <c r="BW1699" s="333"/>
      <c r="BX1699" s="155"/>
      <c r="BY1699" s="155"/>
      <c r="BZ1699" s="155"/>
      <c r="CA1699" s="155"/>
      <c r="CB1699" s="155"/>
    </row>
    <row r="1700" spans="1:80" ht="12.75" customHeight="1" x14ac:dyDescent="0.2">
      <c r="A1700" s="278" t="s">
        <v>8848</v>
      </c>
      <c r="B1700" s="155" t="s">
        <v>2640</v>
      </c>
      <c r="C1700" s="459" t="s">
        <v>8780</v>
      </c>
      <c r="F1700" s="235" t="s">
        <v>5470</v>
      </c>
      <c r="G1700" s="186"/>
      <c r="H1700" s="187"/>
      <c r="I1700" s="198" t="s">
        <v>5470</v>
      </c>
      <c r="J1700" s="192"/>
      <c r="K1700" s="203"/>
      <c r="L1700" s="207">
        <v>44007</v>
      </c>
      <c r="M1700" s="288"/>
      <c r="N1700" s="437"/>
      <c r="O1700" s="444"/>
      <c r="P1700" s="213"/>
      <c r="Q1700" s="247" t="s">
        <v>8008</v>
      </c>
      <c r="R1700" s="182" t="s">
        <v>8849</v>
      </c>
      <c r="S1700" s="123" t="s">
        <v>13357</v>
      </c>
      <c r="T1700" s="252">
        <v>9.7500000000000003E-2</v>
      </c>
      <c r="U1700" s="253">
        <v>0.09</v>
      </c>
      <c r="V1700" s="151" t="s">
        <v>7172</v>
      </c>
      <c r="W1700" s="155" t="s">
        <v>8850</v>
      </c>
      <c r="X1700" s="155" t="s">
        <v>7172</v>
      </c>
      <c r="Y1700" s="185" t="s">
        <v>4971</v>
      </c>
      <c r="Z1700" s="181">
        <v>94706</v>
      </c>
      <c r="AA1700" s="585" t="s">
        <v>13128</v>
      </c>
      <c r="AB1700" s="652" t="s">
        <v>13129</v>
      </c>
      <c r="AC1700" s="544"/>
      <c r="AD1700" s="185"/>
      <c r="AE1700" s="262"/>
      <c r="AF1700" s="266"/>
      <c r="AG1700" s="185"/>
      <c r="AH1700" s="247"/>
      <c r="AI1700" s="247"/>
      <c r="AJ1700" s="247"/>
      <c r="AK1700" s="247"/>
      <c r="AL1700" s="262"/>
      <c r="AM1700" s="262"/>
      <c r="AN1700" s="122"/>
      <c r="AO1700" s="280" t="s">
        <v>1568</v>
      </c>
      <c r="AP1700" s="285" t="s">
        <v>8844</v>
      </c>
      <c r="AQ1700" s="285" t="s">
        <v>8847</v>
      </c>
      <c r="AR1700" s="285" t="s">
        <v>4023</v>
      </c>
      <c r="AV1700" s="84" t="s">
        <v>9286</v>
      </c>
      <c r="AW1700" s="396" t="s">
        <v>3244</v>
      </c>
      <c r="AX1700" s="278" t="s">
        <v>4051</v>
      </c>
      <c r="AY1700" s="155" t="str">
        <f>W1700</f>
        <v>1133 Solano Avenue</v>
      </c>
      <c r="AZ1700" s="154"/>
      <c r="BA1700" s="155" t="s">
        <v>7172</v>
      </c>
      <c r="BB1700" s="185" t="s">
        <v>4971</v>
      </c>
      <c r="BC1700" s="181">
        <v>94706</v>
      </c>
      <c r="BD1700" s="182" t="s">
        <v>8849</v>
      </c>
      <c r="BE1700" s="183"/>
      <c r="BG1700" s="185"/>
      <c r="BH1700" s="598"/>
      <c r="BI1700" s="333"/>
      <c r="BJ1700" s="333"/>
      <c r="BK1700" s="333"/>
      <c r="BL1700" s="333"/>
      <c r="BM1700" s="333"/>
      <c r="BN1700" s="333"/>
      <c r="BO1700" s="333"/>
      <c r="BP1700" s="333"/>
      <c r="BQ1700" s="333"/>
      <c r="BR1700" s="333"/>
      <c r="BS1700" s="333"/>
      <c r="BT1700" s="333"/>
      <c r="BU1700" s="333"/>
      <c r="BV1700" s="333"/>
      <c r="BW1700" s="333"/>
      <c r="BX1700" s="155"/>
      <c r="BY1700" s="155"/>
      <c r="BZ1700" s="155"/>
      <c r="CA1700" s="155"/>
      <c r="CB1700" s="155"/>
    </row>
    <row r="1701" spans="1:80" ht="14.1" customHeight="1" x14ac:dyDescent="0.3">
      <c r="A1701" s="278" t="s">
        <v>6386</v>
      </c>
      <c r="B1701" s="64" t="s">
        <v>2640</v>
      </c>
      <c r="C1701" s="458" t="s">
        <v>8780</v>
      </c>
      <c r="D1701" s="225"/>
      <c r="F1701" s="237" t="s">
        <v>5470</v>
      </c>
      <c r="G1701" s="188"/>
      <c r="H1701" s="190"/>
      <c r="I1701" s="196" t="s">
        <v>5470</v>
      </c>
      <c r="J1701" s="197"/>
      <c r="K1701" s="204"/>
      <c r="L1701" s="209">
        <v>43892</v>
      </c>
      <c r="M1701" s="289"/>
      <c r="N1701" s="435"/>
      <c r="O1701" s="442"/>
      <c r="P1701" s="215"/>
      <c r="Q1701" s="174" t="s">
        <v>3723</v>
      </c>
      <c r="R1701" s="63" t="s">
        <v>6387</v>
      </c>
      <c r="S1701" s="121" t="s">
        <v>13233</v>
      </c>
      <c r="T1701" s="252">
        <v>8.3750000000000005E-2</v>
      </c>
      <c r="U1701" s="252">
        <v>8.6300000000000002E-2</v>
      </c>
      <c r="V1701" s="151" t="s">
        <v>8818</v>
      </c>
      <c r="W1701" s="64" t="s">
        <v>6388</v>
      </c>
      <c r="X1701" s="64" t="s">
        <v>2812</v>
      </c>
      <c r="Y1701" s="174" t="s">
        <v>4971</v>
      </c>
      <c r="Z1701" s="256">
        <v>94590</v>
      </c>
      <c r="AA1701" s="273" t="s">
        <v>12438</v>
      </c>
      <c r="AB1701" s="273" t="s">
        <v>12438</v>
      </c>
      <c r="AC1701" s="273" t="s">
        <v>12438</v>
      </c>
      <c r="AD1701" s="233"/>
      <c r="AE1701" s="261"/>
      <c r="AF1701" s="265"/>
      <c r="AG1701" s="233"/>
      <c r="AH1701" s="174"/>
      <c r="AI1701" s="174"/>
      <c r="AJ1701" s="174"/>
      <c r="AK1701" s="174"/>
      <c r="AL1701" s="250" t="s">
        <v>11975</v>
      </c>
      <c r="AN1701" s="80"/>
      <c r="AO1701" s="282" t="s">
        <v>10148</v>
      </c>
      <c r="AP1701" s="283" t="s">
        <v>11391</v>
      </c>
      <c r="AQ1701" s="282"/>
      <c r="AR1701" s="282" t="s">
        <v>9828</v>
      </c>
      <c r="AS1701" s="282"/>
      <c r="AT1701" s="282"/>
      <c r="AU1701" s="282"/>
      <c r="AV1701" s="93" t="s">
        <v>5470</v>
      </c>
      <c r="AW1701" s="396" t="s">
        <v>3244</v>
      </c>
      <c r="AX1701" s="278" t="s">
        <v>4051</v>
      </c>
      <c r="AY1701" s="64" t="s">
        <v>6388</v>
      </c>
      <c r="AZ1701" s="67"/>
      <c r="BA1701" s="64" t="s">
        <v>2812</v>
      </c>
      <c r="BB1701" s="174" t="s">
        <v>4971</v>
      </c>
      <c r="BC1701" s="256">
        <v>94590</v>
      </c>
      <c r="BD1701" s="63" t="s">
        <v>6387</v>
      </c>
      <c r="BE1701" s="183"/>
      <c r="BF1701" s="230"/>
      <c r="BG1701" s="233"/>
      <c r="BH1701" s="599"/>
      <c r="BI1701" s="365"/>
      <c r="BJ1701" s="365"/>
      <c r="BK1701" s="365"/>
      <c r="BL1701" s="365"/>
      <c r="BM1701" s="365"/>
      <c r="BN1701" s="365"/>
      <c r="BO1701" s="365"/>
      <c r="BP1701" s="365"/>
      <c r="BQ1701" s="365"/>
      <c r="BR1701" s="365"/>
      <c r="BS1701" s="365"/>
      <c r="BT1701" s="365"/>
      <c r="BU1701" s="365"/>
      <c r="BV1701" s="365"/>
      <c r="BW1701" s="365"/>
      <c r="BX1701" s="369"/>
      <c r="BY1701" s="369"/>
      <c r="BZ1701" s="369"/>
      <c r="CA1701" s="155"/>
      <c r="CB1701" s="155"/>
    </row>
    <row r="1702" spans="1:80" ht="14.1" customHeight="1" x14ac:dyDescent="0.3">
      <c r="A1702" s="278" t="s">
        <v>12729</v>
      </c>
      <c r="B1702" s="155" t="s">
        <v>2640</v>
      </c>
      <c r="C1702" s="458" t="s">
        <v>8780</v>
      </c>
      <c r="D1702" s="227"/>
      <c r="E1702" s="648"/>
      <c r="F1702" s="237" t="s">
        <v>5470</v>
      </c>
      <c r="G1702" s="188"/>
      <c r="H1702" s="190"/>
      <c r="I1702" s="196" t="s">
        <v>5470</v>
      </c>
      <c r="J1702" s="197"/>
      <c r="K1702" s="204"/>
      <c r="L1702" s="209">
        <v>43838</v>
      </c>
      <c r="M1702" s="289"/>
      <c r="N1702" s="435"/>
      <c r="O1702" s="442"/>
      <c r="P1702" s="215"/>
      <c r="Q1702" s="225" t="s">
        <v>8931</v>
      </c>
      <c r="R1702" s="385" t="s">
        <v>12731</v>
      </c>
      <c r="S1702" s="121"/>
      <c r="T1702" s="252">
        <v>9.7500000000000003E-2</v>
      </c>
      <c r="U1702" s="252"/>
      <c r="V1702" s="151" t="s">
        <v>2787</v>
      </c>
      <c r="W1702" s="155" t="s">
        <v>12730</v>
      </c>
      <c r="X1702" s="155" t="s">
        <v>531</v>
      </c>
      <c r="Y1702" s="225" t="s">
        <v>4971</v>
      </c>
      <c r="Z1702" s="256">
        <v>94530</v>
      </c>
      <c r="AA1702" s="273" t="s">
        <v>13200</v>
      </c>
      <c r="AB1702" s="273" t="s">
        <v>13200</v>
      </c>
      <c r="AC1702" s="270" t="s">
        <v>13200</v>
      </c>
      <c r="AD1702" s="233"/>
      <c r="AE1702" s="261"/>
      <c r="AF1702" s="265"/>
      <c r="AG1702" s="233"/>
      <c r="AH1702" s="174"/>
      <c r="AI1702" s="174"/>
      <c r="AJ1702" s="174"/>
      <c r="AK1702" s="174"/>
      <c r="AL1702" s="261"/>
      <c r="AN1702" s="80"/>
      <c r="AO1702" s="280" t="s">
        <v>10146</v>
      </c>
      <c r="AP1702" s="285" t="s">
        <v>9827</v>
      </c>
      <c r="AQ1702" s="285" t="s">
        <v>12734</v>
      </c>
      <c r="AV1702" s="84" t="s">
        <v>5470</v>
      </c>
      <c r="AW1702" s="396"/>
      <c r="AY1702" s="155" t="s">
        <v>12730</v>
      </c>
      <c r="AZ1702" s="67"/>
      <c r="BA1702" s="155" t="s">
        <v>531</v>
      </c>
      <c r="BB1702" s="225" t="s">
        <v>4971</v>
      </c>
      <c r="BC1702" s="256">
        <v>94530</v>
      </c>
      <c r="BD1702" s="385" t="s">
        <v>12731</v>
      </c>
      <c r="BE1702" s="183"/>
      <c r="BF1702" s="230"/>
      <c r="BG1702" s="233"/>
      <c r="BH1702" s="599"/>
      <c r="BI1702" s="365"/>
      <c r="BJ1702" s="365"/>
      <c r="BK1702" s="365"/>
      <c r="BL1702" s="365"/>
      <c r="BM1702" s="365"/>
      <c r="BN1702" s="365"/>
      <c r="BO1702" s="365"/>
      <c r="BP1702" s="365"/>
      <c r="BQ1702" s="365"/>
      <c r="BR1702" s="365"/>
      <c r="BS1702" s="365"/>
      <c r="BT1702" s="365"/>
      <c r="BU1702" s="365"/>
      <c r="BV1702" s="365"/>
      <c r="BW1702" s="365"/>
      <c r="BX1702" s="369"/>
      <c r="BY1702" s="369"/>
      <c r="BZ1702" s="369"/>
      <c r="CA1702" s="155"/>
      <c r="CB1702" s="155"/>
    </row>
    <row r="1703" spans="1:80" ht="14.1" customHeight="1" x14ac:dyDescent="0.3">
      <c r="A1703" s="278" t="s">
        <v>3472</v>
      </c>
      <c r="B1703" s="64" t="s">
        <v>2640</v>
      </c>
      <c r="C1703" s="458" t="s">
        <v>8780</v>
      </c>
      <c r="D1703" s="227"/>
      <c r="E1703" s="648"/>
      <c r="F1703" s="237" t="s">
        <v>5470</v>
      </c>
      <c r="G1703" s="188"/>
      <c r="H1703" s="190"/>
      <c r="I1703" s="196" t="s">
        <v>5470</v>
      </c>
      <c r="J1703" s="197"/>
      <c r="K1703" s="204"/>
      <c r="L1703" s="209">
        <v>43651</v>
      </c>
      <c r="M1703" s="289"/>
      <c r="N1703" s="435"/>
      <c r="O1703" s="442"/>
      <c r="P1703" s="215"/>
      <c r="Q1703" s="225" t="s">
        <v>4839</v>
      </c>
      <c r="R1703" s="63" t="s">
        <v>3473</v>
      </c>
      <c r="S1703" s="121" t="s">
        <v>10555</v>
      </c>
      <c r="T1703" s="252">
        <v>7.7499999999999999E-2</v>
      </c>
      <c r="U1703" s="252">
        <v>0.08</v>
      </c>
      <c r="V1703" s="151" t="s">
        <v>4983</v>
      </c>
      <c r="W1703" s="64" t="s">
        <v>5604</v>
      </c>
      <c r="X1703" s="64" t="s">
        <v>3922</v>
      </c>
      <c r="Y1703" s="174" t="s">
        <v>4971</v>
      </c>
      <c r="Z1703" s="256">
        <v>94559</v>
      </c>
      <c r="AA1703" s="273" t="s">
        <v>10556</v>
      </c>
      <c r="AC1703" s="542"/>
      <c r="AD1703" s="233"/>
      <c r="AE1703" s="261"/>
      <c r="AF1703" s="265"/>
      <c r="AG1703" s="233"/>
      <c r="AH1703" s="174"/>
      <c r="AI1703" s="174"/>
      <c r="AJ1703" s="174"/>
      <c r="AK1703" s="174"/>
      <c r="AL1703" s="261" t="s">
        <v>5</v>
      </c>
      <c r="AM1703" s="260" t="s">
        <v>449</v>
      </c>
      <c r="AN1703" s="80"/>
      <c r="AO1703" s="280" t="s">
        <v>8867</v>
      </c>
      <c r="AP1703" s="285" t="s">
        <v>8879</v>
      </c>
      <c r="AQ1703" s="285" t="s">
        <v>10905</v>
      </c>
      <c r="AR1703" s="285" t="s">
        <v>9695</v>
      </c>
      <c r="AV1703" s="84" t="s">
        <v>5470</v>
      </c>
      <c r="AW1703" s="396" t="s">
        <v>3244</v>
      </c>
      <c r="AX1703" s="278" t="s">
        <v>4051</v>
      </c>
      <c r="AY1703" s="64" t="s">
        <v>5604</v>
      </c>
      <c r="AZ1703" s="67"/>
      <c r="BA1703" s="64" t="s">
        <v>3922</v>
      </c>
      <c r="BB1703" s="174" t="s">
        <v>4971</v>
      </c>
      <c r="BC1703" s="256">
        <v>94559</v>
      </c>
      <c r="BD1703" s="63" t="s">
        <v>3473</v>
      </c>
      <c r="BE1703" s="183"/>
      <c r="BF1703" s="230"/>
      <c r="BG1703" s="233"/>
      <c r="BH1703" s="599"/>
      <c r="BI1703" s="365"/>
      <c r="BJ1703" s="365"/>
      <c r="BK1703" s="365"/>
      <c r="BL1703" s="365"/>
      <c r="BM1703" s="365"/>
      <c r="BN1703" s="365"/>
      <c r="BO1703" s="365"/>
      <c r="BP1703" s="365"/>
      <c r="BQ1703" s="365"/>
      <c r="BR1703" s="365"/>
      <c r="BS1703" s="365"/>
      <c r="BT1703" s="365"/>
      <c r="BU1703" s="365"/>
      <c r="BV1703" s="365"/>
      <c r="BW1703" s="365"/>
      <c r="BX1703" s="369"/>
      <c r="BY1703" s="369"/>
      <c r="BZ1703" s="369"/>
      <c r="CA1703" s="155"/>
      <c r="CB1703" s="155"/>
    </row>
    <row r="1704" spans="1:80" ht="14.1" customHeight="1" x14ac:dyDescent="0.2">
      <c r="A1704" s="278" t="s">
        <v>9857</v>
      </c>
      <c r="B1704" s="64"/>
      <c r="L1704" s="430"/>
      <c r="N1704" s="84"/>
      <c r="O1704" s="446"/>
      <c r="P1704" s="431"/>
      <c r="R1704" s="540"/>
      <c r="T1704" s="252">
        <v>0.09</v>
      </c>
      <c r="U1704" s="252">
        <v>9.2499999999999999E-2</v>
      </c>
      <c r="V1704" s="151" t="s">
        <v>11169</v>
      </c>
      <c r="W1704" s="155" t="s">
        <v>9858</v>
      </c>
      <c r="X1704" s="155" t="s">
        <v>2907</v>
      </c>
      <c r="Y1704" s="185" t="s">
        <v>4971</v>
      </c>
      <c r="Z1704" s="119">
        <v>94901</v>
      </c>
      <c r="AW1704" s="396" t="s">
        <v>3244</v>
      </c>
      <c r="AX1704" s="278" t="s">
        <v>4258</v>
      </c>
      <c r="AY1704" s="155" t="s">
        <v>9858</v>
      </c>
      <c r="BA1704" s="155" t="s">
        <v>2907</v>
      </c>
      <c r="BB1704" s="185" t="s">
        <v>4971</v>
      </c>
      <c r="BC1704" s="119">
        <v>94901</v>
      </c>
      <c r="BD1704" s="182" t="s">
        <v>4614</v>
      </c>
      <c r="BH1704" s="598"/>
      <c r="BI1704" s="366"/>
      <c r="BJ1704" s="366"/>
      <c r="BK1704" s="366"/>
      <c r="BL1704" s="366"/>
      <c r="BM1704" s="366"/>
      <c r="BN1704" s="366"/>
      <c r="BO1704" s="366"/>
      <c r="BP1704" s="366"/>
      <c r="BQ1704" s="366"/>
      <c r="BR1704" s="366"/>
      <c r="BS1704" s="366"/>
      <c r="BT1704" s="366"/>
      <c r="BU1704" s="366"/>
      <c r="BV1704" s="366"/>
      <c r="BW1704" s="366"/>
      <c r="BX1704" s="64"/>
      <c r="BY1704" s="64"/>
      <c r="BZ1704" s="64"/>
      <c r="CA1704" s="64"/>
      <c r="CB1704" s="64"/>
    </row>
    <row r="1705" spans="1:80" ht="14.1" customHeight="1" x14ac:dyDescent="0.3">
      <c r="A1705" s="278"/>
      <c r="B1705" s="64"/>
      <c r="C1705" s="458"/>
      <c r="D1705" s="227"/>
      <c r="E1705" s="648"/>
      <c r="F1705" s="237"/>
      <c r="G1705" s="188"/>
      <c r="H1705" s="190"/>
      <c r="I1705" s="196"/>
      <c r="J1705" s="197"/>
      <c r="K1705" s="204"/>
      <c r="L1705" s="209"/>
      <c r="M1705" s="289"/>
      <c r="N1705" s="435"/>
      <c r="O1705" s="442"/>
      <c r="P1705" s="215"/>
      <c r="Q1705" s="225"/>
      <c r="R1705" s="63"/>
      <c r="S1705" s="121"/>
      <c r="T1705" s="252"/>
      <c r="U1705" s="252"/>
      <c r="Y1705" s="174"/>
      <c r="Z1705" s="256"/>
      <c r="AA1705" s="273"/>
      <c r="AC1705" s="542"/>
      <c r="AD1705" s="233"/>
      <c r="AE1705" s="261"/>
      <c r="AF1705" s="265"/>
      <c r="AG1705" s="233"/>
      <c r="AH1705" s="174"/>
      <c r="AI1705" s="174"/>
      <c r="AJ1705" s="174"/>
      <c r="AK1705" s="174"/>
      <c r="AL1705" s="261"/>
      <c r="AN1705" s="80"/>
      <c r="AW1705" s="396"/>
      <c r="AZ1705" s="67"/>
      <c r="BA1705" s="155"/>
      <c r="BB1705" s="174"/>
      <c r="BC1705" s="256"/>
      <c r="BD1705" s="63"/>
      <c r="BE1705" s="183"/>
      <c r="BF1705" s="230"/>
      <c r="BG1705" s="233"/>
      <c r="BH1705" s="599"/>
      <c r="BI1705" s="365"/>
      <c r="BJ1705" s="365"/>
      <c r="BK1705" s="365"/>
      <c r="BL1705" s="365"/>
      <c r="BM1705" s="365"/>
      <c r="BN1705" s="365"/>
      <c r="BO1705" s="365"/>
      <c r="BP1705" s="365"/>
      <c r="BQ1705" s="365"/>
      <c r="BR1705" s="365"/>
      <c r="BS1705" s="365"/>
      <c r="BT1705" s="365"/>
      <c r="BU1705" s="365"/>
      <c r="BV1705" s="365"/>
      <c r="BW1705" s="365"/>
      <c r="BX1705" s="369"/>
      <c r="BY1705" s="369"/>
      <c r="BZ1705" s="369"/>
      <c r="CA1705" s="155"/>
      <c r="CB1705" s="155"/>
    </row>
    <row r="1706" spans="1:80" ht="14.1" customHeight="1" x14ac:dyDescent="0.2">
      <c r="A1706" s="278" t="s">
        <v>9857</v>
      </c>
      <c r="B1706" s="64"/>
      <c r="L1706" s="430"/>
      <c r="N1706" s="84"/>
      <c r="O1706" s="446"/>
      <c r="P1706" s="431"/>
      <c r="R1706" s="398"/>
      <c r="T1706" s="252">
        <v>0.09</v>
      </c>
      <c r="U1706" s="252">
        <v>9.2499999999999999E-2</v>
      </c>
      <c r="V1706" s="151" t="s">
        <v>11169</v>
      </c>
      <c r="W1706" s="155" t="s">
        <v>9858</v>
      </c>
      <c r="X1706" s="155" t="s">
        <v>2907</v>
      </c>
      <c r="Y1706" s="185" t="s">
        <v>4971</v>
      </c>
      <c r="Z1706" s="119">
        <v>94901</v>
      </c>
      <c r="AW1706" s="396" t="s">
        <v>3244</v>
      </c>
      <c r="AX1706" s="278" t="s">
        <v>4258</v>
      </c>
      <c r="AY1706" s="155" t="s">
        <v>9858</v>
      </c>
      <c r="BA1706" s="155" t="s">
        <v>2907</v>
      </c>
      <c r="BB1706" s="185" t="s">
        <v>4971</v>
      </c>
      <c r="BC1706" s="119">
        <v>94901</v>
      </c>
      <c r="BD1706" s="182" t="s">
        <v>4614</v>
      </c>
      <c r="BH1706" s="598"/>
      <c r="BI1706" s="366"/>
      <c r="BJ1706" s="366"/>
      <c r="BK1706" s="366"/>
      <c r="BL1706" s="366"/>
      <c r="BM1706" s="366"/>
      <c r="BN1706" s="366"/>
      <c r="BO1706" s="366"/>
      <c r="BP1706" s="366"/>
      <c r="BQ1706" s="366"/>
      <c r="BR1706" s="366"/>
      <c r="BS1706" s="366"/>
      <c r="BT1706" s="366"/>
      <c r="BU1706" s="366"/>
      <c r="BV1706" s="366"/>
      <c r="BW1706" s="366"/>
      <c r="BX1706" s="64"/>
      <c r="BY1706" s="64"/>
      <c r="BZ1706" s="64"/>
      <c r="CA1706" s="64"/>
      <c r="CB1706" s="64"/>
    </row>
    <row r="1707" spans="1:80" ht="9.9499999999999993" customHeight="1" x14ac:dyDescent="0.2">
      <c r="AW1707" s="396" t="s">
        <v>3244</v>
      </c>
      <c r="AX1707" s="278" t="s">
        <v>4258</v>
      </c>
    </row>
    <row r="1708" spans="1:80" ht="9.9499999999999993" customHeight="1" x14ac:dyDescent="0.2">
      <c r="AW1708" s="396" t="s">
        <v>3244</v>
      </c>
      <c r="AX1708" s="278" t="s">
        <v>4258</v>
      </c>
    </row>
    <row r="1709" spans="1:80" ht="9.9499999999999993" customHeight="1" x14ac:dyDescent="0.2">
      <c r="AW1709" s="396" t="s">
        <v>3244</v>
      </c>
      <c r="AX1709" s="278" t="s">
        <v>4258</v>
      </c>
    </row>
    <row r="1710" spans="1:80" ht="9.9499999999999993" customHeight="1" x14ac:dyDescent="0.2">
      <c r="AW1710" s="396" t="s">
        <v>3244</v>
      </c>
      <c r="AX1710" s="278" t="s">
        <v>4258</v>
      </c>
    </row>
    <row r="1711" spans="1:80" ht="9.9499999999999993" customHeight="1" x14ac:dyDescent="0.2">
      <c r="AW1711" s="396" t="s">
        <v>3244</v>
      </c>
      <c r="AX1711" s="278" t="s">
        <v>4258</v>
      </c>
    </row>
    <row r="1712" spans="1:80" ht="9.9499999999999993" customHeight="1" x14ac:dyDescent="0.2">
      <c r="AW1712" s="396" t="s">
        <v>3244</v>
      </c>
      <c r="AX1712" s="278" t="s">
        <v>4258</v>
      </c>
    </row>
    <row r="1713" spans="49:50" ht="9.9499999999999993" customHeight="1" x14ac:dyDescent="0.2">
      <c r="AW1713" s="396" t="s">
        <v>3244</v>
      </c>
      <c r="AX1713" s="278" t="s">
        <v>4258</v>
      </c>
    </row>
    <row r="1714" spans="49:50" ht="9.9499999999999993" customHeight="1" x14ac:dyDescent="0.2">
      <c r="AW1714" s="396" t="s">
        <v>3244</v>
      </c>
      <c r="AX1714" s="278" t="s">
        <v>4258</v>
      </c>
    </row>
    <row r="1715" spans="49:50" ht="9.9499999999999993" customHeight="1" x14ac:dyDescent="0.2">
      <c r="AW1715" s="396" t="s">
        <v>3244</v>
      </c>
      <c r="AX1715" s="278" t="s">
        <v>4258</v>
      </c>
    </row>
    <row r="1716" spans="49:50" ht="9.9499999999999993" customHeight="1" x14ac:dyDescent="0.2">
      <c r="AW1716" s="396" t="s">
        <v>3244</v>
      </c>
      <c r="AX1716" s="278" t="s">
        <v>4258</v>
      </c>
    </row>
    <row r="1717" spans="49:50" ht="9.9499999999999993" customHeight="1" x14ac:dyDescent="0.2">
      <c r="AW1717" s="396" t="s">
        <v>3244</v>
      </c>
      <c r="AX1717" s="278" t="s">
        <v>4258</v>
      </c>
    </row>
    <row r="1718" spans="49:50" ht="9.9499999999999993" customHeight="1" x14ac:dyDescent="0.2">
      <c r="AW1718" s="396" t="s">
        <v>3244</v>
      </c>
      <c r="AX1718" s="278" t="s">
        <v>4258</v>
      </c>
    </row>
    <row r="1719" spans="49:50" ht="9.9499999999999993" customHeight="1" x14ac:dyDescent="0.2">
      <c r="AW1719" s="396" t="s">
        <v>3244</v>
      </c>
      <c r="AX1719" s="278" t="s">
        <v>4258</v>
      </c>
    </row>
    <row r="1720" spans="49:50" ht="9.9499999999999993" customHeight="1" x14ac:dyDescent="0.2">
      <c r="AW1720" s="396" t="s">
        <v>3244</v>
      </c>
      <c r="AX1720" s="278" t="s">
        <v>4258</v>
      </c>
    </row>
    <row r="1721" spans="49:50" ht="9.9499999999999993" customHeight="1" x14ac:dyDescent="0.2">
      <c r="AW1721" s="396" t="s">
        <v>3244</v>
      </c>
      <c r="AX1721" s="278" t="s">
        <v>4258</v>
      </c>
    </row>
    <row r="1722" spans="49:50" ht="9.9499999999999993" customHeight="1" x14ac:dyDescent="0.2">
      <c r="AW1722" s="396" t="s">
        <v>3244</v>
      </c>
      <c r="AX1722" s="278" t="s">
        <v>4258</v>
      </c>
    </row>
    <row r="1723" spans="49:50" ht="9.9499999999999993" customHeight="1" x14ac:dyDescent="0.2">
      <c r="AW1723" s="396" t="s">
        <v>3244</v>
      </c>
      <c r="AX1723" s="278" t="s">
        <v>4258</v>
      </c>
    </row>
    <row r="1724" spans="49:50" ht="9.9499999999999993" customHeight="1" x14ac:dyDescent="0.2">
      <c r="AW1724" s="396" t="s">
        <v>3244</v>
      </c>
      <c r="AX1724" s="278" t="s">
        <v>4258</v>
      </c>
    </row>
    <row r="1725" spans="49:50" ht="9.9499999999999993" customHeight="1" x14ac:dyDescent="0.2">
      <c r="AW1725" s="396" t="s">
        <v>3244</v>
      </c>
      <c r="AX1725" s="278" t="s">
        <v>4258</v>
      </c>
    </row>
    <row r="1726" spans="49:50" ht="9.9499999999999993" customHeight="1" x14ac:dyDescent="0.2">
      <c r="AW1726" s="396" t="s">
        <v>3244</v>
      </c>
      <c r="AX1726" s="278" t="s">
        <v>4258</v>
      </c>
    </row>
    <row r="1727" spans="49:50" ht="9.9499999999999993" customHeight="1" x14ac:dyDescent="0.2">
      <c r="AW1727" s="396" t="s">
        <v>3244</v>
      </c>
      <c r="AX1727" s="278" t="s">
        <v>4258</v>
      </c>
    </row>
    <row r="1728" spans="49:50" ht="9.9499999999999993" customHeight="1" x14ac:dyDescent="0.2">
      <c r="AW1728" s="396" t="s">
        <v>3244</v>
      </c>
      <c r="AX1728" s="278" t="s">
        <v>4258</v>
      </c>
    </row>
    <row r="1729" spans="49:50" ht="9.9499999999999993" customHeight="1" x14ac:dyDescent="0.2">
      <c r="AW1729" s="396" t="s">
        <v>3244</v>
      </c>
      <c r="AX1729" s="278" t="s">
        <v>4258</v>
      </c>
    </row>
    <row r="1730" spans="49:50" ht="9.9499999999999993" customHeight="1" x14ac:dyDescent="0.2">
      <c r="AW1730" s="396" t="s">
        <v>3244</v>
      </c>
      <c r="AX1730" s="278" t="s">
        <v>4258</v>
      </c>
    </row>
    <row r="1731" spans="49:50" ht="9.9499999999999993" customHeight="1" x14ac:dyDescent="0.2">
      <c r="AW1731" s="396" t="s">
        <v>3244</v>
      </c>
      <c r="AX1731" s="278" t="s">
        <v>4258</v>
      </c>
    </row>
    <row r="1732" spans="49:50" ht="9.9499999999999993" customHeight="1" x14ac:dyDescent="0.2">
      <c r="AW1732" s="396" t="s">
        <v>3244</v>
      </c>
      <c r="AX1732" s="278" t="s">
        <v>4258</v>
      </c>
    </row>
    <row r="1733" spans="49:50" ht="9.9499999999999993" customHeight="1" x14ac:dyDescent="0.2">
      <c r="AW1733" s="396" t="s">
        <v>3244</v>
      </c>
      <c r="AX1733" s="278" t="s">
        <v>4258</v>
      </c>
    </row>
    <row r="1734" spans="49:50" ht="9.9499999999999993" customHeight="1" x14ac:dyDescent="0.2">
      <c r="AW1734" s="396" t="s">
        <v>3244</v>
      </c>
      <c r="AX1734" s="278" t="s">
        <v>4258</v>
      </c>
    </row>
    <row r="1735" spans="49:50" ht="9.9499999999999993" customHeight="1" x14ac:dyDescent="0.2">
      <c r="AW1735" s="396" t="s">
        <v>3244</v>
      </c>
      <c r="AX1735" s="278" t="s">
        <v>4258</v>
      </c>
    </row>
    <row r="1736" spans="49:50" ht="9.9499999999999993" customHeight="1" x14ac:dyDescent="0.2">
      <c r="AW1736" s="396" t="s">
        <v>3244</v>
      </c>
      <c r="AX1736" s="278" t="s">
        <v>4258</v>
      </c>
    </row>
    <row r="1737" spans="49:50" ht="9.9499999999999993" customHeight="1" x14ac:dyDescent="0.2">
      <c r="AW1737" s="396" t="s">
        <v>3244</v>
      </c>
      <c r="AX1737" s="278" t="s">
        <v>4258</v>
      </c>
    </row>
    <row r="1738" spans="49:50" ht="9.9499999999999993" customHeight="1" x14ac:dyDescent="0.2">
      <c r="AW1738" s="396" t="s">
        <v>3244</v>
      </c>
      <c r="AX1738" s="278" t="s">
        <v>4258</v>
      </c>
    </row>
    <row r="1739" spans="49:50" ht="9.9499999999999993" customHeight="1" x14ac:dyDescent="0.2">
      <c r="AW1739" s="396" t="s">
        <v>3244</v>
      </c>
    </row>
    <row r="1740" spans="49:50" ht="9.9499999999999993" customHeight="1" x14ac:dyDescent="0.2">
      <c r="AW1740" s="396" t="s">
        <v>3244</v>
      </c>
    </row>
    <row r="1741" spans="49:50" ht="9.9499999999999993" customHeight="1" x14ac:dyDescent="0.2">
      <c r="AW1741" s="396" t="s">
        <v>3244</v>
      </c>
    </row>
    <row r="1742" spans="49:50" ht="9.9499999999999993" customHeight="1" x14ac:dyDescent="0.2">
      <c r="AW1742" s="396" t="s">
        <v>3244</v>
      </c>
    </row>
    <row r="1743" spans="49:50" ht="9.9499999999999993" customHeight="1" x14ac:dyDescent="0.2">
      <c r="AW1743" s="396" t="s">
        <v>3244</v>
      </c>
    </row>
    <row r="1744" spans="49:50" ht="9.9499999999999993" customHeight="1" x14ac:dyDescent="0.2">
      <c r="AW1744" s="396" t="s">
        <v>3244</v>
      </c>
    </row>
    <row r="1745" spans="49:49" ht="9.9499999999999993" customHeight="1" x14ac:dyDescent="0.2">
      <c r="AW1745" s="396" t="s">
        <v>3244</v>
      </c>
    </row>
    <row r="1746" spans="49:49" ht="9.9499999999999993" customHeight="1" x14ac:dyDescent="0.2">
      <c r="AW1746" s="396" t="s">
        <v>3244</v>
      </c>
    </row>
    <row r="1747" spans="49:49" ht="9.9499999999999993" customHeight="1" x14ac:dyDescent="0.2">
      <c r="AW1747" s="396" t="s">
        <v>3244</v>
      </c>
    </row>
    <row r="1748" spans="49:49" ht="9.9499999999999993" customHeight="1" x14ac:dyDescent="0.2">
      <c r="AW1748" s="396" t="s">
        <v>3244</v>
      </c>
    </row>
    <row r="1749" spans="49:49" ht="9.9499999999999993" customHeight="1" x14ac:dyDescent="0.2">
      <c r="AW1749" s="396" t="s">
        <v>3244</v>
      </c>
    </row>
    <row r="1750" spans="49:49" ht="9.9499999999999993" customHeight="1" x14ac:dyDescent="0.2">
      <c r="AW1750" s="396" t="s">
        <v>3244</v>
      </c>
    </row>
    <row r="1751" spans="49:49" ht="9.9499999999999993" customHeight="1" x14ac:dyDescent="0.2">
      <c r="AW1751" s="396" t="s">
        <v>3244</v>
      </c>
    </row>
    <row r="1752" spans="49:49" ht="9.9499999999999993" customHeight="1" x14ac:dyDescent="0.2">
      <c r="AW1752" s="396" t="s">
        <v>3244</v>
      </c>
    </row>
    <row r="1753" spans="49:49" ht="9.9499999999999993" customHeight="1" x14ac:dyDescent="0.2">
      <c r="AW1753" s="396" t="s">
        <v>3244</v>
      </c>
    </row>
    <row r="1754" spans="49:49" ht="9.9499999999999993" customHeight="1" x14ac:dyDescent="0.2">
      <c r="AW1754" s="396" t="s">
        <v>3244</v>
      </c>
    </row>
    <row r="1755" spans="49:49" ht="9.9499999999999993" customHeight="1" x14ac:dyDescent="0.2">
      <c r="AW1755" s="396" t="s">
        <v>3244</v>
      </c>
    </row>
    <row r="1756" spans="49:49" ht="9.9499999999999993" customHeight="1" x14ac:dyDescent="0.2">
      <c r="AW1756" s="396" t="s">
        <v>3244</v>
      </c>
    </row>
    <row r="1757" spans="49:49" ht="9.9499999999999993" customHeight="1" x14ac:dyDescent="0.2">
      <c r="AW1757" s="396" t="s">
        <v>3244</v>
      </c>
    </row>
    <row r="1758" spans="49:49" ht="9.9499999999999993" customHeight="1" x14ac:dyDescent="0.2">
      <c r="AW1758" s="396" t="s">
        <v>3244</v>
      </c>
    </row>
    <row r="1759" spans="49:49" ht="9.9499999999999993" customHeight="1" x14ac:dyDescent="0.2">
      <c r="AW1759" s="396" t="s">
        <v>3244</v>
      </c>
    </row>
    <row r="1760" spans="49:49" ht="9.9499999999999993" customHeight="1" x14ac:dyDescent="0.2">
      <c r="AW1760" s="396" t="s">
        <v>3244</v>
      </c>
    </row>
    <row r="1761" spans="49:49" ht="9.9499999999999993" customHeight="1" x14ac:dyDescent="0.2">
      <c r="AW1761" s="396" t="s">
        <v>3244</v>
      </c>
    </row>
    <row r="1762" spans="49:49" ht="9.9499999999999993" customHeight="1" x14ac:dyDescent="0.2">
      <c r="AW1762" s="396" t="s">
        <v>3244</v>
      </c>
    </row>
    <row r="1763" spans="49:49" ht="9.9499999999999993" customHeight="1" x14ac:dyDescent="0.2">
      <c r="AW1763" s="396" t="s">
        <v>3244</v>
      </c>
    </row>
    <row r="1764" spans="49:49" ht="9.9499999999999993" customHeight="1" x14ac:dyDescent="0.2">
      <c r="AW1764" s="396" t="s">
        <v>3244</v>
      </c>
    </row>
    <row r="1765" spans="49:49" ht="9.9499999999999993" customHeight="1" x14ac:dyDescent="0.2">
      <c r="AW1765" s="396" t="s">
        <v>3244</v>
      </c>
    </row>
    <row r="1766" spans="49:49" ht="9.9499999999999993" customHeight="1" x14ac:dyDescent="0.2">
      <c r="AW1766" s="396" t="s">
        <v>3244</v>
      </c>
    </row>
    <row r="1767" spans="49:49" ht="9.9499999999999993" customHeight="1" x14ac:dyDescent="0.2">
      <c r="AW1767" s="396" t="s">
        <v>3244</v>
      </c>
    </row>
    <row r="1768" spans="49:49" ht="9.9499999999999993" customHeight="1" x14ac:dyDescent="0.2">
      <c r="AW1768" s="396" t="s">
        <v>3244</v>
      </c>
    </row>
    <row r="1769" spans="49:49" ht="9.9499999999999993" customHeight="1" x14ac:dyDescent="0.2">
      <c r="AW1769" s="396" t="s">
        <v>3244</v>
      </c>
    </row>
    <row r="1770" spans="49:49" ht="9.9499999999999993" customHeight="1" x14ac:dyDescent="0.2">
      <c r="AW1770" s="396" t="s">
        <v>3244</v>
      </c>
    </row>
    <row r="1771" spans="49:49" ht="9.9499999999999993" customHeight="1" x14ac:dyDescent="0.2">
      <c r="AW1771" s="396" t="s">
        <v>3244</v>
      </c>
    </row>
    <row r="1772" spans="49:49" ht="9.9499999999999993" customHeight="1" x14ac:dyDescent="0.2">
      <c r="AW1772" s="396" t="s">
        <v>3244</v>
      </c>
    </row>
    <row r="1773" spans="49:49" ht="9.9499999999999993" customHeight="1" x14ac:dyDescent="0.2">
      <c r="AW1773" s="396" t="s">
        <v>3244</v>
      </c>
    </row>
    <row r="1774" spans="49:49" ht="9.9499999999999993" customHeight="1" x14ac:dyDescent="0.2">
      <c r="AW1774" s="396" t="s">
        <v>3244</v>
      </c>
    </row>
    <row r="1775" spans="49:49" ht="9.9499999999999993" customHeight="1" x14ac:dyDescent="0.2">
      <c r="AW1775" s="396" t="s">
        <v>3244</v>
      </c>
    </row>
    <row r="1776" spans="49:49" ht="9.9499999999999993" customHeight="1" x14ac:dyDescent="0.2">
      <c r="AW1776" s="396" t="s">
        <v>3244</v>
      </c>
    </row>
    <row r="1777" spans="49:49" ht="9.9499999999999993" customHeight="1" x14ac:dyDescent="0.2">
      <c r="AW1777" s="396" t="s">
        <v>3244</v>
      </c>
    </row>
    <row r="1778" spans="49:49" ht="9.9499999999999993" customHeight="1" x14ac:dyDescent="0.2">
      <c r="AW1778" s="396" t="s">
        <v>3244</v>
      </c>
    </row>
    <row r="1779" spans="49:49" ht="9.9499999999999993" customHeight="1" x14ac:dyDescent="0.2">
      <c r="AW1779" s="396" t="s">
        <v>3244</v>
      </c>
    </row>
    <row r="1780" spans="49:49" ht="9.9499999999999993" customHeight="1" x14ac:dyDescent="0.2">
      <c r="AW1780" s="396" t="s">
        <v>3244</v>
      </c>
    </row>
    <row r="1781" spans="49:49" ht="9.9499999999999993" customHeight="1" x14ac:dyDescent="0.2">
      <c r="AW1781" s="396" t="s">
        <v>3244</v>
      </c>
    </row>
    <row r="1782" spans="49:49" ht="9.9499999999999993" customHeight="1" x14ac:dyDescent="0.2">
      <c r="AW1782" s="396" t="s">
        <v>3244</v>
      </c>
    </row>
    <row r="1783" spans="49:49" ht="9.9499999999999993" customHeight="1" x14ac:dyDescent="0.2">
      <c r="AW1783" s="396" t="s">
        <v>3244</v>
      </c>
    </row>
    <row r="1784" spans="49:49" ht="9.9499999999999993" customHeight="1" x14ac:dyDescent="0.2">
      <c r="AW1784" s="396" t="s">
        <v>3244</v>
      </c>
    </row>
    <row r="1785" spans="49:49" ht="9.9499999999999993" customHeight="1" x14ac:dyDescent="0.2">
      <c r="AW1785" s="396" t="s">
        <v>3244</v>
      </c>
    </row>
    <row r="1786" spans="49:49" ht="9.9499999999999993" customHeight="1" x14ac:dyDescent="0.2">
      <c r="AW1786" s="396" t="s">
        <v>3244</v>
      </c>
    </row>
    <row r="1787" spans="49:49" ht="9.9499999999999993" customHeight="1" x14ac:dyDescent="0.2">
      <c r="AW1787" s="396" t="s">
        <v>3244</v>
      </c>
    </row>
    <row r="1788" spans="49:49" ht="9.9499999999999993" customHeight="1" x14ac:dyDescent="0.2">
      <c r="AW1788" s="396" t="s">
        <v>3244</v>
      </c>
    </row>
    <row r="1789" spans="49:49" ht="9.9499999999999993" customHeight="1" x14ac:dyDescent="0.2">
      <c r="AW1789" s="396" t="s">
        <v>3244</v>
      </c>
    </row>
    <row r="1790" spans="49:49" ht="9.9499999999999993" customHeight="1" x14ac:dyDescent="0.2">
      <c r="AW1790" s="396" t="s">
        <v>3244</v>
      </c>
    </row>
    <row r="1791" spans="49:49" ht="9.9499999999999993" customHeight="1" x14ac:dyDescent="0.2">
      <c r="AW1791" s="396" t="s">
        <v>3244</v>
      </c>
    </row>
    <row r="1792" spans="49:49" ht="9.9499999999999993" customHeight="1" x14ac:dyDescent="0.2">
      <c r="AW1792" s="396" t="s">
        <v>3244</v>
      </c>
    </row>
    <row r="1793" spans="49:49" ht="9.9499999999999993" customHeight="1" x14ac:dyDescent="0.2">
      <c r="AW1793" s="396" t="s">
        <v>3244</v>
      </c>
    </row>
    <row r="1794" spans="49:49" ht="9.9499999999999993" customHeight="1" x14ac:dyDescent="0.2">
      <c r="AW1794" s="396" t="s">
        <v>3244</v>
      </c>
    </row>
    <row r="1795" spans="49:49" ht="9.9499999999999993" customHeight="1" x14ac:dyDescent="0.2">
      <c r="AW1795" s="396" t="s">
        <v>3244</v>
      </c>
    </row>
    <row r="1796" spans="49:49" ht="9.9499999999999993" customHeight="1" x14ac:dyDescent="0.2">
      <c r="AW1796" s="396" t="s">
        <v>3244</v>
      </c>
    </row>
    <row r="1797" spans="49:49" ht="9.9499999999999993" customHeight="1" x14ac:dyDescent="0.2">
      <c r="AW1797" s="396" t="s">
        <v>3244</v>
      </c>
    </row>
    <row r="1798" spans="49:49" ht="9.9499999999999993" customHeight="1" x14ac:dyDescent="0.2">
      <c r="AW1798" s="396" t="s">
        <v>3244</v>
      </c>
    </row>
    <row r="1799" spans="49:49" ht="9.9499999999999993" customHeight="1" x14ac:dyDescent="0.2">
      <c r="AW1799" s="396" t="s">
        <v>3244</v>
      </c>
    </row>
    <row r="1800" spans="49:49" ht="9.9499999999999993" customHeight="1" x14ac:dyDescent="0.2">
      <c r="AW1800" s="396" t="s">
        <v>3244</v>
      </c>
    </row>
    <row r="1801" spans="49:49" ht="9.9499999999999993" customHeight="1" x14ac:dyDescent="0.2">
      <c r="AW1801" s="396" t="s">
        <v>3244</v>
      </c>
    </row>
    <row r="1802" spans="49:49" ht="9.9499999999999993" customHeight="1" x14ac:dyDescent="0.2">
      <c r="AW1802" s="396" t="s">
        <v>3244</v>
      </c>
    </row>
    <row r="1803" spans="49:49" ht="9.9499999999999993" customHeight="1" x14ac:dyDescent="0.2">
      <c r="AW1803" s="396" t="s">
        <v>3244</v>
      </c>
    </row>
    <row r="1804" spans="49:49" ht="9.9499999999999993" customHeight="1" x14ac:dyDescent="0.2">
      <c r="AW1804" s="396" t="s">
        <v>3244</v>
      </c>
    </row>
    <row r="1805" spans="49:49" ht="9.9499999999999993" customHeight="1" x14ac:dyDescent="0.2">
      <c r="AW1805" s="396" t="s">
        <v>3244</v>
      </c>
    </row>
    <row r="1806" spans="49:49" ht="9.9499999999999993" customHeight="1" x14ac:dyDescent="0.2">
      <c r="AW1806" s="396" t="s">
        <v>3244</v>
      </c>
    </row>
    <row r="1807" spans="49:49" ht="9.9499999999999993" customHeight="1" x14ac:dyDescent="0.2">
      <c r="AW1807" s="396" t="s">
        <v>3244</v>
      </c>
    </row>
    <row r="1808" spans="49:49" ht="9.9499999999999993" customHeight="1" x14ac:dyDescent="0.2">
      <c r="AW1808" s="396" t="s">
        <v>3244</v>
      </c>
    </row>
    <row r="1809" spans="49:49" ht="9.9499999999999993" customHeight="1" x14ac:dyDescent="0.2">
      <c r="AW1809" s="396" t="s">
        <v>3244</v>
      </c>
    </row>
    <row r="1810" spans="49:49" ht="9.9499999999999993" customHeight="1" x14ac:dyDescent="0.2">
      <c r="AW1810" s="396" t="s">
        <v>3244</v>
      </c>
    </row>
    <row r="1811" spans="49:49" ht="9.9499999999999993" customHeight="1" x14ac:dyDescent="0.2">
      <c r="AW1811" s="396" t="s">
        <v>3244</v>
      </c>
    </row>
    <row r="1812" spans="49:49" ht="9.9499999999999993" customHeight="1" x14ac:dyDescent="0.2">
      <c r="AW1812" s="396" t="s">
        <v>3244</v>
      </c>
    </row>
    <row r="1813" spans="49:49" ht="9.9499999999999993" customHeight="1" x14ac:dyDescent="0.2">
      <c r="AW1813" s="396" t="s">
        <v>3244</v>
      </c>
    </row>
    <row r="1814" spans="49:49" ht="9.9499999999999993" customHeight="1" x14ac:dyDescent="0.2">
      <c r="AW1814" s="396" t="s">
        <v>3244</v>
      </c>
    </row>
    <row r="1815" spans="49:49" ht="9.9499999999999993" customHeight="1" x14ac:dyDescent="0.2">
      <c r="AW1815" s="396" t="s">
        <v>3244</v>
      </c>
    </row>
    <row r="1816" spans="49:49" ht="9.9499999999999993" customHeight="1" x14ac:dyDescent="0.2">
      <c r="AW1816" s="396" t="s">
        <v>3244</v>
      </c>
    </row>
    <row r="1817" spans="49:49" ht="9.9499999999999993" customHeight="1" x14ac:dyDescent="0.2">
      <c r="AW1817" s="396" t="s">
        <v>3244</v>
      </c>
    </row>
    <row r="1818" spans="49:49" ht="9.9499999999999993" customHeight="1" x14ac:dyDescent="0.2">
      <c r="AW1818" s="396" t="s">
        <v>3244</v>
      </c>
    </row>
    <row r="1819" spans="49:49" ht="9.9499999999999993" customHeight="1" x14ac:dyDescent="0.2">
      <c r="AW1819" s="396" t="s">
        <v>3244</v>
      </c>
    </row>
    <row r="1820" spans="49:49" ht="9.9499999999999993" customHeight="1" x14ac:dyDescent="0.2">
      <c r="AW1820" s="396" t="s">
        <v>3244</v>
      </c>
    </row>
    <row r="1821" spans="49:49" ht="9.9499999999999993" customHeight="1" x14ac:dyDescent="0.2">
      <c r="AW1821" s="396" t="s">
        <v>3244</v>
      </c>
    </row>
    <row r="1822" spans="49:49" ht="9.9499999999999993" customHeight="1" x14ac:dyDescent="0.2">
      <c r="AW1822" s="396" t="s">
        <v>3244</v>
      </c>
    </row>
    <row r="1823" spans="49:49" ht="9.9499999999999993" customHeight="1" x14ac:dyDescent="0.2">
      <c r="AW1823" s="396" t="s">
        <v>3244</v>
      </c>
    </row>
    <row r="1824" spans="49:49" ht="9.9499999999999993" customHeight="1" x14ac:dyDescent="0.2">
      <c r="AW1824" s="396" t="s">
        <v>3244</v>
      </c>
    </row>
    <row r="1825" spans="49:49" ht="9.9499999999999993" customHeight="1" x14ac:dyDescent="0.2">
      <c r="AW1825" s="396" t="s">
        <v>3244</v>
      </c>
    </row>
    <row r="1826" spans="49:49" ht="9.9499999999999993" customHeight="1" x14ac:dyDescent="0.2">
      <c r="AW1826" s="396" t="s">
        <v>3244</v>
      </c>
    </row>
    <row r="1827" spans="49:49" ht="9.9499999999999993" customHeight="1" x14ac:dyDescent="0.2">
      <c r="AW1827" s="396" t="s">
        <v>3244</v>
      </c>
    </row>
    <row r="1828" spans="49:49" ht="9.9499999999999993" customHeight="1" x14ac:dyDescent="0.2">
      <c r="AW1828" s="396" t="s">
        <v>3244</v>
      </c>
    </row>
    <row r="1829" spans="49:49" ht="9.9499999999999993" customHeight="1" x14ac:dyDescent="0.2">
      <c r="AW1829" s="396" t="s">
        <v>3244</v>
      </c>
    </row>
    <row r="1830" spans="49:49" ht="9.9499999999999993" customHeight="1" x14ac:dyDescent="0.2">
      <c r="AW1830" s="396" t="s">
        <v>3244</v>
      </c>
    </row>
    <row r="1831" spans="49:49" ht="9.9499999999999993" customHeight="1" x14ac:dyDescent="0.2">
      <c r="AW1831" s="396" t="s">
        <v>3244</v>
      </c>
    </row>
    <row r="1832" spans="49:49" ht="9.9499999999999993" customHeight="1" x14ac:dyDescent="0.2">
      <c r="AW1832" s="396" t="s">
        <v>3244</v>
      </c>
    </row>
    <row r="1833" spans="49:49" ht="9.9499999999999993" customHeight="1" x14ac:dyDescent="0.2">
      <c r="AW1833" s="396" t="s">
        <v>3244</v>
      </c>
    </row>
    <row r="1834" spans="49:49" ht="9.9499999999999993" customHeight="1" x14ac:dyDescent="0.2">
      <c r="AW1834" s="396" t="s">
        <v>3244</v>
      </c>
    </row>
    <row r="1835" spans="49:49" ht="9.9499999999999993" customHeight="1" x14ac:dyDescent="0.2">
      <c r="AW1835" s="396" t="s">
        <v>3244</v>
      </c>
    </row>
    <row r="1836" spans="49:49" ht="9.9499999999999993" customHeight="1" x14ac:dyDescent="0.2">
      <c r="AW1836" s="396" t="s">
        <v>3244</v>
      </c>
    </row>
    <row r="1837" spans="49:49" ht="9.9499999999999993" customHeight="1" x14ac:dyDescent="0.2">
      <c r="AW1837" s="396" t="s">
        <v>3244</v>
      </c>
    </row>
    <row r="1838" spans="49:49" ht="9.9499999999999993" customHeight="1" x14ac:dyDescent="0.2">
      <c r="AW1838" s="396" t="s">
        <v>3244</v>
      </c>
    </row>
    <row r="1839" spans="49:49" ht="9.9499999999999993" customHeight="1" x14ac:dyDescent="0.2">
      <c r="AW1839" s="396" t="s">
        <v>3244</v>
      </c>
    </row>
    <row r="1840" spans="49:49" ht="9.9499999999999993" customHeight="1" x14ac:dyDescent="0.2">
      <c r="AW1840" s="396" t="s">
        <v>3244</v>
      </c>
    </row>
    <row r="1841" spans="49:49" ht="9.9499999999999993" customHeight="1" x14ac:dyDescent="0.2">
      <c r="AW1841" s="396" t="s">
        <v>3244</v>
      </c>
    </row>
    <row r="1842" spans="49:49" ht="9.9499999999999993" customHeight="1" x14ac:dyDescent="0.2">
      <c r="AW1842" s="396" t="s">
        <v>3244</v>
      </c>
    </row>
    <row r="1843" spans="49:49" ht="9.9499999999999993" customHeight="1" x14ac:dyDescent="0.2">
      <c r="AW1843" s="396" t="s">
        <v>3244</v>
      </c>
    </row>
    <row r="1844" spans="49:49" ht="9.9499999999999993" customHeight="1" x14ac:dyDescent="0.2">
      <c r="AW1844" s="396" t="s">
        <v>3244</v>
      </c>
    </row>
    <row r="1845" spans="49:49" ht="9.9499999999999993" customHeight="1" x14ac:dyDescent="0.2">
      <c r="AW1845" s="396" t="s">
        <v>3244</v>
      </c>
    </row>
    <row r="1846" spans="49:49" ht="9.9499999999999993" customHeight="1" x14ac:dyDescent="0.2">
      <c r="AW1846" s="396" t="s">
        <v>3244</v>
      </c>
    </row>
    <row r="1847" spans="49:49" ht="9.9499999999999993" customHeight="1" x14ac:dyDescent="0.2">
      <c r="AW1847" s="396" t="s">
        <v>3244</v>
      </c>
    </row>
    <row r="1848" spans="49:49" ht="9.9499999999999993" customHeight="1" x14ac:dyDescent="0.2">
      <c r="AW1848" s="396" t="s">
        <v>3244</v>
      </c>
    </row>
    <row r="1849" spans="49:49" ht="9.9499999999999993" customHeight="1" x14ac:dyDescent="0.2">
      <c r="AW1849" s="396" t="s">
        <v>3244</v>
      </c>
    </row>
    <row r="1850" spans="49:49" ht="9.9499999999999993" customHeight="1" x14ac:dyDescent="0.2">
      <c r="AW1850" s="396" t="s">
        <v>3244</v>
      </c>
    </row>
    <row r="1851" spans="49:49" ht="9.9499999999999993" customHeight="1" x14ac:dyDescent="0.2">
      <c r="AW1851" s="396" t="s">
        <v>3244</v>
      </c>
    </row>
    <row r="1852" spans="49:49" ht="9.9499999999999993" customHeight="1" x14ac:dyDescent="0.2">
      <c r="AW1852" s="396" t="s">
        <v>3244</v>
      </c>
    </row>
    <row r="1853" spans="49:49" ht="9.9499999999999993" customHeight="1" x14ac:dyDescent="0.2">
      <c r="AW1853" s="396" t="s">
        <v>3244</v>
      </c>
    </row>
    <row r="1854" spans="49:49" ht="9.9499999999999993" customHeight="1" x14ac:dyDescent="0.2">
      <c r="AW1854" s="396" t="s">
        <v>3244</v>
      </c>
    </row>
    <row r="1855" spans="49:49" ht="9.9499999999999993" customHeight="1" x14ac:dyDescent="0.2">
      <c r="AW1855" s="396" t="s">
        <v>3244</v>
      </c>
    </row>
    <row r="1856" spans="49:49" ht="9.9499999999999993" customHeight="1" x14ac:dyDescent="0.2">
      <c r="AW1856" s="396" t="s">
        <v>3244</v>
      </c>
    </row>
    <row r="1857" spans="49:49" ht="9.9499999999999993" customHeight="1" x14ac:dyDescent="0.2">
      <c r="AW1857" s="396" t="s">
        <v>3244</v>
      </c>
    </row>
    <row r="1858" spans="49:49" ht="9.9499999999999993" customHeight="1" x14ac:dyDescent="0.2">
      <c r="AW1858" s="396" t="s">
        <v>3244</v>
      </c>
    </row>
    <row r="1859" spans="49:49" ht="9.9499999999999993" customHeight="1" x14ac:dyDescent="0.2">
      <c r="AW1859" s="396" t="s">
        <v>3244</v>
      </c>
    </row>
    <row r="1860" spans="49:49" ht="9.9499999999999993" customHeight="1" x14ac:dyDescent="0.2">
      <c r="AW1860" s="396" t="s">
        <v>3244</v>
      </c>
    </row>
    <row r="1861" spans="49:49" ht="9.9499999999999993" customHeight="1" x14ac:dyDescent="0.2">
      <c r="AW1861" s="396" t="s">
        <v>3244</v>
      </c>
    </row>
    <row r="1862" spans="49:49" ht="9.9499999999999993" customHeight="1" x14ac:dyDescent="0.2">
      <c r="AW1862" s="396" t="s">
        <v>3244</v>
      </c>
    </row>
    <row r="1863" spans="49:49" ht="9.9499999999999993" customHeight="1" x14ac:dyDescent="0.2">
      <c r="AW1863" s="396" t="s">
        <v>3244</v>
      </c>
    </row>
    <row r="1864" spans="49:49" ht="9.9499999999999993" customHeight="1" x14ac:dyDescent="0.2">
      <c r="AW1864" s="396" t="s">
        <v>3244</v>
      </c>
    </row>
    <row r="1865" spans="49:49" ht="9.9499999999999993" customHeight="1" x14ac:dyDescent="0.2">
      <c r="AW1865" s="396" t="s">
        <v>3244</v>
      </c>
    </row>
    <row r="1866" spans="49:49" ht="9.9499999999999993" customHeight="1" x14ac:dyDescent="0.2">
      <c r="AW1866" s="396" t="s">
        <v>3244</v>
      </c>
    </row>
    <row r="1867" spans="49:49" ht="9.9499999999999993" customHeight="1" x14ac:dyDescent="0.2">
      <c r="AW1867" s="396" t="s">
        <v>3244</v>
      </c>
    </row>
    <row r="1868" spans="49:49" ht="9.9499999999999993" customHeight="1" x14ac:dyDescent="0.2">
      <c r="AW1868" s="396" t="s">
        <v>3244</v>
      </c>
    </row>
    <row r="1869" spans="49:49" ht="9.9499999999999993" customHeight="1" x14ac:dyDescent="0.2">
      <c r="AW1869" s="396" t="s">
        <v>3244</v>
      </c>
    </row>
    <row r="1870" spans="49:49" ht="9.9499999999999993" customHeight="1" x14ac:dyDescent="0.2">
      <c r="AW1870" s="396" t="s">
        <v>3244</v>
      </c>
    </row>
    <row r="1871" spans="49:49" ht="9.9499999999999993" customHeight="1" x14ac:dyDescent="0.2">
      <c r="AW1871" s="396" t="s">
        <v>3244</v>
      </c>
    </row>
    <row r="1872" spans="49:49" ht="9.9499999999999993" customHeight="1" x14ac:dyDescent="0.2">
      <c r="AW1872" s="396" t="s">
        <v>3244</v>
      </c>
    </row>
    <row r="1873" spans="49:49" ht="9.9499999999999993" customHeight="1" x14ac:dyDescent="0.2">
      <c r="AW1873" s="396" t="s">
        <v>3244</v>
      </c>
    </row>
    <row r="1874" spans="49:49" ht="9.9499999999999993" customHeight="1" x14ac:dyDescent="0.2">
      <c r="AW1874" s="396" t="s">
        <v>3244</v>
      </c>
    </row>
    <row r="1875" spans="49:49" ht="9.9499999999999993" customHeight="1" x14ac:dyDescent="0.2">
      <c r="AW1875" s="396" t="s">
        <v>3244</v>
      </c>
    </row>
    <row r="1876" spans="49:49" ht="9.9499999999999993" customHeight="1" x14ac:dyDescent="0.2">
      <c r="AW1876" s="396" t="s">
        <v>3244</v>
      </c>
    </row>
    <row r="1877" spans="49:49" ht="9.9499999999999993" customHeight="1" x14ac:dyDescent="0.2">
      <c r="AW1877" s="396" t="s">
        <v>3244</v>
      </c>
    </row>
    <row r="1878" spans="49:49" ht="9.9499999999999993" customHeight="1" x14ac:dyDescent="0.2">
      <c r="AW1878" s="396" t="s">
        <v>3244</v>
      </c>
    </row>
    <row r="1879" spans="49:49" ht="9.9499999999999993" customHeight="1" x14ac:dyDescent="0.2">
      <c r="AW1879" s="396" t="s">
        <v>3244</v>
      </c>
    </row>
    <row r="1880" spans="49:49" ht="9.9499999999999993" customHeight="1" x14ac:dyDescent="0.2">
      <c r="AW1880" s="396" t="s">
        <v>3244</v>
      </c>
    </row>
    <row r="1881" spans="49:49" ht="9.9499999999999993" customHeight="1" x14ac:dyDescent="0.2">
      <c r="AW1881" s="396" t="s">
        <v>3244</v>
      </c>
    </row>
    <row r="1882" spans="49:49" ht="9.9499999999999993" customHeight="1" x14ac:dyDescent="0.2">
      <c r="AW1882" s="396" t="s">
        <v>3244</v>
      </c>
    </row>
    <row r="1883" spans="49:49" ht="9.9499999999999993" customHeight="1" x14ac:dyDescent="0.2">
      <c r="AW1883" s="396" t="s">
        <v>3244</v>
      </c>
    </row>
    <row r="1884" spans="49:49" ht="9.9499999999999993" customHeight="1" x14ac:dyDescent="0.2">
      <c r="AW1884" s="396" t="s">
        <v>3244</v>
      </c>
    </row>
    <row r="1885" spans="49:49" ht="9.9499999999999993" customHeight="1" x14ac:dyDescent="0.2">
      <c r="AW1885" s="396" t="s">
        <v>3244</v>
      </c>
    </row>
    <row r="1886" spans="49:49" ht="9.9499999999999993" customHeight="1" x14ac:dyDescent="0.2">
      <c r="AW1886" s="396" t="s">
        <v>3244</v>
      </c>
    </row>
    <row r="1887" spans="49:49" ht="9.9499999999999993" customHeight="1" x14ac:dyDescent="0.2">
      <c r="AW1887" s="396" t="s">
        <v>3244</v>
      </c>
    </row>
    <row r="1888" spans="49:49" ht="9.9499999999999993" customHeight="1" x14ac:dyDescent="0.2">
      <c r="AW1888" s="396" t="s">
        <v>3244</v>
      </c>
    </row>
    <row r="1889" spans="49:49" ht="9.9499999999999993" customHeight="1" x14ac:dyDescent="0.2">
      <c r="AW1889" s="396" t="s">
        <v>3244</v>
      </c>
    </row>
    <row r="1890" spans="49:49" ht="9.9499999999999993" customHeight="1" x14ac:dyDescent="0.2">
      <c r="AW1890" s="396" t="s">
        <v>3244</v>
      </c>
    </row>
    <row r="1891" spans="49:49" ht="9.9499999999999993" customHeight="1" x14ac:dyDescent="0.2">
      <c r="AW1891" s="396" t="s">
        <v>3244</v>
      </c>
    </row>
    <row r="1892" spans="49:49" ht="9.9499999999999993" customHeight="1" x14ac:dyDescent="0.2">
      <c r="AW1892" s="396" t="s">
        <v>3244</v>
      </c>
    </row>
    <row r="1893" spans="49:49" ht="9.9499999999999993" customHeight="1" x14ac:dyDescent="0.2">
      <c r="AW1893" s="396" t="s">
        <v>3244</v>
      </c>
    </row>
    <row r="1894" spans="49:49" ht="9.9499999999999993" customHeight="1" x14ac:dyDescent="0.2">
      <c r="AW1894" s="396" t="s">
        <v>3244</v>
      </c>
    </row>
    <row r="1895" spans="49:49" ht="9.9499999999999993" customHeight="1" x14ac:dyDescent="0.2">
      <c r="AW1895" s="396" t="s">
        <v>3244</v>
      </c>
    </row>
    <row r="1896" spans="49:49" ht="9.9499999999999993" customHeight="1" x14ac:dyDescent="0.2">
      <c r="AW1896" s="396" t="s">
        <v>3244</v>
      </c>
    </row>
    <row r="1897" spans="49:49" ht="9.9499999999999993" customHeight="1" x14ac:dyDescent="0.2">
      <c r="AW1897" s="396" t="s">
        <v>3244</v>
      </c>
    </row>
    <row r="1898" spans="49:49" ht="9.9499999999999993" customHeight="1" x14ac:dyDescent="0.2">
      <c r="AW1898" s="396" t="s">
        <v>3244</v>
      </c>
    </row>
    <row r="1899" spans="49:49" ht="9.9499999999999993" customHeight="1" x14ac:dyDescent="0.2">
      <c r="AW1899" s="396" t="s">
        <v>3244</v>
      </c>
    </row>
    <row r="1900" spans="49:49" ht="9.9499999999999993" customHeight="1" x14ac:dyDescent="0.2">
      <c r="AW1900" s="396" t="s">
        <v>3244</v>
      </c>
    </row>
    <row r="1901" spans="49:49" ht="9.9499999999999993" customHeight="1" x14ac:dyDescent="0.2">
      <c r="AW1901" s="396" t="s">
        <v>3244</v>
      </c>
    </row>
    <row r="1902" spans="49:49" ht="9.9499999999999993" customHeight="1" x14ac:dyDescent="0.2">
      <c r="AW1902" s="396" t="s">
        <v>3244</v>
      </c>
    </row>
    <row r="1903" spans="49:49" ht="9.9499999999999993" customHeight="1" x14ac:dyDescent="0.2">
      <c r="AW1903" s="396" t="s">
        <v>3244</v>
      </c>
    </row>
    <row r="1904" spans="49:49" ht="9.9499999999999993" customHeight="1" x14ac:dyDescent="0.2">
      <c r="AW1904" s="396" t="s">
        <v>3244</v>
      </c>
    </row>
    <row r="1905" spans="49:49" ht="9.9499999999999993" customHeight="1" x14ac:dyDescent="0.2">
      <c r="AW1905" s="396" t="s">
        <v>3244</v>
      </c>
    </row>
    <row r="1906" spans="49:49" ht="9.9499999999999993" customHeight="1" x14ac:dyDescent="0.2">
      <c r="AW1906" s="396" t="s">
        <v>3244</v>
      </c>
    </row>
    <row r="1907" spans="49:49" ht="9.9499999999999993" customHeight="1" x14ac:dyDescent="0.2">
      <c r="AW1907" s="396" t="s">
        <v>3244</v>
      </c>
    </row>
    <row r="1908" spans="49:49" ht="9.9499999999999993" customHeight="1" x14ac:dyDescent="0.2">
      <c r="AW1908" s="396" t="s">
        <v>3244</v>
      </c>
    </row>
    <row r="1909" spans="49:49" ht="9.9499999999999993" customHeight="1" x14ac:dyDescent="0.2">
      <c r="AW1909" s="396" t="s">
        <v>3244</v>
      </c>
    </row>
    <row r="1910" spans="49:49" ht="9.9499999999999993" customHeight="1" x14ac:dyDescent="0.2">
      <c r="AW1910" s="396" t="s">
        <v>3244</v>
      </c>
    </row>
    <row r="1911" spans="49:49" ht="9.9499999999999993" customHeight="1" x14ac:dyDescent="0.2">
      <c r="AW1911" s="396" t="s">
        <v>3244</v>
      </c>
    </row>
    <row r="1912" spans="49:49" ht="9.9499999999999993" customHeight="1" x14ac:dyDescent="0.2">
      <c r="AW1912" s="396" t="s">
        <v>3244</v>
      </c>
    </row>
    <row r="1913" spans="49:49" ht="9.9499999999999993" customHeight="1" x14ac:dyDescent="0.2">
      <c r="AW1913" s="396" t="s">
        <v>3244</v>
      </c>
    </row>
    <row r="1914" spans="49:49" ht="9.9499999999999993" customHeight="1" x14ac:dyDescent="0.2">
      <c r="AW1914" s="396" t="s">
        <v>3244</v>
      </c>
    </row>
    <row r="1915" spans="49:49" ht="9.9499999999999993" customHeight="1" x14ac:dyDescent="0.2">
      <c r="AW1915" s="396" t="s">
        <v>3244</v>
      </c>
    </row>
    <row r="1916" spans="49:49" ht="9.9499999999999993" customHeight="1" x14ac:dyDescent="0.2">
      <c r="AW1916" s="396" t="s">
        <v>3244</v>
      </c>
    </row>
    <row r="1917" spans="49:49" ht="9.9499999999999993" customHeight="1" x14ac:dyDescent="0.2">
      <c r="AW1917" s="396" t="s">
        <v>3244</v>
      </c>
    </row>
    <row r="1918" spans="49:49" ht="9.9499999999999993" customHeight="1" x14ac:dyDescent="0.2">
      <c r="AW1918" s="396" t="s">
        <v>3244</v>
      </c>
    </row>
    <row r="1919" spans="49:49" ht="9.9499999999999993" customHeight="1" x14ac:dyDescent="0.2">
      <c r="AW1919" s="396" t="s">
        <v>3244</v>
      </c>
    </row>
    <row r="1920" spans="49:49" ht="9.9499999999999993" customHeight="1" x14ac:dyDescent="0.2">
      <c r="AW1920" s="396" t="s">
        <v>3244</v>
      </c>
    </row>
    <row r="1921" spans="49:49" ht="9.9499999999999993" customHeight="1" x14ac:dyDescent="0.2">
      <c r="AW1921" s="396" t="s">
        <v>3244</v>
      </c>
    </row>
    <row r="1922" spans="49:49" ht="9.9499999999999993" customHeight="1" x14ac:dyDescent="0.2">
      <c r="AW1922" s="396" t="s">
        <v>3244</v>
      </c>
    </row>
    <row r="1923" spans="49:49" ht="9.9499999999999993" customHeight="1" x14ac:dyDescent="0.2">
      <c r="AW1923" s="396" t="s">
        <v>3244</v>
      </c>
    </row>
    <row r="1924" spans="49:49" ht="9.9499999999999993" customHeight="1" x14ac:dyDescent="0.2">
      <c r="AW1924" s="396" t="s">
        <v>3244</v>
      </c>
    </row>
    <row r="1925" spans="49:49" ht="9.9499999999999993" customHeight="1" x14ac:dyDescent="0.2">
      <c r="AW1925" s="396" t="s">
        <v>3244</v>
      </c>
    </row>
    <row r="1926" spans="49:49" ht="9.9499999999999993" customHeight="1" x14ac:dyDescent="0.2">
      <c r="AW1926" s="396" t="s">
        <v>3244</v>
      </c>
    </row>
    <row r="1927" spans="49:49" ht="9.9499999999999993" customHeight="1" x14ac:dyDescent="0.2">
      <c r="AW1927" s="396" t="s">
        <v>3244</v>
      </c>
    </row>
    <row r="1928" spans="49:49" ht="9.9499999999999993" customHeight="1" x14ac:dyDescent="0.2">
      <c r="AW1928" s="396" t="s">
        <v>3244</v>
      </c>
    </row>
    <row r="1929" spans="49:49" ht="9.9499999999999993" customHeight="1" x14ac:dyDescent="0.2">
      <c r="AW1929" s="396" t="s">
        <v>3244</v>
      </c>
    </row>
    <row r="1930" spans="49:49" ht="9.9499999999999993" customHeight="1" x14ac:dyDescent="0.2">
      <c r="AW1930" s="396" t="s">
        <v>3244</v>
      </c>
    </row>
    <row r="1931" spans="49:49" ht="9.9499999999999993" customHeight="1" x14ac:dyDescent="0.2">
      <c r="AW1931" s="396" t="s">
        <v>3244</v>
      </c>
    </row>
    <row r="1932" spans="49:49" ht="9.9499999999999993" customHeight="1" x14ac:dyDescent="0.2">
      <c r="AW1932" s="396" t="s">
        <v>3244</v>
      </c>
    </row>
    <row r="1933" spans="49:49" ht="9.9499999999999993" customHeight="1" x14ac:dyDescent="0.2">
      <c r="AW1933" s="396" t="s">
        <v>3244</v>
      </c>
    </row>
    <row r="1934" spans="49:49" ht="9.9499999999999993" customHeight="1" x14ac:dyDescent="0.2">
      <c r="AW1934" s="396" t="s">
        <v>3244</v>
      </c>
    </row>
    <row r="1935" spans="49:49" ht="9.9499999999999993" customHeight="1" x14ac:dyDescent="0.2">
      <c r="AW1935" s="396" t="s">
        <v>3244</v>
      </c>
    </row>
    <row r="1936" spans="49:49" ht="9.9499999999999993" customHeight="1" x14ac:dyDescent="0.2">
      <c r="AW1936" s="396" t="s">
        <v>3244</v>
      </c>
    </row>
    <row r="1937" spans="49:49" ht="9.9499999999999993" customHeight="1" x14ac:dyDescent="0.2">
      <c r="AW1937" s="396" t="s">
        <v>3244</v>
      </c>
    </row>
    <row r="1938" spans="49:49" ht="9.9499999999999993" customHeight="1" x14ac:dyDescent="0.2">
      <c r="AW1938" s="396" t="s">
        <v>3244</v>
      </c>
    </row>
    <row r="1939" spans="49:49" ht="9.9499999999999993" customHeight="1" x14ac:dyDescent="0.2">
      <c r="AW1939" s="396" t="s">
        <v>3244</v>
      </c>
    </row>
    <row r="1940" spans="49:49" ht="9.9499999999999993" customHeight="1" x14ac:dyDescent="0.2">
      <c r="AW1940" s="396" t="s">
        <v>3244</v>
      </c>
    </row>
    <row r="1941" spans="49:49" ht="9.9499999999999993" customHeight="1" x14ac:dyDescent="0.2">
      <c r="AW1941" s="396" t="s">
        <v>3244</v>
      </c>
    </row>
    <row r="1942" spans="49:49" ht="9.9499999999999993" customHeight="1" x14ac:dyDescent="0.2">
      <c r="AW1942" s="396" t="s">
        <v>3244</v>
      </c>
    </row>
    <row r="1943" spans="49:49" ht="9.9499999999999993" customHeight="1" x14ac:dyDescent="0.2">
      <c r="AW1943" s="396" t="s">
        <v>3244</v>
      </c>
    </row>
    <row r="1944" spans="49:49" ht="9.9499999999999993" customHeight="1" x14ac:dyDescent="0.2">
      <c r="AW1944" s="396" t="s">
        <v>3244</v>
      </c>
    </row>
    <row r="1945" spans="49:49" ht="9.9499999999999993" customHeight="1" x14ac:dyDescent="0.2">
      <c r="AW1945" s="396" t="s">
        <v>3244</v>
      </c>
    </row>
    <row r="1946" spans="49:49" ht="9.9499999999999993" customHeight="1" x14ac:dyDescent="0.2">
      <c r="AW1946" s="396" t="s">
        <v>3244</v>
      </c>
    </row>
    <row r="1947" spans="49:49" ht="9.9499999999999993" customHeight="1" x14ac:dyDescent="0.2">
      <c r="AW1947" s="396" t="s">
        <v>3244</v>
      </c>
    </row>
    <row r="1948" spans="49:49" ht="9.9499999999999993" customHeight="1" x14ac:dyDescent="0.2">
      <c r="AW1948" s="396" t="s">
        <v>3244</v>
      </c>
    </row>
    <row r="1949" spans="49:49" ht="9.9499999999999993" customHeight="1" x14ac:dyDescent="0.2">
      <c r="AW1949" s="396" t="s">
        <v>3244</v>
      </c>
    </row>
    <row r="1950" spans="49:49" ht="9.9499999999999993" customHeight="1" x14ac:dyDescent="0.2">
      <c r="AW1950" s="396" t="s">
        <v>3244</v>
      </c>
    </row>
    <row r="1951" spans="49:49" ht="9.9499999999999993" customHeight="1" x14ac:dyDescent="0.2">
      <c r="AW1951" s="396" t="s">
        <v>3244</v>
      </c>
    </row>
    <row r="1952" spans="49:49" ht="9.9499999999999993" customHeight="1" x14ac:dyDescent="0.2">
      <c r="AW1952" s="396" t="s">
        <v>3244</v>
      </c>
    </row>
    <row r="1953" spans="49:49" ht="9.9499999999999993" customHeight="1" x14ac:dyDescent="0.2">
      <c r="AW1953" s="396" t="s">
        <v>3244</v>
      </c>
    </row>
    <row r="1954" spans="49:49" ht="9.9499999999999993" customHeight="1" x14ac:dyDescent="0.2">
      <c r="AW1954" s="396" t="s">
        <v>3244</v>
      </c>
    </row>
    <row r="1955" spans="49:49" ht="9.9499999999999993" customHeight="1" x14ac:dyDescent="0.2">
      <c r="AW1955" s="396" t="s">
        <v>3244</v>
      </c>
    </row>
    <row r="1956" spans="49:49" ht="9.9499999999999993" customHeight="1" x14ac:dyDescent="0.2">
      <c r="AW1956" s="396" t="s">
        <v>3244</v>
      </c>
    </row>
    <row r="1957" spans="49:49" ht="9.9499999999999993" customHeight="1" x14ac:dyDescent="0.2">
      <c r="AW1957" s="396" t="s">
        <v>3244</v>
      </c>
    </row>
    <row r="1958" spans="49:49" ht="9.9499999999999993" customHeight="1" x14ac:dyDescent="0.2">
      <c r="AW1958" s="396" t="s">
        <v>3244</v>
      </c>
    </row>
    <row r="1959" spans="49:49" ht="9.9499999999999993" customHeight="1" x14ac:dyDescent="0.2">
      <c r="AW1959" s="396" t="s">
        <v>3244</v>
      </c>
    </row>
    <row r="1960" spans="49:49" ht="9.9499999999999993" customHeight="1" x14ac:dyDescent="0.2">
      <c r="AW1960" s="396" t="s">
        <v>3244</v>
      </c>
    </row>
    <row r="1961" spans="49:49" ht="9.9499999999999993" customHeight="1" x14ac:dyDescent="0.2">
      <c r="AW1961" s="396" t="s">
        <v>3244</v>
      </c>
    </row>
    <row r="1962" spans="49:49" ht="9.9499999999999993" customHeight="1" x14ac:dyDescent="0.2">
      <c r="AW1962" s="396" t="s">
        <v>3244</v>
      </c>
    </row>
    <row r="1963" spans="49:49" ht="9.9499999999999993" customHeight="1" x14ac:dyDescent="0.2">
      <c r="AW1963" s="396" t="s">
        <v>3244</v>
      </c>
    </row>
    <row r="1964" spans="49:49" ht="9.9499999999999993" customHeight="1" x14ac:dyDescent="0.2">
      <c r="AW1964" s="396" t="s">
        <v>3244</v>
      </c>
    </row>
    <row r="1965" spans="49:49" ht="9.9499999999999993" customHeight="1" x14ac:dyDescent="0.2">
      <c r="AW1965" s="396" t="s">
        <v>3244</v>
      </c>
    </row>
    <row r="1966" spans="49:49" ht="9.9499999999999993" customHeight="1" x14ac:dyDescent="0.2">
      <c r="AW1966" s="396" t="s">
        <v>3244</v>
      </c>
    </row>
    <row r="1967" spans="49:49" ht="9.9499999999999993" customHeight="1" x14ac:dyDescent="0.2">
      <c r="AW1967" s="396" t="s">
        <v>3244</v>
      </c>
    </row>
    <row r="1968" spans="49:49" ht="9.9499999999999993" customHeight="1" x14ac:dyDescent="0.2">
      <c r="AW1968" s="396" t="s">
        <v>3244</v>
      </c>
    </row>
    <row r="1969" spans="49:49" ht="9.9499999999999993" customHeight="1" x14ac:dyDescent="0.2">
      <c r="AW1969" s="396" t="s">
        <v>3244</v>
      </c>
    </row>
    <row r="1970" spans="49:49" ht="9.9499999999999993" customHeight="1" x14ac:dyDescent="0.2">
      <c r="AW1970" s="396" t="s">
        <v>3244</v>
      </c>
    </row>
    <row r="1971" spans="49:49" ht="9.9499999999999993" customHeight="1" x14ac:dyDescent="0.2">
      <c r="AW1971" s="396" t="s">
        <v>3244</v>
      </c>
    </row>
    <row r="1972" spans="49:49" ht="9.9499999999999993" customHeight="1" x14ac:dyDescent="0.2">
      <c r="AW1972" s="396" t="s">
        <v>3244</v>
      </c>
    </row>
    <row r="1973" spans="49:49" ht="9.9499999999999993" customHeight="1" x14ac:dyDescent="0.2">
      <c r="AW1973" s="396" t="s">
        <v>3244</v>
      </c>
    </row>
    <row r="1974" spans="49:49" ht="9.9499999999999993" customHeight="1" x14ac:dyDescent="0.2">
      <c r="AW1974" s="396" t="s">
        <v>3244</v>
      </c>
    </row>
    <row r="1975" spans="49:49" ht="9.9499999999999993" customHeight="1" x14ac:dyDescent="0.2">
      <c r="AW1975" s="396" t="s">
        <v>3244</v>
      </c>
    </row>
    <row r="1976" spans="49:49" ht="9.9499999999999993" customHeight="1" x14ac:dyDescent="0.2">
      <c r="AW1976" s="396" t="s">
        <v>3244</v>
      </c>
    </row>
    <row r="1977" spans="49:49" ht="9.9499999999999993" customHeight="1" x14ac:dyDescent="0.2">
      <c r="AW1977" s="396" t="s">
        <v>3244</v>
      </c>
    </row>
    <row r="1978" spans="49:49" ht="9.9499999999999993" customHeight="1" x14ac:dyDescent="0.2">
      <c r="AW1978" s="396" t="s">
        <v>3244</v>
      </c>
    </row>
    <row r="1979" spans="49:49" ht="9.9499999999999993" customHeight="1" x14ac:dyDescent="0.2">
      <c r="AW1979" s="396" t="s">
        <v>3244</v>
      </c>
    </row>
    <row r="1980" spans="49:49" ht="9.9499999999999993" customHeight="1" x14ac:dyDescent="0.2">
      <c r="AW1980" s="396" t="s">
        <v>3244</v>
      </c>
    </row>
    <row r="1981" spans="49:49" ht="9.9499999999999993" customHeight="1" x14ac:dyDescent="0.2">
      <c r="AW1981" s="396" t="s">
        <v>3244</v>
      </c>
    </row>
    <row r="1982" spans="49:49" ht="9.9499999999999993" customHeight="1" x14ac:dyDescent="0.2">
      <c r="AW1982" s="396" t="s">
        <v>3244</v>
      </c>
    </row>
    <row r="1983" spans="49:49" ht="9.9499999999999993" customHeight="1" x14ac:dyDescent="0.2">
      <c r="AW1983" s="396" t="s">
        <v>3244</v>
      </c>
    </row>
    <row r="1984" spans="49:49" ht="9.9499999999999993" customHeight="1" x14ac:dyDescent="0.2">
      <c r="AW1984" s="396" t="s">
        <v>3244</v>
      </c>
    </row>
    <row r="1985" spans="49:49" ht="9.9499999999999993" customHeight="1" x14ac:dyDescent="0.2">
      <c r="AW1985" s="396" t="s">
        <v>3244</v>
      </c>
    </row>
    <row r="1986" spans="49:49" ht="9.9499999999999993" customHeight="1" x14ac:dyDescent="0.2">
      <c r="AW1986" s="396" t="s">
        <v>3244</v>
      </c>
    </row>
    <row r="1987" spans="49:49" ht="9.9499999999999993" customHeight="1" x14ac:dyDescent="0.2">
      <c r="AW1987" s="396" t="s">
        <v>3244</v>
      </c>
    </row>
    <row r="1988" spans="49:49" ht="9.9499999999999993" customHeight="1" x14ac:dyDescent="0.2">
      <c r="AW1988" s="396" t="s">
        <v>3244</v>
      </c>
    </row>
    <row r="1989" spans="49:49" ht="9.9499999999999993" customHeight="1" x14ac:dyDescent="0.2">
      <c r="AW1989" s="396" t="s">
        <v>3244</v>
      </c>
    </row>
    <row r="1990" spans="49:49" ht="9.9499999999999993" customHeight="1" x14ac:dyDescent="0.2">
      <c r="AW1990" s="396" t="s">
        <v>3244</v>
      </c>
    </row>
    <row r="1991" spans="49:49" ht="9.9499999999999993" customHeight="1" x14ac:dyDescent="0.2">
      <c r="AW1991" s="396" t="s">
        <v>3244</v>
      </c>
    </row>
    <row r="1992" spans="49:49" ht="9.9499999999999993" customHeight="1" x14ac:dyDescent="0.2">
      <c r="AW1992" s="396" t="s">
        <v>3244</v>
      </c>
    </row>
    <row r="1993" spans="49:49" ht="9.9499999999999993" customHeight="1" x14ac:dyDescent="0.2">
      <c r="AW1993" s="396" t="s">
        <v>3244</v>
      </c>
    </row>
    <row r="1994" spans="49:49" ht="9.9499999999999993" customHeight="1" x14ac:dyDescent="0.2">
      <c r="AW1994" s="396" t="s">
        <v>3244</v>
      </c>
    </row>
    <row r="1995" spans="49:49" ht="9.9499999999999993" customHeight="1" x14ac:dyDescent="0.2">
      <c r="AW1995" s="396" t="s">
        <v>3244</v>
      </c>
    </row>
    <row r="1996" spans="49:49" ht="9.9499999999999993" customHeight="1" x14ac:dyDescent="0.2">
      <c r="AW1996" s="396" t="s">
        <v>3244</v>
      </c>
    </row>
    <row r="1997" spans="49:49" ht="9.9499999999999993" customHeight="1" x14ac:dyDescent="0.2">
      <c r="AW1997" s="396" t="s">
        <v>3244</v>
      </c>
    </row>
    <row r="1998" spans="49:49" ht="9.9499999999999993" customHeight="1" x14ac:dyDescent="0.2">
      <c r="AW1998" s="396" t="s">
        <v>3244</v>
      </c>
    </row>
    <row r="1999" spans="49:49" ht="9.9499999999999993" customHeight="1" x14ac:dyDescent="0.2">
      <c r="AW1999" s="396" t="s">
        <v>3244</v>
      </c>
    </row>
    <row r="2000" spans="49:49" ht="9.9499999999999993" customHeight="1" x14ac:dyDescent="0.2">
      <c r="AW2000" s="396" t="s">
        <v>3244</v>
      </c>
    </row>
    <row r="2001" spans="49:49" ht="9.9499999999999993" customHeight="1" x14ac:dyDescent="0.2">
      <c r="AW2001" s="396" t="s">
        <v>3244</v>
      </c>
    </row>
    <row r="2002" spans="49:49" ht="9.9499999999999993" customHeight="1" x14ac:dyDescent="0.2">
      <c r="AW2002" s="396" t="s">
        <v>3244</v>
      </c>
    </row>
    <row r="2003" spans="49:49" ht="9.9499999999999993" customHeight="1" x14ac:dyDescent="0.2">
      <c r="AW2003" s="396" t="s">
        <v>3244</v>
      </c>
    </row>
    <row r="2004" spans="49:49" ht="9.9499999999999993" customHeight="1" x14ac:dyDescent="0.2">
      <c r="AW2004" s="396" t="s">
        <v>3244</v>
      </c>
    </row>
    <row r="2005" spans="49:49" ht="9.9499999999999993" customHeight="1" x14ac:dyDescent="0.2">
      <c r="AW2005" s="396" t="s">
        <v>3244</v>
      </c>
    </row>
    <row r="2006" spans="49:49" ht="9.9499999999999993" customHeight="1" x14ac:dyDescent="0.2">
      <c r="AW2006" s="396" t="s">
        <v>3244</v>
      </c>
    </row>
    <row r="2007" spans="49:49" ht="9.9499999999999993" customHeight="1" x14ac:dyDescent="0.2">
      <c r="AW2007" s="396" t="s">
        <v>3244</v>
      </c>
    </row>
    <row r="2008" spans="49:49" ht="9.9499999999999993" customHeight="1" x14ac:dyDescent="0.2">
      <c r="AW2008" s="396" t="s">
        <v>3244</v>
      </c>
    </row>
    <row r="2009" spans="49:49" ht="9.9499999999999993" customHeight="1" x14ac:dyDescent="0.2">
      <c r="AW2009" s="396" t="s">
        <v>3244</v>
      </c>
    </row>
    <row r="2010" spans="49:49" ht="9.9499999999999993" customHeight="1" x14ac:dyDescent="0.2">
      <c r="AW2010" s="396" t="s">
        <v>3244</v>
      </c>
    </row>
    <row r="2011" spans="49:49" ht="9.9499999999999993" customHeight="1" x14ac:dyDescent="0.2">
      <c r="AW2011" s="396" t="s">
        <v>3244</v>
      </c>
    </row>
    <row r="2012" spans="49:49" ht="9.9499999999999993" customHeight="1" x14ac:dyDescent="0.2">
      <c r="AW2012" s="396" t="s">
        <v>3244</v>
      </c>
    </row>
    <row r="2013" spans="49:49" ht="9.9499999999999993" customHeight="1" x14ac:dyDescent="0.2">
      <c r="AW2013" s="396" t="s">
        <v>3244</v>
      </c>
    </row>
    <row r="2014" spans="49:49" ht="9.9499999999999993" customHeight="1" x14ac:dyDescent="0.2">
      <c r="AW2014" s="396" t="s">
        <v>3244</v>
      </c>
    </row>
    <row r="2015" spans="49:49" ht="9.9499999999999993" customHeight="1" x14ac:dyDescent="0.2">
      <c r="AW2015" s="396" t="s">
        <v>3244</v>
      </c>
    </row>
    <row r="2016" spans="49:49" ht="9.9499999999999993" customHeight="1" x14ac:dyDescent="0.2">
      <c r="AW2016" s="396" t="s">
        <v>3244</v>
      </c>
    </row>
    <row r="2017" spans="49:49" ht="9.9499999999999993" customHeight="1" x14ac:dyDescent="0.2">
      <c r="AW2017" s="396" t="s">
        <v>3244</v>
      </c>
    </row>
    <row r="2018" spans="49:49" ht="9.9499999999999993" customHeight="1" x14ac:dyDescent="0.2">
      <c r="AW2018" s="396" t="s">
        <v>3244</v>
      </c>
    </row>
    <row r="2019" spans="49:49" ht="9.9499999999999993" customHeight="1" x14ac:dyDescent="0.2">
      <c r="AW2019" s="396" t="s">
        <v>3244</v>
      </c>
    </row>
    <row r="2020" spans="49:49" ht="9.9499999999999993" customHeight="1" x14ac:dyDescent="0.2">
      <c r="AW2020" s="396" t="s">
        <v>3244</v>
      </c>
    </row>
    <row r="2021" spans="49:49" ht="9.9499999999999993" customHeight="1" x14ac:dyDescent="0.2">
      <c r="AW2021" s="396" t="s">
        <v>3244</v>
      </c>
    </row>
    <row r="2022" spans="49:49" ht="9.9499999999999993" customHeight="1" x14ac:dyDescent="0.2">
      <c r="AW2022" s="396" t="s">
        <v>3244</v>
      </c>
    </row>
    <row r="2023" spans="49:49" ht="9.9499999999999993" customHeight="1" x14ac:dyDescent="0.2">
      <c r="AW2023" s="396" t="s">
        <v>3244</v>
      </c>
    </row>
    <row r="2024" spans="49:49" ht="9.9499999999999993" customHeight="1" x14ac:dyDescent="0.2">
      <c r="AW2024" s="396" t="s">
        <v>3244</v>
      </c>
    </row>
    <row r="2025" spans="49:49" ht="9.9499999999999993" customHeight="1" x14ac:dyDescent="0.2">
      <c r="AW2025" s="396" t="s">
        <v>3244</v>
      </c>
    </row>
    <row r="2026" spans="49:49" ht="9.9499999999999993" customHeight="1" x14ac:dyDescent="0.2">
      <c r="AW2026" s="396" t="s">
        <v>3244</v>
      </c>
    </row>
    <row r="2027" spans="49:49" ht="9.9499999999999993" customHeight="1" x14ac:dyDescent="0.2">
      <c r="AW2027" s="396" t="s">
        <v>3244</v>
      </c>
    </row>
    <row r="2028" spans="49:49" ht="9.9499999999999993" customHeight="1" x14ac:dyDescent="0.2">
      <c r="AW2028" s="396" t="s">
        <v>3244</v>
      </c>
    </row>
    <row r="2029" spans="49:49" ht="9.9499999999999993" customHeight="1" x14ac:dyDescent="0.2">
      <c r="AW2029" s="396" t="s">
        <v>3244</v>
      </c>
    </row>
    <row r="2030" spans="49:49" ht="9.9499999999999993" customHeight="1" x14ac:dyDescent="0.2">
      <c r="AW2030" s="396" t="s">
        <v>3244</v>
      </c>
    </row>
    <row r="2031" spans="49:49" ht="9.9499999999999993" customHeight="1" x14ac:dyDescent="0.2">
      <c r="AW2031" s="396" t="s">
        <v>3244</v>
      </c>
    </row>
    <row r="2032" spans="49:49" ht="9.9499999999999993" customHeight="1" x14ac:dyDescent="0.2">
      <c r="AW2032" s="396" t="s">
        <v>3244</v>
      </c>
    </row>
    <row r="2033" spans="49:49" ht="9.9499999999999993" customHeight="1" x14ac:dyDescent="0.2">
      <c r="AW2033" s="396" t="s">
        <v>3244</v>
      </c>
    </row>
    <row r="2034" spans="49:49" ht="9.9499999999999993" customHeight="1" x14ac:dyDescent="0.2">
      <c r="AW2034" s="396" t="s">
        <v>3244</v>
      </c>
    </row>
    <row r="2035" spans="49:49" ht="9.9499999999999993" customHeight="1" x14ac:dyDescent="0.2">
      <c r="AW2035" s="396" t="s">
        <v>3244</v>
      </c>
    </row>
    <row r="2036" spans="49:49" ht="9.9499999999999993" customHeight="1" x14ac:dyDescent="0.2">
      <c r="AW2036" s="396" t="s">
        <v>3244</v>
      </c>
    </row>
    <row r="2037" spans="49:49" ht="9.9499999999999993" customHeight="1" x14ac:dyDescent="0.2">
      <c r="AW2037" s="396" t="s">
        <v>3244</v>
      </c>
    </row>
    <row r="2038" spans="49:49" ht="9.9499999999999993" customHeight="1" x14ac:dyDescent="0.2">
      <c r="AW2038" s="396" t="s">
        <v>3244</v>
      </c>
    </row>
    <row r="2039" spans="49:49" ht="9.9499999999999993" customHeight="1" x14ac:dyDescent="0.2">
      <c r="AW2039" s="396" t="s">
        <v>3244</v>
      </c>
    </row>
    <row r="2040" spans="49:49" ht="9.9499999999999993" customHeight="1" x14ac:dyDescent="0.2">
      <c r="AW2040" s="396" t="s">
        <v>3244</v>
      </c>
    </row>
    <row r="2041" spans="49:49" ht="9.9499999999999993" customHeight="1" x14ac:dyDescent="0.2">
      <c r="AW2041" s="396" t="s">
        <v>3244</v>
      </c>
    </row>
    <row r="2042" spans="49:49" ht="9.9499999999999993" customHeight="1" x14ac:dyDescent="0.2">
      <c r="AW2042" s="396" t="s">
        <v>3244</v>
      </c>
    </row>
    <row r="2043" spans="49:49" ht="9.9499999999999993" customHeight="1" x14ac:dyDescent="0.2">
      <c r="AW2043" s="396" t="s">
        <v>3244</v>
      </c>
    </row>
    <row r="2044" spans="49:49" ht="9.9499999999999993" customHeight="1" x14ac:dyDescent="0.2">
      <c r="AW2044" s="396" t="s">
        <v>3244</v>
      </c>
    </row>
    <row r="2045" spans="49:49" ht="9.9499999999999993" customHeight="1" x14ac:dyDescent="0.2">
      <c r="AW2045" s="396" t="s">
        <v>3244</v>
      </c>
    </row>
    <row r="2046" spans="49:49" ht="9.9499999999999993" customHeight="1" x14ac:dyDescent="0.2">
      <c r="AW2046" s="396" t="s">
        <v>3244</v>
      </c>
    </row>
    <row r="2047" spans="49:49" ht="9.9499999999999993" customHeight="1" x14ac:dyDescent="0.2">
      <c r="AW2047" s="396" t="s">
        <v>3244</v>
      </c>
    </row>
    <row r="2048" spans="49:49" ht="9.9499999999999993" customHeight="1" x14ac:dyDescent="0.2">
      <c r="AW2048" s="396" t="s">
        <v>3244</v>
      </c>
    </row>
    <row r="2049" spans="49:49" ht="9.9499999999999993" customHeight="1" x14ac:dyDescent="0.2">
      <c r="AW2049" s="396" t="s">
        <v>3244</v>
      </c>
    </row>
    <row r="2050" spans="49:49" ht="9.9499999999999993" customHeight="1" x14ac:dyDescent="0.2">
      <c r="AW2050" s="396" t="s">
        <v>3244</v>
      </c>
    </row>
    <row r="2051" spans="49:49" ht="9.9499999999999993" customHeight="1" x14ac:dyDescent="0.2">
      <c r="AW2051" s="396" t="s">
        <v>3244</v>
      </c>
    </row>
    <row r="2052" spans="49:49" ht="9.9499999999999993" customHeight="1" x14ac:dyDescent="0.2">
      <c r="AW2052" s="396" t="s">
        <v>3244</v>
      </c>
    </row>
    <row r="2053" spans="49:49" ht="9.9499999999999993" customHeight="1" x14ac:dyDescent="0.2">
      <c r="AW2053" s="396" t="s">
        <v>3244</v>
      </c>
    </row>
    <row r="2054" spans="49:49" ht="9.9499999999999993" customHeight="1" x14ac:dyDescent="0.2">
      <c r="AW2054" s="396" t="s">
        <v>3244</v>
      </c>
    </row>
    <row r="2055" spans="49:49" ht="9.9499999999999993" customHeight="1" x14ac:dyDescent="0.2">
      <c r="AW2055" s="396" t="s">
        <v>3244</v>
      </c>
    </row>
    <row r="2056" spans="49:49" ht="9.9499999999999993" customHeight="1" x14ac:dyDescent="0.2">
      <c r="AW2056" s="396" t="s">
        <v>3244</v>
      </c>
    </row>
    <row r="2057" spans="49:49" ht="9.9499999999999993" customHeight="1" x14ac:dyDescent="0.2">
      <c r="AW2057" s="396" t="s">
        <v>3244</v>
      </c>
    </row>
    <row r="2058" spans="49:49" ht="9.9499999999999993" customHeight="1" x14ac:dyDescent="0.2">
      <c r="AW2058" s="396" t="s">
        <v>3244</v>
      </c>
    </row>
    <row r="2059" spans="49:49" ht="9.9499999999999993" customHeight="1" x14ac:dyDescent="0.2">
      <c r="AW2059" s="396" t="s">
        <v>3244</v>
      </c>
    </row>
    <row r="2060" spans="49:49" ht="9.9499999999999993" customHeight="1" x14ac:dyDescent="0.2">
      <c r="AW2060" s="396" t="s">
        <v>3244</v>
      </c>
    </row>
    <row r="2061" spans="49:49" ht="9.9499999999999993" customHeight="1" x14ac:dyDescent="0.2">
      <c r="AW2061" s="396" t="s">
        <v>3244</v>
      </c>
    </row>
    <row r="2062" spans="49:49" ht="9.9499999999999993" customHeight="1" x14ac:dyDescent="0.2">
      <c r="AW2062" s="396" t="s">
        <v>3244</v>
      </c>
    </row>
    <row r="2063" spans="49:49" ht="9.9499999999999993" customHeight="1" x14ac:dyDescent="0.2">
      <c r="AW2063" s="396" t="s">
        <v>3244</v>
      </c>
    </row>
    <row r="2064" spans="49:49" ht="9.9499999999999993" customHeight="1" x14ac:dyDescent="0.2">
      <c r="AW2064" s="396" t="s">
        <v>3244</v>
      </c>
    </row>
    <row r="2065" spans="49:49" ht="9.9499999999999993" customHeight="1" x14ac:dyDescent="0.2">
      <c r="AW2065" s="396" t="s">
        <v>3244</v>
      </c>
    </row>
    <row r="2066" spans="49:49" ht="9.9499999999999993" customHeight="1" x14ac:dyDescent="0.2">
      <c r="AW2066" s="396" t="s">
        <v>3244</v>
      </c>
    </row>
    <row r="2067" spans="49:49" ht="9.9499999999999993" customHeight="1" x14ac:dyDescent="0.2">
      <c r="AW2067" s="396" t="s">
        <v>3244</v>
      </c>
    </row>
    <row r="2068" spans="49:49" ht="9.9499999999999993" customHeight="1" x14ac:dyDescent="0.2">
      <c r="AW2068" s="396" t="s">
        <v>3244</v>
      </c>
    </row>
    <row r="2069" spans="49:49" ht="9.9499999999999993" customHeight="1" x14ac:dyDescent="0.2">
      <c r="AW2069" s="396" t="s">
        <v>3244</v>
      </c>
    </row>
    <row r="2070" spans="49:49" ht="9.9499999999999993" customHeight="1" x14ac:dyDescent="0.2">
      <c r="AW2070" s="396" t="s">
        <v>3244</v>
      </c>
    </row>
    <row r="2071" spans="49:49" ht="9.9499999999999993" customHeight="1" x14ac:dyDescent="0.2">
      <c r="AW2071" s="396" t="s">
        <v>3244</v>
      </c>
    </row>
    <row r="2072" spans="49:49" ht="9.9499999999999993" customHeight="1" x14ac:dyDescent="0.2">
      <c r="AW2072" s="396" t="s">
        <v>3244</v>
      </c>
    </row>
    <row r="2073" spans="49:49" ht="9.9499999999999993" customHeight="1" x14ac:dyDescent="0.2">
      <c r="AW2073" s="396" t="s">
        <v>3244</v>
      </c>
    </row>
    <row r="2074" spans="49:49" ht="9.9499999999999993" customHeight="1" x14ac:dyDescent="0.2">
      <c r="AW2074" s="396" t="s">
        <v>3244</v>
      </c>
    </row>
    <row r="2075" spans="49:49" ht="9.9499999999999993" customHeight="1" x14ac:dyDescent="0.2">
      <c r="AW2075" s="396" t="s">
        <v>3244</v>
      </c>
    </row>
    <row r="2076" spans="49:49" ht="9.9499999999999993" customHeight="1" x14ac:dyDescent="0.2">
      <c r="AW2076" s="396" t="s">
        <v>3244</v>
      </c>
    </row>
    <row r="2077" spans="49:49" ht="9.9499999999999993" customHeight="1" x14ac:dyDescent="0.2">
      <c r="AW2077" s="396" t="s">
        <v>3244</v>
      </c>
    </row>
    <row r="2078" spans="49:49" ht="9.9499999999999993" customHeight="1" x14ac:dyDescent="0.2">
      <c r="AW2078" s="396" t="s">
        <v>3244</v>
      </c>
    </row>
    <row r="2079" spans="49:49" ht="9.9499999999999993" customHeight="1" x14ac:dyDescent="0.2">
      <c r="AW2079" s="396" t="s">
        <v>3244</v>
      </c>
    </row>
    <row r="2080" spans="49:49" ht="9.9499999999999993" customHeight="1" x14ac:dyDescent="0.2">
      <c r="AW2080" s="396" t="s">
        <v>3244</v>
      </c>
    </row>
    <row r="2081" spans="49:49" ht="9.9499999999999993" customHeight="1" x14ac:dyDescent="0.2">
      <c r="AW2081" s="396" t="s">
        <v>3244</v>
      </c>
    </row>
    <row r="2082" spans="49:49" ht="9.9499999999999993" customHeight="1" x14ac:dyDescent="0.2">
      <c r="AW2082" s="396" t="s">
        <v>3244</v>
      </c>
    </row>
    <row r="2083" spans="49:49" ht="9.9499999999999993" customHeight="1" x14ac:dyDescent="0.2">
      <c r="AW2083" s="396" t="s">
        <v>3244</v>
      </c>
    </row>
    <row r="2084" spans="49:49" ht="9.9499999999999993" customHeight="1" x14ac:dyDescent="0.2">
      <c r="AW2084" s="396" t="s">
        <v>3244</v>
      </c>
    </row>
    <row r="2085" spans="49:49" ht="9.9499999999999993" customHeight="1" x14ac:dyDescent="0.2">
      <c r="AW2085" s="396" t="s">
        <v>3244</v>
      </c>
    </row>
    <row r="2086" spans="49:49" ht="9.9499999999999993" customHeight="1" x14ac:dyDescent="0.2">
      <c r="AW2086" s="396" t="s">
        <v>3244</v>
      </c>
    </row>
    <row r="2087" spans="49:49" ht="9.9499999999999993" customHeight="1" x14ac:dyDescent="0.2">
      <c r="AW2087" s="396" t="s">
        <v>3244</v>
      </c>
    </row>
    <row r="2088" spans="49:49" ht="9.9499999999999993" customHeight="1" x14ac:dyDescent="0.2">
      <c r="AW2088" s="396" t="s">
        <v>3244</v>
      </c>
    </row>
    <row r="2089" spans="49:49" ht="9.9499999999999993" customHeight="1" x14ac:dyDescent="0.2">
      <c r="AW2089" s="396" t="s">
        <v>3244</v>
      </c>
    </row>
    <row r="2090" spans="49:49" ht="9.9499999999999993" customHeight="1" x14ac:dyDescent="0.2">
      <c r="AW2090" s="396" t="s">
        <v>3244</v>
      </c>
    </row>
    <row r="2091" spans="49:49" ht="9.9499999999999993" customHeight="1" x14ac:dyDescent="0.2">
      <c r="AW2091" s="396" t="s">
        <v>3244</v>
      </c>
    </row>
    <row r="2092" spans="49:49" ht="9.9499999999999993" customHeight="1" x14ac:dyDescent="0.2">
      <c r="AW2092" s="396" t="s">
        <v>3244</v>
      </c>
    </row>
    <row r="2093" spans="49:49" ht="9.9499999999999993" customHeight="1" x14ac:dyDescent="0.2">
      <c r="AW2093" s="396" t="s">
        <v>3244</v>
      </c>
    </row>
    <row r="2094" spans="49:49" ht="9.9499999999999993" customHeight="1" x14ac:dyDescent="0.2">
      <c r="AW2094" s="396" t="s">
        <v>3244</v>
      </c>
    </row>
    <row r="2095" spans="49:49" ht="9.9499999999999993" customHeight="1" x14ac:dyDescent="0.2">
      <c r="AW2095" s="396" t="s">
        <v>3244</v>
      </c>
    </row>
    <row r="2096" spans="49:49" ht="9.9499999999999993" customHeight="1" x14ac:dyDescent="0.2">
      <c r="AW2096" s="396" t="s">
        <v>3244</v>
      </c>
    </row>
    <row r="2097" spans="49:49" ht="9.9499999999999993" customHeight="1" x14ac:dyDescent="0.2">
      <c r="AW2097" s="396" t="s">
        <v>3244</v>
      </c>
    </row>
    <row r="2098" spans="49:49" ht="9.9499999999999993" customHeight="1" x14ac:dyDescent="0.2">
      <c r="AW2098" s="396" t="s">
        <v>3244</v>
      </c>
    </row>
    <row r="2099" spans="49:49" ht="9.9499999999999993" customHeight="1" x14ac:dyDescent="0.2">
      <c r="AW2099" s="396" t="s">
        <v>3244</v>
      </c>
    </row>
    <row r="2100" spans="49:49" ht="9.9499999999999993" customHeight="1" x14ac:dyDescent="0.2">
      <c r="AW2100" s="396" t="s">
        <v>3244</v>
      </c>
    </row>
    <row r="2101" spans="49:49" ht="9.9499999999999993" customHeight="1" x14ac:dyDescent="0.2">
      <c r="AW2101" s="396" t="s">
        <v>3244</v>
      </c>
    </row>
    <row r="2102" spans="49:49" ht="9.9499999999999993" customHeight="1" x14ac:dyDescent="0.2">
      <c r="AW2102" s="396" t="s">
        <v>3244</v>
      </c>
    </row>
    <row r="2103" spans="49:49" ht="9.9499999999999993" customHeight="1" x14ac:dyDescent="0.2">
      <c r="AW2103" s="396" t="s">
        <v>3244</v>
      </c>
    </row>
    <row r="2104" spans="49:49" ht="9.9499999999999993" customHeight="1" x14ac:dyDescent="0.2">
      <c r="AW2104" s="396" t="s">
        <v>3244</v>
      </c>
    </row>
    <row r="2105" spans="49:49" ht="9.9499999999999993" customHeight="1" x14ac:dyDescent="0.2">
      <c r="AW2105" s="396" t="s">
        <v>3244</v>
      </c>
    </row>
    <row r="2106" spans="49:49" ht="9.9499999999999993" customHeight="1" x14ac:dyDescent="0.2">
      <c r="AW2106" s="396" t="s">
        <v>3244</v>
      </c>
    </row>
    <row r="2107" spans="49:49" ht="9.9499999999999993" customHeight="1" x14ac:dyDescent="0.2">
      <c r="AW2107" s="396" t="s">
        <v>3244</v>
      </c>
    </row>
    <row r="2108" spans="49:49" ht="9.9499999999999993" customHeight="1" x14ac:dyDescent="0.2">
      <c r="AW2108" s="396" t="s">
        <v>3244</v>
      </c>
    </row>
    <row r="2109" spans="49:49" ht="9.9499999999999993" customHeight="1" x14ac:dyDescent="0.2">
      <c r="AW2109" s="396" t="s">
        <v>3244</v>
      </c>
    </row>
    <row r="2110" spans="49:49" ht="9.9499999999999993" customHeight="1" x14ac:dyDescent="0.2">
      <c r="AW2110" s="396" t="s">
        <v>3244</v>
      </c>
    </row>
    <row r="2111" spans="49:49" ht="9.9499999999999993" customHeight="1" x14ac:dyDescent="0.2">
      <c r="AW2111" s="396" t="s">
        <v>3244</v>
      </c>
    </row>
    <row r="2112" spans="49:49" ht="9.9499999999999993" customHeight="1" x14ac:dyDescent="0.2">
      <c r="AW2112" s="396" t="s">
        <v>3244</v>
      </c>
    </row>
    <row r="2113" spans="49:49" ht="9.9499999999999993" customHeight="1" x14ac:dyDescent="0.2">
      <c r="AW2113" s="396" t="s">
        <v>3244</v>
      </c>
    </row>
    <row r="2114" spans="49:49" ht="9.9499999999999993" customHeight="1" x14ac:dyDescent="0.2">
      <c r="AW2114" s="396" t="s">
        <v>3244</v>
      </c>
    </row>
    <row r="2115" spans="49:49" ht="9.9499999999999993" customHeight="1" x14ac:dyDescent="0.2">
      <c r="AW2115" s="396" t="s">
        <v>3244</v>
      </c>
    </row>
    <row r="2116" spans="49:49" ht="9.9499999999999993" customHeight="1" x14ac:dyDescent="0.2">
      <c r="AW2116" s="396" t="s">
        <v>3244</v>
      </c>
    </row>
    <row r="2117" spans="49:49" ht="9.9499999999999993" customHeight="1" x14ac:dyDescent="0.2">
      <c r="AW2117" s="396" t="s">
        <v>3244</v>
      </c>
    </row>
    <row r="2118" spans="49:49" ht="9.9499999999999993" customHeight="1" x14ac:dyDescent="0.2">
      <c r="AW2118" s="396" t="s">
        <v>3244</v>
      </c>
    </row>
    <row r="2119" spans="49:49" ht="9.9499999999999993" customHeight="1" x14ac:dyDescent="0.2">
      <c r="AW2119" s="396" t="s">
        <v>3244</v>
      </c>
    </row>
    <row r="2120" spans="49:49" ht="9.9499999999999993" customHeight="1" x14ac:dyDescent="0.2">
      <c r="AW2120" s="396" t="s">
        <v>3244</v>
      </c>
    </row>
    <row r="2121" spans="49:49" ht="9.9499999999999993" customHeight="1" x14ac:dyDescent="0.2">
      <c r="AW2121" s="396" t="s">
        <v>3244</v>
      </c>
    </row>
    <row r="2122" spans="49:49" ht="9.9499999999999993" customHeight="1" x14ac:dyDescent="0.2">
      <c r="AW2122" s="396" t="s">
        <v>3244</v>
      </c>
    </row>
    <row r="2123" spans="49:49" ht="9.9499999999999993" customHeight="1" x14ac:dyDescent="0.2">
      <c r="AW2123" s="396" t="s">
        <v>3244</v>
      </c>
    </row>
    <row r="2124" spans="49:49" ht="9.9499999999999993" customHeight="1" x14ac:dyDescent="0.2">
      <c r="AW2124" s="396" t="s">
        <v>3244</v>
      </c>
    </row>
    <row r="2125" spans="49:49" ht="9.9499999999999993" customHeight="1" x14ac:dyDescent="0.2">
      <c r="AW2125" s="396" t="s">
        <v>3244</v>
      </c>
    </row>
    <row r="2126" spans="49:49" ht="9.9499999999999993" customHeight="1" x14ac:dyDescent="0.2">
      <c r="AW2126" s="396" t="s">
        <v>3244</v>
      </c>
    </row>
    <row r="2127" spans="49:49" ht="9.9499999999999993" customHeight="1" x14ac:dyDescent="0.2">
      <c r="AW2127" s="396" t="s">
        <v>3244</v>
      </c>
    </row>
    <row r="2128" spans="49:49" ht="9.9499999999999993" customHeight="1" x14ac:dyDescent="0.2">
      <c r="AW2128" s="396" t="s">
        <v>3244</v>
      </c>
    </row>
    <row r="2129" spans="49:49" ht="9.9499999999999993" customHeight="1" x14ac:dyDescent="0.2">
      <c r="AW2129" s="396" t="s">
        <v>3244</v>
      </c>
    </row>
    <row r="2130" spans="49:49" ht="9.9499999999999993" customHeight="1" x14ac:dyDescent="0.2">
      <c r="AW2130" s="396" t="s">
        <v>3244</v>
      </c>
    </row>
    <row r="2131" spans="49:49" ht="9.9499999999999993" customHeight="1" x14ac:dyDescent="0.2">
      <c r="AW2131" s="396" t="s">
        <v>3244</v>
      </c>
    </row>
    <row r="2132" spans="49:49" ht="9.9499999999999993" customHeight="1" x14ac:dyDescent="0.2">
      <c r="AW2132" s="396" t="s">
        <v>3244</v>
      </c>
    </row>
    <row r="2133" spans="49:49" ht="9.9499999999999993" customHeight="1" x14ac:dyDescent="0.2">
      <c r="AW2133" s="396" t="s">
        <v>3244</v>
      </c>
    </row>
    <row r="2134" spans="49:49" ht="9.9499999999999993" customHeight="1" x14ac:dyDescent="0.2">
      <c r="AW2134" s="396" t="s">
        <v>3244</v>
      </c>
    </row>
    <row r="2135" spans="49:49" ht="9.9499999999999993" customHeight="1" x14ac:dyDescent="0.2">
      <c r="AW2135" s="396" t="s">
        <v>3244</v>
      </c>
    </row>
    <row r="2136" spans="49:49" ht="9.9499999999999993" customHeight="1" x14ac:dyDescent="0.2">
      <c r="AW2136" s="396" t="s">
        <v>3244</v>
      </c>
    </row>
    <row r="2137" spans="49:49" ht="9.9499999999999993" customHeight="1" x14ac:dyDescent="0.2">
      <c r="AW2137" s="396" t="s">
        <v>3244</v>
      </c>
    </row>
    <row r="2138" spans="49:49" ht="9.9499999999999993" customHeight="1" x14ac:dyDescent="0.2">
      <c r="AW2138" s="396" t="s">
        <v>3244</v>
      </c>
    </row>
    <row r="2139" spans="49:49" ht="9.9499999999999993" customHeight="1" x14ac:dyDescent="0.2">
      <c r="AW2139" s="396" t="s">
        <v>3244</v>
      </c>
    </row>
    <row r="2140" spans="49:49" ht="9.9499999999999993" customHeight="1" x14ac:dyDescent="0.2">
      <c r="AW2140" s="396" t="s">
        <v>3244</v>
      </c>
    </row>
    <row r="2141" spans="49:49" ht="9.9499999999999993" customHeight="1" x14ac:dyDescent="0.2">
      <c r="AW2141" s="396" t="s">
        <v>3244</v>
      </c>
    </row>
    <row r="2142" spans="49:49" ht="9.9499999999999993" customHeight="1" x14ac:dyDescent="0.2">
      <c r="AW2142" s="396" t="s">
        <v>3244</v>
      </c>
    </row>
    <row r="2143" spans="49:49" ht="9.9499999999999993" customHeight="1" x14ac:dyDescent="0.2">
      <c r="AW2143" s="396" t="s">
        <v>3244</v>
      </c>
    </row>
    <row r="2144" spans="49:49" ht="9.9499999999999993" customHeight="1" x14ac:dyDescent="0.2">
      <c r="AW2144" s="396" t="s">
        <v>3244</v>
      </c>
    </row>
    <row r="2145" spans="49:49" ht="9.9499999999999993" customHeight="1" x14ac:dyDescent="0.2">
      <c r="AW2145" s="396" t="s">
        <v>3244</v>
      </c>
    </row>
    <row r="2146" spans="49:49" ht="9.9499999999999993" customHeight="1" x14ac:dyDescent="0.2">
      <c r="AW2146" s="396" t="s">
        <v>3244</v>
      </c>
    </row>
    <row r="2147" spans="49:49" ht="9.9499999999999993" customHeight="1" x14ac:dyDescent="0.2">
      <c r="AW2147" s="396" t="s">
        <v>3244</v>
      </c>
    </row>
    <row r="2148" spans="49:49" ht="9.9499999999999993" customHeight="1" x14ac:dyDescent="0.2">
      <c r="AW2148" s="396" t="s">
        <v>3244</v>
      </c>
    </row>
    <row r="2149" spans="49:49" ht="9.9499999999999993" customHeight="1" x14ac:dyDescent="0.2">
      <c r="AW2149" s="396" t="s">
        <v>3244</v>
      </c>
    </row>
    <row r="2150" spans="49:49" ht="9.9499999999999993" customHeight="1" x14ac:dyDescent="0.2">
      <c r="AW2150" s="396" t="s">
        <v>3244</v>
      </c>
    </row>
    <row r="2151" spans="49:49" ht="9.9499999999999993" customHeight="1" x14ac:dyDescent="0.2">
      <c r="AW2151" s="396" t="s">
        <v>3244</v>
      </c>
    </row>
    <row r="2152" spans="49:49" ht="9.9499999999999993" customHeight="1" x14ac:dyDescent="0.2">
      <c r="AW2152" s="396" t="s">
        <v>3244</v>
      </c>
    </row>
    <row r="2153" spans="49:49" ht="9.9499999999999993" customHeight="1" x14ac:dyDescent="0.2">
      <c r="AW2153" s="396" t="s">
        <v>3244</v>
      </c>
    </row>
    <row r="2154" spans="49:49" ht="9.9499999999999993" customHeight="1" x14ac:dyDescent="0.2">
      <c r="AW2154" s="396" t="s">
        <v>3244</v>
      </c>
    </row>
    <row r="2155" spans="49:49" ht="9.9499999999999993" customHeight="1" x14ac:dyDescent="0.2">
      <c r="AW2155" s="396" t="s">
        <v>3244</v>
      </c>
    </row>
    <row r="2156" spans="49:49" ht="9.9499999999999993" customHeight="1" x14ac:dyDescent="0.2">
      <c r="AW2156" s="396" t="s">
        <v>3244</v>
      </c>
    </row>
    <row r="2157" spans="49:49" ht="9.9499999999999993" customHeight="1" x14ac:dyDescent="0.2">
      <c r="AW2157" s="396" t="s">
        <v>3244</v>
      </c>
    </row>
    <row r="2158" spans="49:49" ht="9.9499999999999993" customHeight="1" x14ac:dyDescent="0.2">
      <c r="AW2158" s="396" t="s">
        <v>3244</v>
      </c>
    </row>
    <row r="2159" spans="49:49" ht="9.9499999999999993" customHeight="1" x14ac:dyDescent="0.2">
      <c r="AW2159" s="396" t="s">
        <v>3244</v>
      </c>
    </row>
    <row r="2160" spans="49:49" ht="9.9499999999999993" customHeight="1" x14ac:dyDescent="0.2">
      <c r="AW2160" s="396" t="s">
        <v>3244</v>
      </c>
    </row>
    <row r="2161" spans="49:49" ht="9.9499999999999993" customHeight="1" x14ac:dyDescent="0.2">
      <c r="AW2161" s="396" t="s">
        <v>3244</v>
      </c>
    </row>
    <row r="2162" spans="49:49" ht="9.9499999999999993" customHeight="1" x14ac:dyDescent="0.2">
      <c r="AW2162" s="396" t="s">
        <v>3244</v>
      </c>
    </row>
    <row r="2163" spans="49:49" ht="9.9499999999999993" customHeight="1" x14ac:dyDescent="0.2">
      <c r="AW2163" s="396" t="s">
        <v>3244</v>
      </c>
    </row>
    <row r="2164" spans="49:49" ht="9.9499999999999993" customHeight="1" x14ac:dyDescent="0.2">
      <c r="AW2164" s="396" t="s">
        <v>3244</v>
      </c>
    </row>
    <row r="2165" spans="49:49" ht="9.9499999999999993" customHeight="1" x14ac:dyDescent="0.2">
      <c r="AW2165" s="396" t="s">
        <v>3244</v>
      </c>
    </row>
    <row r="2166" spans="49:49" ht="9.9499999999999993" customHeight="1" x14ac:dyDescent="0.2">
      <c r="AW2166" s="396" t="s">
        <v>3244</v>
      </c>
    </row>
    <row r="2167" spans="49:49" ht="9.9499999999999993" customHeight="1" x14ac:dyDescent="0.2">
      <c r="AW2167" s="396" t="s">
        <v>3244</v>
      </c>
    </row>
    <row r="2168" spans="49:49" ht="9.9499999999999993" customHeight="1" x14ac:dyDescent="0.2">
      <c r="AW2168" s="396" t="s">
        <v>3244</v>
      </c>
    </row>
    <row r="2169" spans="49:49" ht="9.9499999999999993" customHeight="1" x14ac:dyDescent="0.2">
      <c r="AW2169" s="396" t="s">
        <v>3244</v>
      </c>
    </row>
    <row r="2170" spans="49:49" ht="9.9499999999999993" customHeight="1" x14ac:dyDescent="0.2">
      <c r="AW2170" s="396" t="s">
        <v>3244</v>
      </c>
    </row>
    <row r="2171" spans="49:49" ht="9.9499999999999993" customHeight="1" x14ac:dyDescent="0.2">
      <c r="AW2171" s="396" t="s">
        <v>3244</v>
      </c>
    </row>
    <row r="2172" spans="49:49" ht="9.9499999999999993" customHeight="1" x14ac:dyDescent="0.2">
      <c r="AW2172" s="396" t="s">
        <v>3244</v>
      </c>
    </row>
    <row r="2173" spans="49:49" ht="9.9499999999999993" customHeight="1" x14ac:dyDescent="0.2">
      <c r="AW2173" s="396" t="s">
        <v>3244</v>
      </c>
    </row>
    <row r="2174" spans="49:49" ht="9.9499999999999993" customHeight="1" x14ac:dyDescent="0.2">
      <c r="AW2174" s="396" t="s">
        <v>3244</v>
      </c>
    </row>
    <row r="2175" spans="49:49" ht="9.9499999999999993" customHeight="1" x14ac:dyDescent="0.2">
      <c r="AW2175" s="396" t="s">
        <v>3244</v>
      </c>
    </row>
    <row r="2176" spans="49:49" ht="9.9499999999999993" customHeight="1" x14ac:dyDescent="0.2">
      <c r="AW2176" s="396" t="s">
        <v>3244</v>
      </c>
    </row>
    <row r="2177" spans="49:49" ht="9.9499999999999993" customHeight="1" x14ac:dyDescent="0.2">
      <c r="AW2177" s="396" t="s">
        <v>3244</v>
      </c>
    </row>
    <row r="2178" spans="49:49" ht="9.9499999999999993" customHeight="1" x14ac:dyDescent="0.2">
      <c r="AW2178" s="396" t="s">
        <v>3244</v>
      </c>
    </row>
    <row r="2179" spans="49:49" ht="9.9499999999999993" customHeight="1" x14ac:dyDescent="0.2">
      <c r="AW2179" s="396" t="s">
        <v>3244</v>
      </c>
    </row>
    <row r="2180" spans="49:49" ht="9.9499999999999993" customHeight="1" x14ac:dyDescent="0.2">
      <c r="AW2180" s="396" t="s">
        <v>3244</v>
      </c>
    </row>
    <row r="2181" spans="49:49" ht="9.9499999999999993" customHeight="1" x14ac:dyDescent="0.2">
      <c r="AW2181" s="396" t="s">
        <v>3244</v>
      </c>
    </row>
    <row r="2182" spans="49:49" ht="9.9499999999999993" customHeight="1" x14ac:dyDescent="0.2">
      <c r="AW2182" s="396" t="s">
        <v>3244</v>
      </c>
    </row>
    <row r="2183" spans="49:49" ht="9.9499999999999993" customHeight="1" x14ac:dyDescent="0.2">
      <c r="AW2183" s="396" t="s">
        <v>3244</v>
      </c>
    </row>
    <row r="2184" spans="49:49" ht="9.9499999999999993" customHeight="1" x14ac:dyDescent="0.2">
      <c r="AW2184" s="396" t="s">
        <v>3244</v>
      </c>
    </row>
    <row r="2185" spans="49:49" ht="9.9499999999999993" customHeight="1" x14ac:dyDescent="0.2">
      <c r="AW2185" s="396" t="s">
        <v>3244</v>
      </c>
    </row>
    <row r="2186" spans="49:49" ht="9.9499999999999993" customHeight="1" x14ac:dyDescent="0.2">
      <c r="AW2186" s="396" t="s">
        <v>3244</v>
      </c>
    </row>
    <row r="2187" spans="49:49" ht="9.9499999999999993" customHeight="1" x14ac:dyDescent="0.2">
      <c r="AW2187" s="396" t="s">
        <v>3244</v>
      </c>
    </row>
    <row r="2188" spans="49:49" ht="9.9499999999999993" customHeight="1" x14ac:dyDescent="0.2">
      <c r="AW2188" s="396" t="s">
        <v>3244</v>
      </c>
    </row>
    <row r="2189" spans="49:49" ht="9.9499999999999993" customHeight="1" x14ac:dyDescent="0.2">
      <c r="AW2189" s="396" t="s">
        <v>3244</v>
      </c>
    </row>
    <row r="2190" spans="49:49" ht="9.9499999999999993" customHeight="1" x14ac:dyDescent="0.2">
      <c r="AW2190" s="396" t="s">
        <v>3244</v>
      </c>
    </row>
    <row r="2191" spans="49:49" ht="9.9499999999999993" customHeight="1" x14ac:dyDescent="0.2">
      <c r="AW2191" s="396" t="s">
        <v>3244</v>
      </c>
    </row>
    <row r="2192" spans="49:49" ht="9.9499999999999993" customHeight="1" x14ac:dyDescent="0.2">
      <c r="AW2192" s="396" t="s">
        <v>3244</v>
      </c>
    </row>
    <row r="2193" spans="49:49" ht="9.9499999999999993" customHeight="1" x14ac:dyDescent="0.2">
      <c r="AW2193" s="396" t="s">
        <v>3244</v>
      </c>
    </row>
    <row r="2194" spans="49:49" ht="9.9499999999999993" customHeight="1" x14ac:dyDescent="0.2">
      <c r="AW2194" s="396" t="s">
        <v>3244</v>
      </c>
    </row>
    <row r="2195" spans="49:49" ht="9.9499999999999993" customHeight="1" x14ac:dyDescent="0.2">
      <c r="AW2195" s="396" t="s">
        <v>3244</v>
      </c>
    </row>
    <row r="2196" spans="49:49" ht="9.9499999999999993" customHeight="1" x14ac:dyDescent="0.2">
      <c r="AW2196" s="396" t="s">
        <v>3244</v>
      </c>
    </row>
    <row r="2197" spans="49:49" ht="9.9499999999999993" customHeight="1" x14ac:dyDescent="0.2">
      <c r="AW2197" s="396" t="s">
        <v>3244</v>
      </c>
    </row>
    <row r="2198" spans="49:49" ht="9.9499999999999993" customHeight="1" x14ac:dyDescent="0.2">
      <c r="AW2198" s="396" t="s">
        <v>3244</v>
      </c>
    </row>
    <row r="2199" spans="49:49" ht="9.9499999999999993" customHeight="1" x14ac:dyDescent="0.2">
      <c r="AW2199" s="396" t="s">
        <v>3244</v>
      </c>
    </row>
    <row r="2200" spans="49:49" ht="9.9499999999999993" customHeight="1" x14ac:dyDescent="0.2">
      <c r="AW2200" s="396" t="s">
        <v>3244</v>
      </c>
    </row>
    <row r="2201" spans="49:49" ht="9.9499999999999993" customHeight="1" x14ac:dyDescent="0.2">
      <c r="AW2201" s="396" t="s">
        <v>3244</v>
      </c>
    </row>
    <row r="2202" spans="49:49" ht="9.9499999999999993" customHeight="1" x14ac:dyDescent="0.2">
      <c r="AW2202" s="396" t="s">
        <v>3244</v>
      </c>
    </row>
    <row r="2203" spans="49:49" ht="9.9499999999999993" customHeight="1" x14ac:dyDescent="0.2">
      <c r="AW2203" s="396" t="s">
        <v>3244</v>
      </c>
    </row>
    <row r="2204" spans="49:49" ht="9.9499999999999993" customHeight="1" x14ac:dyDescent="0.2">
      <c r="AW2204" s="396" t="s">
        <v>3244</v>
      </c>
    </row>
    <row r="2205" spans="49:49" ht="9.9499999999999993" customHeight="1" x14ac:dyDescent="0.2">
      <c r="AW2205" s="396" t="s">
        <v>3244</v>
      </c>
    </row>
    <row r="2206" spans="49:49" ht="9.9499999999999993" customHeight="1" x14ac:dyDescent="0.2">
      <c r="AW2206" s="396" t="s">
        <v>3244</v>
      </c>
    </row>
    <row r="2207" spans="49:49" ht="9.9499999999999993" customHeight="1" x14ac:dyDescent="0.2">
      <c r="AW2207" s="396" t="s">
        <v>3244</v>
      </c>
    </row>
    <row r="2208" spans="49:49" ht="9.9499999999999993" customHeight="1" x14ac:dyDescent="0.2">
      <c r="AW2208" s="396" t="s">
        <v>3244</v>
      </c>
    </row>
    <row r="2209" spans="49:49" ht="9.9499999999999993" customHeight="1" x14ac:dyDescent="0.2">
      <c r="AW2209" s="396" t="s">
        <v>3244</v>
      </c>
    </row>
    <row r="2210" spans="49:49" ht="9.9499999999999993" customHeight="1" x14ac:dyDescent="0.2">
      <c r="AW2210" s="396" t="s">
        <v>3244</v>
      </c>
    </row>
    <row r="2211" spans="49:49" ht="9.9499999999999993" customHeight="1" x14ac:dyDescent="0.2">
      <c r="AW2211" s="396" t="s">
        <v>3244</v>
      </c>
    </row>
    <row r="2212" spans="49:49" ht="9.9499999999999993" customHeight="1" x14ac:dyDescent="0.2">
      <c r="AW2212" s="396" t="s">
        <v>3244</v>
      </c>
    </row>
    <row r="2213" spans="49:49" ht="9.9499999999999993" customHeight="1" x14ac:dyDescent="0.2">
      <c r="AW2213" s="396" t="s">
        <v>3244</v>
      </c>
    </row>
    <row r="2214" spans="49:49" ht="9.9499999999999993" customHeight="1" x14ac:dyDescent="0.2">
      <c r="AW2214" s="396" t="s">
        <v>3244</v>
      </c>
    </row>
    <row r="2215" spans="49:49" ht="9.9499999999999993" customHeight="1" x14ac:dyDescent="0.2">
      <c r="AW2215" s="396" t="s">
        <v>3244</v>
      </c>
    </row>
    <row r="2216" spans="49:49" ht="9.9499999999999993" customHeight="1" x14ac:dyDescent="0.2">
      <c r="AW2216" s="396" t="s">
        <v>3244</v>
      </c>
    </row>
    <row r="2217" spans="49:49" ht="9.9499999999999993" customHeight="1" x14ac:dyDescent="0.2">
      <c r="AW2217" s="396" t="s">
        <v>3244</v>
      </c>
    </row>
    <row r="2218" spans="49:49" ht="9.9499999999999993" customHeight="1" x14ac:dyDescent="0.2">
      <c r="AW2218" s="396" t="s">
        <v>3244</v>
      </c>
    </row>
    <row r="2219" spans="49:49" ht="9.9499999999999993" customHeight="1" x14ac:dyDescent="0.2">
      <c r="AW2219" s="396" t="s">
        <v>3244</v>
      </c>
    </row>
    <row r="2220" spans="49:49" ht="9.9499999999999993" customHeight="1" x14ac:dyDescent="0.2">
      <c r="AW2220" s="396" t="s">
        <v>3244</v>
      </c>
    </row>
    <row r="2221" spans="49:49" ht="9.9499999999999993" customHeight="1" x14ac:dyDescent="0.2">
      <c r="AW2221" s="396" t="s">
        <v>3244</v>
      </c>
    </row>
    <row r="2222" spans="49:49" ht="9.9499999999999993" customHeight="1" x14ac:dyDescent="0.2">
      <c r="AW2222" s="396" t="s">
        <v>3244</v>
      </c>
    </row>
    <row r="2223" spans="49:49" ht="9.9499999999999993" customHeight="1" x14ac:dyDescent="0.2">
      <c r="AW2223" s="396" t="s">
        <v>3244</v>
      </c>
    </row>
    <row r="2224" spans="49:49" ht="9.9499999999999993" customHeight="1" x14ac:dyDescent="0.2">
      <c r="AW2224" s="396" t="s">
        <v>3244</v>
      </c>
    </row>
    <row r="2225" spans="49:49" ht="9.9499999999999993" customHeight="1" x14ac:dyDescent="0.2">
      <c r="AW2225" s="396" t="s">
        <v>3244</v>
      </c>
    </row>
    <row r="2226" spans="49:49" ht="9.9499999999999993" customHeight="1" x14ac:dyDescent="0.2">
      <c r="AW2226" s="396" t="s">
        <v>3244</v>
      </c>
    </row>
    <row r="2227" spans="49:49" ht="9.9499999999999993" customHeight="1" x14ac:dyDescent="0.2">
      <c r="AW2227" s="396" t="s">
        <v>3244</v>
      </c>
    </row>
    <row r="2228" spans="49:49" ht="9.9499999999999993" customHeight="1" x14ac:dyDescent="0.2">
      <c r="AW2228" s="396" t="s">
        <v>3244</v>
      </c>
    </row>
    <row r="2229" spans="49:49" ht="9.9499999999999993" customHeight="1" x14ac:dyDescent="0.2">
      <c r="AW2229" s="396" t="s">
        <v>3244</v>
      </c>
    </row>
    <row r="2230" spans="49:49" ht="9.9499999999999993" customHeight="1" x14ac:dyDescent="0.2">
      <c r="AW2230" s="396" t="s">
        <v>3244</v>
      </c>
    </row>
    <row r="2231" spans="49:49" ht="9.9499999999999993" customHeight="1" x14ac:dyDescent="0.2">
      <c r="AW2231" s="396" t="s">
        <v>3244</v>
      </c>
    </row>
    <row r="2232" spans="49:49" ht="9.9499999999999993" customHeight="1" x14ac:dyDescent="0.2">
      <c r="AW2232" s="396" t="s">
        <v>3244</v>
      </c>
    </row>
    <row r="2233" spans="49:49" ht="9.9499999999999993" customHeight="1" x14ac:dyDescent="0.2">
      <c r="AW2233" s="396" t="s">
        <v>3244</v>
      </c>
    </row>
    <row r="2234" spans="49:49" ht="9.9499999999999993" customHeight="1" x14ac:dyDescent="0.2">
      <c r="AW2234" s="396" t="s">
        <v>3244</v>
      </c>
    </row>
    <row r="2235" spans="49:49" ht="9.9499999999999993" customHeight="1" x14ac:dyDescent="0.2">
      <c r="AW2235" s="396" t="s">
        <v>3244</v>
      </c>
    </row>
    <row r="2236" spans="49:49" ht="9.9499999999999993" customHeight="1" x14ac:dyDescent="0.2">
      <c r="AW2236" s="396" t="s">
        <v>3244</v>
      </c>
    </row>
    <row r="2237" spans="49:49" ht="9.9499999999999993" customHeight="1" x14ac:dyDescent="0.2">
      <c r="AW2237" s="396" t="s">
        <v>3244</v>
      </c>
    </row>
    <row r="2238" spans="49:49" ht="9.9499999999999993" customHeight="1" x14ac:dyDescent="0.2">
      <c r="AW2238" s="396" t="s">
        <v>3244</v>
      </c>
    </row>
    <row r="2239" spans="49:49" ht="9.9499999999999993" customHeight="1" x14ac:dyDescent="0.2">
      <c r="AW2239" s="396" t="s">
        <v>3244</v>
      </c>
    </row>
    <row r="2240" spans="49:49" ht="9.9499999999999993" customHeight="1" x14ac:dyDescent="0.2">
      <c r="AW2240" s="396" t="s">
        <v>3244</v>
      </c>
    </row>
    <row r="2241" spans="49:49" ht="9.9499999999999993" customHeight="1" x14ac:dyDescent="0.2">
      <c r="AW2241" s="396" t="s">
        <v>3244</v>
      </c>
    </row>
    <row r="2242" spans="49:49" ht="9.9499999999999993" customHeight="1" x14ac:dyDescent="0.2">
      <c r="AW2242" s="396" t="s">
        <v>3244</v>
      </c>
    </row>
    <row r="2243" spans="49:49" ht="9.9499999999999993" customHeight="1" x14ac:dyDescent="0.2">
      <c r="AW2243" s="396" t="s">
        <v>3244</v>
      </c>
    </row>
    <row r="2244" spans="49:49" ht="9.9499999999999993" customHeight="1" x14ac:dyDescent="0.2">
      <c r="AW2244" s="396" t="s">
        <v>3244</v>
      </c>
    </row>
    <row r="2245" spans="49:49" ht="9.9499999999999993" customHeight="1" x14ac:dyDescent="0.2">
      <c r="AW2245" s="396" t="s">
        <v>3244</v>
      </c>
    </row>
    <row r="2246" spans="49:49" ht="9.9499999999999993" customHeight="1" x14ac:dyDescent="0.2">
      <c r="AW2246" s="396" t="s">
        <v>3244</v>
      </c>
    </row>
    <row r="2247" spans="49:49" ht="9.9499999999999993" customHeight="1" x14ac:dyDescent="0.2">
      <c r="AW2247" s="396" t="s">
        <v>3244</v>
      </c>
    </row>
    <row r="2248" spans="49:49" ht="9.9499999999999993" customHeight="1" x14ac:dyDescent="0.2">
      <c r="AW2248" s="396" t="s">
        <v>3244</v>
      </c>
    </row>
    <row r="2249" spans="49:49" ht="9.9499999999999993" customHeight="1" x14ac:dyDescent="0.2">
      <c r="AW2249" s="396" t="s">
        <v>3244</v>
      </c>
    </row>
    <row r="2250" spans="49:49" ht="9.9499999999999993" customHeight="1" x14ac:dyDescent="0.2">
      <c r="AW2250" s="396" t="s">
        <v>3244</v>
      </c>
    </row>
    <row r="2251" spans="49:49" ht="9.9499999999999993" customHeight="1" x14ac:dyDescent="0.2">
      <c r="AW2251" s="396" t="s">
        <v>3244</v>
      </c>
    </row>
    <row r="2252" spans="49:49" ht="9.9499999999999993" customHeight="1" x14ac:dyDescent="0.2">
      <c r="AW2252" s="396" t="s">
        <v>3244</v>
      </c>
    </row>
    <row r="2253" spans="49:49" ht="9.9499999999999993" customHeight="1" x14ac:dyDescent="0.2">
      <c r="AW2253" s="396" t="s">
        <v>3244</v>
      </c>
    </row>
    <row r="2254" spans="49:49" ht="9.9499999999999993" customHeight="1" x14ac:dyDescent="0.2">
      <c r="AW2254" s="396" t="s">
        <v>3244</v>
      </c>
    </row>
    <row r="2255" spans="49:49" ht="9.9499999999999993" customHeight="1" x14ac:dyDescent="0.2">
      <c r="AW2255" s="396" t="s">
        <v>3244</v>
      </c>
    </row>
    <row r="2256" spans="49:49" ht="9.9499999999999993" customHeight="1" x14ac:dyDescent="0.2">
      <c r="AW2256" s="396" t="s">
        <v>3244</v>
      </c>
    </row>
    <row r="2257" spans="49:49" ht="9.9499999999999993" customHeight="1" x14ac:dyDescent="0.2">
      <c r="AW2257" s="396" t="s">
        <v>3244</v>
      </c>
    </row>
    <row r="2258" spans="49:49" ht="9.9499999999999993" customHeight="1" x14ac:dyDescent="0.2">
      <c r="AW2258" s="396" t="s">
        <v>3244</v>
      </c>
    </row>
    <row r="2259" spans="49:49" ht="9.9499999999999993" customHeight="1" x14ac:dyDescent="0.2">
      <c r="AW2259" s="396" t="s">
        <v>3244</v>
      </c>
    </row>
    <row r="2260" spans="49:49" ht="9.9499999999999993" customHeight="1" x14ac:dyDescent="0.2">
      <c r="AW2260" s="396" t="s">
        <v>3244</v>
      </c>
    </row>
    <row r="2261" spans="49:49" ht="9.9499999999999993" customHeight="1" x14ac:dyDescent="0.2">
      <c r="AW2261" s="396" t="s">
        <v>3244</v>
      </c>
    </row>
    <row r="2262" spans="49:49" ht="9.9499999999999993" customHeight="1" x14ac:dyDescent="0.2">
      <c r="AW2262" s="396" t="s">
        <v>3244</v>
      </c>
    </row>
    <row r="2263" spans="49:49" ht="9.9499999999999993" customHeight="1" x14ac:dyDescent="0.2">
      <c r="AW2263" s="396" t="s">
        <v>3244</v>
      </c>
    </row>
    <row r="2264" spans="49:49" ht="9.9499999999999993" customHeight="1" x14ac:dyDescent="0.2">
      <c r="AW2264" s="396" t="s">
        <v>3244</v>
      </c>
    </row>
    <row r="2265" spans="49:49" ht="9.9499999999999993" customHeight="1" x14ac:dyDescent="0.2">
      <c r="AW2265" s="396" t="s">
        <v>3244</v>
      </c>
    </row>
    <row r="2266" spans="49:49" ht="9.9499999999999993" customHeight="1" x14ac:dyDescent="0.2">
      <c r="AW2266" s="396" t="s">
        <v>3244</v>
      </c>
    </row>
    <row r="2267" spans="49:49" ht="9.9499999999999993" customHeight="1" x14ac:dyDescent="0.2">
      <c r="AW2267" s="396" t="s">
        <v>3244</v>
      </c>
    </row>
    <row r="2268" spans="49:49" ht="9.9499999999999993" customHeight="1" x14ac:dyDescent="0.2">
      <c r="AW2268" s="396" t="s">
        <v>3244</v>
      </c>
    </row>
    <row r="2269" spans="49:49" ht="9.9499999999999993" customHeight="1" x14ac:dyDescent="0.2">
      <c r="AW2269" s="396" t="s">
        <v>3244</v>
      </c>
    </row>
    <row r="2270" spans="49:49" ht="9.9499999999999993" customHeight="1" x14ac:dyDescent="0.2">
      <c r="AW2270" s="396" t="s">
        <v>3244</v>
      </c>
    </row>
    <row r="2271" spans="49:49" ht="9.9499999999999993" customHeight="1" x14ac:dyDescent="0.2">
      <c r="AW2271" s="396" t="s">
        <v>3244</v>
      </c>
    </row>
    <row r="2272" spans="49:49" ht="9.9499999999999993" customHeight="1" x14ac:dyDescent="0.2">
      <c r="AW2272" s="396" t="s">
        <v>3244</v>
      </c>
    </row>
    <row r="2273" spans="49:49" ht="9.9499999999999993" customHeight="1" x14ac:dyDescent="0.2">
      <c r="AW2273" s="396" t="s">
        <v>3714</v>
      </c>
    </row>
    <row r="2274" spans="49:49" ht="9.9499999999999993" customHeight="1" x14ac:dyDescent="0.2">
      <c r="AW2274" s="396" t="s">
        <v>3714</v>
      </c>
    </row>
    <row r="2275" spans="49:49" ht="9.9499999999999993" customHeight="1" x14ac:dyDescent="0.2">
      <c r="AW2275" s="396" t="s">
        <v>3714</v>
      </c>
    </row>
    <row r="2276" spans="49:49" ht="9.9499999999999993" customHeight="1" x14ac:dyDescent="0.2">
      <c r="AW2276" s="396" t="s">
        <v>3714</v>
      </c>
    </row>
    <row r="2277" spans="49:49" ht="9.9499999999999993" customHeight="1" x14ac:dyDescent="0.2">
      <c r="AW2277" s="396" t="s">
        <v>3714</v>
      </c>
    </row>
    <row r="2278" spans="49:49" ht="9.9499999999999993" customHeight="1" x14ac:dyDescent="0.2">
      <c r="AW2278" s="396" t="s">
        <v>3714</v>
      </c>
    </row>
    <row r="2279" spans="49:49" ht="9.9499999999999993" customHeight="1" x14ac:dyDescent="0.2">
      <c r="AW2279" s="396" t="s">
        <v>3714</v>
      </c>
    </row>
    <row r="2280" spans="49:49" ht="9.9499999999999993" customHeight="1" x14ac:dyDescent="0.2">
      <c r="AW2280" s="396" t="s">
        <v>3714</v>
      </c>
    </row>
    <row r="2281" spans="49:49" ht="9.9499999999999993" customHeight="1" x14ac:dyDescent="0.2">
      <c r="AW2281" s="396" t="s">
        <v>3714</v>
      </c>
    </row>
    <row r="2282" spans="49:49" ht="9.9499999999999993" customHeight="1" x14ac:dyDescent="0.2">
      <c r="AW2282" s="396" t="s">
        <v>3714</v>
      </c>
    </row>
    <row r="2283" spans="49:49" ht="9.9499999999999993" customHeight="1" x14ac:dyDescent="0.2">
      <c r="AW2283" s="396" t="s">
        <v>3714</v>
      </c>
    </row>
    <row r="2284" spans="49:49" ht="9.9499999999999993" customHeight="1" x14ac:dyDescent="0.2">
      <c r="AW2284" s="396" t="s">
        <v>3714</v>
      </c>
    </row>
    <row r="2285" spans="49:49" ht="9.9499999999999993" customHeight="1" x14ac:dyDescent="0.2">
      <c r="AW2285" s="396" t="s">
        <v>3714</v>
      </c>
    </row>
    <row r="2286" spans="49:49" ht="9.9499999999999993" customHeight="1" x14ac:dyDescent="0.2">
      <c r="AW2286" s="396" t="s">
        <v>3714</v>
      </c>
    </row>
    <row r="2287" spans="49:49" ht="9.9499999999999993" customHeight="1" x14ac:dyDescent="0.2">
      <c r="AW2287" s="396" t="s">
        <v>3714</v>
      </c>
    </row>
    <row r="2288" spans="49:49" ht="9.9499999999999993" customHeight="1" x14ac:dyDescent="0.2">
      <c r="AW2288" s="396" t="s">
        <v>3714</v>
      </c>
    </row>
    <row r="2289" spans="49:49" ht="9.9499999999999993" customHeight="1" x14ac:dyDescent="0.2">
      <c r="AW2289" s="396" t="s">
        <v>3714</v>
      </c>
    </row>
    <row r="2290" spans="49:49" ht="9.9499999999999993" customHeight="1" x14ac:dyDescent="0.2">
      <c r="AW2290" s="396" t="s">
        <v>3714</v>
      </c>
    </row>
    <row r="2291" spans="49:49" ht="9.9499999999999993" customHeight="1" x14ac:dyDescent="0.2">
      <c r="AW2291" s="396" t="s">
        <v>3714</v>
      </c>
    </row>
    <row r="2292" spans="49:49" ht="9.9499999999999993" customHeight="1" x14ac:dyDescent="0.2">
      <c r="AW2292" s="396" t="s">
        <v>3714</v>
      </c>
    </row>
    <row r="2293" spans="49:49" ht="9.9499999999999993" customHeight="1" x14ac:dyDescent="0.2">
      <c r="AW2293" s="396" t="s">
        <v>3714</v>
      </c>
    </row>
    <row r="2294" spans="49:49" ht="9.9499999999999993" customHeight="1" x14ac:dyDescent="0.2">
      <c r="AW2294" s="396" t="s">
        <v>3714</v>
      </c>
    </row>
    <row r="2295" spans="49:49" ht="9.9499999999999993" customHeight="1" x14ac:dyDescent="0.2">
      <c r="AW2295" s="396" t="s">
        <v>3714</v>
      </c>
    </row>
    <row r="2296" spans="49:49" ht="9.9499999999999993" customHeight="1" x14ac:dyDescent="0.2">
      <c r="AW2296" s="396" t="s">
        <v>3714</v>
      </c>
    </row>
    <row r="2297" spans="49:49" ht="9.9499999999999993" customHeight="1" x14ac:dyDescent="0.2">
      <c r="AW2297" s="396" t="s">
        <v>3714</v>
      </c>
    </row>
    <row r="2298" spans="49:49" ht="9.9499999999999993" customHeight="1" x14ac:dyDescent="0.2">
      <c r="AW2298" s="396" t="s">
        <v>3714</v>
      </c>
    </row>
    <row r="2299" spans="49:49" ht="9.9499999999999993" customHeight="1" x14ac:dyDescent="0.2">
      <c r="AW2299" s="396" t="s">
        <v>3714</v>
      </c>
    </row>
    <row r="2300" spans="49:49" ht="9.9499999999999993" customHeight="1" x14ac:dyDescent="0.2">
      <c r="AW2300" s="396" t="s">
        <v>3714</v>
      </c>
    </row>
    <row r="2301" spans="49:49" ht="9.9499999999999993" customHeight="1" x14ac:dyDescent="0.2">
      <c r="AW2301" s="396" t="s">
        <v>3714</v>
      </c>
    </row>
    <row r="2302" spans="49:49" ht="9.9499999999999993" customHeight="1" x14ac:dyDescent="0.2">
      <c r="AW2302" s="396" t="s">
        <v>3714</v>
      </c>
    </row>
    <row r="2303" spans="49:49" ht="9.9499999999999993" customHeight="1" x14ac:dyDescent="0.2">
      <c r="AW2303" s="396" t="s">
        <v>3714</v>
      </c>
    </row>
    <row r="2304" spans="49:49" ht="9.9499999999999993" customHeight="1" x14ac:dyDescent="0.2">
      <c r="AW2304" s="396" t="s">
        <v>3714</v>
      </c>
    </row>
    <row r="2305" spans="49:49" ht="9.9499999999999993" customHeight="1" x14ac:dyDescent="0.2">
      <c r="AW2305" s="396" t="s">
        <v>3714</v>
      </c>
    </row>
    <row r="2306" spans="49:49" ht="9.9499999999999993" customHeight="1" x14ac:dyDescent="0.2">
      <c r="AW2306" s="396" t="s">
        <v>3714</v>
      </c>
    </row>
    <row r="2307" spans="49:49" ht="9.9499999999999993" customHeight="1" x14ac:dyDescent="0.2">
      <c r="AW2307" s="396" t="s">
        <v>3714</v>
      </c>
    </row>
    <row r="2308" spans="49:49" ht="9.9499999999999993" customHeight="1" x14ac:dyDescent="0.2">
      <c r="AW2308" s="396" t="s">
        <v>3714</v>
      </c>
    </row>
    <row r="2309" spans="49:49" ht="9.9499999999999993" customHeight="1" x14ac:dyDescent="0.2">
      <c r="AW2309" s="396" t="s">
        <v>3714</v>
      </c>
    </row>
    <row r="2310" spans="49:49" ht="9.9499999999999993" customHeight="1" x14ac:dyDescent="0.2">
      <c r="AW2310" s="396" t="s">
        <v>3714</v>
      </c>
    </row>
    <row r="2311" spans="49:49" ht="9.9499999999999993" customHeight="1" x14ac:dyDescent="0.2">
      <c r="AW2311" s="396" t="s">
        <v>3714</v>
      </c>
    </row>
    <row r="2312" spans="49:49" ht="9.9499999999999993" customHeight="1" x14ac:dyDescent="0.2">
      <c r="AW2312" s="396" t="s">
        <v>3714</v>
      </c>
    </row>
    <row r="2313" spans="49:49" ht="9.9499999999999993" customHeight="1" x14ac:dyDescent="0.2">
      <c r="AW2313" s="396" t="s">
        <v>3714</v>
      </c>
    </row>
    <row r="2314" spans="49:49" ht="9.9499999999999993" customHeight="1" x14ac:dyDescent="0.2">
      <c r="AW2314" s="396" t="s">
        <v>3714</v>
      </c>
    </row>
    <row r="2315" spans="49:49" ht="9.9499999999999993" customHeight="1" x14ac:dyDescent="0.2">
      <c r="AW2315" s="396" t="s">
        <v>3714</v>
      </c>
    </row>
    <row r="2316" spans="49:49" ht="9.9499999999999993" customHeight="1" x14ac:dyDescent="0.2">
      <c r="AW2316" s="396" t="s">
        <v>3714</v>
      </c>
    </row>
    <row r="2317" spans="49:49" ht="9.9499999999999993" customHeight="1" x14ac:dyDescent="0.2">
      <c r="AW2317" s="396" t="s">
        <v>3714</v>
      </c>
    </row>
    <row r="2318" spans="49:49" ht="9.9499999999999993" customHeight="1" x14ac:dyDescent="0.2">
      <c r="AW2318" s="396" t="s">
        <v>3714</v>
      </c>
    </row>
    <row r="2319" spans="49:49" ht="9.9499999999999993" customHeight="1" x14ac:dyDescent="0.2">
      <c r="AW2319" s="396" t="s">
        <v>3714</v>
      </c>
    </row>
    <row r="2320" spans="49:49" ht="9.9499999999999993" customHeight="1" x14ac:dyDescent="0.2">
      <c r="AW2320" s="396" t="s">
        <v>3714</v>
      </c>
    </row>
    <row r="2321" spans="49:49" ht="9.9499999999999993" customHeight="1" x14ac:dyDescent="0.2">
      <c r="AW2321" s="396" t="s">
        <v>3714</v>
      </c>
    </row>
    <row r="2322" spans="49:49" ht="9.9499999999999993" customHeight="1" x14ac:dyDescent="0.2">
      <c r="AW2322" s="396" t="s">
        <v>3714</v>
      </c>
    </row>
    <row r="2323" spans="49:49" ht="9.9499999999999993" customHeight="1" x14ac:dyDescent="0.2">
      <c r="AW2323" s="396" t="s">
        <v>3714</v>
      </c>
    </row>
    <row r="2324" spans="49:49" ht="9.9499999999999993" customHeight="1" x14ac:dyDescent="0.2">
      <c r="AW2324" s="396" t="s">
        <v>3714</v>
      </c>
    </row>
    <row r="2325" spans="49:49" ht="9.9499999999999993" customHeight="1" x14ac:dyDescent="0.2">
      <c r="AW2325" s="396" t="s">
        <v>3714</v>
      </c>
    </row>
    <row r="2326" spans="49:49" ht="9.9499999999999993" customHeight="1" x14ac:dyDescent="0.2">
      <c r="AW2326" s="396" t="s">
        <v>3714</v>
      </c>
    </row>
    <row r="2327" spans="49:49" ht="9.9499999999999993" customHeight="1" x14ac:dyDescent="0.2">
      <c r="AW2327" s="396" t="s">
        <v>3714</v>
      </c>
    </row>
    <row r="2328" spans="49:49" ht="9.9499999999999993" customHeight="1" x14ac:dyDescent="0.2">
      <c r="AW2328" s="396" t="s">
        <v>3714</v>
      </c>
    </row>
    <row r="2329" spans="49:49" ht="9.9499999999999993" customHeight="1" x14ac:dyDescent="0.2">
      <c r="AW2329" s="396" t="s">
        <v>3714</v>
      </c>
    </row>
    <row r="2330" spans="49:49" ht="9.9499999999999993" customHeight="1" x14ac:dyDescent="0.2">
      <c r="AW2330" s="396" t="s">
        <v>3714</v>
      </c>
    </row>
    <row r="2331" spans="49:49" ht="9.9499999999999993" customHeight="1" x14ac:dyDescent="0.2">
      <c r="AW2331" s="396" t="s">
        <v>3714</v>
      </c>
    </row>
    <row r="2332" spans="49:49" ht="9.9499999999999993" customHeight="1" x14ac:dyDescent="0.2">
      <c r="AW2332" s="396" t="s">
        <v>3714</v>
      </c>
    </row>
    <row r="2333" spans="49:49" ht="9.9499999999999993" customHeight="1" x14ac:dyDescent="0.2">
      <c r="AW2333" s="396" t="s">
        <v>3714</v>
      </c>
    </row>
    <row r="2334" spans="49:49" ht="9.9499999999999993" customHeight="1" x14ac:dyDescent="0.2">
      <c r="AW2334" s="396" t="s">
        <v>3714</v>
      </c>
    </row>
    <row r="2335" spans="49:49" ht="9.9499999999999993" customHeight="1" x14ac:dyDescent="0.2">
      <c r="AW2335" s="396" t="s">
        <v>3714</v>
      </c>
    </row>
    <row r="2336" spans="49:49" ht="9.9499999999999993" customHeight="1" x14ac:dyDescent="0.2">
      <c r="AW2336" s="396" t="s">
        <v>3714</v>
      </c>
    </row>
    <row r="2337" spans="49:49" ht="9.9499999999999993" customHeight="1" x14ac:dyDescent="0.2">
      <c r="AW2337" s="396" t="s">
        <v>3714</v>
      </c>
    </row>
    <row r="2338" spans="49:49" ht="9.9499999999999993" customHeight="1" x14ac:dyDescent="0.2">
      <c r="AW2338" s="396" t="s">
        <v>3714</v>
      </c>
    </row>
    <row r="2339" spans="49:49" ht="9.9499999999999993" customHeight="1" x14ac:dyDescent="0.2">
      <c r="AW2339" s="396" t="s">
        <v>3714</v>
      </c>
    </row>
    <row r="2340" spans="49:49" ht="9.9499999999999993" customHeight="1" x14ac:dyDescent="0.2">
      <c r="AW2340" s="396" t="s">
        <v>3714</v>
      </c>
    </row>
    <row r="2341" spans="49:49" ht="9.9499999999999993" customHeight="1" x14ac:dyDescent="0.2">
      <c r="AW2341" s="396" t="s">
        <v>3714</v>
      </c>
    </row>
    <row r="2342" spans="49:49" ht="9.9499999999999993" customHeight="1" x14ac:dyDescent="0.2">
      <c r="AW2342" s="396" t="s">
        <v>3714</v>
      </c>
    </row>
    <row r="2343" spans="49:49" ht="9.9499999999999993" customHeight="1" x14ac:dyDescent="0.2">
      <c r="AW2343" s="396" t="s">
        <v>3714</v>
      </c>
    </row>
    <row r="2344" spans="49:49" ht="9.9499999999999993" customHeight="1" x14ac:dyDescent="0.2">
      <c r="AW2344" s="396" t="s">
        <v>3714</v>
      </c>
    </row>
    <row r="2345" spans="49:49" ht="9.9499999999999993" customHeight="1" x14ac:dyDescent="0.2">
      <c r="AW2345" s="396" t="s">
        <v>3714</v>
      </c>
    </row>
    <row r="2346" spans="49:49" ht="9.9499999999999993" customHeight="1" x14ac:dyDescent="0.2">
      <c r="AW2346" s="396" t="s">
        <v>3714</v>
      </c>
    </row>
    <row r="2347" spans="49:49" ht="9.9499999999999993" customHeight="1" x14ac:dyDescent="0.2">
      <c r="AW2347" s="396" t="s">
        <v>3714</v>
      </c>
    </row>
    <row r="2348" spans="49:49" ht="9.9499999999999993" customHeight="1" x14ac:dyDescent="0.2">
      <c r="AW2348" s="396" t="s">
        <v>3714</v>
      </c>
    </row>
    <row r="2349" spans="49:49" ht="9.9499999999999993" customHeight="1" x14ac:dyDescent="0.2">
      <c r="AW2349" s="396" t="s">
        <v>3714</v>
      </c>
    </row>
    <row r="2350" spans="49:49" ht="9.9499999999999993" customHeight="1" x14ac:dyDescent="0.2">
      <c r="AW2350" s="396" t="s">
        <v>3714</v>
      </c>
    </row>
    <row r="2351" spans="49:49" ht="9.9499999999999993" customHeight="1" x14ac:dyDescent="0.2">
      <c r="AW2351" s="396" t="s">
        <v>3714</v>
      </c>
    </row>
    <row r="2352" spans="49:49" ht="9.9499999999999993" customHeight="1" x14ac:dyDescent="0.2">
      <c r="AW2352" s="396" t="s">
        <v>3714</v>
      </c>
    </row>
    <row r="2353" spans="49:49" ht="9.9499999999999993" customHeight="1" x14ac:dyDescent="0.2">
      <c r="AW2353" s="396" t="s">
        <v>3714</v>
      </c>
    </row>
    <row r="2354" spans="49:49" ht="9.9499999999999993" customHeight="1" x14ac:dyDescent="0.2">
      <c r="AW2354" s="396" t="s">
        <v>3714</v>
      </c>
    </row>
    <row r="2355" spans="49:49" ht="9.9499999999999993" customHeight="1" x14ac:dyDescent="0.2">
      <c r="AW2355" s="396" t="s">
        <v>3714</v>
      </c>
    </row>
    <row r="2356" spans="49:49" ht="9.9499999999999993" customHeight="1" x14ac:dyDescent="0.2">
      <c r="AW2356" s="396" t="s">
        <v>3714</v>
      </c>
    </row>
  </sheetData>
  <sortState xmlns:xlrd2="http://schemas.microsoft.com/office/spreadsheetml/2017/richdata2" ref="A3:CB1704">
    <sortCondition ref="A3"/>
  </sortState>
  <mergeCells count="14">
    <mergeCell ref="AF1:AG1"/>
    <mergeCell ref="AH1:AI1"/>
    <mergeCell ref="AO2:AV2"/>
    <mergeCell ref="BF2:CA2"/>
    <mergeCell ref="AJ1:AK1"/>
    <mergeCell ref="AL1:AM1"/>
    <mergeCell ref="AX2:BD2"/>
    <mergeCell ref="AD1:AE1"/>
    <mergeCell ref="W1:Z1"/>
    <mergeCell ref="Q1:S1"/>
    <mergeCell ref="L1:P1"/>
    <mergeCell ref="B1:D1"/>
    <mergeCell ref="F1:H1"/>
    <mergeCell ref="I1:K1"/>
  </mergeCells>
  <phoneticPr fontId="5" type="noConversion"/>
  <conditionalFormatting sqref="AL674:AL684">
    <cfRule type="cellIs" dxfId="156" priority="1" stopIfTrue="1" operator="equal">
      <formula>0</formula>
    </cfRule>
  </conditionalFormatting>
  <hyperlinks>
    <hyperlink ref="AN823" r:id="rId1" xr:uid="{00000000-0004-0000-0300-000016000000}"/>
    <hyperlink ref="AN453" r:id="rId2" xr:uid="{00000000-0004-0000-0300-000020000000}"/>
    <hyperlink ref="AN1553" r:id="rId3" xr:uid="{00000000-0004-0000-0300-000022000000}"/>
    <hyperlink ref="AN1353" r:id="rId4" xr:uid="{00000000-0004-0000-0300-000029000000}"/>
    <hyperlink ref="AN1010:AN1023" r:id="rId5" display="www.specialtys.com" xr:uid="{00000000-0004-0000-0300-000055000000}"/>
    <hyperlink ref="AN1641" r:id="rId6" xr:uid="{00000000-0004-0000-0300-000059000000}"/>
    <hyperlink ref="AN337" r:id="rId7" xr:uid="{00000000-0004-0000-0300-00005D000000}"/>
    <hyperlink ref="AN1367" r:id="rId8" xr:uid="{00000000-0004-0000-0300-000060000000}"/>
    <hyperlink ref="AN331" r:id="rId9" xr:uid="{00000000-0004-0000-0300-000063000000}"/>
    <hyperlink ref="AN501:AN505" r:id="rId10" display="www.mokacoffee.co" xr:uid="{00000000-0004-0000-0300-000066000000}"/>
    <hyperlink ref="AN1584" r:id="rId11" xr:uid="{00000000-0004-0000-0300-000068000000}"/>
    <hyperlink ref="AN139" r:id="rId12" xr:uid="{00000000-0004-0000-0300-000069000000}"/>
    <hyperlink ref="AN382" r:id="rId13" xr:uid="{00000000-0004-0000-0300-00006A000000}"/>
    <hyperlink ref="AN1402" r:id="rId14" xr:uid="{00000000-0004-0000-0300-00006C000000}"/>
    <hyperlink ref="AN218" r:id="rId15" xr:uid="{00000000-0004-0000-0300-00006D000000}"/>
    <hyperlink ref="AN638" r:id="rId16" xr:uid="{00000000-0004-0000-0300-00006E000000}"/>
    <hyperlink ref="AN832" r:id="rId17" xr:uid="{00000000-0004-0000-0300-00006F000000}"/>
    <hyperlink ref="AN103" r:id="rId18" xr:uid="{00000000-0004-0000-0300-000070000000}"/>
    <hyperlink ref="AN145" r:id="rId19" xr:uid="{00000000-0004-0000-0300-000073000000}"/>
    <hyperlink ref="AN647" r:id="rId20" xr:uid="{00000000-0004-0000-0300-00007D000000}"/>
    <hyperlink ref="AN1383" r:id="rId21" xr:uid="{00000000-0004-0000-0300-00009D000000}"/>
    <hyperlink ref="AN1346" r:id="rId22" xr:uid="{00000000-0004-0000-0300-0000A0000000}"/>
    <hyperlink ref="AN533" r:id="rId23" xr:uid="{00000000-0004-0000-0300-0000AF000000}"/>
    <hyperlink ref="AN528" r:id="rId24" xr:uid="{00000000-0004-0000-0300-0000B0000000}"/>
    <hyperlink ref="AN871" r:id="rId25" xr:uid="{00000000-0004-0000-0300-0000B1000000}"/>
    <hyperlink ref="AN144" r:id="rId26" xr:uid="{00000000-0004-0000-0300-0000B2000000}"/>
    <hyperlink ref="AN1585" r:id="rId27" xr:uid="{00000000-0004-0000-0300-0000BC000000}"/>
    <hyperlink ref="AN1382" r:id="rId28" xr:uid="{00000000-0004-0000-0300-00000F010000}"/>
    <hyperlink ref="AN1381" r:id="rId29" xr:uid="{00000000-0004-0000-0300-000010010000}"/>
    <hyperlink ref="AN1338" r:id="rId30" xr:uid="{00000000-0004-0000-0300-000019010000}"/>
    <hyperlink ref="AN1362" r:id="rId31" xr:uid="{00000000-0004-0000-0300-00002A010000}"/>
    <hyperlink ref="AN1348" r:id="rId32" xr:uid="{00000000-0004-0000-0300-000058010000}"/>
    <hyperlink ref="AN1384" r:id="rId33" xr:uid="{00000000-0004-0000-0300-00008A010000}"/>
    <hyperlink ref="AN919" r:id="rId34" xr:uid="{00000000-0004-0000-0300-0000C5010000}"/>
    <hyperlink ref="AN1187" r:id="rId35" xr:uid="{00000000-0004-0000-0300-0000CA010000}"/>
    <hyperlink ref="AN1499" r:id="rId36" xr:uid="{00000000-0004-0000-0300-0000CE010000}"/>
    <hyperlink ref="AN1242" r:id="rId37" xr:uid="{00000000-0004-0000-0300-0000D5010000}"/>
    <hyperlink ref="AN1419" r:id="rId38" xr:uid="{00000000-0004-0000-0300-0000DF010000}"/>
    <hyperlink ref="AN35" r:id="rId39" xr:uid="{00000000-0004-0000-0300-0000E1010000}"/>
    <hyperlink ref="AN1347" r:id="rId40" xr:uid="{00000000-0004-0000-0300-00001E020000}"/>
    <hyperlink ref="AN1349" r:id="rId41" xr:uid="{00000000-0004-0000-0300-00001F020000}"/>
    <hyperlink ref="AN1391" r:id="rId42" xr:uid="{00000000-0004-0000-0300-000020020000}"/>
    <hyperlink ref="AN1412" r:id="rId43" xr:uid="{00000000-0004-0000-0300-00002F020000}"/>
    <hyperlink ref="AN532" r:id="rId44" xr:uid="{00000000-0004-0000-0300-000076020000}"/>
    <hyperlink ref="AN1227" r:id="rId45" xr:uid="{00000000-0004-0000-0300-00009F020000}"/>
    <hyperlink ref="AN66" r:id="rId46" xr:uid="{17058431-6078-4930-84EC-93A93272D191}"/>
    <hyperlink ref="AA247:AA249" r:id="rId47" display="FRANCISCO@LORISDINER.COM" xr:uid="{37E7A11B-8D2E-4B57-8B4E-1F82923400F6}"/>
    <hyperlink ref="AA34" r:id="rId48" xr:uid="{EC209A32-F04A-41CD-A2EC-397DD94C0F06}"/>
    <hyperlink ref="AA444" r:id="rId49" xr:uid="{97181BB2-0B6D-44EC-A0F5-EA16A9C5C1DC}"/>
    <hyperlink ref="AA863" r:id="rId50" xr:uid="{B657BEED-DC8E-44B6-9E93-02A5533E88C7}"/>
    <hyperlink ref="AA185" r:id="rId51" xr:uid="{4249D948-8848-4612-B923-5FBA30F5BD72}"/>
    <hyperlink ref="AA1184" r:id="rId52" xr:uid="{4EC265F7-CE66-45D6-BB82-DF20AEC731D8}"/>
    <hyperlink ref="AA654" r:id="rId53" xr:uid="{ED6821D5-7939-4B1A-AD62-3A3021A510FD}"/>
    <hyperlink ref="AA586" r:id="rId54" xr:uid="{33AE2ABD-0CBB-4893-B814-320A4433B76C}"/>
    <hyperlink ref="AA624" r:id="rId55" xr:uid="{DCB260DE-BECE-448D-A8E5-7ED5A70CFA1B}"/>
    <hyperlink ref="AA620" r:id="rId56" xr:uid="{FDE66202-00AA-4DD7-AAB2-70A73AC99ECB}"/>
    <hyperlink ref="AA1220" r:id="rId57" xr:uid="{8F000F42-4DC5-443F-AAF4-FF6D0633AEE9}"/>
    <hyperlink ref="AA619" r:id="rId58" xr:uid="{E3405FA0-27D0-4D51-8F13-485EC6152D1A}"/>
    <hyperlink ref="AA1295" r:id="rId59" xr:uid="{6F423140-0516-4499-A3FA-29FD89756732}"/>
    <hyperlink ref="AA823" r:id="rId60" xr:uid="{DA567F76-EF8D-4B46-836F-D03E8EFBFA50}"/>
    <hyperlink ref="AA1022" r:id="rId61" xr:uid="{E31038A8-0EC0-4C19-8B5B-C558C03191EA}"/>
    <hyperlink ref="AA738" r:id="rId62" xr:uid="{6CE2AC65-CE4E-45FD-B119-14A816204BFB}"/>
    <hyperlink ref="AA1292" r:id="rId63" xr:uid="{0BC7F812-8269-4F9F-BD62-5E61EFD1600D}"/>
    <hyperlink ref="AA1132" r:id="rId64" xr:uid="{196EAB24-0363-4E2C-BA5B-89AF16C666B6}"/>
    <hyperlink ref="AA614" r:id="rId65" xr:uid="{DBFEF63D-2DA7-4D63-82F9-800E217C7FFB}"/>
    <hyperlink ref="AA29" r:id="rId66" xr:uid="{8671CC3C-3C6C-45BD-9B03-0AA1C7BF75FE}"/>
    <hyperlink ref="AA453" r:id="rId67" xr:uid="{CE25107E-8B00-45A1-A345-063C6125D219}"/>
    <hyperlink ref="AA1553" r:id="rId68" xr:uid="{485C08C8-1662-4C0D-A990-702DF94515C2}"/>
    <hyperlink ref="AA1307" r:id="rId69" xr:uid="{AC1E487F-E2A8-4788-9956-6E0B37F9B534}"/>
    <hyperlink ref="AA71" r:id="rId70" xr:uid="{F4065CE0-412A-4519-9494-BAA4C18B5036}"/>
    <hyperlink ref="AA469" r:id="rId71" xr:uid="{60A3587C-A3B2-4CAA-A3F7-08D3052181A1}"/>
    <hyperlink ref="AA218" r:id="rId72" xr:uid="{9A7F86E7-A471-4D81-BFBE-864900A290F1}"/>
    <hyperlink ref="AA248" r:id="rId73" xr:uid="{CF22AEBB-F07B-4AEA-9CBE-4192AF44A1F6}"/>
    <hyperlink ref="AA1641" r:id="rId74" xr:uid="{D16FE108-4DB0-4031-A42D-7257F664A6CA}"/>
    <hyperlink ref="AA697" r:id="rId75" xr:uid="{54AF2DED-EE37-40D9-97E7-E86430BD86FE}"/>
    <hyperlink ref="AA979" r:id="rId76" xr:uid="{67D1C44B-CE61-4C18-A4EC-463936E0235A}"/>
    <hyperlink ref="AA596" r:id="rId77" xr:uid="{009CFA6D-937B-4CFC-A7AD-CD20EF3FD650}"/>
    <hyperlink ref="AA631" r:id="rId78" xr:uid="{A16F3678-A820-4DE2-8852-6E3137DF720C}"/>
    <hyperlink ref="AA638" r:id="rId79" xr:uid="{3C368F1E-EE35-47FA-BDAE-BFD0A1D8F97A}"/>
    <hyperlink ref="AA727" r:id="rId80" xr:uid="{8D6E5772-F81C-48B4-9DD8-87A1745601BE}"/>
    <hyperlink ref="AA735" r:id="rId81" xr:uid="{72D7AFAC-D4B2-4EBF-B100-2A369B88C5D7}"/>
    <hyperlink ref="AA1005" r:id="rId82" xr:uid="{D2EBAFAD-2161-4AD3-95A3-D2D4782D0738}"/>
    <hyperlink ref="AA770" r:id="rId83" xr:uid="{02B831D9-319B-446B-A415-420844724005}"/>
    <hyperlink ref="AA930" r:id="rId84" xr:uid="{8A336656-F6E8-4E3F-91A9-43943AF93C5E}"/>
    <hyperlink ref="AA968" r:id="rId85" xr:uid="{29DCB44D-3EA0-4897-84A4-8CE91BCC3AFF}"/>
    <hyperlink ref="AA1037" r:id="rId86" xr:uid="{7BEBAF28-BAEB-4BF7-8612-196FADFB9257}"/>
    <hyperlink ref="AA35" r:id="rId87" xr:uid="{9C6CCC9A-2D36-45D4-97DE-286E876F35F0}"/>
    <hyperlink ref="AA1206" r:id="rId88" xr:uid="{C9A5F4C8-61E8-49DA-924A-CF86EDBF825D}"/>
    <hyperlink ref="AA1114" r:id="rId89" xr:uid="{3368057C-6EBD-437B-845C-480EECC113B4}"/>
    <hyperlink ref="AA1117" r:id="rId90" xr:uid="{1D06D75F-256B-4D8E-9DE9-EC36D04A4727}"/>
    <hyperlink ref="AA1129" r:id="rId91" xr:uid="{92B0E928-4DD0-4D89-9CF8-D7401BA65966}"/>
    <hyperlink ref="AA1201" r:id="rId92" xr:uid="{59BA042E-C4A2-4327-A4DF-5550BBC246B6}"/>
    <hyperlink ref="AA273" r:id="rId93" xr:uid="{35E0930E-E0DC-4A7C-B313-4A09CD15A5D8}"/>
    <hyperlink ref="AA1669" r:id="rId94" xr:uid="{DB4B012F-145F-427E-9DDE-A11F8169DE2A}"/>
    <hyperlink ref="AA67" r:id="rId95" xr:uid="{2D0D35B5-56D9-43E1-BCE1-AE422DDFC587}"/>
    <hyperlink ref="AA337" r:id="rId96" xr:uid="{452170CF-F1B6-408C-ACBD-59E9E15230C7}"/>
    <hyperlink ref="AA934" r:id="rId97" xr:uid="{11D3CAF9-10CB-4B41-A823-A58F554DAB3E}"/>
    <hyperlink ref="AA331" r:id="rId98" xr:uid="{8EE1DEBB-EF73-4E2F-ACDA-BFF407336DD1}"/>
    <hyperlink ref="AA141" r:id="rId99" xr:uid="{6AE2991A-4B94-485E-8F9D-80A70009FAE4}"/>
    <hyperlink ref="AA818" r:id="rId100" xr:uid="{79C97FAD-C8BD-43F2-8F56-BDE3F183DDBD}"/>
    <hyperlink ref="AA1340" r:id="rId101" xr:uid="{4EAB1BCC-193D-470C-815E-10DEF7C8CCC8}"/>
    <hyperlink ref="AA307" r:id="rId102" xr:uid="{B5458A67-9A2A-42D5-BC9F-BAFC457E0592}"/>
    <hyperlink ref="AA709" r:id="rId103" xr:uid="{6FC013BE-28BA-45A7-A52E-B374D3BEE228}"/>
    <hyperlink ref="AA328" r:id="rId104" xr:uid="{A458BA9B-C78D-43A3-917E-6CC57BB8029D}"/>
    <hyperlink ref="AA199" r:id="rId105" xr:uid="{0E1E56DC-3B04-4517-80D9-FCEAEB3ADA36}"/>
    <hyperlink ref="AA807" r:id="rId106" xr:uid="{BF7BA1CB-A248-4C4E-9D4A-D3AF63D60FE8}"/>
    <hyperlink ref="AA1592" r:id="rId107" xr:uid="{18E52EF5-DD0E-4C98-9559-70FCF38A34E2}"/>
    <hyperlink ref="AA1249" r:id="rId108" xr:uid="{645317BA-6EB5-4752-94E5-A52B6B592959}"/>
    <hyperlink ref="AA1655" r:id="rId109" xr:uid="{61E2BE0A-CCCE-4A86-AD25-077DB610B6F6}"/>
    <hyperlink ref="AA1360" r:id="rId110" xr:uid="{D5C03E31-0878-426E-AF5D-155A5AB3D401}"/>
    <hyperlink ref="AA1351" r:id="rId111" xr:uid="{9451CC56-CBB7-4E73-BADC-17AC3B86D23D}"/>
    <hyperlink ref="AA1378" r:id="rId112" xr:uid="{0D1C82B7-ABCD-4414-9D49-B3A939426DAD}"/>
    <hyperlink ref="AA1385" r:id="rId113" xr:uid="{BF9BFFB9-2437-41C7-81B9-60683CDEDB5C}"/>
    <hyperlink ref="AA1358" r:id="rId114" xr:uid="{A212EDC8-FCEC-469C-B238-12C8CD977764}"/>
    <hyperlink ref="AA1388" r:id="rId115" xr:uid="{A0A70366-F022-4B36-A682-F6285C8F51F8}"/>
    <hyperlink ref="AA1361" r:id="rId116" xr:uid="{2FB80CA7-039B-4B7A-8EC4-D02A7A82AA15}"/>
    <hyperlink ref="AA1339" r:id="rId117" xr:uid="{7241FB38-DD9F-48C9-9F3F-780A7A0EC78B}"/>
    <hyperlink ref="AA1352" r:id="rId118" xr:uid="{BB5FA041-67E9-413D-BBDC-1F2700D932C1}"/>
    <hyperlink ref="AA1392" r:id="rId119" xr:uid="{88EE8AEE-4E9E-4CC3-81CF-B5FDB3486D13}"/>
    <hyperlink ref="AA1342" r:id="rId120" xr:uid="{D6AE8B20-5A78-4088-8A3D-99D309B1101B}"/>
    <hyperlink ref="AA1350" r:id="rId121" xr:uid="{7E00E3D6-F421-40C4-82F2-7A383739E49D}"/>
    <hyperlink ref="AA1395" r:id="rId122" xr:uid="{9EF3429E-5A60-47C9-97FA-56A3A2D80363}"/>
    <hyperlink ref="AA1374" r:id="rId123" xr:uid="{2A56D4CC-D510-41A8-8734-B8979F03EE9B}"/>
    <hyperlink ref="AA1394" r:id="rId124" xr:uid="{CE114A87-9202-4713-ABF8-62FA26B5BF45}"/>
    <hyperlink ref="AA1379" r:id="rId125" xr:uid="{3A5DF53E-37B5-4F1C-BBA1-FE2CFEA726B7}"/>
    <hyperlink ref="AA1371" r:id="rId126" xr:uid="{6ED491DD-6FC3-4D44-B61D-DC5DA91D620D}"/>
    <hyperlink ref="AA1367" r:id="rId127" xr:uid="{E22EDC0E-E8EB-4ECE-9DAE-349F7589BB4C}"/>
    <hyperlink ref="AA1370" r:id="rId128" xr:uid="{E8D96224-9044-491D-84AC-1FDBB5B895E1}"/>
    <hyperlink ref="AA1375" r:id="rId129" xr:uid="{0975D874-5D96-4519-B98E-BE6C4D5AF7A9}"/>
    <hyperlink ref="AA1368" r:id="rId130" xr:uid="{66B8E6EC-486E-46A2-93AC-A1ECDC6E431B}"/>
    <hyperlink ref="AA1345" r:id="rId131" xr:uid="{6976FC27-A7AC-4D0D-B6F3-542B41E8F3E1}"/>
    <hyperlink ref="AA1387" r:id="rId132" xr:uid="{6BD0BB6A-C0A0-46CB-8A44-18D4236E0B82}"/>
    <hyperlink ref="AA1382" r:id="rId133" xr:uid="{1060C275-2C27-4D11-90B6-BAD34EDBAC56}"/>
    <hyperlink ref="AA1377" r:id="rId134" xr:uid="{1C86A252-BDBB-4A4B-BB44-593642C8FDE2}"/>
    <hyperlink ref="AA1381" r:id="rId135" xr:uid="{AC1D4BF7-85E0-464F-B6BF-3B70E16FDE2C}"/>
    <hyperlink ref="AA1386" r:id="rId136" xr:uid="{F0F85814-E581-4175-AA05-DA8ACD63FC63}"/>
    <hyperlink ref="AA1366" r:id="rId137" xr:uid="{9E69BDE2-B5FB-4F8C-9942-FF423FCEF1E1}"/>
    <hyperlink ref="AA1593" r:id="rId138" xr:uid="{0832CCEB-8871-4582-8847-0A0AE3578F7D}"/>
    <hyperlink ref="AA1383" r:id="rId139" xr:uid="{B228A4DC-B56E-417E-BA5E-9441AFCECCCD}"/>
    <hyperlink ref="AA1346" r:id="rId140" xr:uid="{28F556EC-15FE-460A-ADB3-5D23C7193168}"/>
    <hyperlink ref="AA30" r:id="rId141" display="jesdanger@aol.com" xr:uid="{A2727805-26A1-4A02-ADA3-CB8B0C19E593}"/>
    <hyperlink ref="AA43" r:id="rId142" display="info@anacapabrewing.com" xr:uid="{A8C86A70-CBF9-4FF6-AC34-DE2B58EC62D1}"/>
    <hyperlink ref="AA48" r:id="rId143" display="info@anacapabrewing.com" xr:uid="{91C2DA45-D393-4D86-A2E5-4626498C8F00}"/>
    <hyperlink ref="AA462" r:id="rId144" xr:uid="{B634D9ED-DCD4-496C-9FF1-261ABA577D92}"/>
    <hyperlink ref="AA1325" r:id="rId145" xr:uid="{9016C282-D581-4181-AD62-FB022EB6350A}"/>
    <hyperlink ref="AA51" r:id="rId146" xr:uid="{3941B1FF-2C2E-4882-80C2-8543C2C058F1}"/>
    <hyperlink ref="AA57" r:id="rId147" xr:uid="{958B346F-75C6-4AEA-B131-6015D1AC3453}"/>
    <hyperlink ref="AA1585" r:id="rId148" xr:uid="{3861C606-4C0A-462A-B1D2-A2AF1C29309A}"/>
    <hyperlink ref="AA942" r:id="rId149" xr:uid="{B749C485-13EC-40C7-A6AC-D3D87BC831FF}"/>
    <hyperlink ref="AA720" r:id="rId150" xr:uid="{3DA8C2F1-060F-495A-9537-37064C43253A}"/>
    <hyperlink ref="AA792" r:id="rId151" xr:uid="{C7790B83-56D4-4AD2-886D-137D90E03B66}"/>
    <hyperlink ref="AA1119" r:id="rId152" xr:uid="{AB7C0A57-9ADD-4EAB-B81B-2093C7F098B3}"/>
    <hyperlink ref="AA352" r:id="rId153" xr:uid="{60151C9B-1E00-487A-B3EC-282665733FD9}"/>
    <hyperlink ref="AA252" r:id="rId154" xr:uid="{FDD89CAB-159F-44BC-8847-D4A2C1452787}"/>
    <hyperlink ref="AA1215" r:id="rId155" xr:uid="{FC138C6A-6FC2-4D60-A2DB-2384F30FBFB1}"/>
    <hyperlink ref="AA871" r:id="rId156" xr:uid="{54BC08C4-88CE-413B-A309-A581EC251497}"/>
    <hyperlink ref="AA702" r:id="rId157" xr:uid="{E5DE35C7-8D8E-424C-9014-091D009B22CF}"/>
    <hyperlink ref="AA500:AA505" r:id="rId158" display="ron@javadetour.com" xr:uid="{55E0760A-E3BA-4B4E-A072-6DEBFE39F569}"/>
    <hyperlink ref="AA167" r:id="rId159" xr:uid="{7C913408-71A2-458E-9626-B534254AB980}"/>
    <hyperlink ref="AA530" r:id="rId160" xr:uid="{A6C0AEBC-750E-4F74-B91D-7B2477569C22}"/>
    <hyperlink ref="AA984" r:id="rId161" xr:uid="{A279B3EF-0AA0-4640-BB5E-A7575493F793}"/>
    <hyperlink ref="AA741" r:id="rId162" xr:uid="{98530C39-D5E4-4988-B0A9-E1925755D9F7}"/>
    <hyperlink ref="AA1278" r:id="rId163" xr:uid="{B3DE26AA-458D-4BD8-8144-FC49BB4EC143}"/>
    <hyperlink ref="AA588" r:id="rId164" xr:uid="{B17D5358-BC90-41E2-8779-C820DD93A8C6}"/>
    <hyperlink ref="AA1259" r:id="rId165" xr:uid="{F6247093-6F46-4511-92B3-8B235184FF0A}"/>
    <hyperlink ref="AA678" r:id="rId166" xr:uid="{B4527A6B-6E53-40C8-8FA9-FE778CA02959}"/>
    <hyperlink ref="AA1473" r:id="rId167" xr:uid="{41E8DFAB-7A53-404C-936E-CB25C326F15F}"/>
    <hyperlink ref="AA1602" r:id="rId168" xr:uid="{367CB226-EA6E-4FDE-AC53-22A952ABDFC5}"/>
    <hyperlink ref="AA540" r:id="rId169" xr:uid="{692A5F4C-3752-4F8D-B837-A4BC521F03C1}"/>
    <hyperlink ref="AA1437" r:id="rId170" xr:uid="{70FE8AA2-0128-4D15-B9C1-3DB1886ADEF5}"/>
    <hyperlink ref="AA902" r:id="rId171" xr:uid="{65F63BE4-BF07-4889-A19D-71FB02342719}"/>
    <hyperlink ref="AA161" r:id="rId172" xr:uid="{FB61B441-FD98-4762-A714-A43601EC92D1}"/>
    <hyperlink ref="AA531" r:id="rId173" xr:uid="{E645FD51-5FF3-4786-889C-037495972A42}"/>
    <hyperlink ref="AA1195" r:id="rId174" xr:uid="{43408AC1-9A50-4E77-9865-31DD0D098CC1}"/>
    <hyperlink ref="AA1436" r:id="rId175" xr:uid="{90E92A3A-DA54-4A83-80FF-A75059FD3155}"/>
    <hyperlink ref="AA1115" r:id="rId176" xr:uid="{3675441E-EE29-4BAA-88E5-006CC6202C8B}"/>
    <hyperlink ref="AA210" r:id="rId177" xr:uid="{65651D34-9582-40AA-9023-CA09E33C525B}"/>
    <hyperlink ref="AA1467" r:id="rId178" xr:uid="{8BE2754F-31D6-43EC-8A25-2A40B8215F14}"/>
    <hyperlink ref="AA1041" r:id="rId179" xr:uid="{BA8E5CED-9605-4DFE-B310-37163831265F}"/>
    <hyperlink ref="AA451" r:id="rId180" xr:uid="{CCDF337E-C913-4E05-8430-6A1182045820}"/>
    <hyperlink ref="AA311" r:id="rId181" xr:uid="{087EC385-377A-4322-91A3-F6688B8DB3F3}"/>
    <hyperlink ref="AA1664" r:id="rId182" xr:uid="{6B6DFBFB-CFC8-4BD9-9614-E133231C7771}"/>
    <hyperlink ref="AA188" r:id="rId183" xr:uid="{B68C040A-94AD-48FC-BDAF-459204068A1F}"/>
    <hyperlink ref="AA990" r:id="rId184" xr:uid="{6412CDB1-724C-41E0-8060-E8D4709EEC88}"/>
    <hyperlink ref="AA129" r:id="rId185" xr:uid="{7FC4FFE2-7310-4F84-BBA4-2F2424568554}"/>
    <hyperlink ref="AA8" r:id="rId186" xr:uid="{055980F2-C9CC-437C-AC6E-3138B6FAACC5}"/>
    <hyperlink ref="AA1671" r:id="rId187" xr:uid="{9364A673-B6D2-4A3F-B732-9A78058AA02B}"/>
    <hyperlink ref="AA723" r:id="rId188" xr:uid="{1746D0DA-421B-4E47-BD8B-4BC60F44115A}"/>
    <hyperlink ref="AA566" r:id="rId189" xr:uid="{B4E742E3-82D3-4E87-9B14-D215B314EDBF}"/>
    <hyperlink ref="AA1640" r:id="rId190" xr:uid="{ECF8F1D5-19EA-47BA-AB5E-BB4DD97B891C}"/>
    <hyperlink ref="AA204" r:id="rId191" xr:uid="{3EB75677-0DCC-47B0-94EA-3C4056CE1AD1}"/>
    <hyperlink ref="AA203" r:id="rId192" xr:uid="{0C120715-71BF-41D3-A1DB-B6ADB70873D5}"/>
    <hyperlink ref="AA1587" r:id="rId193" xr:uid="{71DE5E09-6FB8-4017-BEDA-3F7C329E663F}"/>
    <hyperlink ref="AA785" r:id="rId194" xr:uid="{1A88095E-F7E3-4537-8D68-AB9B33EB5596}"/>
    <hyperlink ref="AA1162" r:id="rId195" xr:uid="{86D1E92C-64D1-4A3D-9919-4913441FE7DF}"/>
    <hyperlink ref="AA79" r:id="rId196" xr:uid="{5FD817E8-FA5A-4FC6-BF03-B71B4CFC0487}"/>
    <hyperlink ref="AA568" r:id="rId197" xr:uid="{D8A76F8E-76E9-434A-B06A-4644B6467F99}"/>
    <hyperlink ref="AA898" r:id="rId198" xr:uid="{DCD0D421-B669-4666-A6E0-CF1F365CEF9F}"/>
    <hyperlink ref="AA671" r:id="rId199" xr:uid="{FFD32E78-19C3-4368-8710-59E40FBBFF0C}"/>
    <hyperlink ref="AA1226" r:id="rId200" xr:uid="{C3D20436-2DBB-4E8D-8694-1E4317F7C8F2}"/>
    <hyperlink ref="AA1551" r:id="rId201" xr:uid="{47232605-AAFC-4980-98C0-B8DF68C4655D}"/>
    <hyperlink ref="AA447" r:id="rId202" xr:uid="{8945E770-A531-4337-9D55-22CCC5AF9456}"/>
    <hyperlink ref="AA765" r:id="rId203" xr:uid="{A8E04298-1C58-4EE7-95B2-2433D2B353DA}"/>
    <hyperlink ref="AA1402" r:id="rId204" xr:uid="{7B79696D-A186-4D9A-AF62-B24300367326}"/>
    <hyperlink ref="AA390" r:id="rId205" xr:uid="{DFF66AE9-44CD-4F59-9E4E-79684F2F8232}"/>
    <hyperlink ref="AA1057" r:id="rId206" xr:uid="{342C647B-93BD-4F3B-9192-C12590F13B65}"/>
    <hyperlink ref="AA1393" r:id="rId207" xr:uid="{79C48572-2ABA-4062-933C-16113B3743D3}"/>
    <hyperlink ref="AA1390" r:id="rId208" xr:uid="{BE65D992-939C-43DE-BF36-9A35C6E1E41C}"/>
    <hyperlink ref="AA1389" r:id="rId209" xr:uid="{9A2FCE1D-1306-41A6-9CC7-97C18DDDD3AB}"/>
    <hyperlink ref="AA1364" r:id="rId210" xr:uid="{C6F519C3-1FFD-4FC8-95B1-4E7582D4B43D}"/>
    <hyperlink ref="AA1380" r:id="rId211" xr:uid="{358A73B2-A91D-4616-A7D9-BDED392D5EB1}"/>
    <hyperlink ref="AA1373" r:id="rId212" xr:uid="{2A8F7227-F7B3-4F00-9614-A64548B38BCA}"/>
    <hyperlink ref="AA1369" r:id="rId213" xr:uid="{631EDA70-DA91-4C0B-B2BD-BD981896C7C8}"/>
    <hyperlink ref="AA1354" r:id="rId214" xr:uid="{307241F0-EC48-472E-8051-B569E9071CA9}"/>
    <hyperlink ref="AA1344" r:id="rId215" xr:uid="{9C547AB0-4EB2-4FA7-9FBB-A590DA91AA2A}"/>
    <hyperlink ref="AA1341" r:id="rId216" xr:uid="{A2DB261F-0E8C-4787-9A8C-7FC4209839D6}"/>
    <hyperlink ref="AA1338" r:id="rId217" xr:uid="{88A1F696-4C8F-481E-869F-D5663F706797}"/>
    <hyperlink ref="AA1428" r:id="rId218" xr:uid="{FFBC7D03-E431-4BB7-BEE1-CE6093332A0A}"/>
    <hyperlink ref="AA1441" r:id="rId219" xr:uid="{0E65A138-AD73-43DF-9C7D-38A85FD562ED}"/>
    <hyperlink ref="AA333" r:id="rId220" xr:uid="{05BD6022-AF95-4286-8449-D6A294E99F86}"/>
    <hyperlink ref="AA1121" r:id="rId221" xr:uid="{790F7EA4-A182-43E1-99DC-65356FE96E00}"/>
    <hyperlink ref="AA1118" r:id="rId222" xr:uid="{982D85AC-D2E0-413E-8E85-3059BB0739CF}"/>
    <hyperlink ref="AA554" r:id="rId223" xr:uid="{924EDE1A-E881-4F41-9CF0-FBFAF6DF95CB}"/>
    <hyperlink ref="AA512" r:id="rId224" xr:uid="{D6FFAE71-61BD-4662-932A-5C5671DAE829}"/>
    <hyperlink ref="AA661" r:id="rId225" xr:uid="{C05A7C22-3728-409B-867C-0437289657C8}"/>
    <hyperlink ref="AA565" r:id="rId226" xr:uid="{E1F10018-5642-4B33-8335-A32EA391B969}"/>
    <hyperlink ref="AA1254" r:id="rId227" xr:uid="{430D98DB-ECB1-4231-A0EE-3293B88B7B1A}"/>
    <hyperlink ref="AA816" r:id="rId228" xr:uid="{B52C0CAE-4003-49A6-8B59-EF26852BA74D}"/>
    <hyperlink ref="AA1618" r:id="rId229" xr:uid="{39C376E0-B487-49D0-9473-218D2930CE0A}"/>
    <hyperlink ref="AA166" r:id="rId230" xr:uid="{90EA2D4E-4AF8-4654-8BB5-FCBAD7D9CAFA}"/>
    <hyperlink ref="AA1098" r:id="rId231" xr:uid="{10D7F353-E566-45B5-B075-3BF43B30DD35}"/>
    <hyperlink ref="AA843:AA846" r:id="rId232" display="louisk@plutosfreshfood.com" xr:uid="{C24BB44D-2205-483F-979E-420F90D4C1EC}"/>
    <hyperlink ref="AA1102" r:id="rId233" xr:uid="{B112DCC6-CE33-4F14-843E-103665E30B76}"/>
    <hyperlink ref="AA1105" r:id="rId234" xr:uid="{5798E719-223D-408B-955E-9CC82376E41C}"/>
    <hyperlink ref="AA848:AA851" r:id="rId235" display="louisk@plutosfreshfood.com" xr:uid="{EEF05CB4-89AD-4BFF-A229-DF8737EEA315}"/>
    <hyperlink ref="AA1228" r:id="rId236" xr:uid="{3EF915AE-F45B-4436-AB1D-AC9839F9C387}"/>
    <hyperlink ref="AA760" r:id="rId237" xr:uid="{A727CAD8-48C4-4530-91CA-D73BA7D4C4B4}"/>
    <hyperlink ref="AA1123" r:id="rId238" xr:uid="{F7D6D0F9-F5B3-4446-A099-737946A3A2F9}"/>
    <hyperlink ref="AA1125" r:id="rId239" xr:uid="{1858D674-EA83-4F9E-9363-FB2A23B64A12}"/>
    <hyperlink ref="AA1128" r:id="rId240" xr:uid="{D8D8E997-F183-4516-915D-A98BF540E18A}"/>
    <hyperlink ref="AA1126" r:id="rId241" xr:uid="{8ABA3C9C-4B2B-446F-ADB5-5910BED748FB}"/>
    <hyperlink ref="AA1127" r:id="rId242" xr:uid="{BF4E2140-C33E-4A90-959E-123043C8C983}"/>
    <hyperlink ref="AA1091" r:id="rId243" xr:uid="{3E318330-3E9B-436E-8EB5-3F28EF31D829}"/>
    <hyperlink ref="AA1439" r:id="rId244" xr:uid="{4021392E-80F3-480A-874F-3D401AFF9EE6}"/>
    <hyperlink ref="AA1405" r:id="rId245" xr:uid="{CAB46F75-AD7D-4DCC-9734-6DD5D8CE822B}"/>
    <hyperlink ref="AA578" r:id="rId246" xr:uid="{07F7AC8D-249C-4485-84FF-FEE6DCA3AA59}"/>
    <hyperlink ref="AA63" r:id="rId247" xr:uid="{62276664-40B2-46AF-B419-AEBA07D123A3}"/>
    <hyperlink ref="AA1420" r:id="rId248" xr:uid="{D20C8B48-2284-4BB3-8D95-1E100400154C}"/>
    <hyperlink ref="AA845" r:id="rId249" xr:uid="{A7BA36D2-EFAB-4950-9415-5FFCFA1FD87E}"/>
    <hyperlink ref="AA152" r:id="rId250" xr:uid="{A6F4CC8F-4677-4026-A7D2-635186F18194}"/>
    <hyperlink ref="AA66" r:id="rId251" xr:uid="{77D2AFA8-A49E-42B8-B6DE-EC753FBC981C}"/>
    <hyperlink ref="AA691" r:id="rId252" xr:uid="{6F65C790-1942-4EC8-A53A-5EB877F348F5}"/>
    <hyperlink ref="AA1152" r:id="rId253" display="info@quadrosconference.com" xr:uid="{D288D416-480E-4594-B6D7-47087C833255}"/>
    <hyperlink ref="AA158" r:id="rId254" xr:uid="{D445EA59-7785-4E37-A980-C44A0420C6E3}"/>
    <hyperlink ref="AA1424" r:id="rId255" xr:uid="{BAFD52A7-6379-48F2-907E-BFBA3A48A9A7}"/>
    <hyperlink ref="AA1362" r:id="rId256" xr:uid="{ACAB968F-5A2C-4229-AFDB-CFC18B253EEB}"/>
    <hyperlink ref="AA56" r:id="rId257" xr:uid="{BFA300F1-5E7B-408F-B547-CF97378773E6}"/>
    <hyperlink ref="AA606" r:id="rId258" xr:uid="{F2E39E0F-653F-4DED-A2D0-8F7772A20831}"/>
    <hyperlink ref="AA72" r:id="rId259" xr:uid="{C9B04787-C033-4EC8-8FDC-99A484450273}"/>
    <hyperlink ref="AA955" r:id="rId260" xr:uid="{333A5D71-9C22-4D39-8ADC-8F79F7F5728B}"/>
    <hyperlink ref="AA433" r:id="rId261" xr:uid="{48B1A6B9-08C9-4D14-A82E-F70A5990D491}"/>
    <hyperlink ref="AA1363" r:id="rId262" xr:uid="{B44AC733-6B5D-4E63-81B7-4B45FE63204B}"/>
    <hyperlink ref="AA1357" r:id="rId263" xr:uid="{3BC7D3DB-EC82-45C5-B7E7-E1D7211B0EA2}"/>
    <hyperlink ref="AA1359" r:id="rId264" xr:uid="{9B612755-B346-4B11-A259-57A634407C11}"/>
    <hyperlink ref="AA1365" r:id="rId265" xr:uid="{1D45E9EA-4409-4C66-A7D3-9EF3E2B17705}"/>
    <hyperlink ref="AA989" r:id="rId266" xr:uid="{FAF0B4D8-717F-4DF1-860F-FDCEF8752338}"/>
    <hyperlink ref="AA1324" r:id="rId267" xr:uid="{59D904CE-2837-4C0F-880B-7EAB44854CE1}"/>
    <hyperlink ref="AA1053" r:id="rId268" xr:uid="{409A8FCF-D972-4B39-9E8E-5B86918B354C}"/>
    <hyperlink ref="AA1348" r:id="rId269" xr:uid="{7597296A-6B0C-4B43-8C6B-DE04A0BC07CE}"/>
    <hyperlink ref="AA351" r:id="rId270" xr:uid="{D03BA2DF-E90B-4935-975F-77AFA02AFED5}"/>
    <hyperlink ref="AA917" r:id="rId271" xr:uid="{2AAD2B94-0EB3-4F05-B889-BB471A3A8CB2}"/>
    <hyperlink ref="AA1594" r:id="rId272" xr:uid="{612EA90A-47FF-4609-96F8-FC16F1008595}"/>
    <hyperlink ref="AA747" r:id="rId273" xr:uid="{51C5DAF5-2B2A-4F08-A955-A265FEC7C856}"/>
    <hyperlink ref="AA1576" r:id="rId274" xr:uid="{50718198-51E4-48F4-8A18-46CD138CEC59}"/>
    <hyperlink ref="AA1347" r:id="rId275" xr:uid="{CFB42ECA-AB68-4AEC-B4CD-BA2FAB483257}"/>
    <hyperlink ref="AA1194" r:id="rId276" xr:uid="{963E435A-299E-4B69-ADBF-C3147FC2B4E9}"/>
    <hyperlink ref="AA106" r:id="rId277" display="mailto:katie@barrelhousetavern.com" xr:uid="{7F2B60E3-8496-490B-B608-92B49274F903}"/>
    <hyperlink ref="AA1000" r:id="rId278" xr:uid="{C38C07AA-F284-4762-AE05-7E412047D1E2}"/>
    <hyperlink ref="AA69" r:id="rId279" xr:uid="{78045FA2-C444-4ADE-A88F-56741372AD2E}"/>
    <hyperlink ref="AA1564" r:id="rId280" xr:uid="{17DE3D84-A268-497A-AFE7-BB200FFA9E9A}"/>
    <hyperlink ref="AA1056" r:id="rId281" xr:uid="{9F2A1201-C096-4B53-BA7F-A2E6CE9A1D69}"/>
    <hyperlink ref="AA1621" r:id="rId282" xr:uid="{612CF98E-A3A9-4B14-A575-76DE338776AF}"/>
    <hyperlink ref="AA1303" r:id="rId283" xr:uid="{EF3F08A0-BCDF-46C1-A67F-A60DF3BA7CD6}"/>
    <hyperlink ref="AA1591" r:id="rId284" xr:uid="{32638411-B038-4CD5-8198-ADC6CB6E10DA}"/>
    <hyperlink ref="AA228" r:id="rId285" xr:uid="{441BFA18-466C-4EAE-886A-0CB3AAC1D66D}"/>
    <hyperlink ref="AA1501" r:id="rId286" xr:uid="{769D71DD-0688-496F-9868-B7F0C330D75A}"/>
    <hyperlink ref="AA851" r:id="rId287" xr:uid="{B1335026-724B-43ED-A1AB-FDEA6CABFCB2}"/>
    <hyperlink ref="AA852" r:id="rId288" xr:uid="{3F35F916-D021-41DC-910B-9E4D2329EFB5}"/>
    <hyperlink ref="AA850" r:id="rId289" xr:uid="{31135EA9-A7DA-4337-8020-120566BDB422}"/>
    <hyperlink ref="AA858" r:id="rId290" xr:uid="{0DAC9344-67B6-4DBD-A4BA-2AD76A3629ED}"/>
    <hyperlink ref="AA52" r:id="rId291" xr:uid="{75009A00-8FFC-4AB2-B0ED-38BA0DED11D3}"/>
    <hyperlink ref="AA882" r:id="rId292" xr:uid="{00B8159B-28FC-4F3D-B4AD-D2C62544DD0F}"/>
    <hyperlink ref="AA1384" r:id="rId293" xr:uid="{9440ECA8-FAF0-4A38-9250-1C9B3245C141}"/>
    <hyperlink ref="AA946" r:id="rId294" xr:uid="{220FB6ED-98F2-4051-BE08-8587D63D4EA9}"/>
    <hyperlink ref="AA593" r:id="rId295" xr:uid="{E857BDDA-BF82-42CC-9440-3CB116239524}"/>
    <hyperlink ref="AA1012" r:id="rId296" xr:uid="{ACFBDA0B-FA0F-4DAE-ABBB-90087DD677D7}"/>
    <hyperlink ref="AA1568" r:id="rId297" xr:uid="{A538657D-9068-4929-93E2-10EDFB04F64A}"/>
    <hyperlink ref="AA874" r:id="rId298" xr:uid="{826D7C42-2006-48C3-9C6A-8B4654E6A0DE}"/>
    <hyperlink ref="AA1059" r:id="rId299" xr:uid="{6FB18DC5-06AF-4231-A840-A359931909F4}"/>
    <hyperlink ref="AA211" r:id="rId300" xr:uid="{20C43A15-15E3-44FB-A35F-609F85E00D87}"/>
    <hyperlink ref="AA212" r:id="rId301" xr:uid="{CD4E072A-303A-4AAC-BB4F-1A2CB573E784}"/>
    <hyperlink ref="AA1009" r:id="rId302" xr:uid="{281F1547-90CD-4448-AC7E-D1500EE56A7A}"/>
    <hyperlink ref="AA70" r:id="rId303" xr:uid="{CB30373D-58B8-424B-8FDD-5A88F2588A7C}"/>
    <hyperlink ref="AA227" r:id="rId304" xr:uid="{212D216A-40DD-4DCF-828E-3D190C659B94}"/>
    <hyperlink ref="AA381" r:id="rId305" xr:uid="{EF0C5C95-6B4D-47EC-B3C8-048A08BBAB45}"/>
    <hyperlink ref="AA128" r:id="rId306" xr:uid="{DCA3D4C8-E9EC-498A-88EC-730BFE0289A0}"/>
    <hyperlink ref="AA127" r:id="rId307" xr:uid="{FAFDC9B5-CEC1-4048-AD5A-F4BED7115BE9}"/>
    <hyperlink ref="AA206" r:id="rId308" xr:uid="{247D88B2-9D0B-490E-8403-703BA4EF0E78}"/>
    <hyperlink ref="AA635" r:id="rId309" xr:uid="{A85502AA-1B00-4C1A-B457-8B43602A768F}"/>
    <hyperlink ref="AA58" r:id="rId310" xr:uid="{A0992C41-61F2-476C-8890-6F312F454DA0}"/>
    <hyperlink ref="AA625" r:id="rId311" xr:uid="{6791E08D-11AC-4C9C-BC41-5B0E3F4CE507}"/>
    <hyperlink ref="AA749" r:id="rId312" xr:uid="{FCD192BB-4E45-434E-B521-B7C7961720F6}"/>
    <hyperlink ref="AA488" r:id="rId313" xr:uid="{B1555A1C-1715-4F33-BC9E-9A466A190BA8}"/>
    <hyperlink ref="AA957" r:id="rId314" xr:uid="{A8CBBBF6-C76F-4D68-B12E-C43AB4C9F503}"/>
    <hyperlink ref="AA454" r:id="rId315" xr:uid="{98B83E34-EC3D-445F-A3BB-2B8ACBB404AC}"/>
    <hyperlink ref="AA1419" r:id="rId316" xr:uid="{4C9BF756-D94A-4482-878A-C44BD7FD24E2}"/>
    <hyperlink ref="AA574" r:id="rId317" xr:uid="{1E9CF680-B2D3-4FEC-B7AA-577468E9BF1F}"/>
    <hyperlink ref="AA325" r:id="rId318" xr:uid="{EFA85ABA-1157-45FC-8DC9-C721FDB1716C}"/>
    <hyperlink ref="AA365" r:id="rId319" xr:uid="{32112E32-685E-499B-8F3A-D81FC714D99B}"/>
    <hyperlink ref="AA1414" r:id="rId320" xr:uid="{3FCE7D3E-167B-49B6-B8C3-F39CDBDCFB55}"/>
    <hyperlink ref="AA76" r:id="rId321" xr:uid="{9763952C-0B14-4D8A-B46D-92223C87B740}"/>
    <hyperlink ref="AA885" r:id="rId322" xr:uid="{D0969369-0643-4AD3-BA32-7489BBEE3D6F}"/>
    <hyperlink ref="AA848" r:id="rId323" xr:uid="{9448DB64-C39E-48DC-BD09-3F88CD5EF213}"/>
    <hyperlink ref="AA168" r:id="rId324" xr:uid="{4FDF3525-DFAD-4D30-9459-478E9512827B}"/>
    <hyperlink ref="AA1187" r:id="rId325" xr:uid="{52829AAA-2F0E-4D8A-B57F-17C89C21EEBF}"/>
    <hyperlink ref="AA103" r:id="rId326" xr:uid="{477CB0B1-0479-469E-8E9D-32E19D9BE690}"/>
    <hyperlink ref="AA1193" r:id="rId327" xr:uid="{E0BA2262-7907-455F-9FA8-35B0549202EC}"/>
    <hyperlink ref="AA1242" r:id="rId328" xr:uid="{F87B9789-473B-4895-86C7-D8D7D4B95BB0}"/>
    <hyperlink ref="AA1523" r:id="rId329" xr:uid="{CB6F69D1-4A3E-4EA2-B8C7-56106D7BC05F}"/>
    <hyperlink ref="AA1418" r:id="rId330" xr:uid="{0623A977-4DE6-4187-8944-97850F9DDEE8}"/>
    <hyperlink ref="AA1087" r:id="rId331" xr:uid="{AE7454F8-ABB7-44C2-878D-1F7000C91A87}"/>
    <hyperlink ref="AA207" r:id="rId332" xr:uid="{405A8E99-7AE3-4612-9761-456F04C3D6B1}"/>
    <hyperlink ref="AA1534" r:id="rId333" xr:uid="{82EFA15B-3C1A-48BB-BBDA-A3BB84C5D321}"/>
    <hyperlink ref="AA32" r:id="rId334" xr:uid="{F8F66043-BB8A-4F82-A833-6EC3A3233672}"/>
    <hyperlink ref="AA1586" r:id="rId335" xr:uid="{44A001CD-D0DD-4B7A-8A47-E1AE8F069108}"/>
    <hyperlink ref="AA1305" r:id="rId336" xr:uid="{C5B25ACF-BF37-4EFC-987C-38FEB5020DB2}"/>
    <hyperlink ref="AA237" r:id="rId337" xr:uid="{3B28F5F6-3F98-4C77-BA9C-FA638CA7DE50}"/>
    <hyperlink ref="AA238" r:id="rId338" xr:uid="{146B13AD-2BCF-409C-89F5-65C115342A3E}"/>
    <hyperlink ref="AA977" r:id="rId339" xr:uid="{5B134F26-994A-4501-A359-24771CB64A05}"/>
    <hyperlink ref="AA180" r:id="rId340" xr:uid="{A6733058-E1BB-4466-B1FA-5BE087E10B51}"/>
    <hyperlink ref="AA181" r:id="rId341" xr:uid="{8B6A3BA9-F559-4251-AE43-F59F33656BB3}"/>
    <hyperlink ref="AA1412" r:id="rId342" xr:uid="{4915979E-E4DC-4C8E-A1F5-60FF487C0024}"/>
    <hyperlink ref="AA1457" r:id="rId343" xr:uid="{0DC11551-7F41-42FD-B4B5-AD173C148460}"/>
    <hyperlink ref="AA1500" r:id="rId344" xr:uid="{9350DE9C-730D-4472-9955-CCDFC0B8992A}"/>
    <hyperlink ref="AA236" r:id="rId345" xr:uid="{C811CDD8-FDBA-40BF-A125-84867268EF29}"/>
    <hyperlink ref="AA1645" r:id="rId346" xr:uid="{ABCA3700-CFB4-477B-8455-CF879C86DB2B}"/>
    <hyperlink ref="AA1542" r:id="rId347" xr:uid="{C293F713-89A1-4E3A-BE50-D3F459BA3C71}"/>
    <hyperlink ref="AA692" r:id="rId348" xr:uid="{E236DBFC-154D-4333-8F76-1E825BFC21BC}"/>
    <hyperlink ref="AA849" r:id="rId349" xr:uid="{A0CA06C4-CB3B-47DD-A725-5D3E3D5E3160}"/>
    <hyperlink ref="AA1537" r:id="rId350" xr:uid="{3CCE8B4D-33B2-4FEC-97C2-6F31A0F92790}"/>
    <hyperlink ref="AA539" r:id="rId351" xr:uid="{9B7D605A-6086-4AF5-815C-FABA207E05D1}"/>
    <hyperlink ref="AA1527" r:id="rId352" xr:uid="{5A6107A6-F44B-470D-BB8B-ADE62C6E053B}"/>
    <hyperlink ref="AA861" r:id="rId353" xr:uid="{A6B6196F-2169-4600-BBEF-A121A704BD4B}"/>
    <hyperlink ref="AA1408" r:id="rId354" xr:uid="{E6787689-D3CA-4C83-BE8B-67BB446AD1D3}"/>
    <hyperlink ref="AA482" r:id="rId355" xr:uid="{D3AEFCED-D4D0-4D12-80F3-A225A1FB1AE3}"/>
    <hyperlink ref="AA377" r:id="rId356" xr:uid="{0BC3E45F-49D7-49D8-948A-BE5877D432A6}"/>
    <hyperlink ref="AA378" r:id="rId357" xr:uid="{10AD8706-401A-467B-8B4C-64B0AB3E3481}"/>
    <hyperlink ref="AA108" r:id="rId358" xr:uid="{99F8FC46-053E-485C-8EC3-076458E9CD71}"/>
    <hyperlink ref="AA41" r:id="rId359" xr:uid="{CFF26B4E-7A45-41C2-83D4-3741BBA6228F}"/>
    <hyperlink ref="AA615" r:id="rId360" xr:uid="{C0BF342A-0473-4C17-AD4B-4616D3664836}"/>
    <hyperlink ref="AA682" r:id="rId361" xr:uid="{D029B746-A4AF-43E2-B4CE-2832CF1E1AFF}"/>
    <hyperlink ref="AA184" r:id="rId362" xr:uid="{E85F5893-338C-4AAC-AEF0-639429B6AA43}"/>
    <hyperlink ref="AA589" r:id="rId363" xr:uid="{8C39CABB-00EF-4D8F-B538-9AF37E42055F}"/>
    <hyperlink ref="AA146" r:id="rId364" xr:uid="{AEE6991E-421F-4DBF-9B0A-3DC199A3442D}"/>
    <hyperlink ref="AA1511" r:id="rId365" xr:uid="{C0E6A96B-FBF1-45C1-83B7-6353E2E54BBB}"/>
    <hyperlink ref="AA728" r:id="rId366" xr:uid="{031B8472-6B21-4A76-AB4D-21DE8CC3F2E8}"/>
    <hyperlink ref="AA683" r:id="rId367" xr:uid="{63BABA8E-1196-499D-A959-2E05B351C3D8}"/>
    <hyperlink ref="AA256" r:id="rId368" xr:uid="{69D8C9C6-4884-47D8-BA76-C7467710D9C4}"/>
    <hyperlink ref="AA1665" r:id="rId369" xr:uid="{D690AA6B-531B-43D9-8B2C-4F20907FD255}"/>
    <hyperlink ref="AA1606" r:id="rId370" xr:uid="{25AA597D-7CA0-44BA-9357-6868559AABC3}"/>
    <hyperlink ref="AA123" r:id="rId371" xr:uid="{1C3AF70E-328F-4F11-9FA9-263D8D850C2E}"/>
    <hyperlink ref="AA60" r:id="rId372" xr:uid="{56104836-6DDB-4F91-A302-7F0CFD4B059A}"/>
    <hyperlink ref="AA645" r:id="rId373" xr:uid="{7CAE194A-EDE1-40EC-B9A3-4A38B5B54AA9}"/>
    <hyperlink ref="AA40" r:id="rId374" xr:uid="{F49C7A50-CBB9-4F0B-A2FC-74416D0E0A6F}"/>
    <hyperlink ref="AA1202" r:id="rId375" xr:uid="{CDB01190-4EA0-47FA-BCAD-C26821FC595D}"/>
    <hyperlink ref="AA730" r:id="rId376" xr:uid="{3D98E3E0-7379-49C7-9772-909251C00F1D}"/>
    <hyperlink ref="AA514" r:id="rId377" xr:uid="{AF649532-45F9-4565-9C30-57E11EFA46A4}"/>
    <hyperlink ref="AA532" r:id="rId378" xr:uid="{7AE4DB78-49C5-45B3-A483-CB45D22D8CE2}"/>
    <hyperlink ref="AA225" r:id="rId379" xr:uid="{B5251FE9-2BD8-4D67-AA88-991EFD112479}"/>
    <hyperlink ref="AA982" r:id="rId380" xr:uid="{C302569C-1555-4A29-9A74-568F5EE50AC8}"/>
    <hyperlink ref="AA375" r:id="rId381" xr:uid="{436FC362-F9A7-4F63-B584-DAD557190BF3}"/>
    <hyperlink ref="AA1337" r:id="rId382" xr:uid="{E2895B6A-6EA7-4EDE-A8D9-4FC6BF038A03}"/>
    <hyperlink ref="AA1203" r:id="rId383" xr:uid="{C752AE09-E8FC-4808-91A2-4A3984D2C340}"/>
    <hyperlink ref="AA634" r:id="rId384" xr:uid="{6D2C1248-CC77-4DDB-B465-D239687FAC83}"/>
    <hyperlink ref="AA151" r:id="rId385" xr:uid="{E4624F75-B50B-4708-9069-356494CE94DB}"/>
    <hyperlink ref="AA1404" r:id="rId386" xr:uid="{F49C03AA-B05B-454A-BCC2-17191AC93E64}"/>
    <hyperlink ref="AA577" r:id="rId387" xr:uid="{15471342-61DC-44AD-A4D6-E85816940D78}"/>
    <hyperlink ref="AA1326" r:id="rId388" xr:uid="{32B1908A-2540-403F-BC2A-DEC77A085354}"/>
    <hyperlink ref="AA1343" r:id="rId389" xr:uid="{0FA2F32E-7835-438C-9514-BA63A6387537}"/>
    <hyperlink ref="AA1349" r:id="rId390" xr:uid="{4DB22762-BC72-4961-BBDC-F6C405F3D621}"/>
    <hyperlink ref="AA1322" r:id="rId391" xr:uid="{85C3A7B6-17E4-468C-BC81-F4F782767BD5}"/>
    <hyperlink ref="AA924" r:id="rId392" xr:uid="{BBB04733-2D08-47BA-9666-3ABB93BEE979}"/>
    <hyperlink ref="AA1066" r:id="rId393" xr:uid="{87427425-3400-4695-9305-E2DF1FA24FA9}"/>
    <hyperlink ref="AA107" r:id="rId394" xr:uid="{48B68560-9DC4-4043-9B19-808122CDF319}"/>
    <hyperlink ref="AA1267" r:id="rId395" xr:uid="{29F4FE96-417E-4D56-AE47-5E7203FDE82A}"/>
    <hyperlink ref="AA1075" r:id="rId396" xr:uid="{AA9109EC-07BB-4126-B5D5-140D972D9923}"/>
    <hyperlink ref="AA895" r:id="rId397" xr:uid="{91003F94-D458-4D6B-8A64-400B08537116}"/>
    <hyperlink ref="AA1068" r:id="rId398" xr:uid="{6F932805-96D9-4D4B-8D3B-748704F492A9}"/>
    <hyperlink ref="AA385" r:id="rId399" xr:uid="{5FE28548-231B-4068-9746-628FFBA9DE46}"/>
    <hyperlink ref="AA1086" r:id="rId400" xr:uid="{570BF030-5D65-447A-AEF0-EA6C16485871}"/>
    <hyperlink ref="AA1224" r:id="rId401" xr:uid="{DEA757BE-AF97-4C61-AF56-4CD2A5633CEF}"/>
    <hyperlink ref="AA1372" r:id="rId402" xr:uid="{EE392F8B-528E-41FB-AF20-76E6CF69E779}"/>
    <hyperlink ref="AA1376" r:id="rId403" xr:uid="{722C6E45-D2CC-49C0-8BC7-66385F65CD93}"/>
    <hyperlink ref="AA1391" r:id="rId404" xr:uid="{3DFB3815-1B69-4A12-B03D-A115AF07850B}"/>
    <hyperlink ref="AA1157" r:id="rId405" xr:uid="{5BEA9382-0AB5-4CFD-9BAE-091BAF607C57}"/>
    <hyperlink ref="AA1545" r:id="rId406" xr:uid="{B1FA0250-685B-4747-B35E-4EEEBAB047CE}"/>
    <hyperlink ref="AA1463" r:id="rId407" xr:uid="{2D92AC08-34A3-4A24-806D-899F2ACA3A9D}"/>
    <hyperlink ref="AA1160" r:id="rId408" xr:uid="{39982CF4-11B5-4721-88AD-1BFEC9AA4C66}"/>
    <hyperlink ref="AA582" r:id="rId409" xr:uid="{95F68DC8-D94F-4E82-9CF1-EFF411C487FD}"/>
    <hyperlink ref="AA170" r:id="rId410" xr:uid="{07C55103-9F7E-453A-A8BE-9BA379D173D1}"/>
    <hyperlink ref="AA1269" r:id="rId411" xr:uid="{DE164311-B1CF-424B-8590-CBF8D699DA47}"/>
    <hyperlink ref="AA171" r:id="rId412" xr:uid="{4CF950A1-F5D5-456F-BD0B-201D51771278}"/>
    <hyperlink ref="AA336" r:id="rId413" xr:uid="{6E2D0241-FC5D-4E76-9F57-2B06BCE5FA33}"/>
    <hyperlink ref="AA138" r:id="rId414" xr:uid="{8E2C38AF-5536-4DDA-B9D4-EC035AB355EC}"/>
    <hyperlink ref="AA1161" r:id="rId415" xr:uid="{BA002DC7-86A8-47B1-AF76-46E375A6D7DD}"/>
    <hyperlink ref="AA1675" r:id="rId416" xr:uid="{DE9C7558-34C9-46F4-99A3-9A8E605B6657}"/>
    <hyperlink ref="AA1548" r:id="rId417" xr:uid="{2ECA16D6-23B5-4A3E-A5D0-7D0884B40711}"/>
    <hyperlink ref="AA660" r:id="rId418" xr:uid="{1DAB9E6E-1F3B-4B47-A7EE-11A8BA0332E8}"/>
    <hyperlink ref="AA361" r:id="rId419" xr:uid="{82DA8E72-FACC-4405-A7A2-5522700529D7}"/>
    <hyperlink ref="AA467" r:id="rId420" xr:uid="{5D1C57F5-BD7D-4945-A5B0-A0EE698F8A4D}"/>
    <hyperlink ref="AA793" r:id="rId421" xr:uid="{F031587E-5435-4DCA-8D7C-9FDF80D2DA40}"/>
    <hyperlink ref="AA484" r:id="rId422" xr:uid="{13EA62B9-3A6F-4E52-89F1-B99648A3D93B}"/>
    <hyperlink ref="AA1703" r:id="rId423" xr:uid="{3144CCBA-CE08-4F9C-ACA2-61B77BBD5160}"/>
    <hyperlink ref="AA308" r:id="rId424" xr:uid="{1F3E4805-B3E1-4963-887C-DD778C7B3EA2}"/>
    <hyperlink ref="AA1227" r:id="rId425" xr:uid="{5C97483A-166A-442A-AE21-CEBA970CB6BC}"/>
    <hyperlink ref="AA799" r:id="rId426" xr:uid="{520A7542-1A2D-44EA-8D06-45D2E7E90330}"/>
    <hyperlink ref="AA53" r:id="rId427" xr:uid="{F19D8569-E9ED-48F6-A547-E1D1A3655DC8}"/>
    <hyperlink ref="AA243" r:id="rId428" xr:uid="{44316964-96BB-41C5-9327-BFBAF155D7AB}"/>
    <hyperlink ref="AA131" r:id="rId429" xr:uid="{3BCB46ED-2F22-459D-83F2-5073DD5103E2}"/>
    <hyperlink ref="AA1296" r:id="rId430" xr:uid="{DDD9B963-4666-4142-9B38-EACFA3D31B18}"/>
    <hyperlink ref="AA100" r:id="rId431" display="mailto:adan@electrawarehouse.com" xr:uid="{7304AB52-4A34-49F3-A204-491BE1807C88}"/>
    <hyperlink ref="AA98" r:id="rId432" xr:uid="{D2C3C4DC-03A8-4679-B5D2-FCE85667E755}"/>
    <hyperlink ref="AA99" r:id="rId433" xr:uid="{10ADF3E8-D2B0-4E56-9435-7F919BA0BCA1}"/>
    <hyperlink ref="AA1164" r:id="rId434" xr:uid="{47182680-7AC7-4F75-8327-53FE3BC88E74}"/>
    <hyperlink ref="AA932" r:id="rId435" xr:uid="{8081397E-5C34-4CA8-936F-53DB59BF696B}"/>
    <hyperlink ref="AA587" r:id="rId436" xr:uid="{C1AAF774-26D0-4873-B840-109B1BDD7B15}"/>
    <hyperlink ref="AA1520" r:id="rId437" xr:uid="{9EAE3920-54EA-4B53-9148-7EF87DD1F422}"/>
    <hyperlink ref="AA55" r:id="rId438" xr:uid="{C62AA6CE-6557-4411-96DF-A44A3D68252E}"/>
    <hyperlink ref="AA811" r:id="rId439" xr:uid="{4D40BE25-46EF-4220-B9B5-FE4BD0FD43AD}"/>
    <hyperlink ref="AA1701" r:id="rId440" xr:uid="{932A4EF1-7C43-403C-950E-0662D7A884A3}"/>
    <hyperlink ref="AA985" r:id="rId441" xr:uid="{D3F87D93-B761-4037-AEE1-E68BE0687002}"/>
    <hyperlink ref="AA976" r:id="rId442" xr:uid="{390A1244-FED1-4BD4-9600-0820F0488A08}"/>
    <hyperlink ref="AA1659" r:id="rId443" xr:uid="{8EE07CE4-1F20-4D78-B4BE-4EA46F93C18D}"/>
    <hyperlink ref="AA1660" r:id="rId444" xr:uid="{A2B4960B-6507-47D0-A4A6-FA3FA9BEBFEE}"/>
    <hyperlink ref="AA973" r:id="rId445" xr:uid="{80CC2199-7A90-47E4-B2C9-9E762FFD87A9}"/>
    <hyperlink ref="AA896" r:id="rId446" xr:uid="{2F618DC2-8346-4F98-947B-9070FD47616B}"/>
    <hyperlink ref="AA458" r:id="rId447" xr:uid="{D0692F84-01F4-4AB1-8C9B-E1DBCB25F3A6}"/>
    <hyperlink ref="AA604" r:id="rId448" xr:uid="{CE4F0712-D78B-4FEA-8D42-74A67795B473}"/>
    <hyperlink ref="AA1110" r:id="rId449" xr:uid="{B6D496EA-987B-4D5E-9DCB-F367771E9263}"/>
    <hyperlink ref="AA445" r:id="rId450" xr:uid="{A6E9688A-A4F4-4E3A-8FC7-75A637212D37}"/>
    <hyperlink ref="AA1028" r:id="rId451" xr:uid="{1C585DF7-DA39-45E1-A410-C605508F7EAE}"/>
    <hyperlink ref="AA653" r:id="rId452" xr:uid="{0ABCEC03-96A8-44AA-8750-18B42F041004}"/>
    <hyperlink ref="AA1234" r:id="rId453" xr:uid="{1A6468BF-DF0D-4A0C-BF91-8D8AD1E6AD4E}"/>
    <hyperlink ref="AA1151" r:id="rId454" xr:uid="{F094162C-B1EE-47C3-881D-11E2910D1AC9}"/>
    <hyperlink ref="AA226" r:id="rId455" xr:uid="{A0CFB4F3-539E-434B-81B4-3824C2AEBE26}"/>
    <hyperlink ref="AA1013" r:id="rId456" xr:uid="{D43B88C7-546A-40E6-9A3D-0E3E52BC3D18}"/>
    <hyperlink ref="AA164" r:id="rId457" xr:uid="{2E41D689-D7BA-435C-825F-680BD4BF1339}"/>
    <hyperlink ref="AA520" r:id="rId458" xr:uid="{EEE837D3-1953-4B2C-A716-803CC42FF016}"/>
    <hyperlink ref="AA1588" r:id="rId459" xr:uid="{B18EB434-E831-4FBC-B4D3-208AFAE3CDC6}"/>
    <hyperlink ref="AA489" r:id="rId460" xr:uid="{3C49AC26-006B-4624-805A-420CEBF63F1E}"/>
    <hyperlink ref="AA656" r:id="rId461" xr:uid="{89048B6F-8420-4770-9F5D-6315A56BE334}"/>
    <hyperlink ref="AA137" r:id="rId462" xr:uid="{FB94DD79-F135-4E3E-BE7B-EBA0FCB56087}"/>
    <hyperlink ref="AA1444" r:id="rId463" xr:uid="{174D4A83-A546-4493-AB7A-F4804FDC11F0}"/>
    <hyperlink ref="AA1331" r:id="rId464" xr:uid="{619FCE0E-B0EC-4820-B1DE-CF5393D73876}"/>
    <hyperlink ref="AA1330" r:id="rId465" xr:uid="{00D4805D-0195-4AE8-AE79-C737BEAE6F5E}"/>
    <hyperlink ref="AA266" r:id="rId466" xr:uid="{B2FDAB9C-4A97-45AE-AEAC-92FC120D9741}"/>
    <hyperlink ref="AA1329" r:id="rId467" xr:uid="{7F94107D-B532-45D6-B08D-633A62EAFEBE}"/>
    <hyperlink ref="AA1029" r:id="rId468" xr:uid="{8CD7A099-DCAA-4B3E-8E95-887204CF9308}"/>
    <hyperlink ref="AA687" r:id="rId469" xr:uid="{2D862D5C-C66D-4577-92E1-627BDB43F7E4}"/>
    <hyperlink ref="AA143" r:id="rId470" xr:uid="{1CD91799-0604-4A39-BF3F-47A05F32E85D}"/>
    <hyperlink ref="AA275" r:id="rId471" xr:uid="{B7968AE2-7CF7-48F3-8601-7B73109F06ED}"/>
    <hyperlink ref="AA1440" r:id="rId472" xr:uid="{2A0E3599-6B05-43CB-9042-0C12B05EC4AF}"/>
    <hyperlink ref="AA1166" r:id="rId473" xr:uid="{B28EEB0D-FB55-4F24-B2DF-81F4D3432C46}"/>
    <hyperlink ref="AA1539" r:id="rId474" xr:uid="{AE0A4809-3962-49A5-9123-135C081D2473}"/>
    <hyperlink ref="AA1315" r:id="rId475" xr:uid="{2620DC3C-1DDF-4B67-B782-FA1C43E7DD23}"/>
    <hyperlink ref="AA1658" r:id="rId476" xr:uid="{065D1958-6381-4985-AD23-F76ACAD718FE}"/>
    <hyperlink ref="AA1251" r:id="rId477" xr:uid="{8F05FE44-4D1A-4B62-B2F7-AA2B7A562063}"/>
    <hyperlink ref="AA834" r:id="rId478" xr:uid="{F669AB79-F868-4DAD-820D-9B4E3618DE57}"/>
    <hyperlink ref="AA1062" r:id="rId479" xr:uid="{7B057D7B-1127-4BBE-91F7-A1BBDFD1CB61}"/>
    <hyperlink ref="AA1063" r:id="rId480" xr:uid="{6E0DE099-1216-4AC0-AF66-04CAE331F048}"/>
    <hyperlink ref="AA909" r:id="rId481" xr:uid="{E8BB03B9-F34C-4DFD-9DBA-112F1410FC67}"/>
    <hyperlink ref="AA677" r:id="rId482" xr:uid="{466F1159-6089-46CB-94F2-315844E3C4B1}"/>
    <hyperlink ref="AA214" r:id="rId483" xr:uid="{A070D978-9471-452B-A656-021FD098654A}"/>
    <hyperlink ref="AA134" r:id="rId484" xr:uid="{D769F3F5-0261-4008-839E-2997FF67D83C}"/>
    <hyperlink ref="AA1544" r:id="rId485" xr:uid="{C5199FB9-4EBF-4636-B4B2-5B8DCEEA918F}"/>
    <hyperlink ref="AA729" r:id="rId486" xr:uid="{8E8CAFA5-75FB-4BB8-BC68-B98C3734637E}"/>
    <hyperlink ref="AA1144" r:id="rId487" xr:uid="{1D54F016-AEF4-4809-A4BE-9533F9BF4A9F}"/>
    <hyperlink ref="AA1470" r:id="rId488" xr:uid="{8447234A-8748-4D3E-8201-A8D74FC2094E}"/>
    <hyperlink ref="AA242" r:id="rId489" xr:uid="{0346FC32-A88D-4258-96AF-0A9FD6E9447B}"/>
    <hyperlink ref="AA463" r:id="rId490" xr:uid="{3D84968C-9AB3-4C8F-82E8-0965B76ED71C}"/>
    <hyperlink ref="AA1434" r:id="rId491" xr:uid="{3BEB2653-CDA0-48BA-8AF3-2830BEC3C63D}"/>
    <hyperlink ref="AA384" r:id="rId492" xr:uid="{D93D6CE3-F050-43AE-8338-61411EFC1693}"/>
    <hyperlink ref="AA1433" r:id="rId493" xr:uid="{D6004C6F-8765-4677-8841-3E5CDED47CEE}"/>
    <hyperlink ref="AA1487" r:id="rId494" xr:uid="{9808B265-979D-4887-9060-0040E56F92CC}"/>
    <hyperlink ref="AA202" r:id="rId495" xr:uid="{720937A7-8005-42CC-AC41-C4D0A3843FCC}"/>
    <hyperlink ref="AA1670" r:id="rId496" xr:uid="{10ADFD37-E635-4CAC-830D-82B75C38BCDB}"/>
    <hyperlink ref="AA1540" r:id="rId497" xr:uid="{B0DA85E7-5E7B-4261-B00E-26790F947E95}"/>
    <hyperlink ref="AA627" r:id="rId498" xr:uid="{57112940-4723-47E3-AF06-37A1FE1970B5}"/>
    <hyperlink ref="AA1607" r:id="rId499" xr:uid="{3B757169-BEA0-4DE1-8445-9538348C7AA7}"/>
    <hyperlink ref="AA527" r:id="rId500" xr:uid="{1540030A-FE39-4666-ABC3-EEDF7A098AD7}"/>
    <hyperlink ref="AA1427" r:id="rId501" xr:uid="{F95B824A-0BE4-45FF-B17C-C3B47B881F6C}"/>
    <hyperlink ref="AA515" r:id="rId502" xr:uid="{FD763CED-47F1-4DA1-B550-F176F7AF0D66}"/>
    <hyperlink ref="AA383" r:id="rId503" xr:uid="{2CDF5877-3ABD-4E49-A7BF-EE63E97C41EA}"/>
    <hyperlink ref="AA657" r:id="rId504" xr:uid="{45492E77-3BF0-4B10-81FC-510DF35F5E86}"/>
    <hyperlink ref="AA1538" r:id="rId505" xr:uid="{1237AB10-B2AE-4D71-8FE1-15135B995227}"/>
    <hyperlink ref="AA1458" r:id="rId506" xr:uid="{1F386EF0-B7F9-45AF-860D-95C448E36118}"/>
    <hyperlink ref="AA1460" r:id="rId507" xr:uid="{89183FC1-6835-4755-B2CE-C5C8413FF53F}"/>
    <hyperlink ref="AA1299" r:id="rId508" display="info@nakaskitchen.com" xr:uid="{952BF4CE-17D1-4A42-80D3-55A847267C3D}"/>
    <hyperlink ref="AA1578" r:id="rId509" xr:uid="{53730C60-C901-4CEB-94CD-3C4F8B0007BA}"/>
    <hyperlink ref="AA1629" r:id="rId510" xr:uid="{266108DD-3B37-4ACF-9E52-79F70D2CBD25}"/>
    <hyperlink ref="AA783" r:id="rId511" xr:uid="{F4627D06-38F8-460E-B089-5C3145D91541}"/>
    <hyperlink ref="AA1519" r:id="rId512" xr:uid="{53F2DD96-432B-41C3-AC39-42495318A6DF}"/>
    <hyperlink ref="AA179" r:id="rId513" xr:uid="{26E35056-C411-438F-8B2E-C9504EC5FD7B}"/>
    <hyperlink ref="AA712" r:id="rId514" xr:uid="{59F13D5B-99A8-4ACE-AFDB-4619AEA87C0E}"/>
    <hyperlink ref="AA1040" r:id="rId515" xr:uid="{D54D6FCA-265E-4EDE-8AF5-46490D73CF4A}"/>
    <hyperlink ref="AA483" r:id="rId516" xr:uid="{A9E6E824-0A6F-46CC-8F90-87D617E0924E}"/>
    <hyperlink ref="AA1561" r:id="rId517" xr:uid="{B6C18D2E-BAC1-4890-B214-813971FA3A0C}"/>
    <hyperlink ref="AA839" r:id="rId518" xr:uid="{2A4B0CDF-1032-4DE3-B663-82B2DC17FA0B}"/>
    <hyperlink ref="AA1572" r:id="rId519" xr:uid="{C311D9BC-BBD2-46E9-9B72-BDB7DA1DFC92}"/>
    <hyperlink ref="AA576" r:id="rId520" xr:uid="{D1807560-D67D-4B47-ADF8-0B37C02ED765}"/>
    <hyperlink ref="AA560" r:id="rId521" xr:uid="{472FAC0D-CBEA-4CE2-AA42-7952EB465A8C}"/>
    <hyperlink ref="AA768" r:id="rId522" xr:uid="{69564F32-F14B-43C8-BEDF-B2C2A6778166}"/>
    <hyperlink ref="AA1334" r:id="rId523" xr:uid="{65ED8824-A3A5-4A72-9BA8-656D767E1B55}"/>
    <hyperlink ref="AB823" r:id="rId524" xr:uid="{361EDE47-040E-497D-8AFC-0E0A915EAB09}"/>
    <hyperlink ref="AB586" r:id="rId525" xr:uid="{1A24C100-0F87-4E23-AD0E-0196E35270B7}"/>
    <hyperlink ref="AB453" r:id="rId526" xr:uid="{0902CB95-CBD7-4C03-AF43-BCFA10BAF416}"/>
    <hyperlink ref="AB71" r:id="rId527" xr:uid="{57E33DF1-CD4B-4E4C-95F7-112BD176C067}"/>
    <hyperlink ref="AB185" r:id="rId528" xr:uid="{69970285-53B1-4327-A70D-C6DEF3043DF2}"/>
    <hyperlink ref="AB620" r:id="rId529" xr:uid="{AFDD389C-44AD-4AFA-9704-9760F4F4A056}"/>
    <hyperlink ref="AB697" r:id="rId530" xr:uid="{FFEAD9DB-E742-406A-AF2F-99A96611FDD1}"/>
    <hyperlink ref="AB1206" r:id="rId531" xr:uid="{37D67A0E-1A0B-47AB-AAF8-0CF6AE3EA596}"/>
    <hyperlink ref="AB1010:AB1023" r:id="rId532" display="mriley@specialtys.com" xr:uid="{C3B769C9-7566-4E5C-B015-D27381BCF47D}"/>
    <hyperlink ref="AB1640" r:id="rId533" xr:uid="{50D069B3-076A-488C-8C21-3C7075DDD85E}"/>
    <hyperlink ref="AB337" r:id="rId534" xr:uid="{0F5304C9-AD3D-4B2B-B03D-D6F0FC45B5DD}"/>
    <hyperlink ref="AB113" r:id="rId535" xr:uid="{F930863B-6ABE-4B89-801B-BBFED588F8AC}"/>
    <hyperlink ref="AB112" r:id="rId536" xr:uid="{DECB1937-FDF8-4553-A706-698665C8DF13}"/>
    <hyperlink ref="AB199" r:id="rId537" xr:uid="{8A4CF51D-FBAC-4D74-819A-B6F2AC07C092}"/>
    <hyperlink ref="AB1022" r:id="rId538" xr:uid="{D285D142-E631-4967-9172-54179F21E2C1}"/>
    <hyperlink ref="AB968" r:id="rId539" display="mailto:les@mosaicdowntown.com" xr:uid="{EB798C59-B62F-45A6-9F23-EA66161AAD2F}"/>
    <hyperlink ref="AB1265:AB1266" r:id="rId540" display="rebeccah@iloveyougurtcreations.com" xr:uid="{88E3B378-2915-4C26-892E-63952CF85BFF}"/>
    <hyperlink ref="AB1584" r:id="rId541" xr:uid="{B8F0199C-995B-4E59-BC7D-81DCCFA15A08}"/>
    <hyperlink ref="AB1591" r:id="rId542" xr:uid="{29219534-57BF-49CB-A3D1-1DF841C197C2}"/>
    <hyperlink ref="AB1592" r:id="rId543" xr:uid="{FB4E5720-9BF7-485C-8E2A-B5B2F980E16C}"/>
    <hyperlink ref="AB1277" r:id="rId544" xr:uid="{6A5CDA2A-3A4E-40FD-A5EB-23D48CA4E1B1}"/>
    <hyperlink ref="AB34" r:id="rId545" xr:uid="{95870631-96CC-484B-ABAD-44932AF9C11D}"/>
    <hyperlink ref="AB1528" r:id="rId546" xr:uid="{5246B93E-1795-48DD-9907-1DBE737EF7E3}"/>
    <hyperlink ref="AB723" r:id="rId547" xr:uid="{496CCC55-BF18-464F-A0EA-6AF9AEC1DEE3}"/>
    <hyperlink ref="AB1121" r:id="rId548" xr:uid="{7387337A-BB19-456E-95D2-0D8D0EA2AD33}"/>
    <hyperlink ref="AB816" r:id="rId549" xr:uid="{60D24975-E184-47FA-A4AD-0EA7557E8420}"/>
    <hyperlink ref="AB955" r:id="rId550" xr:uid="{4616B60F-242F-478E-933E-4363C8FB868B}"/>
    <hyperlink ref="AB333" r:id="rId551" xr:uid="{9B6973F3-A41B-42B0-8CCF-5D03D43AC735}"/>
    <hyperlink ref="AB334" r:id="rId552" xr:uid="{DA4FF0F7-BD14-425B-AA28-CB1A4CF9BC54}"/>
    <hyperlink ref="AB1219" r:id="rId553" xr:uid="{A715142E-79CA-45D7-8CFE-E655BCD6E6A7}"/>
    <hyperlink ref="AB838" r:id="rId554" xr:uid="{8755C18E-EF54-484B-ACA0-C556CA0C6450}"/>
    <hyperlink ref="AB20" r:id="rId555" xr:uid="{1D435B14-4E25-4F54-8889-5FD8B0386D8B}"/>
    <hyperlink ref="AB335" r:id="rId556" xr:uid="{3498AE9A-4EE5-4435-803A-55C162097CAD}"/>
    <hyperlink ref="AB443" r:id="rId557" xr:uid="{985D52F7-3140-4322-B527-2DF2BBBDC8EA}"/>
    <hyperlink ref="AB1634" r:id="rId558" xr:uid="{114D6B24-BC1F-4196-953D-27B2355064FA}"/>
    <hyperlink ref="AB150" r:id="rId559" xr:uid="{EF1C09E1-D2AB-4F11-8EB2-25AE020D282F}"/>
    <hyperlink ref="AB35" r:id="rId560" xr:uid="{78A99FF6-E0EB-4A18-93DB-729626116418}"/>
    <hyperlink ref="AB1349" r:id="rId561" xr:uid="{9E34F5F6-447E-480F-B31C-764886404740}"/>
    <hyperlink ref="AB1372" r:id="rId562" xr:uid="{A7BE07D9-9A6C-414F-B331-01B42011F3F8}"/>
    <hyperlink ref="AC1665" r:id="rId563" xr:uid="{E7DAE2EE-2B49-4AA5-B66B-C5195BF12BAB}"/>
    <hyperlink ref="AB72" r:id="rId564" xr:uid="{72B3D65E-11F1-4714-BB71-C8AE635B275D}"/>
    <hyperlink ref="AB1411" r:id="rId565" xr:uid="{D94D5A17-F6C9-46F7-9D3C-008C575FE3A1}"/>
    <hyperlink ref="AB1585" r:id="rId566" xr:uid="{39A0DF08-9EC9-4155-9876-73AD2765B828}"/>
    <hyperlink ref="AB977" r:id="rId567" xr:uid="{C246C98E-72C0-4C3C-B607-ED50760B487C}"/>
    <hyperlink ref="AB678" r:id="rId568" xr:uid="{61478D6F-47E4-4EF5-A423-B23BD991AF95}"/>
    <hyperlink ref="AB1346" r:id="rId569" xr:uid="{A294C964-149B-45E6-B78B-C1881E568527}"/>
    <hyperlink ref="AB865" r:id="rId570" xr:uid="{7302DC0E-4FDF-4C6D-B26A-1ED3BE8AEECC}"/>
    <hyperlink ref="AB336" r:id="rId571" xr:uid="{4C6481E5-8582-4173-A3A2-9974FEE163D4}"/>
    <hyperlink ref="AB390" r:id="rId572" xr:uid="{C6A428A4-4AF6-43D4-B7C7-185FE92CED73}"/>
    <hyperlink ref="AB467" r:id="rId573" xr:uid="{D0C629E7-026A-4EF2-8864-FC5533A2CB9B}"/>
    <hyperlink ref="AB44" r:id="rId574" xr:uid="{6191554E-BC2C-42FB-AEA8-14C84D38982D}"/>
    <hyperlink ref="AB180" r:id="rId575" xr:uid="{0C80961B-0949-474F-B3C6-090C190DFD26}"/>
    <hyperlink ref="AB181" r:id="rId576" xr:uid="{BE02AFA3-C023-4FD5-852B-C4147F4F7D95}"/>
    <hyperlink ref="AB182" r:id="rId577" xr:uid="{04EA2C16-DFEE-4D82-8EFA-F52D26B9CD7F}"/>
    <hyperlink ref="AB183" r:id="rId578" xr:uid="{9009AF79-F8CC-4729-A0A2-508F2EA6CD5E}"/>
    <hyperlink ref="AB898" r:id="rId579" xr:uid="{0D6313EF-C7AD-4335-9906-15AFFDD0F67A}"/>
    <hyperlink ref="AB1106" r:id="rId580" xr:uid="{8146B0B9-A09F-4D69-824B-713FF60B5B4A}"/>
    <hyperlink ref="AB1194" r:id="rId581" xr:uid="{1966CC37-6F32-4B97-9466-FD1FC2704452}"/>
    <hyperlink ref="AB799" r:id="rId582" xr:uid="{023E5962-81D8-41C9-ADCB-E0EF987E3AB9}"/>
    <hyperlink ref="AB123" r:id="rId583" xr:uid="{2AF9B6CF-63EA-4E39-8A86-11E3FE6D99B2}"/>
    <hyperlink ref="AB1125" r:id="rId584" xr:uid="{3A54A59E-C469-490B-9FEE-45C7CA1B926B}"/>
    <hyperlink ref="AB1126" r:id="rId585" xr:uid="{9D94098E-A5C0-4387-B10A-0E56095C292D}"/>
    <hyperlink ref="AB1127" r:id="rId586" xr:uid="{69C1A918-84D6-4DC7-A4E3-DF4F93491D76}"/>
    <hyperlink ref="AB1128" r:id="rId587" xr:uid="{E343F3FE-678D-4E13-99CE-0660C6F77A60}"/>
    <hyperlink ref="AB1129" r:id="rId588" xr:uid="{E52D7132-BC3F-4CD1-90CC-5070C2C01CF6}"/>
    <hyperlink ref="AB720" r:id="rId589" xr:uid="{583C9FF1-3C51-41E2-916B-6AF7A3FE1DF7}"/>
    <hyperlink ref="AB1013" r:id="rId590" xr:uid="{1B91A51B-1A9B-4CB6-B1B8-4C49069B06CB}"/>
    <hyperlink ref="AB307" r:id="rId591" xr:uid="{A59E1082-3C3A-4004-8C02-5E4FC82F55B3}"/>
    <hyperlink ref="AB811" r:id="rId592" xr:uid="{555A6EA0-86B7-484C-9A12-935EB2D55281}"/>
    <hyperlink ref="AB812" r:id="rId593" xr:uid="{D7A232EB-2142-45AF-8245-4D16D3BEE175}"/>
    <hyperlink ref="AB107" r:id="rId594" xr:uid="{ECBECE61-DC21-4C19-AD9A-4F57906921E4}"/>
    <hyperlink ref="AB1102" r:id="rId595" xr:uid="{887FA5C2-0C09-4493-9619-79174498168D}"/>
    <hyperlink ref="AB861" r:id="rId596" xr:uid="{C6C513CF-FD8E-4E58-AC71-CCECF4070382}"/>
    <hyperlink ref="AB76" r:id="rId597" xr:uid="{433EE8CF-350C-46BF-B7CE-5301B71B4F2E}"/>
    <hyperlink ref="AB202" r:id="rId598" xr:uid="{9DEF3F3C-E9FC-4307-98F7-2CBB1BAA44E1}"/>
    <hyperlink ref="AB203" r:id="rId599" xr:uid="{8DE99C72-78C6-4AB5-B66A-BCDECCF34838}"/>
    <hyperlink ref="AB204" r:id="rId600" xr:uid="{5B128FF5-0C22-4BF8-96BB-3AFC48A46FC5}"/>
    <hyperlink ref="AB205" r:id="rId601" xr:uid="{9198D0D5-CE7D-4A26-AB8C-C2C27BB6BF2A}"/>
    <hyperlink ref="AB1560" r:id="rId602" xr:uid="{3397639F-D224-4F26-AE2C-FE2AEA63C2BA}"/>
    <hyperlink ref="AB1538" r:id="rId603" xr:uid="{5F4B2ED5-6CD2-4C63-86C5-9547B629F217}"/>
    <hyperlink ref="AB17" r:id="rId604" xr:uid="{7584403E-85FF-4D1C-A267-ECF8C557F5E0}"/>
    <hyperlink ref="AC1295" r:id="rId605" xr:uid="{FD82C32B-A121-4736-BD91-DE1D4DBD00E7}"/>
    <hyperlink ref="AC586" r:id="rId606" xr:uid="{AA197418-2405-4B8D-B951-C925AC7D9D80}"/>
    <hyperlink ref="AC453" r:id="rId607" xr:uid="{D0E38CE3-781A-4E9C-B14A-83D3FCA36918}"/>
    <hyperlink ref="AC185" r:id="rId608" xr:uid="{420CE2DB-5538-4287-A299-39A647D4B51F}"/>
    <hyperlink ref="AC620" r:id="rId609" xr:uid="{9EFF45C6-8B07-4395-97F9-F5AC21941021}"/>
    <hyperlink ref="AC697" r:id="rId610" xr:uid="{AC4A7351-A737-4AAA-BF30-9E75EB6D4664}"/>
    <hyperlink ref="AC638" r:id="rId611" xr:uid="{8B093691-C1DB-4024-BA97-DA3287B28BB1}"/>
    <hyperlink ref="AC1669" r:id="rId612" xr:uid="{C5D07E15-BC56-48C5-A705-0DB547D600F2}"/>
    <hyperlink ref="AC1206" r:id="rId613" xr:uid="{219C1941-446E-42D4-AB4A-4FB4036577CC}"/>
    <hyperlink ref="AC337" r:id="rId614" xr:uid="{F531D27A-F6CE-47FD-870A-0DEA8DCDCBC7}"/>
    <hyperlink ref="AC1368" r:id="rId615" xr:uid="{E1037C60-6A16-4B1C-A534-6DB0F074BABC}"/>
    <hyperlink ref="AC1370" r:id="rId616" xr:uid="{D1478336-2BB3-4C59-AC79-DB848A606EEB}"/>
    <hyperlink ref="AC1379" r:id="rId617" xr:uid="{35132966-76B8-4D41-B68B-432729C4FF9E}"/>
    <hyperlink ref="AC1564" r:id="rId618" xr:uid="{431BD2E1-9DFF-49F6-98EC-12B58115BCF8}"/>
    <hyperlink ref="AC1388:AC1394" r:id="rId619" display="arnel_judilla@150pelican.com" xr:uid="{33630111-852F-4A55-BAAA-AF756A354524}"/>
    <hyperlink ref="AC1056" r:id="rId620" xr:uid="{40EBBC59-303D-4938-A99D-AEFBFE628FC0}"/>
    <hyperlink ref="AC1621" r:id="rId621" xr:uid="{3F636C07-0E52-4A7C-B4EB-F062EF98DDB2}"/>
    <hyperlink ref="AC1671" r:id="rId622" xr:uid="{CE26946E-E87A-4B26-96BA-8F8C1E9BABEB}"/>
    <hyperlink ref="AC1568" r:id="rId623" xr:uid="{76F49F3C-A5B2-4D69-9BA8-A4FAC39FCEFA}"/>
    <hyperlink ref="AC976" r:id="rId624" xr:uid="{ABFF5004-5487-49C6-92BF-3C5B7C316493}"/>
    <hyperlink ref="AC722" r:id="rId625" xr:uid="{063C0334-EB41-42F2-BA06-CEA790DE6189}"/>
    <hyperlink ref="AC723" r:id="rId626" xr:uid="{19CDF767-77AB-4448-BBD8-465B16128FE9}"/>
    <hyperlink ref="AC1264" r:id="rId627" xr:uid="{27F721A1-B55C-4CFA-B109-732C44F1DE27}"/>
    <hyperlink ref="AC325" r:id="rId628" xr:uid="{15D7062E-C90A-4B93-BD99-146CE9493317}"/>
    <hyperlink ref="AC1191" r:id="rId629" xr:uid="{91F92123-F31A-4CA0-A4DF-185C84E70AB8}"/>
    <hyperlink ref="AC361" r:id="rId630" xr:uid="{E39A16B8-E44F-4A7C-8341-4E997EDBE0C7}"/>
    <hyperlink ref="AC1193" r:id="rId631" xr:uid="{B6237FFC-7531-4AB8-819C-CDA75706DDC9}"/>
    <hyperlink ref="AC365" r:id="rId632" xr:uid="{BF11829E-28C7-464A-9533-C1B8C8E7C69E}"/>
    <hyperlink ref="AC218" r:id="rId633" xr:uid="{2111E7BF-ABFF-44FA-BED4-5B077CD6E055}"/>
    <hyperlink ref="AC76" r:id="rId634" xr:uid="{2BF094BD-119C-47A5-B05A-CEAA11E63A69}"/>
    <hyperlink ref="AC1187" r:id="rId635" xr:uid="{01DF5FB8-790D-46D3-9FC4-C98B894E84EB}"/>
    <hyperlink ref="AC103" r:id="rId636" xr:uid="{CE785236-FD44-44CB-B001-70E40EBF0623}"/>
    <hyperlink ref="AC1095" r:id="rId637" xr:uid="{BD9366A2-DC67-41F5-834A-6BC12B2DE001}"/>
    <hyperlink ref="AC1223" r:id="rId638" xr:uid="{054772AA-9C74-42A8-9BC0-B18F53676903}"/>
    <hyperlink ref="AC150" r:id="rId639" xr:uid="{98B4E20F-045A-4C87-9E0F-6C15420276DD}"/>
    <hyperlink ref="AC207" r:id="rId640" xr:uid="{88BCCF46-6BC3-4138-AFF2-301AAA459175}"/>
    <hyperlink ref="AC1419" r:id="rId641" xr:uid="{E22570D0-2B5F-4873-8FBA-A3D1D072F962}"/>
    <hyperlink ref="AC32" r:id="rId642" xr:uid="{5B68E144-C8BE-4420-B6BF-FB6AE5C33F20}"/>
    <hyperlink ref="AC957" r:id="rId643" xr:uid="{4EC9DC2D-BFEB-4362-9290-A6F2087BF69F}"/>
    <hyperlink ref="AC1337" r:id="rId644" xr:uid="{7BEDADDB-FBDD-4CF7-A194-159D2A94390A}"/>
    <hyperlink ref="AC1338" r:id="rId645" xr:uid="{6FB83901-546E-4B1B-BED1-8FC51B9FFCF8}"/>
    <hyperlink ref="AC1339" r:id="rId646" xr:uid="{5326470E-7CE6-4348-9487-E56A6B47FAE0}"/>
    <hyperlink ref="AC1340" r:id="rId647" xr:uid="{34C80F4B-7A42-4DA7-AAFE-CBCD61889CB5}"/>
    <hyperlink ref="AC1341" r:id="rId648" xr:uid="{E280972B-EBA4-41D1-9699-72B343162A81}"/>
    <hyperlink ref="AC1342" r:id="rId649" xr:uid="{008616D2-5737-4807-94F9-B4797D81D81E}"/>
    <hyperlink ref="AC1343" r:id="rId650" xr:uid="{8A67F38B-3987-4569-8AC4-D5860AD02ECC}"/>
    <hyperlink ref="AC1344" r:id="rId651" xr:uid="{7220BC6F-717C-48E2-9BE7-BD602B43F623}"/>
    <hyperlink ref="AC1345" r:id="rId652" xr:uid="{CB976B12-9E4C-476C-95D6-AC4CF891BD51}"/>
    <hyperlink ref="AC1346" r:id="rId653" xr:uid="{8E8FEC26-D734-470E-AB65-AB77A1615710}"/>
    <hyperlink ref="AC1347" r:id="rId654" xr:uid="{6C2D6BFD-C98D-4A5F-A987-226BA3B9C619}"/>
    <hyperlink ref="AC1348" r:id="rId655" xr:uid="{444ED4CD-D65D-4AE0-ADB7-A32C4F8E708A}"/>
    <hyperlink ref="AC1349" r:id="rId656" xr:uid="{39BFF958-6362-4BEC-BA72-813E68D574F5}"/>
    <hyperlink ref="AC1350" r:id="rId657" xr:uid="{C25BD97B-E46A-4BDC-90EF-BA641F32A7D7}"/>
    <hyperlink ref="AC1351" r:id="rId658" xr:uid="{F9445FCA-E558-43E7-874F-A67CEFCBE414}"/>
    <hyperlink ref="AC1352" r:id="rId659" xr:uid="{7CF05640-3A76-4210-BA6B-356A5B7137E5}"/>
    <hyperlink ref="AC1353" r:id="rId660" xr:uid="{2089DE2A-BDA3-46AA-BC7D-E73ACCD97AC5}"/>
    <hyperlink ref="AC1354" r:id="rId661" xr:uid="{9B170E3F-79E4-4466-A3A5-CEAA334D87CC}"/>
    <hyperlink ref="AC1357" r:id="rId662" xr:uid="{6FCBC3CF-498B-4DC2-84C1-93AEC3A453CB}"/>
    <hyperlink ref="AC1358" r:id="rId663" xr:uid="{3970906E-18E8-4250-BB9D-18F9F818AAC9}"/>
    <hyperlink ref="AC1359" r:id="rId664" xr:uid="{CF13CE3C-CEF2-4700-95E2-9DC1EB493E6F}"/>
    <hyperlink ref="AC1360" r:id="rId665" xr:uid="{F0AF2C2C-3CC5-47BF-8646-7E1C7EB9BC2F}"/>
    <hyperlink ref="AC1361" r:id="rId666" xr:uid="{B20A6DA3-13EA-485B-A40C-4B300384DF11}"/>
    <hyperlink ref="AC1362" r:id="rId667" xr:uid="{84B68166-2EC4-47EC-A03F-923D33CA3593}"/>
    <hyperlink ref="AC1363" r:id="rId668" xr:uid="{A3DC3AE8-FCA7-481E-9E6B-2CBF9D63F3AC}"/>
    <hyperlink ref="AC1364" r:id="rId669" xr:uid="{3BDBEBA7-CA7D-4904-9DBE-DEE9BD872CBC}"/>
    <hyperlink ref="AC1365" r:id="rId670" xr:uid="{8840A327-953F-4A9F-85FC-6A2FFA152313}"/>
    <hyperlink ref="AC1366" r:id="rId671" xr:uid="{36433885-BEF9-4CA0-BA74-30628E18B940}"/>
    <hyperlink ref="AC1367" r:id="rId672" xr:uid="{9586011F-C380-4FCC-A3B0-62D8106347ED}"/>
    <hyperlink ref="AC1369" r:id="rId673" xr:uid="{6C93457A-3512-4021-99A9-6C96EBF85C73}"/>
    <hyperlink ref="AC1371" r:id="rId674" xr:uid="{C1588F8F-8B2D-4A3B-91ED-29CAA4D29915}"/>
    <hyperlink ref="AC1372" r:id="rId675" xr:uid="{5A84FE6B-921F-4F8D-804A-E4771AC7A1EC}"/>
    <hyperlink ref="AC1373" r:id="rId676" xr:uid="{E9F894C9-00E2-4B33-8EC5-F470FCF53D71}"/>
    <hyperlink ref="AC1374" r:id="rId677" xr:uid="{F20AAA6D-CA7F-4829-94BB-41EF7686AE46}"/>
    <hyperlink ref="AC1375" r:id="rId678" xr:uid="{E5AF084C-B4A4-4C78-9012-C86E18A0FA44}"/>
    <hyperlink ref="AC1376" r:id="rId679" xr:uid="{7E527BBC-B790-4583-B5D5-B2BA37E92767}"/>
    <hyperlink ref="AC1377" r:id="rId680" xr:uid="{BDBB1990-9055-4B56-A8D6-A46377F637FC}"/>
    <hyperlink ref="AC1378" r:id="rId681" xr:uid="{F081631D-8B63-4861-9169-7B6A14739879}"/>
    <hyperlink ref="AC1380" r:id="rId682" xr:uid="{68A13CEA-5552-44EF-AF94-BBEB3230147C}"/>
    <hyperlink ref="AC1381" r:id="rId683" xr:uid="{FCB5783E-0E0E-4A1D-B4E7-BCAA5D796ADD}"/>
    <hyperlink ref="AC1382" r:id="rId684" xr:uid="{45A15BF1-DECF-4A2D-94F5-0FEE1DD896F8}"/>
    <hyperlink ref="AC1383" r:id="rId685" xr:uid="{7B410A3B-52DD-4F23-A351-B29D8A6E867C}"/>
    <hyperlink ref="AC1384" r:id="rId686" xr:uid="{83086F44-E29B-4B10-B2A5-A9B6E26CFC37}"/>
    <hyperlink ref="AC1385" r:id="rId687" xr:uid="{FD93E8EE-BDCA-47F0-92EA-D57F95506403}"/>
    <hyperlink ref="AC1386" r:id="rId688" xr:uid="{4AB1157D-7BB0-4ABC-9B6E-C361FBDE97DA}"/>
    <hyperlink ref="AC1387" r:id="rId689" xr:uid="{1C2D5694-CE56-476B-8622-B874C17FC7EC}"/>
    <hyperlink ref="AC1388" r:id="rId690" xr:uid="{6ECB9E77-C311-4D86-80B4-ABB511C0413F}"/>
    <hyperlink ref="AC1389" r:id="rId691" xr:uid="{04860548-7EF9-40E0-B314-5CF7B5080880}"/>
    <hyperlink ref="AC1390" r:id="rId692" xr:uid="{49FFDDD5-0C64-4519-A7AD-3C3CB5F3A413}"/>
    <hyperlink ref="AC1391" r:id="rId693" xr:uid="{2600918D-3956-4826-B4DB-BFBCEEF17FEA}"/>
    <hyperlink ref="AC1392" r:id="rId694" xr:uid="{38836541-A1BF-4186-A85A-1D5122E03711}"/>
    <hyperlink ref="AC1393" r:id="rId695" xr:uid="{428C227F-AA57-402D-9866-E41CD3A5D42D}"/>
    <hyperlink ref="AC1394" r:id="rId696" xr:uid="{E191943F-87C0-4111-AA6D-BC4DACA97171}"/>
    <hyperlink ref="AC1395" r:id="rId697" xr:uid="{21C38494-D642-48B9-8D2D-3EB831A96328}"/>
    <hyperlink ref="AC238" r:id="rId698" xr:uid="{376D35BE-FCBA-4AB7-A47C-1CB180DC859E}"/>
    <hyperlink ref="AC237" r:id="rId699" xr:uid="{D2F81489-60E1-48D9-98C0-36B1AB38E428}"/>
    <hyperlink ref="AC984" r:id="rId700" xr:uid="{879F63E7-4237-48D5-80D3-50E7DB36638B}"/>
    <hyperlink ref="AC451" r:id="rId701" xr:uid="{82FFACFB-704A-44EF-848C-79BD83FFB695}"/>
    <hyperlink ref="AC180" r:id="rId702" xr:uid="{9CDD74CA-B803-4BD9-A7DD-2749A0AF04A4}"/>
    <hyperlink ref="AC181" r:id="rId703" xr:uid="{0187E033-15D0-4ABC-8EF2-C87BEF6EA039}"/>
    <hyperlink ref="AC56" r:id="rId704" xr:uid="{4184B3C5-6C44-4E80-8CA8-37871325F258}"/>
    <hyperlink ref="AC107" r:id="rId705" xr:uid="{18D36B69-98C7-4658-903D-14B35DD2BB7B}"/>
    <hyperlink ref="AC52" r:id="rId706" xr:uid="{B9AD75F1-AFF3-499B-A64E-278F6FB3112C}"/>
    <hyperlink ref="AC51" r:id="rId707" xr:uid="{D2CAEEDA-6530-4BF9-A5A9-DF3DDF6A3595}"/>
    <hyperlink ref="AC1132" r:id="rId708" xr:uid="{48E83688-970D-4934-A12E-056D1653E930}"/>
    <hyperlink ref="AC236" r:id="rId709" xr:uid="{9495CC9D-5BCB-46D5-BE7C-5ADD0C368A66}"/>
    <hyperlink ref="AC1645" r:id="rId710" xr:uid="{F6F82142-845D-4A3E-8D65-F695751D316B}"/>
    <hyperlink ref="AC1125" r:id="rId711" xr:uid="{FBD76AE7-8B2E-40BD-9A54-049B7D44195F}"/>
    <hyperlink ref="AC61" r:id="rId712" xr:uid="{AAC14974-BF2E-4077-A3E6-D1E1097179F5}"/>
    <hyperlink ref="AC1249" r:id="rId713" xr:uid="{692459DA-A36B-4F12-98E0-F65DB4A59CBB}"/>
    <hyperlink ref="AC1194" r:id="rId714" xr:uid="{D18A2B6F-F731-4AF2-A6A3-A349DC6DCB90}"/>
    <hyperlink ref="AC1195" r:id="rId715" xr:uid="{D82C780B-07B6-47EA-B6DF-1F1B8AB73286}"/>
    <hyperlink ref="AC1664" r:id="rId716" xr:uid="{88D88A76-E246-45B2-A6C4-F45F024403E4}"/>
    <hyperlink ref="AC1527" r:id="rId717" xr:uid="{0ECF7C78-DAAE-43B8-8BBF-D81D89891CDD}"/>
    <hyperlink ref="AC482" r:id="rId718" xr:uid="{4CA10F2D-0CEC-4BB9-A133-8B37CAA486A0}"/>
    <hyperlink ref="AC861" r:id="rId719" xr:uid="{CCD352F0-D90E-4EBF-971A-D780BE4A7B85}"/>
    <hyperlink ref="AC108" r:id="rId720" xr:uid="{82E24EB0-3974-4BDF-AE5A-97C5D6DDBC61}"/>
    <hyperlink ref="AC14" r:id="rId721" xr:uid="{EC96A330-0045-4B6D-9721-ECCCB95B4599}"/>
    <hyperlink ref="AC823" r:id="rId722" xr:uid="{D67EEF3B-D81E-43D0-A95C-D8395D49A58B}"/>
    <hyperlink ref="AC898" r:id="rId723" xr:uid="{50886478-BB36-4C90-A0CA-1F72D6D19823}"/>
    <hyperlink ref="AC182" r:id="rId724" xr:uid="{F3C47F89-D316-462D-B79F-7F59796C587C}"/>
    <hyperlink ref="AC183" r:id="rId725" xr:uid="{8B8F37EB-439D-49F9-ABA2-9ACA44FF7DB7}"/>
    <hyperlink ref="AC1434" r:id="rId726" display="arnel_judilla@150pelican.com" xr:uid="{713654E0-D03D-41C1-9CA0-45372A1487B8}"/>
    <hyperlink ref="AC66" r:id="rId727" xr:uid="{002575C3-2903-45A9-A5F9-46BCDB955BA8}"/>
    <hyperlink ref="AC1670" r:id="rId728" xr:uid="{99E8F569-645C-429A-9E9A-E714F5FE6712}"/>
    <hyperlink ref="AC35" r:id="rId729" xr:uid="{9774F686-B316-4B5A-B8DA-3DC7DA0CAB20}"/>
    <hyperlink ref="AB932" r:id="rId730" xr:uid="{AD63DA84-4171-4163-9DEF-6D057AAB7D2C}"/>
    <hyperlink ref="AB26" r:id="rId731" xr:uid="{84160454-4135-4001-94F7-D9945B5B8FB9}"/>
    <hyperlink ref="AB27" r:id="rId732" xr:uid="{06938140-D251-41BF-972B-988AD8C9C77F}"/>
    <hyperlink ref="AB301" r:id="rId733" xr:uid="{D6AF0186-970E-465F-A630-2794B83D91AB}"/>
    <hyperlink ref="AB357" r:id="rId734" xr:uid="{4DB36430-8201-42A7-8783-7AA048500ECD}"/>
    <hyperlink ref="AB691" r:id="rId735" xr:uid="{0F720A26-AE23-4EAB-89AF-3EB47673BB52}"/>
    <hyperlink ref="AB1058" r:id="rId736" xr:uid="{A6BEEEA4-B739-4056-A777-FFE228007700}"/>
    <hyperlink ref="AB746" r:id="rId737" xr:uid="{CBA70561-1977-4FEE-AE28-4B807E78BF57}"/>
    <hyperlink ref="AA1597" r:id="rId738" xr:uid="{BFBEDF27-7F27-4350-B4D9-8ED68CC79D24}"/>
    <hyperlink ref="AA1595" r:id="rId739" xr:uid="{7BDCE674-09DF-4A16-98F0-876E42205C6F}"/>
    <hyperlink ref="AA1637" r:id="rId740" xr:uid="{81525E93-F0D3-40CC-BA52-1D59ABE4D491}"/>
    <hyperlink ref="AB500" r:id="rId741" xr:uid="{3F680B19-059C-4A30-BB5D-F33F6664C086}"/>
    <hyperlink ref="AB505" r:id="rId742" xr:uid="{8EC989A0-F596-4787-8868-8CB6BE44EB9C}"/>
    <hyperlink ref="AA824" r:id="rId743" xr:uid="{510E719C-820F-490C-B865-FAEE365A7AE5}"/>
    <hyperlink ref="AA802" r:id="rId744" xr:uid="{A3A031AF-FD24-402C-AD15-A32388566502}"/>
    <hyperlink ref="AA751" r:id="rId745" xr:uid="{BA3A5032-C0C3-4464-B473-AD42ABBD7EA1}"/>
    <hyperlink ref="AA711" r:id="rId746" xr:uid="{8111B391-9860-4BC8-93A0-E32A477E2F42}"/>
    <hyperlink ref="AA528" r:id="rId747" xr:uid="{F09214C5-468C-47E6-A96E-2B97ACDF8F1C}"/>
    <hyperlink ref="AA220" r:id="rId748" xr:uid="{5F0F8112-811E-4FDC-BC5D-4A5111896CD0}"/>
    <hyperlink ref="AB924" r:id="rId749" xr:uid="{C0EC3D8F-3B19-469A-B958-662258E6CFEB}"/>
    <hyperlink ref="AA961" r:id="rId750" xr:uid="{16C9848F-66FA-4760-913E-A7C28E4BC139}"/>
    <hyperlink ref="AB1113" r:id="rId751" xr:uid="{4D4023AA-E818-4A85-A498-941E93D95B03}"/>
    <hyperlink ref="AA1210" r:id="rId752" xr:uid="{E46B2852-176C-4FAB-B234-1F981447985A}"/>
    <hyperlink ref="AA1265" r:id="rId753" xr:uid="{E4C58574-3121-4DAB-9A03-A504654716CE}"/>
    <hyperlink ref="AA205" r:id="rId754" xr:uid="{F9641EA9-3BE1-4B35-A20C-F060BEA7F11E}"/>
    <hyperlink ref="AC930" r:id="rId755" xr:uid="{C0523954-9791-4927-8261-8917D08957D3}"/>
    <hyperlink ref="AB930" r:id="rId756" xr:uid="{9077B0E7-91B1-41A4-9E34-7AE628122D1E}"/>
    <hyperlink ref="AB138" r:id="rId757" xr:uid="{3DFB74D9-08AC-4A79-B918-AA0C36012240}"/>
    <hyperlink ref="AB208" r:id="rId758" xr:uid="{CDEDA1DA-BFF1-4FA5-9BC5-0FBFC3B6B971}"/>
    <hyperlink ref="AA1043" r:id="rId759" xr:uid="{48CA0084-5DA7-4B50-A678-24607464E52A}"/>
    <hyperlink ref="AB1043" r:id="rId760" xr:uid="{27EB0FED-5760-4163-8691-1DED1DB03D76}"/>
    <hyperlink ref="AA1039" r:id="rId761" xr:uid="{5910F14B-4809-4A0E-9DB1-2AC5C0C5370F}"/>
    <hyperlink ref="AB908" r:id="rId762" xr:uid="{799BBA71-E70F-4782-8068-14912C491BAA}"/>
    <hyperlink ref="AA908" r:id="rId763" xr:uid="{B276B646-1D3D-4CA7-82BE-69E9E76DBD15}"/>
    <hyperlink ref="AA301" r:id="rId764" xr:uid="{D3159CE1-A96B-4B9B-9DDA-F6C0789A0080}"/>
    <hyperlink ref="AA208" r:id="rId765" xr:uid="{0AB769EA-8A7F-452F-86A3-1F470E6E5672}"/>
    <hyperlink ref="AB445" r:id="rId766" xr:uid="{63F5BB7E-5CC8-459C-B736-6CAB751C285C}"/>
    <hyperlink ref="AB1142" r:id="rId767" xr:uid="{5B5496AD-7A44-4670-BF0E-D8DFAA354BB0}"/>
    <hyperlink ref="AA1142" r:id="rId768" xr:uid="{5C905858-2954-43D7-810C-6FA6452FC8EF}"/>
    <hyperlink ref="AB1047" r:id="rId769" xr:uid="{F57FD5A8-5829-4063-9A5D-BF524DAF9424}"/>
    <hyperlink ref="AB1163" r:id="rId770" xr:uid="{4A9EC1F6-D7AF-47C9-ACB7-F0787D0568F0}"/>
    <hyperlink ref="AC1163" r:id="rId771" display="http://theramp855@gmail.com/" xr:uid="{04614388-D1ED-4AFF-90B2-56293056BA92}"/>
    <hyperlink ref="AA1312" r:id="rId772" xr:uid="{9637D340-B643-4D86-AE11-AEDEB9B36B71}"/>
    <hyperlink ref="AA571" r:id="rId773" xr:uid="{679B6C7C-882B-4379-9DE7-00918876AEA7}"/>
    <hyperlink ref="AA441" r:id="rId774" xr:uid="{1EFC6198-AD94-4429-9903-D137C28953F1}"/>
    <hyperlink ref="AB441" r:id="rId775" xr:uid="{BE831002-D3DE-470B-BEF2-387C7A99040E}"/>
    <hyperlink ref="AB1664" r:id="rId776" xr:uid="{45064382-B0B0-42EA-AB71-B5D1A34758B1}"/>
    <hyperlink ref="AC682" r:id="rId777" xr:uid="{2C390EE6-37D1-458A-A0A3-981CBB5898F8}"/>
    <hyperlink ref="AC683" r:id="rId778" xr:uid="{09FB4BF2-BC94-4BE8-BE99-71DD33645566}"/>
    <hyperlink ref="AA1336" r:id="rId779" xr:uid="{10D04B22-2209-4380-98A5-CEDE8B3D8CCE}"/>
    <hyperlink ref="AB1335" r:id="rId780" xr:uid="{B9F8FC35-8A64-4DB6-802E-8E8A92EEDCC3}"/>
    <hyperlink ref="AB1311" r:id="rId781" xr:uid="{5B1D4ADD-EE66-4621-A953-791BCEB6E685}"/>
    <hyperlink ref="AA1092" r:id="rId782" xr:uid="{6C5D5844-0B7B-4F37-8543-644C463F9D13}"/>
    <hyperlink ref="AA330" r:id="rId783" xr:uid="{0AE9A977-5151-43E5-B035-89DBE3442564}"/>
    <hyperlink ref="AA840" r:id="rId784" xr:uid="{971A7CD8-6217-408B-9C65-3CC10D86E28B}"/>
    <hyperlink ref="AA46" r:id="rId785" xr:uid="{6DD710CD-313E-4642-B571-B466BE432865}"/>
    <hyperlink ref="AB46" r:id="rId786" xr:uid="{3D3A80A7-7827-4253-9DBB-93F5E82B9388}"/>
    <hyperlink ref="AA516" r:id="rId787" xr:uid="{260E57BA-0F82-4A4C-9E49-028867B00120}"/>
    <hyperlink ref="AB528" r:id="rId788" xr:uid="{ED9CE753-0872-40E0-B333-D568E59CDE23}"/>
    <hyperlink ref="AB937" r:id="rId789" xr:uid="{434195F3-1FFA-481B-A909-8CD65E0A08FB}"/>
    <hyperlink ref="AB938" r:id="rId790" xr:uid="{C150D064-C008-4E08-BD4D-7885472A6EE9}"/>
    <hyperlink ref="AA937" r:id="rId791" xr:uid="{AC78C5BC-024B-4EFB-ADF6-565F0E87E7EF}"/>
    <hyperlink ref="AA938" r:id="rId792" xr:uid="{80EF8D22-D719-49D9-AEA0-A94070A00FFE}"/>
    <hyperlink ref="AA1700" r:id="rId793" xr:uid="{7B526D6E-6089-4E23-8A66-18FE4A17A5B7}"/>
    <hyperlink ref="AA1510" r:id="rId794" xr:uid="{BB0C5D1E-50FD-4A25-9DB9-F8C847D4C4F9}"/>
    <hyperlink ref="AA1514" r:id="rId795" xr:uid="{C2081B87-9409-441D-AA4C-451BF5005CD7}"/>
    <hyperlink ref="AA17" r:id="rId796" xr:uid="{1531D255-1D9B-47C3-AA93-955E763E503B}"/>
    <hyperlink ref="AA14" r:id="rId797" xr:uid="{C7E2D1B1-9059-4C14-8979-43B5BF819AA6}"/>
    <hyperlink ref="AA11" r:id="rId798" xr:uid="{6CA0844A-1059-4E4D-870F-68156612D551}"/>
    <hyperlink ref="AA15" r:id="rId799" display="bakerhot1@aol.com" xr:uid="{4BFC439C-3E2A-41A3-82BB-28AA6015568A}"/>
    <hyperlink ref="AA22" r:id="rId800" xr:uid="{D1E7F7DB-BB6F-45A3-8537-D49DC73C1311}"/>
    <hyperlink ref="AA27" r:id="rId801" display="MGHIR@COMCAST.NET" xr:uid="{067788DE-D230-404C-BBFD-2A9E78B7718C}"/>
    <hyperlink ref="AA26" r:id="rId802" display="MGHIR@COMCAST.NET" xr:uid="{F0BDCBD1-5B6C-48AA-90A9-B4014A10AFEA}"/>
    <hyperlink ref="AA16" r:id="rId803" xr:uid="{0FFB9C2A-FF37-4EA0-991A-89C92EF20779}"/>
    <hyperlink ref="AA20" r:id="rId804" xr:uid="{D6C5665A-C8E7-4DBE-A55B-C877EA4130F9}"/>
    <hyperlink ref="AB9" r:id="rId805" xr:uid="{F208E852-E4DD-4588-87E4-217C7F048110}"/>
    <hyperlink ref="AA9" r:id="rId806" xr:uid="{3629AA0D-680D-40E2-9C3F-4A67E79BDB17}"/>
    <hyperlink ref="AB1072" r:id="rId807" xr:uid="{ACE663FE-8BAF-4973-992A-A153366F79CF}"/>
    <hyperlink ref="AA1072" r:id="rId808" xr:uid="{1AB35F90-A317-4F7E-9421-BA4FF0D8E54E}"/>
    <hyperlink ref="AA724" r:id="rId809" xr:uid="{B48D9B31-05A0-4BAF-BDC9-23BB32C90C3F}"/>
    <hyperlink ref="AB724" r:id="rId810" xr:uid="{22C6BE69-AA97-4572-BEEA-80E99F9FB142}"/>
    <hyperlink ref="AA1472" r:id="rId811" xr:uid="{BE8E76A6-F6BC-4127-8D29-1737C39942FE}"/>
    <hyperlink ref="AB1470" r:id="rId812" xr:uid="{08B0A4A7-51FC-4475-ABE1-198BB6E44504}"/>
    <hyperlink ref="AB214" r:id="rId813" xr:uid="{29DFCFD2-149A-4C62-8F01-DA2C36B50E10}"/>
    <hyperlink ref="AB1539" r:id="rId814" xr:uid="{BB6B4C19-3BF4-4C06-BEFB-592B37CB18F2}"/>
    <hyperlink ref="AC1540" r:id="rId815" xr:uid="{AF9A08DD-1050-4E75-873E-B388A1D7A780}"/>
    <hyperlink ref="AB1563" r:id="rId816" xr:uid="{24B7B2A4-B72D-4BF4-839C-82A87810BF5C}"/>
    <hyperlink ref="AB1565" r:id="rId817" xr:uid="{E881335E-F53F-4494-B416-CF770F9E158B}"/>
    <hyperlink ref="AB1566" r:id="rId818" xr:uid="{6A3D6C7A-0813-4F77-9D07-267DE6C4E3CF}"/>
    <hyperlink ref="AB1564" r:id="rId819" xr:uid="{FC11A9DC-ADFD-4211-9EBA-1A422113F83B}"/>
    <hyperlink ref="AB1567" r:id="rId820" xr:uid="{FBE53CDE-1AC0-46D3-B977-420AF862995E}"/>
    <hyperlink ref="AB1568" r:id="rId821" xr:uid="{22133CB8-E08F-43AB-BBDB-8D28C9205208}"/>
    <hyperlink ref="AB1569" r:id="rId822" xr:uid="{DE6ADA14-43BA-4652-A134-1C8434612C13}"/>
    <hyperlink ref="AB541" r:id="rId823" xr:uid="{6CF8236A-EC66-465D-9D69-DE7F55494FE2}"/>
    <hyperlink ref="AB1332" r:id="rId824" xr:uid="{82400F0A-C759-40AF-A09D-4A30A283BCED}"/>
    <hyperlink ref="AA772" r:id="rId825" xr:uid="{37BC65A9-C6A7-4B35-A69D-C51286C71AA4}"/>
    <hyperlink ref="AB772" r:id="rId826" xr:uid="{F93094E8-F90C-4DC2-A237-3A8D6B53D829}"/>
    <hyperlink ref="AB1541" r:id="rId827" xr:uid="{16FB40B0-1262-4C0B-A0D2-45D0B4191D64}"/>
    <hyperlink ref="AB218" r:id="rId828" xr:uid="{ACC97B2A-59C6-49C0-8158-973ADA91CEF1}"/>
    <hyperlink ref="AB14" r:id="rId829" xr:uid="{EAE4555E-F58C-424C-98F3-98A29D806A59}"/>
    <hyperlink ref="AA274" r:id="rId830" xr:uid="{6A2596D0-7EA6-42BD-86DF-365945BC5ED6}"/>
    <hyperlink ref="AB274" r:id="rId831" xr:uid="{8517F67F-3A82-48D4-B762-F4953F5ECD8E}"/>
    <hyperlink ref="AB1593" r:id="rId832" xr:uid="{6108D543-8528-4834-9273-5BF5844E24DE}"/>
    <hyperlink ref="AC1594" r:id="rId833" xr:uid="{AA18DB41-9D32-4D01-BEDC-B5CDB2E5ABA4}"/>
    <hyperlink ref="AB1151" r:id="rId834" xr:uid="{482837F1-BD9D-4FB2-A1AD-2FAF42AE6147}"/>
    <hyperlink ref="AB1580" r:id="rId835" xr:uid="{CF69772D-BA79-40DB-AF16-8526A30582EB}"/>
    <hyperlink ref="AA1581" r:id="rId836" xr:uid="{5A50E2C9-C808-4DEA-B70D-CEDA14A97BCE}"/>
    <hyperlink ref="AA1459" r:id="rId837" xr:uid="{3E3935C7-F508-4787-8018-F2756E54CA66}"/>
    <hyperlink ref="AB1458" r:id="rId838" xr:uid="{037EB4DD-3089-4ED6-9FDB-E40CAC593E27}"/>
    <hyperlink ref="AB1601" r:id="rId839" xr:uid="{96701681-865F-4A97-B70A-1CEA2703C1EB}"/>
    <hyperlink ref="AC1602" r:id="rId840" xr:uid="{F5F0A2F8-9628-467B-AA12-182C93553891}"/>
    <hyperlink ref="AB1605" r:id="rId841" xr:uid="{746072EF-CA5E-49EA-9EEA-ECC1842DB016}"/>
    <hyperlink ref="AC1606" r:id="rId842" xr:uid="{85D1BE87-1C1C-4445-B21B-C694FB8CCD1E}"/>
    <hyperlink ref="AA1147" r:id="rId843" xr:uid="{F63D4A0D-C38D-4A2F-8909-79B7A7327AE5}"/>
    <hyperlink ref="AB1147" r:id="rId844" xr:uid="{E631592B-D37E-4BB3-9D97-774CC71594D9}"/>
    <hyperlink ref="AC827" r:id="rId845" xr:uid="{54F79A48-66B9-410C-8A6B-903CCAC41B6E}"/>
    <hyperlink ref="AC1702" r:id="rId846" xr:uid="{0BCAB2BD-7595-4FC6-97E3-DC9C77F02F0F}"/>
    <hyperlink ref="AB789" r:id="rId847" xr:uid="{919ADF35-5320-4E3B-8EA4-7C6D721419FD}"/>
    <hyperlink ref="AC1232" r:id="rId848" xr:uid="{774973E0-8F1B-428C-B4F6-4C290E5C114D}"/>
    <hyperlink ref="AB1232" r:id="rId849" xr:uid="{625C4B0A-D04C-4774-A9F3-AA806ED975CC}"/>
    <hyperlink ref="AD1232" r:id="rId850" xr:uid="{31ED000E-6701-4AE2-9F4F-41EF6FB787BE}"/>
    <hyperlink ref="AB1459" r:id="rId851" xr:uid="{7024403B-652D-440E-8D41-599308B8E23C}"/>
    <hyperlink ref="AC1458" r:id="rId852" xr:uid="{0E545A5A-BDCE-4134-A6E5-9B5ADD628D88}"/>
    <hyperlink ref="AC1459" r:id="rId853" xr:uid="{68EE3C7A-7E96-41BA-B9F5-67181A3C4F2D}"/>
    <hyperlink ref="AB267" r:id="rId854" xr:uid="{CD98B190-C562-4848-94D6-01DD5C127E7B}"/>
    <hyperlink ref="AA267" r:id="rId855" xr:uid="{383FDD6B-9E09-4367-9B9B-020FD2EB6624}"/>
    <hyperlink ref="AC267" r:id="rId856" xr:uid="{BB867548-3702-4406-BA56-47772FDD313F}"/>
    <hyperlink ref="AA59" r:id="rId857" xr:uid="{0562D69E-80A2-4CAE-B9E8-0DF6A7157F60}"/>
    <hyperlink ref="AB59" r:id="rId858" xr:uid="{AB19643C-EFBF-4777-9E0E-B5EB5A1CA209}"/>
    <hyperlink ref="AB60" r:id="rId859" xr:uid="{D479537E-CF0E-4010-AD9D-8BEB6AB04EDE}"/>
    <hyperlink ref="AC60" r:id="rId860" xr:uid="{A9E5BBA3-BBE4-4BB1-AA43-1922E3CCEC74}"/>
    <hyperlink ref="AC59" r:id="rId861" xr:uid="{1322B311-5FB1-4B6D-B2D9-D8594B39EAC7}"/>
    <hyperlink ref="AB1534" r:id="rId862" xr:uid="{D47BC42F-A45A-471A-822A-F23FED1D3F2B}"/>
    <hyperlink ref="AA789" r:id="rId863" xr:uid="{2F4C541D-51A4-44A5-9E3A-6B2F77C6C7B7}"/>
    <hyperlink ref="AB1509" r:id="rId864" xr:uid="{2E3E72E7-7490-402D-B826-9BD76BAE8CE1}"/>
    <hyperlink ref="AA1509" r:id="rId865" xr:uid="{10EDB9E1-32CC-4C5F-B3B5-144CC1563AB6}"/>
    <hyperlink ref="AB1511" r:id="rId866" xr:uid="{65DCCB35-CB90-4FE6-85F3-D53561110534}"/>
    <hyperlink ref="AB1514" r:id="rId867" xr:uid="{B5F4ED7E-F6D0-49DC-B05E-A0884994DA4E}"/>
    <hyperlink ref="AA425" r:id="rId868" xr:uid="{9431B0ED-8F60-44B2-ADCB-26095250DEF1}"/>
    <hyperlink ref="AB425" r:id="rId869" xr:uid="{7B8C4C4C-8CD8-4D8D-B106-395A6701E1EB}"/>
    <hyperlink ref="AC425" r:id="rId870" xr:uid="{7C648D1C-9F3A-4415-B116-1FB5294315B2}"/>
    <hyperlink ref="AB1418" r:id="rId871" xr:uid="{AD1CAC04-1B04-4F24-86B4-8B5AB198C79D}"/>
    <hyperlink ref="AB455" r:id="rId872" xr:uid="{ED7106AC-5BA4-4321-A6B9-1C2BC6BDF250}"/>
    <hyperlink ref="AC455" r:id="rId873" xr:uid="{2C7B6511-B7C7-4944-A189-05EDB0E6829A}"/>
    <hyperlink ref="AA455" r:id="rId874" xr:uid="{62F18B78-A301-4744-AF60-6A7AB9F1C343}"/>
    <hyperlink ref="AB1548" r:id="rId875" xr:uid="{1FCF1A51-D054-4464-9B36-0F6CCDE46A57}"/>
    <hyperlink ref="AC1548" r:id="rId876" xr:uid="{6F6327C3-8741-4989-8FF3-3FB0811A8351}"/>
    <hyperlink ref="AA1079" r:id="rId877" xr:uid="{EBCEC79E-DC3C-4F13-BE91-F3BF7657E0CD}"/>
    <hyperlink ref="AB15" r:id="rId878" xr:uid="{05C142B4-7749-4198-8B11-507B46B24EFE}"/>
    <hyperlink ref="AB804" r:id="rId879" xr:uid="{1E4ED058-C1A1-4178-9F7A-3F90731C6B1C}"/>
    <hyperlink ref="AB805" r:id="rId880" xr:uid="{A9B076B1-4914-4C3D-B1B6-F3F9ECF3DCCF}"/>
    <hyperlink ref="AA805" r:id="rId881" xr:uid="{B64656FA-DDCF-4A1F-8483-2A53F1D2CF4F}"/>
    <hyperlink ref="AA804" r:id="rId882" xr:uid="{59AF3E09-9141-4E00-A99D-E51F615F5D39}"/>
    <hyperlink ref="AC804" r:id="rId883" xr:uid="{E1FCAFEB-6011-4350-84B2-C46E7BEFF8AA}"/>
    <hyperlink ref="AC805" r:id="rId884" xr:uid="{062B037C-B717-44AE-A585-607F73933EFF}"/>
    <hyperlink ref="AC1510" r:id="rId885" xr:uid="{D81873E5-0B14-4F00-8C6E-75FD0DE73121}"/>
    <hyperlink ref="AB1510" r:id="rId886" xr:uid="{542A565F-8C49-4B50-9C4D-88946E7D5C6E}"/>
    <hyperlink ref="AC789" r:id="rId887" xr:uid="{AE8A8883-2199-40E2-8781-649B44ACC210}"/>
    <hyperlink ref="AA1180" r:id="rId888" xr:uid="{2ADFAB23-E605-479A-A403-7053531C0D7A}"/>
    <hyperlink ref="AB1180" r:id="rId889" xr:uid="{C9945471-48CE-42A3-9590-23FE4C5376F8}"/>
    <hyperlink ref="AC1180" r:id="rId890" xr:uid="{003A1621-E6FE-4646-9324-790EBF434BA1}"/>
    <hyperlink ref="AA786" r:id="rId891" xr:uid="{A0BAC255-D30D-4533-A3BA-E70DD42F7446}"/>
    <hyperlink ref="AB786" r:id="rId892" xr:uid="{970DDFF6-0BF2-43E2-BE81-F7DA6DF2CE27}"/>
    <hyperlink ref="AC786" r:id="rId893" xr:uid="{A6BD0C4F-96A8-40D6-AF7E-9339DFDF6171}"/>
    <hyperlink ref="AA731" r:id="rId894" xr:uid="{44273208-6E27-4CEA-B713-FA6ACA7D7D9B}"/>
    <hyperlink ref="AB731" r:id="rId895" xr:uid="{2730B1C3-449F-4ADD-9A43-C5394A8A07D3}"/>
    <hyperlink ref="AB730" r:id="rId896" xr:uid="{7C74C757-ADC6-475F-95ED-093A43DFD8BE}"/>
    <hyperlink ref="AC730" r:id="rId897" xr:uid="{28DEB021-D2C4-4033-AB49-D739AE04D79E}"/>
    <hyperlink ref="AC731" r:id="rId898" xr:uid="{8E23AB7F-E74A-4CA4-90C0-3C5186B16FB0}"/>
    <hyperlink ref="AB1144" r:id="rId899" xr:uid="{24D101A3-B2AA-4468-80BF-F532F1FD3269}"/>
    <hyperlink ref="AC1144" r:id="rId900" xr:uid="{59E00A58-3518-4456-9D1B-565B0FBCBB08}"/>
    <hyperlink ref="AB571" r:id="rId901" xr:uid="{353BF728-CCB6-425F-BCF6-1EC5421B5D26}"/>
    <hyperlink ref="AC571" r:id="rId902" xr:uid="{4D7D8B00-7020-4FFD-AD67-DB6206FCB5E0}"/>
    <hyperlink ref="AA700" r:id="rId903" xr:uid="{BFAB04A5-481F-45AC-BCFA-B24555944F03}"/>
    <hyperlink ref="AB700" r:id="rId904" xr:uid="{32B3165C-0A1E-4317-A5FF-0BEBDAE93BA6}"/>
    <hyperlink ref="AC700" r:id="rId905" xr:uid="{AD53C153-4DC0-42D6-8E2A-3ACFC5DA4C6D}"/>
    <hyperlink ref="AC701" r:id="rId906" xr:uid="{677A04D4-C2B9-43F8-B825-E2CE0703E5F9}"/>
    <hyperlink ref="AB701" r:id="rId907" xr:uid="{14957E10-5028-4440-BE32-631CF2E53F72}"/>
    <hyperlink ref="AA701" r:id="rId908" xr:uid="{EBF9E4CE-B3D5-449B-A2AE-B9D94215C328}"/>
    <hyperlink ref="AA1620" r:id="rId909" xr:uid="{341E3B77-06D1-4A06-AE56-6599036E5CCD}"/>
    <hyperlink ref="AB1620" r:id="rId910" xr:uid="{44B35100-3729-4D4E-8437-11470B09D8A6}"/>
    <hyperlink ref="AC1620" r:id="rId911" xr:uid="{60DB94C5-71FE-4463-B3A5-39A0CC369E73}"/>
    <hyperlink ref="AB1408" r:id="rId912" xr:uid="{C73C1B31-2D72-478D-92D8-347EB9099EA4}"/>
    <hyperlink ref="AB1610" r:id="rId913" xr:uid="{8581B827-EE6D-492B-BE55-539393B139B4}"/>
    <hyperlink ref="AA1610" r:id="rId914" xr:uid="{B6C62B60-4CB1-4877-9ECB-AFA15A9CBFF8}"/>
    <hyperlink ref="AC1610" r:id="rId915" xr:uid="{7BD9DD1A-D694-4B14-B8ED-A2940121A702}"/>
    <hyperlink ref="AB1460" r:id="rId916" xr:uid="{FA5C8647-DED6-4687-88BB-5AD8CA7CF5E4}"/>
    <hyperlink ref="AB1461" r:id="rId917" xr:uid="{740E591A-355F-48B1-A9C2-0BCB3B2A1FC5}"/>
    <hyperlink ref="AA1461" r:id="rId918" xr:uid="{5FF76C2B-0FB9-4892-B2A0-1372CFB0E49A}"/>
    <hyperlink ref="AC1461" r:id="rId919" xr:uid="{BFF1443B-B9F9-4807-AA44-8FA5433185B9}"/>
    <hyperlink ref="AC1460" r:id="rId920" xr:uid="{72EA2A0E-F761-46C3-9D02-DE7023634B33}"/>
    <hyperlink ref="AB1527" r:id="rId921" xr:uid="{2529968F-58FE-4134-AFB3-0894BF04DBD8}"/>
    <hyperlink ref="AB1606" r:id="rId922" xr:uid="{E6FAA1F3-2A33-4E24-BD03-8278CD3862DA}"/>
    <hyperlink ref="AB1426" r:id="rId923" xr:uid="{7EB3DC8C-6DC1-4143-8098-490F165B4591}"/>
    <hyperlink ref="AB1427:AB1441" r:id="rId924" display="vineupload@iqbackoffice.com" xr:uid="{9D0665C5-754A-4714-ADCA-01F57EF83B29}"/>
    <hyperlink ref="AB1442" r:id="rId925" xr:uid="{8B2E23BB-E3D7-4834-BFEE-4B572EF2FBC9}"/>
    <hyperlink ref="AB377" r:id="rId926" xr:uid="{5B8D1E83-3DCD-4215-A56C-09D103E3B802}"/>
    <hyperlink ref="AB378" r:id="rId927" xr:uid="{47C00189-F989-4A2B-8136-9BE234813B56}"/>
    <hyperlink ref="AB379" r:id="rId928" xr:uid="{316D60C6-88EF-4705-920A-7CD2D772AB7E}"/>
    <hyperlink ref="AC377" r:id="rId929" xr:uid="{6607B072-6E50-4782-91B4-601C3AFC6DA4}"/>
    <hyperlink ref="AC378" r:id="rId930" xr:uid="{0D78D2ED-0F86-45D0-B18C-A0D842C02CD1}"/>
    <hyperlink ref="AC379" r:id="rId931" xr:uid="{93DD5DE0-0B5E-4E64-8477-E785AF7701D9}"/>
    <hyperlink ref="AB815" r:id="rId932" xr:uid="{6F266EB3-5669-44B5-898D-A6989059C8A4}"/>
    <hyperlink ref="AA815" r:id="rId933" xr:uid="{DC16C5D0-78C2-4E78-BB2A-E5DDAC776AB3}"/>
    <hyperlink ref="AA812" r:id="rId934" xr:uid="{5CF33B34-5B19-4727-977F-F52BA878E7D6}"/>
    <hyperlink ref="AC375" r:id="rId935" xr:uid="{92FC26BC-FBD0-43A2-971F-FF4E77E736D6}"/>
    <hyperlink ref="AB375" r:id="rId936" xr:uid="{E91D457E-ED7F-4F7B-8CC2-9A0E48F67C81}"/>
    <hyperlink ref="AA974" r:id="rId937" xr:uid="{5D23D35F-1A0A-4171-9884-F961DF9203C1}"/>
    <hyperlink ref="AB974" r:id="rId938" xr:uid="{4E2DC467-C6DB-493A-983A-4798D26355DD}"/>
    <hyperlink ref="AB973" r:id="rId939" xr:uid="{082F3FCA-B44B-430D-BCEA-09F1FC71736B}"/>
    <hyperlink ref="AB1700" r:id="rId940" xr:uid="{1E3215F9-6920-48A5-AF01-6D477F247B76}"/>
    <hyperlink ref="AB1500" r:id="rId941" xr:uid="{D4FBE3EA-252D-46E5-96FB-7D65511DEEFA}"/>
    <hyperlink ref="AB1498" r:id="rId942" xr:uid="{FDB2215E-8CA5-4BC4-B7B3-594EFEF86BC6}"/>
    <hyperlink ref="AA1498" r:id="rId943" xr:uid="{5D478524-E8F8-4CC2-912F-18433A24B537}"/>
    <hyperlink ref="AA1499" r:id="rId944" xr:uid="{F0A03B55-D207-4C69-A816-E3D72D23A5F1}"/>
    <hyperlink ref="AC1498" r:id="rId945" xr:uid="{78E028D8-B1C8-4698-9A4F-70D161596DD6}"/>
    <hyperlink ref="AC1499" r:id="rId946" xr:uid="{7C74FE7D-EF8A-4C9F-8E6C-CA061C35AB58}"/>
    <hyperlink ref="AC1500" r:id="rId947" xr:uid="{F36CB063-7960-4A2F-AE16-11E0ECCAB946}"/>
    <hyperlink ref="AB1499" r:id="rId948" xr:uid="{0C2C6BE8-D65E-4C0A-8D3E-CDFD6939E1C2}"/>
    <hyperlink ref="AB1701" r:id="rId949" xr:uid="{8EDEA726-1946-408B-A683-B47275F1DCDC}"/>
    <hyperlink ref="AC1701" r:id="rId950" xr:uid="{7E876F57-8275-4BB6-9010-3361B6BE77C4}"/>
    <hyperlink ref="AA591" r:id="rId951" xr:uid="{699E2F8F-F596-4D71-AEB1-6B9691012BAA}"/>
    <hyperlink ref="AB591" r:id="rId952" xr:uid="{97814239-848E-4DE4-B6DF-FC09877D0489}"/>
    <hyperlink ref="AC591" r:id="rId953" xr:uid="{3539EA97-B8A0-4F45-8212-4FAF0DC5B16D}"/>
    <hyperlink ref="AC1470" r:id="rId954" xr:uid="{594D0D5C-B723-4CEC-BCB5-D3AA25D55CBD}"/>
    <hyperlink ref="AC1471" r:id="rId955" xr:uid="{A74E3016-EB89-4B47-B1AA-C6589FDEE8C5}"/>
    <hyperlink ref="AB1471" r:id="rId956" xr:uid="{9B64DB61-3992-4420-AEED-179485F20B35}"/>
    <hyperlink ref="AA1471" r:id="rId957" xr:uid="{64F002CD-E061-4762-BDD6-B2B8D305EDFB}"/>
    <hyperlink ref="AB1472" r:id="rId958" xr:uid="{1E30634A-4BD8-42D6-817E-D7DCC6742A10}"/>
    <hyperlink ref="AC1472" r:id="rId959" xr:uid="{8F1190E5-1C17-4C2B-89EE-444468C7E7C3}"/>
    <hyperlink ref="AB1026" r:id="rId960" xr:uid="{0BD2EBE5-F961-4FF5-B0E4-18BEB3428A97}"/>
    <hyperlink ref="AA1026" r:id="rId961" xr:uid="{953BF255-C91C-4A14-94BA-3F88AFAEA1EF}"/>
    <hyperlink ref="AC1026" r:id="rId962" xr:uid="{415AF4C1-A2C1-4D6A-B5B0-E3A0D45BA46C}"/>
  </hyperlinks>
  <pageMargins left="0.31" right="0.23" top="0.44" bottom="0.26" header="0.34" footer="0.18"/>
  <pageSetup orientation="portrait" r:id="rId963"/>
  <headerFooter alignWithMargins="0"/>
  <legacyDrawing r:id="rId96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30"/>
  <sheetViews>
    <sheetView topLeftCell="A4" workbookViewId="0">
      <selection activeCell="A14" sqref="A14:XFD14"/>
    </sheetView>
  </sheetViews>
  <sheetFormatPr defaultRowHeight="12.75" x14ac:dyDescent="0.2"/>
  <cols>
    <col min="1" max="1" width="6.85546875" style="157" customWidth="1"/>
    <col min="2" max="3" width="9.140625" style="157"/>
    <col min="4" max="4" width="11" style="157" customWidth="1"/>
    <col min="5" max="7" width="9.140625" style="157"/>
    <col min="8" max="8" width="6" style="157" customWidth="1"/>
    <col min="9" max="16384" width="9.140625" style="157"/>
  </cols>
  <sheetData>
    <row r="1" spans="1:13" x14ac:dyDescent="0.2">
      <c r="C1" s="755" t="s">
        <v>2670</v>
      </c>
      <c r="D1" s="756"/>
      <c r="E1" s="756"/>
      <c r="F1" s="756"/>
      <c r="G1" s="756"/>
      <c r="H1" s="756"/>
      <c r="I1" s="756"/>
      <c r="J1" s="757"/>
    </row>
    <row r="2" spans="1:13" ht="9.75" customHeight="1" thickBot="1" x14ac:dyDescent="0.25">
      <c r="C2" s="758"/>
      <c r="D2" s="759"/>
      <c r="E2" s="759"/>
      <c r="F2" s="759"/>
      <c r="G2" s="759"/>
      <c r="H2" s="759"/>
      <c r="I2" s="759"/>
      <c r="J2" s="760"/>
    </row>
    <row r="4" spans="1:13" x14ac:dyDescent="0.2">
      <c r="A4" s="157" t="s">
        <v>1799</v>
      </c>
      <c r="B4" s="97" t="s">
        <v>2147</v>
      </c>
    </row>
    <row r="5" spans="1:13" x14ac:dyDescent="0.2">
      <c r="B5" s="97" t="s">
        <v>2148</v>
      </c>
    </row>
    <row r="6" spans="1:13" x14ac:dyDescent="0.2">
      <c r="C6" s="97"/>
    </row>
    <row r="7" spans="1:13" ht="13.5" thickBot="1" x14ac:dyDescent="0.25"/>
    <row r="8" spans="1:13" ht="17.25" thickBot="1" x14ac:dyDescent="0.4">
      <c r="A8" s="753" t="s">
        <v>2671</v>
      </c>
      <c r="B8" s="754"/>
      <c r="C8" s="761"/>
      <c r="D8" s="97" t="s">
        <v>12972</v>
      </c>
      <c r="F8" s="97"/>
      <c r="G8" s="97"/>
      <c r="H8" s="97"/>
      <c r="I8" s="97"/>
      <c r="J8" s="97"/>
      <c r="K8" s="97"/>
    </row>
    <row r="9" spans="1:13" ht="12" customHeight="1" x14ac:dyDescent="0.2"/>
    <row r="10" spans="1:13" ht="15" customHeight="1" x14ac:dyDescent="0.25">
      <c r="B10" s="30">
        <v>1</v>
      </c>
      <c r="C10" s="125" t="s">
        <v>3933</v>
      </c>
      <c r="D10" s="552" t="s">
        <v>12913</v>
      </c>
      <c r="F10" s="552" t="s">
        <v>12915</v>
      </c>
      <c r="G10" s="5"/>
      <c r="H10" s="5"/>
      <c r="I10" s="108" t="s">
        <v>8881</v>
      </c>
      <c r="J10" s="26">
        <v>49</v>
      </c>
      <c r="K10" s="137">
        <f>B10*J10</f>
        <v>49</v>
      </c>
      <c r="M10" s="552"/>
    </row>
    <row r="11" spans="1:13" ht="16.5" customHeight="1" x14ac:dyDescent="0.25">
      <c r="B11" s="30">
        <v>1</v>
      </c>
      <c r="C11" s="18" t="s">
        <v>3225</v>
      </c>
      <c r="D11" s="552" t="s">
        <v>12914</v>
      </c>
      <c r="F11" s="552" t="s">
        <v>1193</v>
      </c>
      <c r="G11" s="5"/>
      <c r="H11" s="5"/>
      <c r="I11" s="108" t="s">
        <v>8881</v>
      </c>
      <c r="J11" s="26">
        <v>29</v>
      </c>
      <c r="K11" s="137">
        <f>B11*J11</f>
        <v>29</v>
      </c>
      <c r="M11" s="552"/>
    </row>
    <row r="12" spans="1:13" ht="16.5" customHeight="1" x14ac:dyDescent="0.25">
      <c r="B12" s="30">
        <v>1</v>
      </c>
      <c r="C12" s="18" t="s">
        <v>8700</v>
      </c>
      <c r="D12" s="552" t="s">
        <v>12919</v>
      </c>
      <c r="F12" s="552" t="s">
        <v>832</v>
      </c>
      <c r="G12" s="5"/>
      <c r="H12" s="5"/>
      <c r="I12" s="108" t="s">
        <v>8747</v>
      </c>
      <c r="J12" s="26">
        <v>39</v>
      </c>
      <c r="K12" s="335">
        <f>B12*J12</f>
        <v>39</v>
      </c>
      <c r="M12" s="552"/>
    </row>
    <row r="13" spans="1:13" s="551" customFormat="1" ht="16.5" customHeight="1" x14ac:dyDescent="0.25">
      <c r="B13" s="550"/>
      <c r="C13" s="555"/>
      <c r="D13" s="552"/>
      <c r="F13" s="552"/>
      <c r="G13" s="552"/>
      <c r="H13" s="552"/>
      <c r="I13" s="556"/>
      <c r="J13" s="26"/>
      <c r="K13" s="335"/>
    </row>
    <row r="14" spans="1:13" s="551" customFormat="1" ht="15" customHeight="1" x14ac:dyDescent="0.25">
      <c r="B14" s="550">
        <v>1</v>
      </c>
      <c r="C14" s="555" t="s">
        <v>1703</v>
      </c>
      <c r="D14" s="552" t="s">
        <v>12914</v>
      </c>
      <c r="F14" s="552" t="s">
        <v>12916</v>
      </c>
      <c r="G14" s="552"/>
      <c r="H14" s="552"/>
      <c r="I14" s="556" t="s">
        <v>8881</v>
      </c>
      <c r="J14" s="26">
        <v>39</v>
      </c>
      <c r="K14" s="137">
        <f>B14*J14</f>
        <v>39</v>
      </c>
    </row>
    <row r="15" spans="1:13" ht="15" customHeight="1" x14ac:dyDescent="0.25">
      <c r="B15" s="30"/>
      <c r="C15" s="18"/>
      <c r="D15" s="5"/>
      <c r="F15" s="5"/>
      <c r="G15" s="5"/>
      <c r="H15" s="5"/>
      <c r="I15" s="108"/>
      <c r="J15" s="26"/>
      <c r="K15" s="137"/>
    </row>
    <row r="16" spans="1:13" ht="15" customHeight="1" x14ac:dyDescent="0.25">
      <c r="B16" s="30">
        <v>1</v>
      </c>
      <c r="C16" s="18" t="s">
        <v>6732</v>
      </c>
      <c r="D16" s="552" t="s">
        <v>293</v>
      </c>
      <c r="F16" s="552" t="s">
        <v>12918</v>
      </c>
      <c r="G16" s="5"/>
      <c r="H16" s="5"/>
      <c r="I16" s="108" t="s">
        <v>8881</v>
      </c>
      <c r="J16" s="26">
        <v>49</v>
      </c>
      <c r="K16" s="137">
        <f>B16*J16</f>
        <v>49</v>
      </c>
      <c r="M16" s="552"/>
    </row>
    <row r="17" spans="1:13" ht="15" customHeight="1" x14ac:dyDescent="0.25">
      <c r="B17" s="62">
        <v>1</v>
      </c>
      <c r="C17" s="18" t="s">
        <v>10904</v>
      </c>
      <c r="D17" s="552" t="s">
        <v>12917</v>
      </c>
      <c r="F17" s="5" t="s">
        <v>11249</v>
      </c>
      <c r="G17" s="5"/>
      <c r="H17" s="5"/>
      <c r="I17" s="108" t="s">
        <v>10903</v>
      </c>
      <c r="J17" s="26">
        <v>25</v>
      </c>
      <c r="K17" s="137">
        <f>B17*J17</f>
        <v>25</v>
      </c>
    </row>
    <row r="18" spans="1:13" ht="15" customHeight="1" x14ac:dyDescent="0.25">
      <c r="B18" s="30"/>
      <c r="C18" s="18"/>
      <c r="D18" s="5"/>
      <c r="F18" s="5"/>
      <c r="G18" s="5"/>
      <c r="H18" s="5"/>
      <c r="I18" s="108"/>
      <c r="J18" s="26"/>
      <c r="K18" s="137"/>
    </row>
    <row r="19" spans="1:13" ht="15" customHeight="1" x14ac:dyDescent="0.25">
      <c r="B19" s="30">
        <v>1</v>
      </c>
      <c r="C19" s="18" t="s">
        <v>8706</v>
      </c>
      <c r="D19" s="5" t="s">
        <v>12912</v>
      </c>
      <c r="F19" s="5" t="s">
        <v>13284</v>
      </c>
      <c r="G19" s="5"/>
      <c r="H19" s="5"/>
      <c r="I19" s="108" t="s">
        <v>8885</v>
      </c>
      <c r="J19" s="26">
        <v>49</v>
      </c>
      <c r="K19" s="137">
        <f>B19*J19</f>
        <v>49</v>
      </c>
    </row>
    <row r="20" spans="1:13" s="551" customFormat="1" ht="15" customHeight="1" x14ac:dyDescent="0.25">
      <c r="B20" s="550">
        <v>1</v>
      </c>
      <c r="C20" s="555" t="s">
        <v>12911</v>
      </c>
      <c r="D20" s="552" t="s">
        <v>12912</v>
      </c>
      <c r="F20" s="552" t="s">
        <v>13284</v>
      </c>
      <c r="G20" s="552"/>
      <c r="H20" s="552"/>
      <c r="I20" s="556" t="s">
        <v>8881</v>
      </c>
      <c r="J20" s="26">
        <v>29</v>
      </c>
      <c r="K20" s="137">
        <f>B20*J20</f>
        <v>29</v>
      </c>
    </row>
    <row r="21" spans="1:13" s="551" customFormat="1" ht="15" customHeight="1" x14ac:dyDescent="0.3">
      <c r="B21" s="550">
        <v>1</v>
      </c>
      <c r="C21" s="555" t="s">
        <v>6735</v>
      </c>
      <c r="D21" s="552" t="s">
        <v>12912</v>
      </c>
      <c r="F21" s="552" t="s">
        <v>6737</v>
      </c>
      <c r="G21" s="552"/>
      <c r="H21" s="552"/>
      <c r="I21" s="556" t="s">
        <v>8881</v>
      </c>
      <c r="J21" s="26">
        <v>35</v>
      </c>
      <c r="K21" s="137">
        <f>B21*J21</f>
        <v>35</v>
      </c>
    </row>
    <row r="22" spans="1:13" s="551" customFormat="1" ht="15" customHeight="1" x14ac:dyDescent="0.25">
      <c r="B22" s="550"/>
      <c r="C22" s="555"/>
      <c r="D22" s="552"/>
      <c r="F22" s="552"/>
      <c r="G22" s="552"/>
      <c r="H22" s="552"/>
      <c r="I22" s="556"/>
      <c r="J22" s="26"/>
      <c r="K22" s="137"/>
    </row>
    <row r="23" spans="1:13" ht="15" customHeight="1" x14ac:dyDescent="0.25">
      <c r="B23" s="30">
        <v>1</v>
      </c>
      <c r="C23" s="18" t="s">
        <v>2149</v>
      </c>
      <c r="D23" s="552" t="s">
        <v>12913</v>
      </c>
      <c r="F23" s="5" t="s">
        <v>1554</v>
      </c>
      <c r="G23" s="5"/>
      <c r="H23" s="5"/>
      <c r="I23" s="108" t="s">
        <v>8882</v>
      </c>
      <c r="J23" s="26">
        <v>69</v>
      </c>
      <c r="K23" s="137">
        <f>B23*J23</f>
        <v>69</v>
      </c>
    </row>
    <row r="24" spans="1:13" s="551" customFormat="1" ht="15" customHeight="1" x14ac:dyDescent="0.25">
      <c r="B24" s="62">
        <v>1</v>
      </c>
      <c r="C24" s="555" t="s">
        <v>3803</v>
      </c>
      <c r="D24" s="552" t="s">
        <v>12913</v>
      </c>
      <c r="F24" s="552" t="s">
        <v>12920</v>
      </c>
      <c r="G24" s="552"/>
      <c r="H24" s="552"/>
      <c r="I24" s="556" t="s">
        <v>8881</v>
      </c>
      <c r="J24" s="26">
        <v>69</v>
      </c>
      <c r="K24" s="137">
        <f>B24*J24</f>
        <v>69</v>
      </c>
    </row>
    <row r="25" spans="1:13" s="551" customFormat="1" ht="15" customHeight="1" x14ac:dyDescent="0.25">
      <c r="B25" s="550"/>
      <c r="C25" s="555"/>
      <c r="D25" s="552"/>
      <c r="F25" s="552"/>
      <c r="G25" s="552"/>
      <c r="H25" s="552"/>
      <c r="I25" s="556"/>
      <c r="J25" s="26"/>
      <c r="K25" s="56"/>
    </row>
    <row r="26" spans="1:13" ht="15" customHeight="1" x14ac:dyDescent="0.25">
      <c r="B26" s="30">
        <v>1</v>
      </c>
      <c r="C26" s="18" t="s">
        <v>3872</v>
      </c>
      <c r="D26" s="552" t="s">
        <v>12919</v>
      </c>
      <c r="F26" s="552" t="s">
        <v>2241</v>
      </c>
      <c r="G26" s="5"/>
      <c r="H26" s="5"/>
      <c r="I26" s="108" t="s">
        <v>8747</v>
      </c>
      <c r="J26" s="26">
        <v>39</v>
      </c>
      <c r="K26" s="335">
        <f>B26*J26</f>
        <v>39</v>
      </c>
      <c r="M26" s="552"/>
    </row>
    <row r="27" spans="1:13" ht="15" customHeight="1" x14ac:dyDescent="0.25">
      <c r="B27" s="30">
        <v>1</v>
      </c>
      <c r="C27" s="18" t="s">
        <v>9723</v>
      </c>
      <c r="D27" s="552" t="s">
        <v>9724</v>
      </c>
      <c r="F27" s="552" t="s">
        <v>832</v>
      </c>
      <c r="G27" s="5"/>
      <c r="H27" s="5"/>
      <c r="I27" s="108" t="s">
        <v>8747</v>
      </c>
      <c r="J27" s="26">
        <v>39</v>
      </c>
      <c r="K27" s="335">
        <f>B27*J27</f>
        <v>39</v>
      </c>
      <c r="M27" s="552"/>
    </row>
    <row r="28" spans="1:13" ht="7.5" customHeight="1" x14ac:dyDescent="0.25">
      <c r="B28" s="30"/>
      <c r="C28" s="125"/>
      <c r="D28" s="5"/>
      <c r="F28" s="97"/>
      <c r="G28" s="5"/>
      <c r="H28" s="5"/>
      <c r="I28" s="108"/>
      <c r="J28" s="298"/>
      <c r="K28" s="335"/>
    </row>
    <row r="29" spans="1:13" ht="13.5" thickBot="1" x14ac:dyDescent="0.25"/>
    <row r="30" spans="1:13" ht="17.25" thickBot="1" x14ac:dyDescent="0.4">
      <c r="A30" s="753" t="s">
        <v>326</v>
      </c>
      <c r="B30" s="754"/>
      <c r="C30" s="754"/>
      <c r="D30" s="97" t="s">
        <v>8893</v>
      </c>
    </row>
    <row r="31" spans="1:13" ht="15" customHeight="1" x14ac:dyDescent="0.25">
      <c r="B31" s="62">
        <v>1</v>
      </c>
      <c r="C31" s="18" t="s">
        <v>1930</v>
      </c>
      <c r="D31" s="5" t="s">
        <v>1931</v>
      </c>
      <c r="F31" s="5" t="s">
        <v>3887</v>
      </c>
      <c r="G31" s="5"/>
      <c r="H31" s="5"/>
      <c r="I31" s="108" t="s">
        <v>8883</v>
      </c>
      <c r="J31" s="26">
        <v>49</v>
      </c>
      <c r="K31" s="137">
        <f t="shared" ref="K31:K63" si="0">B31*J31</f>
        <v>49</v>
      </c>
    </row>
    <row r="32" spans="1:13" ht="15" customHeight="1" x14ac:dyDescent="0.25">
      <c r="B32" s="62">
        <v>1</v>
      </c>
      <c r="C32" s="18" t="s">
        <v>2395</v>
      </c>
      <c r="D32" s="5" t="s">
        <v>1931</v>
      </c>
      <c r="F32" s="5" t="s">
        <v>2396</v>
      </c>
      <c r="G32" s="5"/>
      <c r="H32" s="5"/>
      <c r="I32" s="108" t="s">
        <v>8882</v>
      </c>
      <c r="J32" s="26">
        <v>29</v>
      </c>
      <c r="K32" s="137">
        <f t="shared" si="0"/>
        <v>29</v>
      </c>
    </row>
    <row r="33" spans="2:11" ht="15" customHeight="1" x14ac:dyDescent="0.25">
      <c r="B33" s="62">
        <v>1</v>
      </c>
      <c r="C33" s="18" t="s">
        <v>1892</v>
      </c>
      <c r="D33" s="5" t="s">
        <v>1931</v>
      </c>
      <c r="F33" s="5" t="s">
        <v>1893</v>
      </c>
      <c r="G33" s="5"/>
      <c r="H33" s="5"/>
      <c r="I33" s="108" t="s">
        <v>8882</v>
      </c>
      <c r="J33" s="26">
        <v>49</v>
      </c>
      <c r="K33" s="137">
        <f t="shared" si="0"/>
        <v>49</v>
      </c>
    </row>
    <row r="34" spans="2:11" ht="15" customHeight="1" x14ac:dyDescent="0.25">
      <c r="B34" s="62">
        <v>1</v>
      </c>
      <c r="C34" s="18" t="s">
        <v>437</v>
      </c>
      <c r="D34" s="5" t="s">
        <v>1931</v>
      </c>
      <c r="F34" s="5" t="s">
        <v>5295</v>
      </c>
      <c r="G34" s="5"/>
      <c r="H34" s="5"/>
      <c r="I34" s="108" t="s">
        <v>8882</v>
      </c>
      <c r="J34" s="26">
        <v>49</v>
      </c>
      <c r="K34" s="137">
        <f t="shared" si="0"/>
        <v>49</v>
      </c>
    </row>
    <row r="35" spans="2:11" ht="15" customHeight="1" x14ac:dyDescent="0.25">
      <c r="B35" s="62">
        <v>1</v>
      </c>
      <c r="C35" s="18" t="s">
        <v>4601</v>
      </c>
      <c r="D35" s="5" t="s">
        <v>1931</v>
      </c>
      <c r="F35" s="5" t="s">
        <v>4602</v>
      </c>
      <c r="G35" s="5"/>
      <c r="H35" s="5"/>
      <c r="I35" s="108" t="s">
        <v>8882</v>
      </c>
      <c r="J35" s="26">
        <v>52.5</v>
      </c>
      <c r="K35" s="137">
        <f t="shared" si="0"/>
        <v>52.5</v>
      </c>
    </row>
    <row r="36" spans="2:11" ht="15" customHeight="1" x14ac:dyDescent="0.25">
      <c r="B36" s="62">
        <v>1</v>
      </c>
      <c r="C36" s="18" t="s">
        <v>4604</v>
      </c>
      <c r="D36" s="5" t="s">
        <v>4603</v>
      </c>
      <c r="F36" s="5" t="s">
        <v>3059</v>
      </c>
      <c r="G36" s="5"/>
      <c r="H36" s="5"/>
      <c r="I36" s="108" t="s">
        <v>8882</v>
      </c>
      <c r="J36" s="26">
        <v>39</v>
      </c>
      <c r="K36" s="137">
        <f t="shared" si="0"/>
        <v>39</v>
      </c>
    </row>
    <row r="37" spans="2:11" ht="15" customHeight="1" x14ac:dyDescent="0.3">
      <c r="B37" s="62">
        <v>1</v>
      </c>
      <c r="C37" s="18" t="s">
        <v>6732</v>
      </c>
      <c r="D37" s="5" t="s">
        <v>6736</v>
      </c>
      <c r="F37" s="5" t="s">
        <v>293</v>
      </c>
      <c r="G37" s="5"/>
      <c r="H37" s="5"/>
      <c r="I37" s="108" t="s">
        <v>8881</v>
      </c>
      <c r="J37" s="26">
        <v>49</v>
      </c>
      <c r="K37" s="137">
        <f t="shared" si="0"/>
        <v>49</v>
      </c>
    </row>
    <row r="38" spans="2:11" ht="15" customHeight="1" x14ac:dyDescent="0.25">
      <c r="B38" s="62">
        <v>1</v>
      </c>
      <c r="C38" s="18" t="s">
        <v>6733</v>
      </c>
      <c r="D38" s="5" t="s">
        <v>6734</v>
      </c>
      <c r="F38" s="5" t="s">
        <v>292</v>
      </c>
      <c r="G38" s="5"/>
      <c r="H38" s="5"/>
      <c r="I38" s="108" t="s">
        <v>8881</v>
      </c>
      <c r="J38" s="26">
        <v>29</v>
      </c>
      <c r="K38" s="137">
        <f t="shared" si="0"/>
        <v>29</v>
      </c>
    </row>
    <row r="39" spans="2:11" ht="15" customHeight="1" x14ac:dyDescent="0.3">
      <c r="B39" s="62">
        <v>1</v>
      </c>
      <c r="C39" s="18" t="s">
        <v>6735</v>
      </c>
      <c r="D39" s="5" t="s">
        <v>6737</v>
      </c>
      <c r="F39" s="5" t="s">
        <v>292</v>
      </c>
      <c r="G39" s="5"/>
      <c r="H39" s="5"/>
      <c r="I39" s="108" t="s">
        <v>8881</v>
      </c>
      <c r="J39" s="26">
        <v>35</v>
      </c>
      <c r="K39" s="137">
        <f t="shared" si="0"/>
        <v>35</v>
      </c>
    </row>
    <row r="40" spans="2:11" ht="15" customHeight="1" x14ac:dyDescent="0.25">
      <c r="B40" s="62">
        <v>1</v>
      </c>
      <c r="C40" s="18" t="s">
        <v>1584</v>
      </c>
      <c r="D40" s="5" t="s">
        <v>4603</v>
      </c>
      <c r="F40" s="5" t="s">
        <v>3214</v>
      </c>
      <c r="G40" s="5"/>
      <c r="H40" s="5"/>
      <c r="I40" s="108" t="s">
        <v>8884</v>
      </c>
      <c r="J40" s="26">
        <v>29</v>
      </c>
      <c r="K40" s="137">
        <f t="shared" si="0"/>
        <v>29</v>
      </c>
    </row>
    <row r="41" spans="2:11" ht="15" customHeight="1" x14ac:dyDescent="0.25">
      <c r="B41" s="62">
        <v>1</v>
      </c>
      <c r="C41" s="18" t="s">
        <v>8706</v>
      </c>
      <c r="D41" s="641" t="s">
        <v>12912</v>
      </c>
      <c r="F41" s="5" t="s">
        <v>13284</v>
      </c>
      <c r="G41" s="5"/>
      <c r="H41" s="5"/>
      <c r="I41" s="108" t="s">
        <v>8885</v>
      </c>
      <c r="J41" s="26">
        <v>49</v>
      </c>
      <c r="K41" s="137">
        <f>B41*J41</f>
        <v>49</v>
      </c>
    </row>
    <row r="42" spans="2:11" s="634" customFormat="1" ht="15" customHeight="1" x14ac:dyDescent="0.25">
      <c r="B42" s="62">
        <v>1</v>
      </c>
      <c r="C42" s="636" t="s">
        <v>12911</v>
      </c>
      <c r="D42" s="641" t="s">
        <v>12912</v>
      </c>
      <c r="F42" s="635" t="s">
        <v>13284</v>
      </c>
      <c r="G42" s="635"/>
      <c r="H42" s="635"/>
      <c r="I42" s="637" t="s">
        <v>8881</v>
      </c>
      <c r="J42" s="26">
        <v>29</v>
      </c>
      <c r="K42" s="137">
        <f>B42*J42</f>
        <v>29</v>
      </c>
    </row>
    <row r="43" spans="2:11" ht="15" customHeight="1" x14ac:dyDescent="0.25">
      <c r="B43" s="62">
        <v>1</v>
      </c>
      <c r="C43" s="18" t="s">
        <v>2151</v>
      </c>
      <c r="D43" s="5" t="s">
        <v>2786</v>
      </c>
      <c r="F43" s="5" t="s">
        <v>2876</v>
      </c>
      <c r="G43" s="5"/>
      <c r="H43" s="5"/>
      <c r="I43" s="108" t="s">
        <v>8883</v>
      </c>
      <c r="J43" s="26">
        <v>69</v>
      </c>
      <c r="K43" s="137">
        <f t="shared" si="0"/>
        <v>69</v>
      </c>
    </row>
    <row r="44" spans="2:11" ht="15" customHeight="1" x14ac:dyDescent="0.25">
      <c r="B44" s="62">
        <v>1</v>
      </c>
      <c r="C44" s="18" t="s">
        <v>2877</v>
      </c>
      <c r="D44" s="5" t="s">
        <v>2786</v>
      </c>
      <c r="F44" s="5" t="s">
        <v>3229</v>
      </c>
      <c r="G44" s="5"/>
      <c r="H44" s="5"/>
      <c r="I44" s="108" t="s">
        <v>8881</v>
      </c>
      <c r="J44" s="26">
        <v>29</v>
      </c>
      <c r="K44" s="137">
        <f t="shared" si="0"/>
        <v>29</v>
      </c>
    </row>
    <row r="45" spans="2:11" ht="15" customHeight="1" x14ac:dyDescent="0.25">
      <c r="B45" s="62">
        <v>1</v>
      </c>
      <c r="C45" s="18" t="s">
        <v>3230</v>
      </c>
      <c r="D45" s="5" t="s">
        <v>2786</v>
      </c>
      <c r="F45" s="5" t="s">
        <v>893</v>
      </c>
      <c r="G45" s="5"/>
      <c r="H45" s="5"/>
      <c r="I45" s="108" t="s">
        <v>8886</v>
      </c>
      <c r="J45" s="26">
        <v>29</v>
      </c>
      <c r="K45" s="137">
        <f t="shared" si="0"/>
        <v>29</v>
      </c>
    </row>
    <row r="46" spans="2:11" ht="15" customHeight="1" x14ac:dyDescent="0.25">
      <c r="B46" s="62">
        <v>1</v>
      </c>
      <c r="C46" s="18" t="s">
        <v>1260</v>
      </c>
      <c r="D46" s="5" t="s">
        <v>1261</v>
      </c>
      <c r="F46" s="5" t="s">
        <v>1262</v>
      </c>
      <c r="G46" s="5"/>
      <c r="H46" s="5"/>
      <c r="I46" s="108" t="s">
        <v>8881</v>
      </c>
      <c r="J46" s="26">
        <v>69</v>
      </c>
      <c r="K46" s="137">
        <f t="shared" si="0"/>
        <v>69</v>
      </c>
    </row>
    <row r="47" spans="2:11" ht="15" customHeight="1" x14ac:dyDescent="0.25">
      <c r="B47" s="62">
        <v>1</v>
      </c>
      <c r="C47" s="18" t="s">
        <v>1263</v>
      </c>
      <c r="D47" s="5" t="s">
        <v>4603</v>
      </c>
      <c r="F47" s="5" t="s">
        <v>2226</v>
      </c>
      <c r="G47" s="5"/>
      <c r="H47" s="5"/>
      <c r="I47" s="108" t="s">
        <v>8881</v>
      </c>
      <c r="J47" s="26">
        <v>49</v>
      </c>
      <c r="K47" s="137">
        <f t="shared" si="0"/>
        <v>49</v>
      </c>
    </row>
    <row r="48" spans="2:11" ht="15" customHeight="1" x14ac:dyDescent="0.25">
      <c r="B48" s="62">
        <v>1</v>
      </c>
      <c r="C48" s="18" t="s">
        <v>8791</v>
      </c>
      <c r="D48" s="5" t="s">
        <v>4603</v>
      </c>
      <c r="F48" s="5" t="s">
        <v>8792</v>
      </c>
      <c r="G48" s="5"/>
      <c r="H48" s="5"/>
      <c r="I48" s="108" t="s">
        <v>8881</v>
      </c>
      <c r="J48" s="26">
        <v>59</v>
      </c>
      <c r="K48" s="137">
        <f>B48*J48</f>
        <v>59</v>
      </c>
    </row>
    <row r="49" spans="2:13" ht="15" customHeight="1" x14ac:dyDescent="0.25">
      <c r="B49" s="62">
        <v>1</v>
      </c>
      <c r="C49" s="18" t="s">
        <v>2149</v>
      </c>
      <c r="D49" s="5" t="s">
        <v>4603</v>
      </c>
      <c r="F49" s="5" t="s">
        <v>9038</v>
      </c>
      <c r="G49" s="5"/>
      <c r="H49" s="5"/>
      <c r="I49" s="108" t="s">
        <v>8881</v>
      </c>
      <c r="J49" s="26">
        <v>69</v>
      </c>
      <c r="K49" s="137">
        <f>B49*J49</f>
        <v>69</v>
      </c>
    </row>
    <row r="50" spans="2:13" ht="15" customHeight="1" x14ac:dyDescent="0.25">
      <c r="B50" s="62">
        <v>1</v>
      </c>
      <c r="C50" s="18" t="s">
        <v>2228</v>
      </c>
      <c r="D50" s="5" t="s">
        <v>4603</v>
      </c>
      <c r="F50" s="5" t="s">
        <v>3221</v>
      </c>
      <c r="G50" s="5"/>
      <c r="H50" s="5"/>
      <c r="I50" s="108" t="s">
        <v>8881</v>
      </c>
      <c r="J50" s="26">
        <v>29</v>
      </c>
      <c r="K50" s="137">
        <f t="shared" si="0"/>
        <v>29</v>
      </c>
    </row>
    <row r="51" spans="2:13" ht="15" customHeight="1" x14ac:dyDescent="0.25">
      <c r="B51" s="62">
        <v>1</v>
      </c>
      <c r="C51" s="18" t="s">
        <v>3058</v>
      </c>
      <c r="D51" s="5" t="s">
        <v>4603</v>
      </c>
      <c r="F51" s="5" t="s">
        <v>2227</v>
      </c>
      <c r="G51" s="5"/>
      <c r="H51" s="5"/>
      <c r="I51" s="108" t="s">
        <v>8881</v>
      </c>
      <c r="J51" s="26">
        <v>39</v>
      </c>
      <c r="K51" s="137">
        <f t="shared" si="0"/>
        <v>39</v>
      </c>
    </row>
    <row r="52" spans="2:13" s="551" customFormat="1" ht="15" customHeight="1" x14ac:dyDescent="0.25">
      <c r="B52" s="550">
        <v>1</v>
      </c>
      <c r="C52" s="561" t="s">
        <v>3933</v>
      </c>
      <c r="D52" s="552" t="s">
        <v>12913</v>
      </c>
      <c r="F52" s="552" t="s">
        <v>12915</v>
      </c>
      <c r="G52" s="552"/>
      <c r="H52" s="552"/>
      <c r="I52" s="556" t="s">
        <v>8881</v>
      </c>
      <c r="J52" s="26">
        <v>49</v>
      </c>
      <c r="K52" s="137">
        <f>B52*J52</f>
        <v>49</v>
      </c>
      <c r="M52" s="552"/>
    </row>
    <row r="53" spans="2:13" ht="15" customHeight="1" x14ac:dyDescent="0.25">
      <c r="B53" s="62">
        <v>1</v>
      </c>
      <c r="C53" s="18" t="s">
        <v>3803</v>
      </c>
      <c r="D53" s="5" t="s">
        <v>4603</v>
      </c>
      <c r="F53" s="5" t="s">
        <v>3804</v>
      </c>
      <c r="G53" s="5"/>
      <c r="H53" s="5"/>
      <c r="I53" s="108" t="s">
        <v>8881</v>
      </c>
      <c r="J53" s="26">
        <v>69</v>
      </c>
      <c r="K53" s="137">
        <f t="shared" si="0"/>
        <v>69</v>
      </c>
    </row>
    <row r="54" spans="2:13" ht="15" customHeight="1" x14ac:dyDescent="0.25">
      <c r="B54" s="62">
        <v>1</v>
      </c>
      <c r="C54" s="18" t="s">
        <v>3934</v>
      </c>
      <c r="D54" s="5" t="s">
        <v>1931</v>
      </c>
      <c r="F54" s="5" t="s">
        <v>3935</v>
      </c>
      <c r="G54" s="5"/>
      <c r="H54" s="5"/>
      <c r="I54" s="108" t="s">
        <v>8883</v>
      </c>
      <c r="J54" s="26">
        <v>35</v>
      </c>
      <c r="K54" s="137">
        <f t="shared" si="0"/>
        <v>35</v>
      </c>
    </row>
    <row r="55" spans="2:13" ht="15" customHeight="1" x14ac:dyDescent="0.25">
      <c r="B55" s="62">
        <v>1</v>
      </c>
      <c r="C55" s="18" t="s">
        <v>946</v>
      </c>
      <c r="D55" s="5" t="s">
        <v>1931</v>
      </c>
      <c r="F55" s="5" t="s">
        <v>947</v>
      </c>
      <c r="G55" s="5"/>
      <c r="H55" s="5"/>
      <c r="I55" s="108" t="s">
        <v>8887</v>
      </c>
      <c r="J55" s="26">
        <v>49</v>
      </c>
      <c r="K55" s="137">
        <f t="shared" si="0"/>
        <v>49</v>
      </c>
    </row>
    <row r="56" spans="2:13" ht="15" customHeight="1" x14ac:dyDescent="0.25">
      <c r="B56" s="62">
        <v>1</v>
      </c>
      <c r="C56" s="18" t="s">
        <v>4177</v>
      </c>
      <c r="D56" s="5" t="s">
        <v>1931</v>
      </c>
      <c r="F56" s="5" t="s">
        <v>3799</v>
      </c>
      <c r="G56" s="5"/>
      <c r="H56" s="5"/>
      <c r="I56" s="108" t="s">
        <v>8884</v>
      </c>
      <c r="J56" s="26">
        <v>49</v>
      </c>
      <c r="K56" s="137">
        <f t="shared" si="0"/>
        <v>49</v>
      </c>
    </row>
    <row r="57" spans="2:13" ht="15" customHeight="1" x14ac:dyDescent="0.25">
      <c r="B57" s="62">
        <v>1</v>
      </c>
      <c r="C57" s="18" t="s">
        <v>184</v>
      </c>
      <c r="D57" s="5" t="s">
        <v>1931</v>
      </c>
      <c r="F57" s="5" t="s">
        <v>185</v>
      </c>
      <c r="G57" s="5"/>
      <c r="H57" s="5"/>
      <c r="I57" s="108" t="s">
        <v>8882</v>
      </c>
      <c r="J57" s="26">
        <v>39</v>
      </c>
      <c r="K57" s="137">
        <f t="shared" si="0"/>
        <v>39</v>
      </c>
    </row>
    <row r="58" spans="2:13" ht="15" customHeight="1" x14ac:dyDescent="0.25">
      <c r="B58" s="62">
        <v>1</v>
      </c>
      <c r="C58" s="18" t="s">
        <v>10904</v>
      </c>
      <c r="D58" s="5" t="s">
        <v>8748</v>
      </c>
      <c r="F58" s="5" t="s">
        <v>11249</v>
      </c>
      <c r="G58" s="5"/>
      <c r="H58" s="5"/>
      <c r="I58" s="108" t="s">
        <v>10903</v>
      </c>
      <c r="J58" s="26">
        <v>25</v>
      </c>
      <c r="K58" s="137">
        <f>B58*J58</f>
        <v>25</v>
      </c>
    </row>
    <row r="59" spans="2:13" ht="15" customHeight="1" x14ac:dyDescent="0.25">
      <c r="B59" s="62">
        <v>1</v>
      </c>
      <c r="C59" s="18" t="s">
        <v>4623</v>
      </c>
      <c r="D59" s="5" t="s">
        <v>2786</v>
      </c>
      <c r="F59" s="5" t="s">
        <v>4624</v>
      </c>
      <c r="G59" s="5"/>
      <c r="H59" s="5"/>
      <c r="I59" s="108" t="s">
        <v>8883</v>
      </c>
      <c r="J59" s="26">
        <v>39</v>
      </c>
      <c r="K59" s="137">
        <f t="shared" si="0"/>
        <v>39</v>
      </c>
    </row>
    <row r="60" spans="2:13" ht="15" customHeight="1" x14ac:dyDescent="0.25">
      <c r="B60" s="62">
        <v>1</v>
      </c>
      <c r="C60" s="18" t="s">
        <v>4625</v>
      </c>
      <c r="D60" s="5" t="s">
        <v>2786</v>
      </c>
      <c r="F60" s="5" t="s">
        <v>4626</v>
      </c>
      <c r="G60" s="5"/>
      <c r="H60" s="5"/>
      <c r="I60" s="108" t="s">
        <v>8881</v>
      </c>
      <c r="J60" s="26">
        <v>49</v>
      </c>
      <c r="K60" s="137">
        <f t="shared" si="0"/>
        <v>49</v>
      </c>
    </row>
    <row r="61" spans="2:13" ht="15" customHeight="1" x14ac:dyDescent="0.25">
      <c r="B61" s="62">
        <v>1</v>
      </c>
      <c r="C61" s="18" t="s">
        <v>1699</v>
      </c>
      <c r="D61" s="5" t="s">
        <v>1261</v>
      </c>
      <c r="F61" s="5" t="s">
        <v>1700</v>
      </c>
      <c r="G61" s="5"/>
      <c r="H61" s="5"/>
      <c r="I61" s="108" t="s">
        <v>8881</v>
      </c>
      <c r="J61" s="26">
        <v>79</v>
      </c>
      <c r="K61" s="137">
        <f t="shared" si="0"/>
        <v>79</v>
      </c>
    </row>
    <row r="62" spans="2:13" ht="15" customHeight="1" x14ac:dyDescent="0.25">
      <c r="B62" s="62">
        <v>1</v>
      </c>
      <c r="C62" s="18" t="s">
        <v>1701</v>
      </c>
      <c r="D62" s="5" t="s">
        <v>2786</v>
      </c>
      <c r="F62" s="5" t="s">
        <v>1702</v>
      </c>
      <c r="G62" s="5"/>
      <c r="H62" s="5"/>
      <c r="I62" s="108" t="s">
        <v>8881</v>
      </c>
      <c r="J62" s="26">
        <v>39</v>
      </c>
      <c r="K62" s="137">
        <f t="shared" si="0"/>
        <v>39</v>
      </c>
    </row>
    <row r="63" spans="2:13" ht="15" customHeight="1" x14ac:dyDescent="0.25">
      <c r="B63" s="62">
        <v>1</v>
      </c>
      <c r="C63" s="18" t="s">
        <v>1703</v>
      </c>
      <c r="D63" s="5" t="s">
        <v>1704</v>
      </c>
      <c r="F63" s="5" t="s">
        <v>1891</v>
      </c>
      <c r="G63" s="5"/>
      <c r="H63" s="5"/>
      <c r="I63" s="108" t="s">
        <v>8881</v>
      </c>
      <c r="J63" s="26">
        <v>39</v>
      </c>
      <c r="K63" s="137">
        <f t="shared" si="0"/>
        <v>39</v>
      </c>
    </row>
    <row r="64" spans="2:13" s="551" customFormat="1" x14ac:dyDescent="0.2"/>
    <row r="65" spans="1:11" s="551" customFormat="1" ht="15" customHeight="1" x14ac:dyDescent="0.25">
      <c r="B65" s="550">
        <v>1</v>
      </c>
      <c r="C65" s="561" t="s">
        <v>12922</v>
      </c>
      <c r="D65" s="552" t="s">
        <v>12923</v>
      </c>
      <c r="E65" s="552"/>
      <c r="G65" s="552"/>
      <c r="H65" s="552"/>
      <c r="I65" s="556" t="s">
        <v>2150</v>
      </c>
      <c r="J65" s="298">
        <v>10</v>
      </c>
      <c r="K65" s="52">
        <f>B65*J65</f>
        <v>10</v>
      </c>
    </row>
    <row r="66" spans="1:11" s="551" customFormat="1" ht="15" customHeight="1" x14ac:dyDescent="0.25">
      <c r="B66" s="550">
        <v>1</v>
      </c>
      <c r="C66" s="561" t="s">
        <v>12863</v>
      </c>
      <c r="D66" s="552" t="s">
        <v>12862</v>
      </c>
      <c r="E66" s="552"/>
      <c r="G66" s="552"/>
      <c r="H66" s="552"/>
      <c r="I66" s="556" t="s">
        <v>2150</v>
      </c>
      <c r="J66" s="298">
        <v>12.5</v>
      </c>
      <c r="K66" s="52">
        <f>B66*J66</f>
        <v>12.5</v>
      </c>
    </row>
    <row r="67" spans="1:11" s="551" customFormat="1" ht="15" customHeight="1" x14ac:dyDescent="0.25">
      <c r="B67" s="550">
        <v>1</v>
      </c>
      <c r="C67" s="561" t="s">
        <v>12924</v>
      </c>
      <c r="D67" s="552" t="s">
        <v>12925</v>
      </c>
      <c r="E67" s="552"/>
      <c r="F67" s="400" t="s">
        <v>12926</v>
      </c>
      <c r="G67" s="552"/>
      <c r="H67" s="552"/>
      <c r="I67" s="556" t="s">
        <v>2150</v>
      </c>
      <c r="J67" s="298">
        <v>19.5</v>
      </c>
      <c r="K67" s="52">
        <f>B67*J67</f>
        <v>19.5</v>
      </c>
    </row>
    <row r="68" spans="1:11" s="551" customFormat="1" x14ac:dyDescent="0.2"/>
    <row r="69" spans="1:11" s="551" customFormat="1" ht="13.5" thickBot="1" x14ac:dyDescent="0.25"/>
    <row r="70" spans="1:11" ht="17.25" thickBot="1" x14ac:dyDescent="0.4">
      <c r="A70" s="114" t="s">
        <v>1805</v>
      </c>
      <c r="B70" s="112"/>
      <c r="C70" s="113"/>
      <c r="D70" s="97" t="s">
        <v>8893</v>
      </c>
    </row>
    <row r="71" spans="1:11" ht="15" customHeight="1" x14ac:dyDescent="0.25">
      <c r="B71" s="62">
        <v>1</v>
      </c>
      <c r="C71" s="18" t="s">
        <v>1577</v>
      </c>
      <c r="D71" s="5" t="s">
        <v>1578</v>
      </c>
      <c r="F71" s="5" t="s">
        <v>1579</v>
      </c>
      <c r="G71" s="5"/>
      <c r="H71" s="5"/>
      <c r="I71" s="108" t="s">
        <v>8747</v>
      </c>
      <c r="J71" s="26">
        <v>39</v>
      </c>
      <c r="K71" s="335">
        <f t="shared" ref="K71:K103" si="1">B71*J71</f>
        <v>39</v>
      </c>
    </row>
    <row r="72" spans="1:11" ht="15" customHeight="1" x14ac:dyDescent="0.25">
      <c r="B72" s="62">
        <v>1</v>
      </c>
      <c r="C72" s="18" t="s">
        <v>1580</v>
      </c>
      <c r="D72" s="5" t="s">
        <v>1581</v>
      </c>
      <c r="F72" s="5" t="s">
        <v>1579</v>
      </c>
      <c r="G72" s="5"/>
      <c r="H72" s="5"/>
      <c r="I72" s="108" t="s">
        <v>8747</v>
      </c>
      <c r="J72" s="26">
        <v>39</v>
      </c>
      <c r="K72" s="335">
        <f t="shared" si="1"/>
        <v>39</v>
      </c>
    </row>
    <row r="73" spans="1:11" ht="15" customHeight="1" x14ac:dyDescent="0.25">
      <c r="B73" s="62">
        <v>1</v>
      </c>
      <c r="C73" s="18" t="s">
        <v>5137</v>
      </c>
      <c r="D73" s="5" t="s">
        <v>5138</v>
      </c>
      <c r="F73" s="5" t="s">
        <v>5139</v>
      </c>
      <c r="G73" s="5"/>
      <c r="H73" s="5"/>
      <c r="I73" s="108" t="s">
        <v>8747</v>
      </c>
      <c r="J73" s="26">
        <v>39</v>
      </c>
      <c r="K73" s="335">
        <f t="shared" si="1"/>
        <v>39</v>
      </c>
    </row>
    <row r="74" spans="1:11" ht="15" customHeight="1" x14ac:dyDescent="0.25">
      <c r="B74" s="62">
        <v>1</v>
      </c>
      <c r="C74" s="18" t="s">
        <v>320</v>
      </c>
      <c r="D74" s="5" t="s">
        <v>321</v>
      </c>
      <c r="F74" s="5" t="s">
        <v>5139</v>
      </c>
      <c r="G74" s="5"/>
      <c r="H74" s="5"/>
      <c r="I74" s="108" t="s">
        <v>8747</v>
      </c>
      <c r="J74" s="26">
        <v>39</v>
      </c>
      <c r="K74" s="335">
        <f t="shared" si="1"/>
        <v>39</v>
      </c>
    </row>
    <row r="75" spans="1:11" ht="15" customHeight="1" x14ac:dyDescent="0.25">
      <c r="B75" s="62">
        <v>1</v>
      </c>
      <c r="C75" s="18" t="s">
        <v>322</v>
      </c>
      <c r="D75" s="5" t="s">
        <v>323</v>
      </c>
      <c r="F75" s="5" t="s">
        <v>5139</v>
      </c>
      <c r="G75" s="5"/>
      <c r="H75" s="5"/>
      <c r="I75" s="108" t="s">
        <v>8747</v>
      </c>
      <c r="J75" s="26">
        <v>39</v>
      </c>
      <c r="K75" s="335">
        <f t="shared" si="1"/>
        <v>39</v>
      </c>
    </row>
    <row r="76" spans="1:11" ht="15" customHeight="1" x14ac:dyDescent="0.25">
      <c r="B76" s="62">
        <v>1</v>
      </c>
      <c r="C76" s="18" t="s">
        <v>324</v>
      </c>
      <c r="D76" s="5" t="s">
        <v>325</v>
      </c>
      <c r="F76" s="5" t="s">
        <v>1950</v>
      </c>
      <c r="G76" s="5"/>
      <c r="H76" s="5"/>
      <c r="I76" s="108" t="s">
        <v>8747</v>
      </c>
      <c r="J76" s="26">
        <v>39</v>
      </c>
      <c r="K76" s="335">
        <f t="shared" si="1"/>
        <v>39</v>
      </c>
    </row>
    <row r="77" spans="1:11" ht="15" customHeight="1" x14ac:dyDescent="0.25">
      <c r="B77" s="62">
        <v>1</v>
      </c>
      <c r="C77" s="18" t="s">
        <v>5739</v>
      </c>
      <c r="D77" s="5" t="s">
        <v>1883</v>
      </c>
      <c r="F77" s="5" t="s">
        <v>1950</v>
      </c>
      <c r="G77" s="5"/>
      <c r="H77" s="5"/>
      <c r="I77" s="108" t="s">
        <v>8747</v>
      </c>
      <c r="J77" s="26">
        <v>39</v>
      </c>
      <c r="K77" s="335">
        <f t="shared" si="1"/>
        <v>39</v>
      </c>
    </row>
    <row r="78" spans="1:11" ht="15" customHeight="1" x14ac:dyDescent="0.25">
      <c r="B78" s="62">
        <v>1</v>
      </c>
      <c r="C78" s="18" t="s">
        <v>1884</v>
      </c>
      <c r="D78" s="5" t="s">
        <v>5616</v>
      </c>
      <c r="F78" s="5" t="s">
        <v>5617</v>
      </c>
      <c r="G78" s="5"/>
      <c r="H78" s="5"/>
      <c r="I78" s="108" t="s">
        <v>8747</v>
      </c>
      <c r="J78" s="26">
        <v>39</v>
      </c>
      <c r="K78" s="335">
        <f t="shared" si="1"/>
        <v>39</v>
      </c>
    </row>
    <row r="79" spans="1:11" ht="15" customHeight="1" x14ac:dyDescent="0.25">
      <c r="B79" s="62">
        <v>1</v>
      </c>
      <c r="C79" s="18" t="s">
        <v>5618</v>
      </c>
      <c r="D79" s="5" t="s">
        <v>5619</v>
      </c>
      <c r="F79" s="5" t="s">
        <v>3023</v>
      </c>
      <c r="G79" s="5"/>
      <c r="H79" s="5"/>
      <c r="I79" s="108" t="s">
        <v>8747</v>
      </c>
      <c r="J79" s="26">
        <v>39</v>
      </c>
      <c r="K79" s="335">
        <f t="shared" si="1"/>
        <v>39</v>
      </c>
    </row>
    <row r="80" spans="1:11" ht="15" customHeight="1" x14ac:dyDescent="0.25">
      <c r="B80" s="62">
        <v>1</v>
      </c>
      <c r="C80" s="18" t="s">
        <v>3024</v>
      </c>
      <c r="D80" s="5" t="s">
        <v>342</v>
      </c>
      <c r="F80" s="5" t="s">
        <v>343</v>
      </c>
      <c r="G80" s="5"/>
      <c r="H80" s="5"/>
      <c r="I80" s="108" t="s">
        <v>8747</v>
      </c>
      <c r="J80" s="26">
        <v>39</v>
      </c>
      <c r="K80" s="335">
        <f t="shared" si="1"/>
        <v>39</v>
      </c>
    </row>
    <row r="81" spans="2:11" ht="15" customHeight="1" x14ac:dyDescent="0.25">
      <c r="B81" s="62">
        <v>1</v>
      </c>
      <c r="C81" s="18" t="s">
        <v>9723</v>
      </c>
      <c r="D81" s="5" t="s">
        <v>2506</v>
      </c>
      <c r="F81" s="5" t="s">
        <v>9724</v>
      </c>
      <c r="G81" s="5"/>
      <c r="H81" s="5"/>
      <c r="I81" s="108" t="s">
        <v>8747</v>
      </c>
      <c r="J81" s="26">
        <v>39</v>
      </c>
      <c r="K81" s="335">
        <f>B81*J81</f>
        <v>39</v>
      </c>
    </row>
    <row r="82" spans="2:11" ht="15" customHeight="1" x14ac:dyDescent="0.25">
      <c r="B82" s="62">
        <v>1</v>
      </c>
      <c r="C82" s="18" t="s">
        <v>4767</v>
      </c>
      <c r="D82" s="5" t="s">
        <v>4768</v>
      </c>
      <c r="F82" s="5" t="s">
        <v>4769</v>
      </c>
      <c r="G82" s="5"/>
      <c r="H82" s="5"/>
      <c r="I82" s="108" t="s">
        <v>8747</v>
      </c>
      <c r="J82" s="26">
        <v>39</v>
      </c>
      <c r="K82" s="335">
        <f t="shared" si="1"/>
        <v>39</v>
      </c>
    </row>
    <row r="83" spans="2:11" ht="15" customHeight="1" x14ac:dyDescent="0.25">
      <c r="B83" s="62">
        <v>1</v>
      </c>
      <c r="C83" s="18" t="s">
        <v>1985</v>
      </c>
      <c r="D83" s="5" t="s">
        <v>1986</v>
      </c>
      <c r="F83" s="5" t="s">
        <v>725</v>
      </c>
      <c r="G83" s="5"/>
      <c r="H83" s="5"/>
      <c r="I83" s="108" t="s">
        <v>8747</v>
      </c>
      <c r="J83" s="26">
        <v>39</v>
      </c>
      <c r="K83" s="335">
        <f t="shared" si="1"/>
        <v>39</v>
      </c>
    </row>
    <row r="84" spans="2:11" ht="15" customHeight="1" x14ac:dyDescent="0.25">
      <c r="B84" s="62">
        <v>1</v>
      </c>
      <c r="C84" s="18" t="s">
        <v>828</v>
      </c>
      <c r="D84" s="5" t="s">
        <v>829</v>
      </c>
      <c r="F84" s="5" t="s">
        <v>830</v>
      </c>
      <c r="G84" s="5"/>
      <c r="H84" s="5"/>
      <c r="I84" s="108" t="s">
        <v>8747</v>
      </c>
      <c r="J84" s="26">
        <v>39</v>
      </c>
      <c r="K84" s="335">
        <f t="shared" si="1"/>
        <v>39</v>
      </c>
    </row>
    <row r="85" spans="2:11" ht="15" customHeight="1" x14ac:dyDescent="0.25">
      <c r="B85" s="62">
        <v>1</v>
      </c>
      <c r="C85" s="18" t="s">
        <v>831</v>
      </c>
      <c r="D85" s="5" t="s">
        <v>832</v>
      </c>
      <c r="F85" s="5" t="s">
        <v>830</v>
      </c>
      <c r="G85" s="5"/>
      <c r="H85" s="5"/>
      <c r="I85" s="108" t="s">
        <v>8747</v>
      </c>
      <c r="J85" s="26">
        <v>39</v>
      </c>
      <c r="K85" s="335">
        <f t="shared" si="1"/>
        <v>39</v>
      </c>
    </row>
    <row r="86" spans="2:11" ht="15" customHeight="1" x14ac:dyDescent="0.25">
      <c r="B86" s="62">
        <v>1</v>
      </c>
      <c r="C86" s="18" t="s">
        <v>833</v>
      </c>
      <c r="D86" s="5" t="s">
        <v>834</v>
      </c>
      <c r="F86" s="5" t="s">
        <v>830</v>
      </c>
      <c r="G86" s="5"/>
      <c r="H86" s="5"/>
      <c r="I86" s="108" t="s">
        <v>8747</v>
      </c>
      <c r="J86" s="26">
        <v>39</v>
      </c>
      <c r="K86" s="335">
        <f t="shared" si="1"/>
        <v>39</v>
      </c>
    </row>
    <row r="87" spans="2:11" ht="15" customHeight="1" x14ac:dyDescent="0.25">
      <c r="B87" s="62">
        <v>1</v>
      </c>
      <c r="C87" s="18" t="s">
        <v>835</v>
      </c>
      <c r="D87" s="5" t="s">
        <v>834</v>
      </c>
      <c r="F87" s="5" t="s">
        <v>836</v>
      </c>
      <c r="G87" s="5"/>
      <c r="H87" s="5"/>
      <c r="I87" s="108" t="s">
        <v>8747</v>
      </c>
      <c r="J87" s="26">
        <v>39</v>
      </c>
      <c r="K87" s="335">
        <f t="shared" si="1"/>
        <v>39</v>
      </c>
    </row>
    <row r="88" spans="2:11" ht="15" customHeight="1" x14ac:dyDescent="0.25">
      <c r="B88" s="62">
        <v>1</v>
      </c>
      <c r="C88" s="18" t="s">
        <v>837</v>
      </c>
      <c r="D88" s="5" t="s">
        <v>834</v>
      </c>
      <c r="F88" s="5" t="s">
        <v>2239</v>
      </c>
      <c r="G88" s="5"/>
      <c r="H88" s="5"/>
      <c r="I88" s="108" t="s">
        <v>8747</v>
      </c>
      <c r="J88" s="26">
        <v>39</v>
      </c>
      <c r="K88" s="335">
        <f t="shared" si="1"/>
        <v>39</v>
      </c>
    </row>
    <row r="89" spans="2:11" ht="15" customHeight="1" x14ac:dyDescent="0.25">
      <c r="B89" s="62">
        <v>1</v>
      </c>
      <c r="C89" s="18" t="s">
        <v>2240</v>
      </c>
      <c r="D89" s="5" t="s">
        <v>2241</v>
      </c>
      <c r="F89" s="5" t="s">
        <v>2239</v>
      </c>
      <c r="G89" s="5"/>
      <c r="H89" s="5"/>
      <c r="I89" s="108" t="s">
        <v>8747</v>
      </c>
      <c r="J89" s="26">
        <v>39</v>
      </c>
      <c r="K89" s="335">
        <f t="shared" si="1"/>
        <v>39</v>
      </c>
    </row>
    <row r="90" spans="2:11" ht="15" customHeight="1" x14ac:dyDescent="0.25">
      <c r="B90" s="62">
        <v>1</v>
      </c>
      <c r="C90" s="18" t="s">
        <v>2242</v>
      </c>
      <c r="D90" s="5" t="s">
        <v>2243</v>
      </c>
      <c r="F90" s="5" t="s">
        <v>2244</v>
      </c>
      <c r="G90" s="5"/>
      <c r="H90" s="5"/>
      <c r="I90" s="108" t="s">
        <v>8747</v>
      </c>
      <c r="J90" s="26">
        <v>39</v>
      </c>
      <c r="K90" s="335">
        <f t="shared" si="1"/>
        <v>39</v>
      </c>
    </row>
    <row r="91" spans="2:11" ht="15" customHeight="1" x14ac:dyDescent="0.25">
      <c r="B91" s="62">
        <v>1</v>
      </c>
      <c r="C91" s="18" t="s">
        <v>2245</v>
      </c>
      <c r="D91" s="5" t="s">
        <v>834</v>
      </c>
      <c r="F91" s="5" t="s">
        <v>2246</v>
      </c>
      <c r="G91" s="5"/>
      <c r="H91" s="5"/>
      <c r="I91" s="108" t="s">
        <v>8747</v>
      </c>
      <c r="J91" s="26">
        <v>39</v>
      </c>
      <c r="K91" s="335">
        <f t="shared" si="1"/>
        <v>39</v>
      </c>
    </row>
    <row r="92" spans="2:11" ht="15" customHeight="1" x14ac:dyDescent="0.25">
      <c r="B92" s="62">
        <v>1</v>
      </c>
      <c r="C92" s="18" t="s">
        <v>2247</v>
      </c>
      <c r="D92" s="5" t="s">
        <v>834</v>
      </c>
      <c r="F92" s="5" t="s">
        <v>2248</v>
      </c>
      <c r="G92" s="5"/>
      <c r="H92" s="5"/>
      <c r="I92" s="108" t="s">
        <v>8747</v>
      </c>
      <c r="J92" s="26">
        <v>39</v>
      </c>
      <c r="K92" s="335">
        <f t="shared" si="1"/>
        <v>39</v>
      </c>
    </row>
    <row r="93" spans="2:11" ht="15" customHeight="1" x14ac:dyDescent="0.25">
      <c r="B93" s="62">
        <v>1</v>
      </c>
      <c r="C93" s="18" t="s">
        <v>2249</v>
      </c>
      <c r="D93" s="5" t="s">
        <v>834</v>
      </c>
      <c r="F93" s="5" t="s">
        <v>5024</v>
      </c>
      <c r="G93" s="5"/>
      <c r="H93" s="5"/>
      <c r="I93" s="108" t="s">
        <v>8747</v>
      </c>
      <c r="J93" s="26">
        <v>39</v>
      </c>
      <c r="K93" s="335">
        <f t="shared" si="1"/>
        <v>39</v>
      </c>
    </row>
    <row r="94" spans="2:11" ht="15" customHeight="1" x14ac:dyDescent="0.25">
      <c r="B94" s="62">
        <v>1</v>
      </c>
      <c r="C94" s="18" t="s">
        <v>5025</v>
      </c>
      <c r="D94" s="5" t="s">
        <v>2241</v>
      </c>
      <c r="F94" s="5" t="s">
        <v>5026</v>
      </c>
      <c r="G94" s="5"/>
      <c r="H94" s="5"/>
      <c r="I94" s="108" t="s">
        <v>8747</v>
      </c>
      <c r="J94" s="26">
        <v>39</v>
      </c>
      <c r="K94" s="335">
        <f t="shared" si="1"/>
        <v>39</v>
      </c>
    </row>
    <row r="95" spans="2:11" ht="15" customHeight="1" x14ac:dyDescent="0.25">
      <c r="B95" s="62">
        <v>1</v>
      </c>
      <c r="C95" s="18" t="s">
        <v>3790</v>
      </c>
      <c r="D95" s="5" t="s">
        <v>2241</v>
      </c>
      <c r="F95" s="5" t="s">
        <v>3791</v>
      </c>
      <c r="G95" s="5"/>
      <c r="H95" s="5"/>
      <c r="I95" s="108" t="s">
        <v>8747</v>
      </c>
      <c r="J95" s="26">
        <v>39</v>
      </c>
      <c r="K95" s="335">
        <f t="shared" si="1"/>
        <v>39</v>
      </c>
    </row>
    <row r="96" spans="2:11" ht="15" customHeight="1" x14ac:dyDescent="0.25">
      <c r="B96" s="62">
        <v>1</v>
      </c>
      <c r="C96" s="18" t="s">
        <v>775</v>
      </c>
      <c r="D96" s="5" t="s">
        <v>834</v>
      </c>
      <c r="F96" s="5" t="s">
        <v>776</v>
      </c>
      <c r="G96" s="5"/>
      <c r="H96" s="5"/>
      <c r="I96" s="108" t="s">
        <v>8747</v>
      </c>
      <c r="J96" s="26">
        <v>39</v>
      </c>
      <c r="K96" s="335">
        <f t="shared" si="1"/>
        <v>39</v>
      </c>
    </row>
    <row r="97" spans="2:11" ht="15" customHeight="1" x14ac:dyDescent="0.25">
      <c r="B97" s="62">
        <v>1</v>
      </c>
      <c r="C97" s="18" t="s">
        <v>777</v>
      </c>
      <c r="D97" s="5" t="s">
        <v>12741</v>
      </c>
      <c r="F97" s="5" t="s">
        <v>778</v>
      </c>
      <c r="G97" s="5"/>
      <c r="H97" s="5"/>
      <c r="I97" s="108" t="s">
        <v>8747</v>
      </c>
      <c r="J97" s="26">
        <v>39</v>
      </c>
      <c r="K97" s="335">
        <f t="shared" si="1"/>
        <v>39</v>
      </c>
    </row>
    <row r="98" spans="2:11" ht="15" customHeight="1" x14ac:dyDescent="0.25">
      <c r="B98" s="62">
        <v>1</v>
      </c>
      <c r="C98" s="18" t="s">
        <v>779</v>
      </c>
      <c r="D98" s="5" t="s">
        <v>1073</v>
      </c>
      <c r="F98" s="5" t="s">
        <v>1074</v>
      </c>
      <c r="G98" s="5"/>
      <c r="H98" s="5"/>
      <c r="I98" s="108" t="s">
        <v>8747</v>
      </c>
      <c r="J98" s="26">
        <v>39</v>
      </c>
      <c r="K98" s="335">
        <f t="shared" si="1"/>
        <v>39</v>
      </c>
    </row>
    <row r="99" spans="2:11" ht="15" customHeight="1" x14ac:dyDescent="0.25">
      <c r="B99" s="62">
        <v>1</v>
      </c>
      <c r="C99" s="18" t="s">
        <v>9634</v>
      </c>
      <c r="D99" s="5" t="s">
        <v>2315</v>
      </c>
      <c r="F99" s="5" t="s">
        <v>3868</v>
      </c>
      <c r="G99" s="5"/>
      <c r="H99" s="5"/>
      <c r="I99" s="108" t="s">
        <v>8747</v>
      </c>
      <c r="J99" s="26">
        <v>39</v>
      </c>
      <c r="K99" s="335">
        <f t="shared" si="1"/>
        <v>39</v>
      </c>
    </row>
    <row r="100" spans="2:11" ht="15" customHeight="1" x14ac:dyDescent="0.25">
      <c r="B100" s="62">
        <v>1</v>
      </c>
      <c r="C100" s="18" t="s">
        <v>3869</v>
      </c>
      <c r="D100" s="5" t="s">
        <v>1073</v>
      </c>
      <c r="F100" s="5" t="s">
        <v>3868</v>
      </c>
      <c r="G100" s="5"/>
      <c r="H100" s="5"/>
      <c r="I100" s="108" t="s">
        <v>8747</v>
      </c>
      <c r="J100" s="26">
        <v>39</v>
      </c>
      <c r="K100" s="335">
        <f t="shared" si="1"/>
        <v>39</v>
      </c>
    </row>
    <row r="101" spans="2:11" ht="15" customHeight="1" x14ac:dyDescent="0.25">
      <c r="B101" s="62">
        <v>1</v>
      </c>
      <c r="C101" s="18" t="s">
        <v>3870</v>
      </c>
      <c r="D101" s="5" t="s">
        <v>832</v>
      </c>
      <c r="F101" s="5" t="s">
        <v>3871</v>
      </c>
      <c r="G101" s="5"/>
      <c r="H101" s="5"/>
      <c r="I101" s="108" t="s">
        <v>8747</v>
      </c>
      <c r="J101" s="26">
        <v>39</v>
      </c>
      <c r="K101" s="335">
        <f t="shared" si="1"/>
        <v>39</v>
      </c>
    </row>
    <row r="102" spans="2:11" ht="15" customHeight="1" x14ac:dyDescent="0.25">
      <c r="B102" s="62">
        <v>1</v>
      </c>
      <c r="C102" s="18" t="s">
        <v>3872</v>
      </c>
      <c r="D102" s="5" t="s">
        <v>2241</v>
      </c>
      <c r="F102" s="5" t="s">
        <v>3868</v>
      </c>
      <c r="G102" s="5"/>
      <c r="H102" s="5"/>
      <c r="I102" s="108" t="s">
        <v>8747</v>
      </c>
      <c r="J102" s="26">
        <v>39</v>
      </c>
      <c r="K102" s="335">
        <f t="shared" si="1"/>
        <v>39</v>
      </c>
    </row>
    <row r="103" spans="2:11" ht="15" customHeight="1" x14ac:dyDescent="0.25">
      <c r="B103" s="62">
        <v>1</v>
      </c>
      <c r="C103" s="18" t="s">
        <v>3873</v>
      </c>
      <c r="D103" s="5" t="s">
        <v>834</v>
      </c>
      <c r="F103" s="5" t="s">
        <v>3874</v>
      </c>
      <c r="G103" s="5"/>
      <c r="H103" s="5"/>
      <c r="I103" s="108" t="s">
        <v>8747</v>
      </c>
      <c r="J103" s="26">
        <v>39</v>
      </c>
      <c r="K103" s="335">
        <f t="shared" si="1"/>
        <v>39</v>
      </c>
    </row>
    <row r="104" spans="2:11" ht="15" customHeight="1" x14ac:dyDescent="0.25">
      <c r="B104" s="62">
        <v>1</v>
      </c>
      <c r="C104" s="18" t="s">
        <v>1411</v>
      </c>
      <c r="D104" s="5" t="s">
        <v>2241</v>
      </c>
      <c r="F104" s="5" t="s">
        <v>2202</v>
      </c>
      <c r="G104" s="5"/>
      <c r="H104" s="5"/>
      <c r="I104" s="108" t="s">
        <v>8747</v>
      </c>
      <c r="J104" s="26">
        <v>39</v>
      </c>
      <c r="K104" s="335">
        <f t="shared" ref="K104:K135" si="2">B104*J104</f>
        <v>39</v>
      </c>
    </row>
    <row r="105" spans="2:11" ht="15" customHeight="1" x14ac:dyDescent="0.25">
      <c r="B105" s="62">
        <v>1</v>
      </c>
      <c r="C105" s="18" t="s">
        <v>5830</v>
      </c>
      <c r="D105" s="5" t="s">
        <v>4200</v>
      </c>
      <c r="F105" s="5" t="s">
        <v>4201</v>
      </c>
      <c r="G105" s="5"/>
      <c r="H105" s="5"/>
      <c r="I105" s="108" t="s">
        <v>8747</v>
      </c>
      <c r="J105" s="26">
        <v>39</v>
      </c>
      <c r="K105" s="335">
        <f t="shared" si="2"/>
        <v>39</v>
      </c>
    </row>
    <row r="106" spans="2:11" ht="15" customHeight="1" x14ac:dyDescent="0.25">
      <c r="B106" s="62">
        <v>1</v>
      </c>
      <c r="C106" s="18" t="s">
        <v>4202</v>
      </c>
      <c r="D106" s="5" t="s">
        <v>834</v>
      </c>
      <c r="F106" s="5" t="s">
        <v>4203</v>
      </c>
      <c r="G106" s="5"/>
      <c r="H106" s="5"/>
      <c r="I106" s="108" t="s">
        <v>8747</v>
      </c>
      <c r="J106" s="26">
        <v>39</v>
      </c>
      <c r="K106" s="335">
        <f t="shared" si="2"/>
        <v>39</v>
      </c>
    </row>
    <row r="107" spans="2:11" ht="15" customHeight="1" x14ac:dyDescent="0.25">
      <c r="B107" s="62">
        <v>1</v>
      </c>
      <c r="C107" s="18" t="s">
        <v>4204</v>
      </c>
      <c r="D107" s="5" t="s">
        <v>2241</v>
      </c>
      <c r="F107" s="5" t="s">
        <v>4203</v>
      </c>
      <c r="G107" s="5"/>
      <c r="H107" s="5"/>
      <c r="I107" s="108" t="s">
        <v>8747</v>
      </c>
      <c r="J107" s="26">
        <v>39</v>
      </c>
      <c r="K107" s="335">
        <f t="shared" si="2"/>
        <v>39</v>
      </c>
    </row>
    <row r="108" spans="2:11" ht="15" customHeight="1" x14ac:dyDescent="0.25">
      <c r="B108" s="62">
        <v>1</v>
      </c>
      <c r="C108" s="18" t="s">
        <v>4205</v>
      </c>
      <c r="D108" s="5" t="s">
        <v>834</v>
      </c>
      <c r="F108" s="5" t="s">
        <v>4206</v>
      </c>
      <c r="G108" s="5"/>
      <c r="H108" s="5"/>
      <c r="I108" s="108" t="s">
        <v>8747</v>
      </c>
      <c r="J108" s="26">
        <v>39</v>
      </c>
      <c r="K108" s="335">
        <f t="shared" si="2"/>
        <v>39</v>
      </c>
    </row>
    <row r="109" spans="2:11" ht="15" customHeight="1" x14ac:dyDescent="0.25">
      <c r="B109" s="62">
        <v>1</v>
      </c>
      <c r="C109" s="18" t="s">
        <v>4207</v>
      </c>
      <c r="D109" s="5" t="s">
        <v>834</v>
      </c>
      <c r="F109" s="5" t="s">
        <v>4208</v>
      </c>
      <c r="G109" s="5"/>
      <c r="H109" s="5"/>
      <c r="I109" s="108" t="s">
        <v>8747</v>
      </c>
      <c r="J109" s="26">
        <v>39</v>
      </c>
      <c r="K109" s="335">
        <f t="shared" si="2"/>
        <v>39</v>
      </c>
    </row>
    <row r="110" spans="2:11" ht="15" customHeight="1" x14ac:dyDescent="0.25">
      <c r="B110" s="62">
        <v>1</v>
      </c>
      <c r="C110" s="18" t="s">
        <v>4209</v>
      </c>
      <c r="D110" s="5" t="s">
        <v>2241</v>
      </c>
      <c r="F110" s="5" t="s">
        <v>4208</v>
      </c>
      <c r="G110" s="5"/>
      <c r="H110" s="5"/>
      <c r="I110" s="108" t="s">
        <v>8747</v>
      </c>
      <c r="J110" s="26">
        <v>39</v>
      </c>
      <c r="K110" s="335">
        <f t="shared" si="2"/>
        <v>39</v>
      </c>
    </row>
    <row r="111" spans="2:11" ht="15" customHeight="1" x14ac:dyDescent="0.25">
      <c r="B111" s="62">
        <v>1</v>
      </c>
      <c r="C111" s="18" t="s">
        <v>5608</v>
      </c>
      <c r="D111" s="5" t="s">
        <v>834</v>
      </c>
      <c r="F111" s="5" t="s">
        <v>5609</v>
      </c>
      <c r="G111" s="5"/>
      <c r="H111" s="5"/>
      <c r="I111" s="108" t="s">
        <v>8747</v>
      </c>
      <c r="J111" s="26">
        <v>39</v>
      </c>
      <c r="K111" s="335">
        <f t="shared" si="2"/>
        <v>39</v>
      </c>
    </row>
    <row r="112" spans="2:11" ht="15" customHeight="1" x14ac:dyDescent="0.25">
      <c r="B112" s="62">
        <v>1</v>
      </c>
      <c r="C112" s="18" t="s">
        <v>5610</v>
      </c>
      <c r="D112" s="5" t="s">
        <v>2241</v>
      </c>
      <c r="F112" s="5" t="s">
        <v>5609</v>
      </c>
      <c r="G112" s="5"/>
      <c r="H112" s="5"/>
      <c r="I112" s="108" t="s">
        <v>8747</v>
      </c>
      <c r="J112" s="26">
        <v>39</v>
      </c>
      <c r="K112" s="335">
        <f t="shared" si="2"/>
        <v>39</v>
      </c>
    </row>
    <row r="113" spans="2:11" ht="15" customHeight="1" x14ac:dyDescent="0.25">
      <c r="B113" s="62">
        <v>1</v>
      </c>
      <c r="C113" s="18" t="s">
        <v>5611</v>
      </c>
      <c r="D113" s="5" t="s">
        <v>1986</v>
      </c>
      <c r="F113" s="5" t="s">
        <v>4203</v>
      </c>
      <c r="G113" s="5"/>
      <c r="H113" s="5"/>
      <c r="I113" s="108" t="s">
        <v>8747</v>
      </c>
      <c r="J113" s="26">
        <v>39</v>
      </c>
      <c r="K113" s="335">
        <f t="shared" si="2"/>
        <v>39</v>
      </c>
    </row>
    <row r="114" spans="2:11" ht="15" customHeight="1" x14ac:dyDescent="0.25">
      <c r="B114" s="62">
        <v>1</v>
      </c>
      <c r="C114" s="18" t="s">
        <v>5612</v>
      </c>
      <c r="D114" s="5" t="s">
        <v>834</v>
      </c>
      <c r="F114" s="5" t="s">
        <v>5613</v>
      </c>
      <c r="G114" s="5"/>
      <c r="H114" s="5"/>
      <c r="I114" s="108" t="s">
        <v>8747</v>
      </c>
      <c r="J114" s="26">
        <v>39</v>
      </c>
      <c r="K114" s="335">
        <f t="shared" si="2"/>
        <v>39</v>
      </c>
    </row>
    <row r="115" spans="2:11" ht="15" customHeight="1" x14ac:dyDescent="0.25">
      <c r="B115" s="62">
        <v>1</v>
      </c>
      <c r="C115" s="18" t="s">
        <v>5614</v>
      </c>
      <c r="D115" s="5" t="s">
        <v>1986</v>
      </c>
      <c r="F115" s="5" t="s">
        <v>5615</v>
      </c>
      <c r="G115" s="5"/>
      <c r="H115" s="5"/>
      <c r="I115" s="108" t="s">
        <v>8747</v>
      </c>
      <c r="J115" s="26">
        <v>39</v>
      </c>
      <c r="K115" s="335">
        <f t="shared" si="2"/>
        <v>39</v>
      </c>
    </row>
    <row r="116" spans="2:11" ht="15" customHeight="1" x14ac:dyDescent="0.25">
      <c r="B116" s="62">
        <v>1</v>
      </c>
      <c r="C116" s="18" t="s">
        <v>2534</v>
      </c>
      <c r="D116" s="5" t="s">
        <v>834</v>
      </c>
      <c r="F116" s="5" t="s">
        <v>2535</v>
      </c>
      <c r="G116" s="5"/>
      <c r="H116" s="5"/>
      <c r="I116" s="108" t="s">
        <v>8747</v>
      </c>
      <c r="J116" s="26">
        <v>39</v>
      </c>
      <c r="K116" s="335">
        <f t="shared" si="2"/>
        <v>39</v>
      </c>
    </row>
    <row r="117" spans="2:11" ht="15" customHeight="1" x14ac:dyDescent="0.25">
      <c r="B117" s="62">
        <v>1</v>
      </c>
      <c r="C117" s="18" t="s">
        <v>2505</v>
      </c>
      <c r="D117" s="5" t="s">
        <v>2506</v>
      </c>
      <c r="F117" s="5" t="s">
        <v>5615</v>
      </c>
      <c r="G117" s="5"/>
      <c r="H117" s="5"/>
      <c r="I117" s="108" t="s">
        <v>8747</v>
      </c>
      <c r="J117" s="26">
        <v>39</v>
      </c>
      <c r="K117" s="335">
        <f t="shared" si="2"/>
        <v>39</v>
      </c>
    </row>
    <row r="118" spans="2:11" ht="15" customHeight="1" x14ac:dyDescent="0.25">
      <c r="B118" s="62">
        <v>1</v>
      </c>
      <c r="C118" s="18" t="s">
        <v>2507</v>
      </c>
      <c r="D118" s="5" t="s">
        <v>834</v>
      </c>
      <c r="F118" s="5" t="s">
        <v>2508</v>
      </c>
      <c r="G118" s="5"/>
      <c r="H118" s="5"/>
      <c r="I118" s="108" t="s">
        <v>8747</v>
      </c>
      <c r="J118" s="26">
        <v>39</v>
      </c>
      <c r="K118" s="335">
        <f t="shared" si="2"/>
        <v>39</v>
      </c>
    </row>
    <row r="119" spans="2:11" ht="15" customHeight="1" x14ac:dyDescent="0.25">
      <c r="B119" s="62">
        <v>1</v>
      </c>
      <c r="C119" s="18" t="s">
        <v>2509</v>
      </c>
      <c r="D119" s="5" t="s">
        <v>2241</v>
      </c>
      <c r="F119" s="5" t="s">
        <v>2510</v>
      </c>
      <c r="G119" s="5"/>
      <c r="H119" s="5"/>
      <c r="I119" s="108" t="s">
        <v>8747</v>
      </c>
      <c r="J119" s="26">
        <v>39</v>
      </c>
      <c r="K119" s="335">
        <f t="shared" si="2"/>
        <v>39</v>
      </c>
    </row>
    <row r="120" spans="2:11" ht="15" customHeight="1" x14ac:dyDescent="0.25">
      <c r="B120" s="62">
        <v>1</v>
      </c>
      <c r="C120" s="18" t="s">
        <v>2511</v>
      </c>
      <c r="D120" s="5" t="s">
        <v>1986</v>
      </c>
      <c r="F120" s="5" t="s">
        <v>2512</v>
      </c>
      <c r="G120" s="5"/>
      <c r="H120" s="5"/>
      <c r="I120" s="108" t="s">
        <v>8747</v>
      </c>
      <c r="J120" s="26">
        <v>39</v>
      </c>
      <c r="K120" s="335">
        <f t="shared" si="2"/>
        <v>39</v>
      </c>
    </row>
    <row r="121" spans="2:11" ht="15" customHeight="1" x14ac:dyDescent="0.25">
      <c r="B121" s="62">
        <v>1</v>
      </c>
      <c r="C121" s="18" t="s">
        <v>2513</v>
      </c>
      <c r="D121" s="5" t="s">
        <v>2514</v>
      </c>
      <c r="F121" s="5" t="s">
        <v>2506</v>
      </c>
      <c r="G121" s="5"/>
      <c r="H121" s="5"/>
      <c r="I121" s="108" t="s">
        <v>8747</v>
      </c>
      <c r="J121" s="26">
        <v>39</v>
      </c>
      <c r="K121" s="335">
        <f t="shared" si="2"/>
        <v>39</v>
      </c>
    </row>
    <row r="122" spans="2:11" ht="15" customHeight="1" x14ac:dyDescent="0.25">
      <c r="B122" s="62">
        <v>1</v>
      </c>
      <c r="C122" s="18" t="s">
        <v>2515</v>
      </c>
      <c r="D122" s="5" t="s">
        <v>834</v>
      </c>
      <c r="F122" s="5" t="s">
        <v>2512</v>
      </c>
      <c r="G122" s="5"/>
      <c r="H122" s="5"/>
      <c r="I122" s="108" t="s">
        <v>8747</v>
      </c>
      <c r="J122" s="26">
        <v>39</v>
      </c>
      <c r="K122" s="335">
        <f t="shared" si="2"/>
        <v>39</v>
      </c>
    </row>
    <row r="123" spans="2:11" ht="15" customHeight="1" x14ac:dyDescent="0.25">
      <c r="B123" s="62">
        <v>1</v>
      </c>
      <c r="C123" s="18" t="s">
        <v>2516</v>
      </c>
      <c r="D123" s="5" t="s">
        <v>2517</v>
      </c>
      <c r="F123" s="5" t="s">
        <v>2512</v>
      </c>
      <c r="G123" s="5"/>
      <c r="H123" s="5"/>
      <c r="I123" s="108" t="s">
        <v>8747</v>
      </c>
      <c r="J123" s="26">
        <v>39</v>
      </c>
      <c r="K123" s="335">
        <f t="shared" si="2"/>
        <v>39</v>
      </c>
    </row>
    <row r="124" spans="2:11" ht="15" customHeight="1" x14ac:dyDescent="0.25">
      <c r="B124" s="62">
        <v>1</v>
      </c>
      <c r="C124" s="18" t="s">
        <v>2518</v>
      </c>
      <c r="D124" s="5" t="s">
        <v>834</v>
      </c>
      <c r="F124" s="5" t="s">
        <v>2519</v>
      </c>
      <c r="G124" s="5"/>
      <c r="H124" s="5"/>
      <c r="I124" s="108" t="s">
        <v>8747</v>
      </c>
      <c r="J124" s="26">
        <v>39</v>
      </c>
      <c r="K124" s="335">
        <f t="shared" si="2"/>
        <v>39</v>
      </c>
    </row>
    <row r="125" spans="2:11" ht="15" customHeight="1" x14ac:dyDescent="0.25">
      <c r="B125" s="62">
        <v>1</v>
      </c>
      <c r="C125" s="18" t="s">
        <v>2520</v>
      </c>
      <c r="D125" s="5" t="s">
        <v>2241</v>
      </c>
      <c r="F125" s="5" t="s">
        <v>2519</v>
      </c>
      <c r="G125" s="5"/>
      <c r="H125" s="5"/>
      <c r="I125" s="108" t="s">
        <v>8747</v>
      </c>
      <c r="J125" s="26">
        <v>39</v>
      </c>
      <c r="K125" s="335">
        <f t="shared" si="2"/>
        <v>39</v>
      </c>
    </row>
    <row r="126" spans="2:11" ht="15" customHeight="1" x14ac:dyDescent="0.25">
      <c r="B126" s="62">
        <v>1</v>
      </c>
      <c r="C126" s="18" t="s">
        <v>2250</v>
      </c>
      <c r="D126" s="5" t="s">
        <v>1883</v>
      </c>
      <c r="F126" s="5" t="s">
        <v>2251</v>
      </c>
      <c r="G126" s="5"/>
      <c r="H126" s="5"/>
      <c r="I126" s="108" t="s">
        <v>8747</v>
      </c>
      <c r="J126" s="26">
        <v>39</v>
      </c>
      <c r="K126" s="335">
        <f t="shared" si="2"/>
        <v>39</v>
      </c>
    </row>
    <row r="127" spans="2:11" ht="15" customHeight="1" x14ac:dyDescent="0.25">
      <c r="B127" s="62">
        <v>1</v>
      </c>
      <c r="C127" s="18" t="s">
        <v>4062</v>
      </c>
      <c r="D127" s="5" t="s">
        <v>834</v>
      </c>
      <c r="E127" s="5"/>
      <c r="F127" s="5" t="s">
        <v>2739</v>
      </c>
      <c r="G127" s="5"/>
      <c r="H127" s="5"/>
      <c r="I127" s="108" t="s">
        <v>8747</v>
      </c>
      <c r="J127" s="26">
        <v>39</v>
      </c>
      <c r="K127" s="335">
        <f t="shared" si="2"/>
        <v>39</v>
      </c>
    </row>
    <row r="128" spans="2:11" ht="15" customHeight="1" x14ac:dyDescent="0.25">
      <c r="B128" s="62">
        <v>1</v>
      </c>
      <c r="C128" s="18" t="s">
        <v>2740</v>
      </c>
      <c r="D128" s="5" t="s">
        <v>2995</v>
      </c>
      <c r="F128" s="5" t="s">
        <v>311</v>
      </c>
      <c r="G128" s="5"/>
      <c r="H128" s="5"/>
      <c r="I128" s="108" t="s">
        <v>8747</v>
      </c>
      <c r="J128" s="26">
        <v>39</v>
      </c>
      <c r="K128" s="335">
        <f t="shared" si="2"/>
        <v>39</v>
      </c>
    </row>
    <row r="129" spans="2:11" ht="15" customHeight="1" x14ac:dyDescent="0.25">
      <c r="B129" s="62">
        <v>1</v>
      </c>
      <c r="C129" s="18" t="s">
        <v>159</v>
      </c>
      <c r="D129" s="5" t="s">
        <v>2995</v>
      </c>
      <c r="E129" s="5"/>
      <c r="F129" s="5" t="s">
        <v>160</v>
      </c>
      <c r="G129" s="5"/>
      <c r="H129" s="5"/>
      <c r="I129" s="108" t="s">
        <v>8747</v>
      </c>
      <c r="J129" s="26">
        <v>39</v>
      </c>
      <c r="K129" s="335">
        <f t="shared" si="2"/>
        <v>39</v>
      </c>
    </row>
    <row r="130" spans="2:11" ht="15" customHeight="1" x14ac:dyDescent="0.25">
      <c r="B130" s="62">
        <v>1</v>
      </c>
      <c r="C130" s="18" t="s">
        <v>161</v>
      </c>
      <c r="D130" s="5" t="s">
        <v>1578</v>
      </c>
      <c r="E130" s="5"/>
      <c r="F130" s="5" t="s">
        <v>4835</v>
      </c>
      <c r="G130" s="5"/>
      <c r="H130" s="5"/>
      <c r="I130" s="108" t="s">
        <v>8747</v>
      </c>
      <c r="J130" s="26">
        <v>39</v>
      </c>
      <c r="K130" s="335">
        <f t="shared" si="2"/>
        <v>39</v>
      </c>
    </row>
    <row r="131" spans="2:11" ht="15" customHeight="1" x14ac:dyDescent="0.25">
      <c r="B131" s="62">
        <v>1</v>
      </c>
      <c r="C131" s="18" t="s">
        <v>4836</v>
      </c>
      <c r="D131" s="5" t="s">
        <v>1578</v>
      </c>
      <c r="E131" s="5"/>
      <c r="F131" s="5" t="s">
        <v>4837</v>
      </c>
      <c r="G131" s="5"/>
      <c r="H131" s="5"/>
      <c r="I131" s="108" t="s">
        <v>8747</v>
      </c>
      <c r="J131" s="26">
        <v>39</v>
      </c>
      <c r="K131" s="335">
        <f t="shared" si="2"/>
        <v>39</v>
      </c>
    </row>
    <row r="132" spans="2:11" ht="15" customHeight="1" x14ac:dyDescent="0.25">
      <c r="B132" s="62">
        <v>1</v>
      </c>
      <c r="C132" s="18" t="s">
        <v>4838</v>
      </c>
      <c r="D132" s="5" t="s">
        <v>1148</v>
      </c>
      <c r="E132" s="5"/>
      <c r="F132" s="5" t="s">
        <v>1149</v>
      </c>
      <c r="G132" s="5"/>
      <c r="H132" s="5"/>
      <c r="I132" s="108" t="s">
        <v>8747</v>
      </c>
      <c r="J132" s="26">
        <v>39</v>
      </c>
      <c r="K132" s="335">
        <f t="shared" si="2"/>
        <v>39</v>
      </c>
    </row>
    <row r="133" spans="2:11" ht="15" customHeight="1" x14ac:dyDescent="0.25">
      <c r="B133" s="62">
        <v>1</v>
      </c>
      <c r="C133" s="18" t="s">
        <v>1150</v>
      </c>
      <c r="D133" s="5" t="s">
        <v>2995</v>
      </c>
      <c r="E133" s="5"/>
      <c r="F133" s="5" t="s">
        <v>2500</v>
      </c>
      <c r="G133" s="5"/>
      <c r="H133" s="5"/>
      <c r="I133" s="108" t="s">
        <v>8747</v>
      </c>
      <c r="J133" s="26">
        <v>39</v>
      </c>
      <c r="K133" s="335">
        <f t="shared" si="2"/>
        <v>39</v>
      </c>
    </row>
    <row r="134" spans="2:11" ht="15" customHeight="1" x14ac:dyDescent="0.25">
      <c r="B134" s="62">
        <v>1</v>
      </c>
      <c r="C134" s="18" t="s">
        <v>2501</v>
      </c>
      <c r="D134" s="5" t="s">
        <v>834</v>
      </c>
      <c r="E134" s="5"/>
      <c r="F134" s="5" t="s">
        <v>2248</v>
      </c>
      <c r="G134" s="5"/>
      <c r="H134" s="5"/>
      <c r="I134" s="108" t="s">
        <v>8747</v>
      </c>
      <c r="J134" s="26">
        <v>39</v>
      </c>
      <c r="K134" s="335">
        <f t="shared" si="2"/>
        <v>39</v>
      </c>
    </row>
    <row r="135" spans="2:11" ht="15" customHeight="1" x14ac:dyDescent="0.25">
      <c r="B135" s="62">
        <v>1</v>
      </c>
      <c r="C135" s="18" t="s">
        <v>2502</v>
      </c>
      <c r="D135" s="5" t="s">
        <v>2506</v>
      </c>
      <c r="E135" s="5"/>
      <c r="F135" s="5" t="s">
        <v>2491</v>
      </c>
      <c r="G135" s="5"/>
      <c r="H135" s="5"/>
      <c r="I135" s="108" t="s">
        <v>8747</v>
      </c>
      <c r="J135" s="26">
        <v>39</v>
      </c>
      <c r="K135" s="335">
        <f t="shared" si="2"/>
        <v>39</v>
      </c>
    </row>
    <row r="136" spans="2:11" ht="6.75" customHeight="1" x14ac:dyDescent="0.25">
      <c r="B136" s="62"/>
      <c r="C136" s="18"/>
      <c r="D136" s="5"/>
      <c r="E136" s="5"/>
      <c r="F136" s="5"/>
      <c r="G136" s="5"/>
      <c r="H136" s="5"/>
      <c r="I136" s="108"/>
      <c r="J136" s="26"/>
      <c r="K136" s="335">
        <f t="shared" ref="K136:K148" si="3">B136*J136</f>
        <v>0</v>
      </c>
    </row>
    <row r="137" spans="2:11" ht="15" customHeight="1" x14ac:dyDescent="0.25">
      <c r="B137" s="62">
        <v>1</v>
      </c>
      <c r="C137" s="18" t="s">
        <v>5778</v>
      </c>
      <c r="D137" s="5" t="s">
        <v>5779</v>
      </c>
      <c r="E137" s="5"/>
      <c r="F137" s="5" t="s">
        <v>2383</v>
      </c>
      <c r="G137" s="5"/>
      <c r="H137" s="5"/>
      <c r="I137" s="108" t="s">
        <v>8888</v>
      </c>
      <c r="J137" s="26">
        <v>8</v>
      </c>
      <c r="K137" s="335">
        <f t="shared" si="3"/>
        <v>8</v>
      </c>
    </row>
    <row r="138" spans="2:11" ht="15" customHeight="1" x14ac:dyDescent="0.25">
      <c r="B138" s="62">
        <v>1</v>
      </c>
      <c r="C138" s="18" t="s">
        <v>2384</v>
      </c>
      <c r="D138" s="5" t="s">
        <v>5779</v>
      </c>
      <c r="E138" s="5"/>
      <c r="F138" s="5" t="s">
        <v>2385</v>
      </c>
      <c r="G138" s="5"/>
      <c r="H138" s="5"/>
      <c r="I138" s="108" t="s">
        <v>8888</v>
      </c>
      <c r="J138" s="26">
        <v>8</v>
      </c>
      <c r="K138" s="335">
        <f t="shared" si="3"/>
        <v>8</v>
      </c>
    </row>
    <row r="139" spans="2:11" ht="15" customHeight="1" x14ac:dyDescent="0.25">
      <c r="B139" s="62">
        <v>1</v>
      </c>
      <c r="C139" s="18" t="s">
        <v>2386</v>
      </c>
      <c r="D139" s="5" t="s">
        <v>2387</v>
      </c>
      <c r="E139" s="5"/>
      <c r="F139" s="5" t="s">
        <v>2388</v>
      </c>
      <c r="G139" s="5"/>
      <c r="H139" s="5"/>
      <c r="I139" s="108" t="s">
        <v>8888</v>
      </c>
      <c r="J139" s="26">
        <v>8</v>
      </c>
      <c r="K139" s="335">
        <f t="shared" si="3"/>
        <v>8</v>
      </c>
    </row>
    <row r="140" spans="2:11" ht="15" customHeight="1" x14ac:dyDescent="0.25">
      <c r="B140" s="62">
        <v>1</v>
      </c>
      <c r="C140" s="18" t="s">
        <v>2389</v>
      </c>
      <c r="D140" s="5" t="s">
        <v>5779</v>
      </c>
      <c r="E140" s="5"/>
      <c r="F140" s="5" t="s">
        <v>61</v>
      </c>
      <c r="G140" s="5"/>
      <c r="H140" s="5"/>
      <c r="I140" s="108" t="s">
        <v>8888</v>
      </c>
      <c r="J140" s="26">
        <v>8</v>
      </c>
      <c r="K140" s="335">
        <f t="shared" si="3"/>
        <v>8</v>
      </c>
    </row>
    <row r="141" spans="2:11" ht="15" customHeight="1" x14ac:dyDescent="0.25">
      <c r="B141" s="62">
        <v>1</v>
      </c>
      <c r="C141" s="18" t="s">
        <v>62</v>
      </c>
      <c r="D141" s="5" t="s">
        <v>5779</v>
      </c>
      <c r="E141" s="5"/>
      <c r="F141" s="5" t="s">
        <v>181</v>
      </c>
      <c r="G141" s="5"/>
      <c r="H141" s="5"/>
      <c r="I141" s="108" t="s">
        <v>8888</v>
      </c>
      <c r="J141" s="26">
        <v>8</v>
      </c>
      <c r="K141" s="335">
        <f t="shared" si="3"/>
        <v>8</v>
      </c>
    </row>
    <row r="142" spans="2:11" ht="15" customHeight="1" x14ac:dyDescent="0.25">
      <c r="B142" s="62">
        <v>1</v>
      </c>
      <c r="C142" s="18" t="s">
        <v>182</v>
      </c>
      <c r="D142" s="5" t="s">
        <v>5779</v>
      </c>
      <c r="E142" s="5"/>
      <c r="F142" s="5" t="s">
        <v>2432</v>
      </c>
      <c r="G142" s="5"/>
      <c r="H142" s="5"/>
      <c r="I142" s="108" t="s">
        <v>8888</v>
      </c>
      <c r="J142" s="26">
        <v>8</v>
      </c>
      <c r="K142" s="335">
        <f t="shared" si="3"/>
        <v>8</v>
      </c>
    </row>
    <row r="143" spans="2:11" ht="15" customHeight="1" x14ac:dyDescent="0.25">
      <c r="B143" s="62">
        <v>1</v>
      </c>
      <c r="C143" s="18" t="s">
        <v>2433</v>
      </c>
      <c r="D143" s="5" t="s">
        <v>5779</v>
      </c>
      <c r="E143" s="5"/>
      <c r="F143" s="5" t="s">
        <v>2434</v>
      </c>
      <c r="G143" s="5"/>
      <c r="H143" s="5"/>
      <c r="I143" s="108" t="s">
        <v>8888</v>
      </c>
      <c r="J143" s="26">
        <v>8</v>
      </c>
      <c r="K143" s="335">
        <f t="shared" si="3"/>
        <v>8</v>
      </c>
    </row>
    <row r="144" spans="2:11" ht="15" customHeight="1" x14ac:dyDescent="0.25">
      <c r="B144" s="62">
        <v>1</v>
      </c>
      <c r="C144" s="18" t="s">
        <v>2435</v>
      </c>
      <c r="D144" s="5" t="s">
        <v>5779</v>
      </c>
      <c r="E144" s="5"/>
      <c r="F144" s="5" t="s">
        <v>2436</v>
      </c>
      <c r="G144" s="5"/>
      <c r="H144" s="5"/>
      <c r="I144" s="108" t="s">
        <v>8888</v>
      </c>
      <c r="J144" s="26">
        <v>8</v>
      </c>
      <c r="K144" s="335">
        <f t="shared" si="3"/>
        <v>8</v>
      </c>
    </row>
    <row r="145" spans="1:11" ht="15" customHeight="1" x14ac:dyDescent="0.25">
      <c r="B145" s="62">
        <v>1</v>
      </c>
      <c r="C145" s="18" t="s">
        <v>2437</v>
      </c>
      <c r="D145" s="5" t="s">
        <v>5779</v>
      </c>
      <c r="E145" s="5"/>
      <c r="F145" s="5" t="s">
        <v>2438</v>
      </c>
      <c r="G145" s="5"/>
      <c r="H145" s="5"/>
      <c r="I145" s="108" t="s">
        <v>8888</v>
      </c>
      <c r="J145" s="26">
        <v>8</v>
      </c>
      <c r="K145" s="335">
        <f t="shared" si="3"/>
        <v>8</v>
      </c>
    </row>
    <row r="146" spans="1:11" ht="15" customHeight="1" x14ac:dyDescent="0.25">
      <c r="B146" s="62">
        <v>1</v>
      </c>
      <c r="C146" s="18" t="s">
        <v>2439</v>
      </c>
      <c r="D146" s="5" t="s">
        <v>5779</v>
      </c>
      <c r="E146" s="5"/>
      <c r="F146" s="5" t="s">
        <v>1800</v>
      </c>
      <c r="G146" s="5"/>
      <c r="H146" s="5"/>
      <c r="I146" s="108" t="s">
        <v>8888</v>
      </c>
      <c r="J146" s="26">
        <v>8</v>
      </c>
      <c r="K146" s="335">
        <f t="shared" si="3"/>
        <v>8</v>
      </c>
    </row>
    <row r="147" spans="1:11" ht="15" customHeight="1" x14ac:dyDescent="0.25">
      <c r="B147" s="62">
        <v>1</v>
      </c>
      <c r="C147" s="18" t="s">
        <v>1801</v>
      </c>
      <c r="D147" s="5" t="s">
        <v>5779</v>
      </c>
      <c r="E147" s="5"/>
      <c r="F147" s="5" t="s">
        <v>1802</v>
      </c>
      <c r="G147" s="5"/>
      <c r="H147" s="5"/>
      <c r="I147" s="108" t="s">
        <v>8888</v>
      </c>
      <c r="J147" s="26">
        <v>8</v>
      </c>
      <c r="K147" s="335">
        <f t="shared" si="3"/>
        <v>8</v>
      </c>
    </row>
    <row r="148" spans="1:11" ht="15" customHeight="1" x14ac:dyDescent="0.25">
      <c r="B148" s="62">
        <v>1</v>
      </c>
      <c r="C148" s="18" t="s">
        <v>1803</v>
      </c>
      <c r="D148" s="5" t="s">
        <v>5779</v>
      </c>
      <c r="E148" s="5"/>
      <c r="F148" s="5" t="s">
        <v>1804</v>
      </c>
      <c r="G148" s="5"/>
      <c r="H148" s="5"/>
      <c r="I148" s="108" t="s">
        <v>8888</v>
      </c>
      <c r="J148" s="26">
        <v>8</v>
      </c>
      <c r="K148" s="335">
        <f t="shared" si="3"/>
        <v>8</v>
      </c>
    </row>
    <row r="149" spans="1:11" ht="13.5" x14ac:dyDescent="0.25">
      <c r="B149" s="643"/>
      <c r="C149" s="644"/>
      <c r="D149" s="644"/>
      <c r="E149" s="644"/>
      <c r="F149" s="644"/>
      <c r="G149" s="644"/>
      <c r="H149" s="644"/>
      <c r="I149" s="644"/>
      <c r="J149" s="645"/>
      <c r="K149" s="645"/>
    </row>
    <row r="150" spans="1:11" ht="6" customHeight="1" thickBot="1" x14ac:dyDescent="0.25"/>
    <row r="151" spans="1:11" s="551" customFormat="1" ht="17.25" thickBot="1" x14ac:dyDescent="0.4">
      <c r="A151" s="557" t="s">
        <v>12910</v>
      </c>
      <c r="B151" s="112"/>
      <c r="C151" s="113"/>
      <c r="D151" s="97" t="s">
        <v>8893</v>
      </c>
    </row>
    <row r="152" spans="1:11" s="551" customFormat="1" x14ac:dyDescent="0.2"/>
    <row r="153" spans="1:11" s="551" customFormat="1" ht="15" customHeight="1" x14ac:dyDescent="0.25">
      <c r="B153" s="62">
        <v>1</v>
      </c>
      <c r="C153" s="561" t="s">
        <v>10367</v>
      </c>
      <c r="D153" s="552"/>
      <c r="E153" s="400" t="s">
        <v>10366</v>
      </c>
      <c r="F153" s="400" t="s">
        <v>11029</v>
      </c>
      <c r="G153" s="552"/>
      <c r="H153" s="552"/>
      <c r="I153" s="556" t="s">
        <v>2150</v>
      </c>
      <c r="J153" s="26">
        <v>55</v>
      </c>
      <c r="K153" s="335">
        <f t="shared" ref="K153:K159" si="4">B153*J153</f>
        <v>55</v>
      </c>
    </row>
    <row r="154" spans="1:11" s="551" customFormat="1" ht="15" customHeight="1" x14ac:dyDescent="0.25">
      <c r="B154" s="62">
        <v>1</v>
      </c>
      <c r="C154" s="561" t="s">
        <v>10368</v>
      </c>
      <c r="D154" s="552"/>
      <c r="E154" s="400" t="s">
        <v>10366</v>
      </c>
      <c r="F154" s="400" t="s">
        <v>10615</v>
      </c>
      <c r="G154" s="552"/>
      <c r="H154" s="552"/>
      <c r="I154" s="556" t="s">
        <v>2150</v>
      </c>
      <c r="J154" s="26">
        <v>55</v>
      </c>
      <c r="K154" s="335">
        <f t="shared" si="4"/>
        <v>55</v>
      </c>
    </row>
    <row r="155" spans="1:11" s="551" customFormat="1" ht="15" customHeight="1" x14ac:dyDescent="0.25">
      <c r="B155" s="62">
        <v>1</v>
      </c>
      <c r="C155" s="561" t="s">
        <v>10573</v>
      </c>
      <c r="D155" s="552"/>
      <c r="E155" s="400" t="s">
        <v>10366</v>
      </c>
      <c r="F155" s="400" t="s">
        <v>11843</v>
      </c>
      <c r="G155" s="552"/>
      <c r="H155" s="552"/>
      <c r="I155" s="556" t="s">
        <v>2150</v>
      </c>
      <c r="J155" s="26">
        <v>55</v>
      </c>
      <c r="K155" s="335">
        <f t="shared" si="4"/>
        <v>55</v>
      </c>
    </row>
    <row r="156" spans="1:11" s="551" customFormat="1" ht="15" customHeight="1" x14ac:dyDescent="0.25">
      <c r="B156" s="62">
        <v>1</v>
      </c>
      <c r="C156" s="561" t="s">
        <v>2437</v>
      </c>
      <c r="D156" s="552"/>
      <c r="E156" s="400" t="s">
        <v>10366</v>
      </c>
      <c r="F156" s="400" t="s">
        <v>12784</v>
      </c>
      <c r="G156" s="552"/>
      <c r="H156" s="552"/>
      <c r="I156" s="556" t="s">
        <v>2150</v>
      </c>
      <c r="J156" s="26">
        <v>55</v>
      </c>
      <c r="K156" s="335">
        <f t="shared" si="4"/>
        <v>55</v>
      </c>
    </row>
    <row r="157" spans="1:11" s="551" customFormat="1" ht="15" customHeight="1" x14ac:dyDescent="0.25">
      <c r="B157" s="62">
        <v>1</v>
      </c>
      <c r="C157" s="561" t="s">
        <v>12535</v>
      </c>
      <c r="D157" s="552"/>
      <c r="E157" s="400" t="s">
        <v>10366</v>
      </c>
      <c r="F157" s="400" t="s">
        <v>12785</v>
      </c>
      <c r="G157" s="552"/>
      <c r="H157" s="552"/>
      <c r="I157" s="556" t="s">
        <v>2150</v>
      </c>
      <c r="J157" s="26">
        <v>125</v>
      </c>
      <c r="K157" s="335">
        <f t="shared" si="4"/>
        <v>125</v>
      </c>
    </row>
    <row r="158" spans="1:11" s="570" customFormat="1" ht="15" customHeight="1" x14ac:dyDescent="0.25">
      <c r="B158" s="568"/>
      <c r="C158" s="574"/>
      <c r="D158" s="569"/>
      <c r="E158" s="400"/>
      <c r="F158" s="400"/>
      <c r="G158" s="569"/>
      <c r="H158" s="569"/>
      <c r="I158" s="573"/>
      <c r="J158" s="298"/>
      <c r="K158" s="335"/>
    </row>
    <row r="159" spans="1:11" s="551" customFormat="1" ht="15" customHeight="1" x14ac:dyDescent="0.25">
      <c r="B159" s="550">
        <v>1</v>
      </c>
      <c r="C159" s="555" t="s">
        <v>12352</v>
      </c>
      <c r="D159" s="552"/>
      <c r="E159" s="400" t="s">
        <v>12353</v>
      </c>
      <c r="F159" s="400" t="s">
        <v>12354</v>
      </c>
      <c r="G159" s="552"/>
      <c r="H159" s="552"/>
      <c r="I159" s="556" t="s">
        <v>2150</v>
      </c>
      <c r="J159" s="298">
        <v>70</v>
      </c>
      <c r="K159" s="335">
        <f t="shared" si="4"/>
        <v>70</v>
      </c>
    </row>
    <row r="160" spans="1:11" s="551" customFormat="1" x14ac:dyDescent="0.2"/>
    <row r="161" spans="1:11" s="551" customFormat="1" ht="13.5" thickBot="1" x14ac:dyDescent="0.25"/>
    <row r="162" spans="1:11" ht="17.25" thickBot="1" x14ac:dyDescent="0.4">
      <c r="A162" s="114" t="s">
        <v>8774</v>
      </c>
      <c r="B162" s="112"/>
      <c r="C162" s="113"/>
      <c r="D162" s="97" t="s">
        <v>8893</v>
      </c>
    </row>
    <row r="163" spans="1:11" ht="15" customHeight="1" x14ac:dyDescent="0.25">
      <c r="B163" s="62">
        <v>1</v>
      </c>
      <c r="C163" s="110" t="s">
        <v>6798</v>
      </c>
      <c r="D163" s="5" t="s">
        <v>955</v>
      </c>
      <c r="E163" s="5"/>
      <c r="F163" s="5" t="s">
        <v>5067</v>
      </c>
      <c r="G163" s="5"/>
      <c r="H163" s="5"/>
      <c r="I163" s="108"/>
      <c r="J163" s="26">
        <v>49</v>
      </c>
      <c r="K163" s="335">
        <f>B163*J163</f>
        <v>49</v>
      </c>
    </row>
    <row r="164" spans="1:11" ht="15" customHeight="1" x14ac:dyDescent="0.25">
      <c r="B164" s="62">
        <v>1</v>
      </c>
      <c r="C164" s="110" t="s">
        <v>6799</v>
      </c>
      <c r="D164" s="5" t="s">
        <v>955</v>
      </c>
      <c r="E164" s="5"/>
      <c r="F164" s="5" t="s">
        <v>5068</v>
      </c>
      <c r="G164" s="5"/>
      <c r="H164" s="5" t="s">
        <v>5069</v>
      </c>
      <c r="I164" s="108"/>
      <c r="J164" s="26">
        <v>49</v>
      </c>
      <c r="K164" s="335">
        <f>B164*J164</f>
        <v>49</v>
      </c>
    </row>
    <row r="165" spans="1:11" ht="13.5" x14ac:dyDescent="0.25">
      <c r="B165" s="62"/>
      <c r="C165" s="110"/>
      <c r="D165" s="5"/>
      <c r="E165" s="5"/>
      <c r="F165" s="5"/>
      <c r="G165" s="5"/>
      <c r="H165" s="5"/>
      <c r="I165" s="108"/>
      <c r="J165" s="26"/>
      <c r="K165" s="335"/>
    </row>
    <row r="166" spans="1:11" ht="15" customHeight="1" x14ac:dyDescent="0.25">
      <c r="B166" s="62">
        <v>1</v>
      </c>
      <c r="C166" s="110" t="s">
        <v>6800</v>
      </c>
      <c r="D166" s="5" t="s">
        <v>6801</v>
      </c>
      <c r="E166" s="5"/>
      <c r="F166" s="5" t="s">
        <v>8764</v>
      </c>
      <c r="G166" s="5"/>
      <c r="H166" s="5" t="s">
        <v>6803</v>
      </c>
      <c r="I166" s="108"/>
      <c r="J166" s="26">
        <v>39</v>
      </c>
      <c r="K166" s="335">
        <f>B166*J166</f>
        <v>39</v>
      </c>
    </row>
    <row r="167" spans="1:11" ht="15" customHeight="1" x14ac:dyDescent="0.25">
      <c r="B167" s="62">
        <v>1</v>
      </c>
      <c r="C167" s="110" t="s">
        <v>6802</v>
      </c>
      <c r="D167" s="5" t="s">
        <v>6801</v>
      </c>
      <c r="E167" s="5"/>
      <c r="F167" s="5" t="s">
        <v>7030</v>
      </c>
      <c r="G167" s="5"/>
      <c r="H167" s="5"/>
      <c r="I167" s="108"/>
      <c r="J167" s="26">
        <v>39</v>
      </c>
      <c r="K167" s="335">
        <f>B167*J167</f>
        <v>39</v>
      </c>
    </row>
    <row r="168" spans="1:11" ht="15" customHeight="1" x14ac:dyDescent="0.25">
      <c r="B168" s="62">
        <v>1</v>
      </c>
      <c r="C168" s="110" t="s">
        <v>9721</v>
      </c>
      <c r="D168" s="5" t="s">
        <v>6801</v>
      </c>
      <c r="E168" s="5"/>
      <c r="F168" s="5" t="s">
        <v>8764</v>
      </c>
      <c r="G168" s="5"/>
      <c r="H168" s="5" t="s">
        <v>9722</v>
      </c>
      <c r="I168" s="108"/>
      <c r="J168" s="26">
        <v>39</v>
      </c>
      <c r="K168" s="335">
        <f>B168*J168</f>
        <v>39</v>
      </c>
    </row>
    <row r="169" spans="1:11" ht="13.5" x14ac:dyDescent="0.25">
      <c r="B169" s="62"/>
      <c r="C169" s="110"/>
      <c r="D169" s="5"/>
      <c r="E169" s="5"/>
      <c r="F169" s="5"/>
      <c r="G169" s="5"/>
      <c r="H169" s="5"/>
      <c r="I169" s="108"/>
      <c r="J169" s="26"/>
      <c r="K169" s="335"/>
    </row>
    <row r="170" spans="1:11" ht="14.25" customHeight="1" x14ac:dyDescent="0.25">
      <c r="B170" s="62">
        <v>1</v>
      </c>
      <c r="C170" s="110" t="s">
        <v>8756</v>
      </c>
      <c r="D170" s="5" t="s">
        <v>8757</v>
      </c>
      <c r="E170" s="5"/>
      <c r="F170" s="5" t="s">
        <v>8758</v>
      </c>
      <c r="G170" s="5"/>
      <c r="H170" s="5"/>
      <c r="I170" s="108"/>
      <c r="J170" s="26">
        <v>49</v>
      </c>
      <c r="K170" s="335">
        <f>B170*J170</f>
        <v>49</v>
      </c>
    </row>
    <row r="171" spans="1:11" ht="13.5" x14ac:dyDescent="0.25">
      <c r="B171" s="62"/>
      <c r="C171" s="110"/>
      <c r="D171" s="5"/>
      <c r="E171" s="5"/>
      <c r="F171" s="5"/>
      <c r="G171" s="5"/>
      <c r="H171" s="5"/>
      <c r="I171" s="108"/>
      <c r="J171" s="26"/>
      <c r="K171" s="335"/>
    </row>
    <row r="172" spans="1:11" ht="15" customHeight="1" x14ac:dyDescent="0.25">
      <c r="B172" s="62">
        <v>1</v>
      </c>
      <c r="C172" s="110" t="s">
        <v>9458</v>
      </c>
      <c r="D172" s="5" t="s">
        <v>9457</v>
      </c>
      <c r="E172" s="5"/>
      <c r="F172" s="5" t="s">
        <v>9459</v>
      </c>
      <c r="G172" s="5"/>
      <c r="H172" s="5"/>
      <c r="I172" s="108"/>
      <c r="J172" s="26">
        <v>149</v>
      </c>
      <c r="K172" s="335">
        <f>B172*J172</f>
        <v>149</v>
      </c>
    </row>
    <row r="173" spans="1:11" ht="15" customHeight="1" x14ac:dyDescent="0.25">
      <c r="B173" s="62">
        <v>1</v>
      </c>
      <c r="C173" s="110" t="s">
        <v>9460</v>
      </c>
      <c r="D173" s="5" t="s">
        <v>9457</v>
      </c>
      <c r="E173" s="5"/>
      <c r="F173" s="5" t="s">
        <v>9461</v>
      </c>
      <c r="G173" s="5"/>
      <c r="H173" s="5"/>
      <c r="I173" s="108"/>
      <c r="J173" s="26">
        <v>149</v>
      </c>
      <c r="K173" s="335">
        <f>B173*J173</f>
        <v>149</v>
      </c>
    </row>
    <row r="174" spans="1:11" ht="15" customHeight="1" x14ac:dyDescent="0.25">
      <c r="B174" s="62">
        <v>1</v>
      </c>
      <c r="C174" s="110" t="s">
        <v>9587</v>
      </c>
      <c r="D174" s="5" t="s">
        <v>9457</v>
      </c>
      <c r="E174" s="5"/>
      <c r="F174" s="5" t="s">
        <v>9589</v>
      </c>
      <c r="G174" s="5"/>
      <c r="H174" s="5" t="s">
        <v>9462</v>
      </c>
      <c r="I174" s="108"/>
      <c r="J174" s="26">
        <v>139</v>
      </c>
      <c r="K174" s="335">
        <f>B174*J174</f>
        <v>139</v>
      </c>
    </row>
    <row r="175" spans="1:11" ht="15" customHeight="1" x14ac:dyDescent="0.25">
      <c r="B175" s="62">
        <v>1</v>
      </c>
      <c r="C175" s="110" t="s">
        <v>9588</v>
      </c>
      <c r="D175" s="5" t="s">
        <v>9457</v>
      </c>
      <c r="E175" s="5"/>
      <c r="F175" s="5" t="s">
        <v>9590</v>
      </c>
      <c r="G175" s="5"/>
      <c r="H175" s="5" t="s">
        <v>9463</v>
      </c>
      <c r="I175" s="108"/>
      <c r="J175" s="26">
        <v>139</v>
      </c>
      <c r="K175" s="335">
        <f>B175*J175</f>
        <v>139</v>
      </c>
    </row>
    <row r="176" spans="1:11" ht="13.5" x14ac:dyDescent="0.25">
      <c r="B176" s="62"/>
      <c r="C176" s="110"/>
      <c r="D176" s="5"/>
      <c r="E176" s="5"/>
      <c r="F176" s="5"/>
      <c r="G176" s="5"/>
      <c r="H176" s="5"/>
      <c r="I176" s="108"/>
      <c r="J176" s="26"/>
      <c r="K176" s="335"/>
    </row>
    <row r="177" spans="1:11" s="551" customFormat="1" ht="15" customHeight="1" x14ac:dyDescent="0.25">
      <c r="B177" s="62">
        <v>1</v>
      </c>
      <c r="C177" s="561" t="s">
        <v>6298</v>
      </c>
      <c r="D177" s="552" t="s">
        <v>6332</v>
      </c>
      <c r="F177" s="97"/>
      <c r="G177" s="552"/>
      <c r="H177" s="552"/>
      <c r="I177" s="556" t="s">
        <v>8743</v>
      </c>
      <c r="J177" s="26">
        <v>89</v>
      </c>
      <c r="K177" s="335">
        <f>B177*J177</f>
        <v>89</v>
      </c>
    </row>
    <row r="178" spans="1:11" s="551" customFormat="1" ht="15" customHeight="1" x14ac:dyDescent="0.25">
      <c r="B178" s="62">
        <v>1</v>
      </c>
      <c r="C178" s="561" t="s">
        <v>6298</v>
      </c>
      <c r="D178" s="552" t="s">
        <v>6332</v>
      </c>
      <c r="F178" s="97"/>
      <c r="G178" s="552"/>
      <c r="H178" s="552"/>
      <c r="I178" s="556" t="s">
        <v>6331</v>
      </c>
      <c r="J178" s="26">
        <v>25</v>
      </c>
      <c r="K178" s="335">
        <f>B178*J178</f>
        <v>25</v>
      </c>
    </row>
    <row r="179" spans="1:11" s="551" customFormat="1" ht="13.5" x14ac:dyDescent="0.25">
      <c r="B179" s="62"/>
      <c r="C179" s="110"/>
      <c r="D179" s="552"/>
      <c r="E179" s="552"/>
      <c r="F179" s="552"/>
      <c r="G179" s="552"/>
      <c r="H179" s="552"/>
      <c r="I179" s="556"/>
      <c r="J179" s="26"/>
      <c r="K179" s="335"/>
    </row>
    <row r="180" spans="1:11" ht="15" customHeight="1" x14ac:dyDescent="0.25">
      <c r="B180" s="62">
        <v>1</v>
      </c>
      <c r="C180" s="110" t="s">
        <v>8775</v>
      </c>
      <c r="D180" s="5"/>
      <c r="E180" s="5"/>
      <c r="F180" s="5" t="s">
        <v>8776</v>
      </c>
      <c r="G180" s="5"/>
      <c r="H180" s="5" t="s">
        <v>6331</v>
      </c>
      <c r="I180" s="108"/>
      <c r="J180" s="26">
        <v>15</v>
      </c>
      <c r="K180" s="335">
        <f>B180*J180</f>
        <v>15</v>
      </c>
    </row>
    <row r="181" spans="1:11" ht="15" customHeight="1" x14ac:dyDescent="0.25">
      <c r="B181" s="62">
        <v>1</v>
      </c>
      <c r="C181" s="125" t="s">
        <v>11972</v>
      </c>
      <c r="D181" s="5"/>
      <c r="E181" s="5"/>
      <c r="F181" s="5" t="s">
        <v>11973</v>
      </c>
      <c r="G181" s="5"/>
      <c r="H181" s="5" t="s">
        <v>6331</v>
      </c>
      <c r="I181" s="108"/>
      <c r="J181" s="26">
        <v>7.5</v>
      </c>
      <c r="K181" s="335">
        <f>B181*J181</f>
        <v>7.5</v>
      </c>
    </row>
    <row r="182" spans="1:11" s="551" customFormat="1" ht="15" customHeight="1" x14ac:dyDescent="0.25">
      <c r="B182" s="62">
        <v>1</v>
      </c>
      <c r="C182" s="561" t="s">
        <v>12921</v>
      </c>
      <c r="D182" s="552"/>
      <c r="E182" s="552"/>
      <c r="F182" s="552" t="s">
        <v>11973</v>
      </c>
      <c r="G182" s="552"/>
      <c r="H182" s="552" t="s">
        <v>6331</v>
      </c>
      <c r="I182" s="556"/>
      <c r="J182" s="26">
        <v>19.5</v>
      </c>
      <c r="K182" s="335">
        <f>B182*J182</f>
        <v>19.5</v>
      </c>
    </row>
    <row r="183" spans="1:11" ht="13.5" thickBot="1" x14ac:dyDescent="0.25"/>
    <row r="184" spans="1:11" ht="17.25" thickBot="1" x14ac:dyDescent="0.4">
      <c r="A184" s="114" t="s">
        <v>12909</v>
      </c>
      <c r="B184" s="112"/>
      <c r="C184" s="113"/>
      <c r="D184" s="97" t="s">
        <v>8893</v>
      </c>
    </row>
    <row r="185" spans="1:11" ht="15" customHeight="1" x14ac:dyDescent="0.25">
      <c r="B185" s="62">
        <v>1</v>
      </c>
      <c r="C185" s="125" t="s">
        <v>6329</v>
      </c>
      <c r="D185" s="5"/>
      <c r="E185" s="5"/>
      <c r="F185" s="5" t="s">
        <v>1566</v>
      </c>
      <c r="G185" s="5"/>
      <c r="H185" s="5"/>
      <c r="I185" s="108"/>
      <c r="J185" s="26">
        <v>1.95</v>
      </c>
      <c r="K185" s="335">
        <f t="shared" ref="K185:K191" si="5">B185*J185</f>
        <v>1.95</v>
      </c>
    </row>
    <row r="186" spans="1:11" ht="15" customHeight="1" x14ac:dyDescent="0.25">
      <c r="B186" s="62">
        <v>1</v>
      </c>
      <c r="C186" s="125" t="s">
        <v>6330</v>
      </c>
      <c r="D186" s="5"/>
      <c r="E186" s="5"/>
      <c r="F186" s="5" t="s">
        <v>1566</v>
      </c>
      <c r="G186" s="5"/>
      <c r="H186" s="5"/>
      <c r="I186" s="108"/>
      <c r="J186" s="26">
        <v>1.95</v>
      </c>
      <c r="K186" s="335">
        <f t="shared" si="5"/>
        <v>1.95</v>
      </c>
    </row>
    <row r="187" spans="1:11" ht="15" customHeight="1" x14ac:dyDescent="0.25">
      <c r="B187" s="62">
        <v>1</v>
      </c>
      <c r="C187" s="125" t="s">
        <v>8726</v>
      </c>
      <c r="D187" s="5"/>
      <c r="E187" s="5"/>
      <c r="F187" s="5" t="s">
        <v>1566</v>
      </c>
      <c r="G187" s="5"/>
      <c r="H187" s="5"/>
      <c r="I187" s="108"/>
      <c r="J187" s="26">
        <v>1.95</v>
      </c>
      <c r="K187" s="335">
        <f>B187*J187</f>
        <v>1.95</v>
      </c>
    </row>
    <row r="188" spans="1:11" s="551" customFormat="1" ht="7.5" customHeight="1" x14ac:dyDescent="0.25">
      <c r="B188" s="62"/>
      <c r="C188" s="561"/>
      <c r="D188" s="552"/>
      <c r="E188" s="552"/>
      <c r="F188" s="552"/>
      <c r="G188" s="552"/>
      <c r="H188" s="552"/>
      <c r="I188" s="556"/>
      <c r="J188" s="26"/>
      <c r="K188" s="335"/>
    </row>
    <row r="189" spans="1:11" ht="15" customHeight="1" x14ac:dyDescent="0.25">
      <c r="B189" s="62">
        <v>1</v>
      </c>
      <c r="C189" s="125" t="s">
        <v>6328</v>
      </c>
      <c r="D189" s="5"/>
      <c r="E189" s="5"/>
      <c r="F189" s="5" t="s">
        <v>2095</v>
      </c>
      <c r="G189" s="5"/>
      <c r="H189" s="5"/>
      <c r="I189" s="108"/>
      <c r="J189" s="26">
        <v>1.95</v>
      </c>
      <c r="K189" s="335">
        <f t="shared" si="5"/>
        <v>1.95</v>
      </c>
    </row>
    <row r="190" spans="1:11" s="551" customFormat="1" ht="7.5" customHeight="1" x14ac:dyDescent="0.25">
      <c r="B190" s="62"/>
      <c r="C190" s="561"/>
      <c r="D190" s="552"/>
      <c r="E190" s="552"/>
      <c r="F190" s="552"/>
      <c r="G190" s="552"/>
      <c r="H190" s="552"/>
      <c r="I190" s="556"/>
      <c r="J190" s="26"/>
      <c r="K190" s="335"/>
    </row>
    <row r="191" spans="1:11" ht="15" customHeight="1" x14ac:dyDescent="0.25">
      <c r="B191" s="62">
        <v>1</v>
      </c>
      <c r="C191" s="125" t="s">
        <v>6327</v>
      </c>
      <c r="D191" s="5"/>
      <c r="E191" s="5"/>
      <c r="F191" s="5" t="s">
        <v>5681</v>
      </c>
      <c r="G191" s="5"/>
      <c r="H191" s="5"/>
      <c r="I191" s="108"/>
      <c r="J191" s="26">
        <v>1.95</v>
      </c>
      <c r="K191" s="335">
        <f t="shared" si="5"/>
        <v>1.95</v>
      </c>
    </row>
    <row r="192" spans="1:11" s="551" customFormat="1" ht="7.5" customHeight="1" x14ac:dyDescent="0.25">
      <c r="B192" s="550"/>
      <c r="C192" s="561"/>
      <c r="D192" s="552"/>
      <c r="F192" s="97"/>
      <c r="G192" s="552"/>
      <c r="H192" s="552"/>
      <c r="I192" s="556"/>
      <c r="J192" s="298"/>
      <c r="K192" s="335"/>
    </row>
    <row r="193" spans="1:11" s="551" customFormat="1" ht="15" customHeight="1" x14ac:dyDescent="0.25">
      <c r="B193" s="550">
        <v>1</v>
      </c>
      <c r="C193" s="561" t="s">
        <v>6297</v>
      </c>
      <c r="D193" s="552"/>
      <c r="E193" s="552"/>
      <c r="G193" s="552"/>
      <c r="H193" s="552"/>
      <c r="I193" s="556" t="s">
        <v>2150</v>
      </c>
      <c r="J193" s="298">
        <v>1.5</v>
      </c>
      <c r="K193" s="52">
        <f t="shared" ref="K193:K198" si="6">B193*J193</f>
        <v>1.5</v>
      </c>
    </row>
    <row r="194" spans="1:11" s="551" customFormat="1" ht="15" customHeight="1" x14ac:dyDescent="0.25">
      <c r="B194" s="550">
        <v>1</v>
      </c>
      <c r="C194" s="561" t="s">
        <v>9433</v>
      </c>
      <c r="D194" s="552"/>
      <c r="E194" s="552"/>
      <c r="G194" s="552"/>
      <c r="H194" s="552"/>
      <c r="I194" s="556" t="s">
        <v>2150</v>
      </c>
      <c r="J194" s="298">
        <v>1.5</v>
      </c>
      <c r="K194" s="52">
        <f t="shared" si="6"/>
        <v>1.5</v>
      </c>
    </row>
    <row r="195" spans="1:11" s="551" customFormat="1" ht="15" customHeight="1" x14ac:dyDescent="0.25">
      <c r="B195" s="550">
        <v>1</v>
      </c>
      <c r="C195" s="561" t="s">
        <v>9434</v>
      </c>
      <c r="D195" s="552"/>
      <c r="E195" s="552"/>
      <c r="G195" s="552"/>
      <c r="H195" s="552"/>
      <c r="I195" s="556" t="s">
        <v>2150</v>
      </c>
      <c r="J195" s="298">
        <v>1.5</v>
      </c>
      <c r="K195" s="52">
        <f t="shared" si="6"/>
        <v>1.5</v>
      </c>
    </row>
    <row r="196" spans="1:11" s="551" customFormat="1" ht="15" customHeight="1" x14ac:dyDescent="0.25">
      <c r="B196" s="550">
        <v>1</v>
      </c>
      <c r="C196" s="561" t="s">
        <v>9435</v>
      </c>
      <c r="D196" s="552"/>
      <c r="E196" s="552"/>
      <c r="G196" s="552"/>
      <c r="H196" s="552"/>
      <c r="I196" s="556" t="s">
        <v>2150</v>
      </c>
      <c r="J196" s="298">
        <v>4.75</v>
      </c>
      <c r="K196" s="52">
        <f t="shared" si="6"/>
        <v>4.75</v>
      </c>
    </row>
    <row r="197" spans="1:11" s="551" customFormat="1" ht="15" customHeight="1" x14ac:dyDescent="0.25">
      <c r="B197" s="550">
        <v>1</v>
      </c>
      <c r="C197" s="561" t="s">
        <v>9728</v>
      </c>
      <c r="D197" s="552"/>
      <c r="E197" s="552"/>
      <c r="G197" s="552"/>
      <c r="H197" s="552"/>
      <c r="I197" s="556" t="s">
        <v>2150</v>
      </c>
      <c r="J197" s="298">
        <v>9.5</v>
      </c>
      <c r="K197" s="52">
        <f t="shared" si="6"/>
        <v>9.5</v>
      </c>
    </row>
    <row r="198" spans="1:11" s="551" customFormat="1" ht="15" customHeight="1" x14ac:dyDescent="0.25">
      <c r="B198" s="550">
        <v>1</v>
      </c>
      <c r="C198" s="561" t="s">
        <v>9557</v>
      </c>
      <c r="D198" s="552"/>
      <c r="E198" s="552"/>
      <c r="G198" s="552"/>
      <c r="H198" s="552"/>
      <c r="I198" s="556" t="s">
        <v>2150</v>
      </c>
      <c r="J198" s="298">
        <v>15</v>
      </c>
      <c r="K198" s="52">
        <f t="shared" si="6"/>
        <v>15</v>
      </c>
    </row>
    <row r="200" spans="1:11" ht="13.5" thickBot="1" x14ac:dyDescent="0.25"/>
    <row r="201" spans="1:11" ht="17.25" thickBot="1" x14ac:dyDescent="0.4">
      <c r="A201" s="114" t="s">
        <v>6804</v>
      </c>
      <c r="B201" s="112"/>
      <c r="C201" s="113"/>
      <c r="D201" s="97" t="s">
        <v>8893</v>
      </c>
    </row>
    <row r="203" spans="1:11" ht="15" customHeight="1" x14ac:dyDescent="0.25">
      <c r="B203" s="62">
        <v>1</v>
      </c>
      <c r="C203" s="125" t="s">
        <v>874</v>
      </c>
      <c r="D203" s="5"/>
      <c r="E203" s="5" t="s">
        <v>873</v>
      </c>
      <c r="F203" s="5"/>
      <c r="G203" s="5"/>
      <c r="H203" s="5"/>
      <c r="I203" s="108"/>
      <c r="J203" s="26">
        <v>50</v>
      </c>
      <c r="K203" s="335">
        <f t="shared" ref="K203:K209" si="7">B203*J203</f>
        <v>50</v>
      </c>
    </row>
    <row r="204" spans="1:11" ht="15" customHeight="1" x14ac:dyDescent="0.25">
      <c r="B204" s="62">
        <v>1</v>
      </c>
      <c r="C204" s="125" t="s">
        <v>1203</v>
      </c>
      <c r="D204" s="5"/>
      <c r="E204" s="5" t="s">
        <v>873</v>
      </c>
      <c r="F204" s="5"/>
      <c r="G204" s="5"/>
      <c r="H204" s="5"/>
      <c r="I204" s="108"/>
      <c r="J204" s="26">
        <v>50</v>
      </c>
      <c r="K204" s="335">
        <f t="shared" si="7"/>
        <v>50</v>
      </c>
    </row>
    <row r="205" spans="1:11" ht="15" customHeight="1" x14ac:dyDescent="0.25">
      <c r="B205" s="62">
        <v>1</v>
      </c>
      <c r="C205" s="125" t="s">
        <v>6806</v>
      </c>
      <c r="D205" s="5" t="s">
        <v>6300</v>
      </c>
      <c r="E205" s="5" t="s">
        <v>873</v>
      </c>
      <c r="F205" s="5"/>
      <c r="G205" s="5"/>
      <c r="H205" s="5"/>
      <c r="I205" s="108"/>
      <c r="J205" s="26">
        <v>50</v>
      </c>
      <c r="K205" s="335">
        <f>B205*J205</f>
        <v>50</v>
      </c>
    </row>
    <row r="206" spans="1:11" ht="15" customHeight="1" x14ac:dyDescent="0.25">
      <c r="B206" s="62">
        <v>1</v>
      </c>
      <c r="C206" s="125" t="s">
        <v>6299</v>
      </c>
      <c r="D206" s="5"/>
      <c r="E206" s="5" t="s">
        <v>873</v>
      </c>
      <c r="F206" s="5"/>
      <c r="G206" s="5"/>
      <c r="H206" s="5"/>
      <c r="I206" s="108"/>
      <c r="J206" s="26">
        <v>50</v>
      </c>
      <c r="K206" s="335">
        <f t="shared" si="7"/>
        <v>50</v>
      </c>
    </row>
    <row r="207" spans="1:11" ht="15" customHeight="1" x14ac:dyDescent="0.25">
      <c r="B207" s="62">
        <v>1</v>
      </c>
      <c r="C207" s="125" t="s">
        <v>44</v>
      </c>
      <c r="D207" s="5"/>
      <c r="E207" s="5" t="s">
        <v>873</v>
      </c>
      <c r="F207" s="5"/>
      <c r="G207" s="5"/>
      <c r="H207" s="5"/>
      <c r="I207" s="108"/>
      <c r="J207" s="26">
        <v>50</v>
      </c>
      <c r="K207" s="335">
        <f t="shared" si="7"/>
        <v>50</v>
      </c>
    </row>
    <row r="208" spans="1:11" ht="15" customHeight="1" x14ac:dyDescent="0.25">
      <c r="B208" s="62">
        <v>1</v>
      </c>
      <c r="C208" s="125" t="s">
        <v>6807</v>
      </c>
      <c r="D208" s="5"/>
      <c r="E208" s="5" t="s">
        <v>873</v>
      </c>
      <c r="F208" s="5"/>
      <c r="G208" s="5"/>
      <c r="H208" s="5"/>
      <c r="I208" s="108"/>
      <c r="J208" s="26">
        <v>50</v>
      </c>
      <c r="K208" s="335">
        <f t="shared" si="7"/>
        <v>50</v>
      </c>
    </row>
    <row r="209" spans="1:19" ht="15" customHeight="1" x14ac:dyDescent="0.25">
      <c r="B209" s="62">
        <v>1</v>
      </c>
      <c r="C209" s="125" t="s">
        <v>6808</v>
      </c>
      <c r="D209" s="5"/>
      <c r="E209" s="5" t="s">
        <v>6809</v>
      </c>
      <c r="F209" s="5" t="s">
        <v>45</v>
      </c>
      <c r="G209" s="5" t="s">
        <v>46</v>
      </c>
      <c r="H209" s="5"/>
      <c r="I209" s="108"/>
      <c r="J209" s="26">
        <v>50</v>
      </c>
      <c r="K209" s="335">
        <f t="shared" si="7"/>
        <v>50</v>
      </c>
    </row>
    <row r="210" spans="1:19" ht="13.5" x14ac:dyDescent="0.25">
      <c r="B210" s="62"/>
      <c r="C210" s="125"/>
      <c r="D210" s="5"/>
      <c r="E210" s="5"/>
      <c r="G210" s="5"/>
      <c r="H210" s="5"/>
      <c r="I210" s="108"/>
      <c r="J210" s="26"/>
      <c r="K210" s="335"/>
    </row>
    <row r="212" spans="1:19" ht="15" thickBot="1" x14ac:dyDescent="0.25">
      <c r="S212" s="334"/>
    </row>
    <row r="213" spans="1:19" ht="17.25" thickBot="1" x14ac:dyDescent="0.4">
      <c r="A213" s="114" t="s">
        <v>6805</v>
      </c>
      <c r="B213" s="112"/>
      <c r="C213" s="113"/>
      <c r="D213" s="97" t="s">
        <v>8893</v>
      </c>
    </row>
    <row r="215" spans="1:19" ht="15" customHeight="1" x14ac:dyDescent="0.25">
      <c r="B215" s="62">
        <v>1</v>
      </c>
      <c r="C215" s="125" t="s">
        <v>6810</v>
      </c>
      <c r="D215" s="5"/>
      <c r="E215" s="5"/>
      <c r="F215" s="5" t="s">
        <v>6811</v>
      </c>
      <c r="G215" s="5"/>
      <c r="H215" s="5"/>
      <c r="I215" s="108"/>
      <c r="J215" s="26">
        <v>29</v>
      </c>
      <c r="K215" s="335">
        <f>B215*J215</f>
        <v>29</v>
      </c>
    </row>
    <row r="216" spans="1:19" ht="15" customHeight="1" x14ac:dyDescent="0.25">
      <c r="B216" s="62">
        <v>1</v>
      </c>
      <c r="C216" s="125" t="s">
        <v>6812</v>
      </c>
      <c r="D216" s="5"/>
      <c r="E216" s="5"/>
      <c r="F216" s="5" t="s">
        <v>6811</v>
      </c>
      <c r="G216" s="5"/>
      <c r="H216" s="5"/>
      <c r="I216" s="108"/>
      <c r="J216" s="26">
        <v>45</v>
      </c>
      <c r="K216" s="335">
        <f>B216*J216</f>
        <v>45</v>
      </c>
    </row>
    <row r="218" spans="1:19" ht="13.5" thickBot="1" x14ac:dyDescent="0.25"/>
    <row r="219" spans="1:19" ht="17.25" thickBot="1" x14ac:dyDescent="0.4">
      <c r="A219" s="114" t="s">
        <v>8831</v>
      </c>
      <c r="B219" s="112"/>
      <c r="C219" s="113"/>
    </row>
    <row r="221" spans="1:19" s="551" customFormat="1" ht="15" customHeight="1" x14ac:dyDescent="0.25">
      <c r="B221" s="62">
        <v>1</v>
      </c>
      <c r="C221" s="561" t="s">
        <v>12927</v>
      </c>
      <c r="D221" s="552"/>
      <c r="E221" s="552"/>
      <c r="F221" s="552"/>
      <c r="G221" s="552"/>
      <c r="H221" s="552"/>
      <c r="I221" s="556"/>
      <c r="J221" s="26">
        <v>9</v>
      </c>
      <c r="K221" s="335">
        <f t="shared" ref="K221:K227" si="8">B221*J221</f>
        <v>9</v>
      </c>
    </row>
    <row r="222" spans="1:19" s="551" customFormat="1" ht="15" customHeight="1" x14ac:dyDescent="0.25">
      <c r="B222" s="62">
        <v>1</v>
      </c>
      <c r="C222" s="561" t="s">
        <v>12929</v>
      </c>
      <c r="D222" s="552"/>
      <c r="E222" s="552"/>
      <c r="F222" s="552"/>
      <c r="G222" s="552"/>
      <c r="H222" s="552"/>
      <c r="I222" s="556"/>
      <c r="J222" s="26">
        <v>12</v>
      </c>
      <c r="K222" s="335">
        <f t="shared" si="8"/>
        <v>12</v>
      </c>
    </row>
    <row r="223" spans="1:19" s="551" customFormat="1" ht="15" customHeight="1" x14ac:dyDescent="0.25">
      <c r="B223" s="62">
        <v>1</v>
      </c>
      <c r="C223" s="561" t="s">
        <v>12928</v>
      </c>
      <c r="D223" s="552"/>
      <c r="E223" s="552"/>
      <c r="F223" s="552"/>
      <c r="G223" s="552"/>
      <c r="H223" s="552"/>
      <c r="I223" s="556"/>
      <c r="J223" s="26">
        <v>12</v>
      </c>
      <c r="K223" s="335">
        <f t="shared" si="8"/>
        <v>12</v>
      </c>
    </row>
    <row r="224" spans="1:19" s="551" customFormat="1" ht="15" customHeight="1" x14ac:dyDescent="0.25">
      <c r="B224" s="62">
        <v>1</v>
      </c>
      <c r="C224" s="561" t="s">
        <v>12930</v>
      </c>
      <c r="D224" s="552"/>
      <c r="E224" s="552"/>
      <c r="F224" s="552"/>
      <c r="G224" s="552"/>
      <c r="H224" s="552"/>
      <c r="I224" s="556"/>
      <c r="J224" s="26">
        <v>12</v>
      </c>
      <c r="K224" s="335">
        <f t="shared" si="8"/>
        <v>12</v>
      </c>
    </row>
    <row r="225" spans="2:11" s="551" customFormat="1" ht="15" customHeight="1" x14ac:dyDescent="0.25">
      <c r="B225" s="62">
        <v>1</v>
      </c>
      <c r="C225" s="561" t="s">
        <v>12931</v>
      </c>
      <c r="D225" s="552"/>
      <c r="E225" s="552"/>
      <c r="F225" s="552"/>
      <c r="G225" s="552"/>
      <c r="H225" s="552"/>
      <c r="I225" s="556"/>
      <c r="J225" s="26">
        <v>15</v>
      </c>
      <c r="K225" s="335">
        <f t="shared" si="8"/>
        <v>15</v>
      </c>
    </row>
    <row r="226" spans="2:11" s="551" customFormat="1" ht="15" customHeight="1" x14ac:dyDescent="0.25">
      <c r="B226" s="62">
        <v>1</v>
      </c>
      <c r="C226" s="561" t="s">
        <v>12932</v>
      </c>
      <c r="D226" s="552"/>
      <c r="E226" s="552"/>
      <c r="F226" s="552"/>
      <c r="G226" s="552"/>
      <c r="H226" s="552"/>
      <c r="I226" s="556"/>
      <c r="J226" s="26">
        <v>22.5</v>
      </c>
      <c r="K226" s="335">
        <f t="shared" si="8"/>
        <v>22.5</v>
      </c>
    </row>
    <row r="227" spans="2:11" s="551" customFormat="1" ht="15" customHeight="1" x14ac:dyDescent="0.25">
      <c r="B227" s="62">
        <v>1</v>
      </c>
      <c r="C227" s="561" t="s">
        <v>12933</v>
      </c>
      <c r="D227" s="552"/>
      <c r="E227" s="552"/>
      <c r="F227" s="552"/>
      <c r="G227" s="552"/>
      <c r="H227" s="552"/>
      <c r="I227" s="556"/>
      <c r="J227" s="26">
        <v>27.5</v>
      </c>
      <c r="K227" s="335">
        <f t="shared" si="8"/>
        <v>27.5</v>
      </c>
    </row>
    <row r="229" spans="2:11" ht="13.5" x14ac:dyDescent="0.25">
      <c r="C229" s="576" t="s">
        <v>13010</v>
      </c>
    </row>
    <row r="230" spans="2:11" ht="13.5" x14ac:dyDescent="0.25">
      <c r="C230" s="576" t="s">
        <v>13009</v>
      </c>
    </row>
  </sheetData>
  <mergeCells count="3">
    <mergeCell ref="A30:C30"/>
    <mergeCell ref="C1:J2"/>
    <mergeCell ref="A8:C8"/>
  </mergeCells>
  <phoneticPr fontId="5" type="noConversion"/>
  <conditionalFormatting sqref="J210:K210 B210 K215:K216 B149:B150 J149:K150 K71:K80 K203:K210 K163:K167 K169:K176 K82:K148 K31:K41 B31:B41 K28 B11:B13 K11:K13 K23 K15:K18 B23 B15:B18 B43:B51 K43:K51 K179:K180 K53:K63 B53:B63 K185:K191">
    <cfRule type="cellIs" dxfId="155" priority="41" stopIfTrue="1" operator="equal">
      <formula>0</formula>
    </cfRule>
  </conditionalFormatting>
  <conditionalFormatting sqref="K168">
    <cfRule type="cellIs" dxfId="154" priority="33" stopIfTrue="1" operator="equal">
      <formula>0</formula>
    </cfRule>
  </conditionalFormatting>
  <conditionalFormatting sqref="K81">
    <cfRule type="cellIs" dxfId="153" priority="32" stopIfTrue="1" operator="equal">
      <formula>0</formula>
    </cfRule>
  </conditionalFormatting>
  <conditionalFormatting sqref="B19 K19">
    <cfRule type="cellIs" dxfId="152" priority="30" stopIfTrue="1" operator="equal">
      <formula>0</formula>
    </cfRule>
  </conditionalFormatting>
  <conditionalFormatting sqref="B10 K10">
    <cfRule type="cellIs" dxfId="151" priority="27" stopIfTrue="1" operator="equal">
      <formula>0</formula>
    </cfRule>
  </conditionalFormatting>
  <conditionalFormatting sqref="K26">
    <cfRule type="cellIs" dxfId="150" priority="29" stopIfTrue="1" operator="equal">
      <formula>0</formula>
    </cfRule>
  </conditionalFormatting>
  <conditionalFormatting sqref="K27">
    <cfRule type="cellIs" dxfId="149" priority="26" stopIfTrue="1" operator="equal">
      <formula>0</formula>
    </cfRule>
  </conditionalFormatting>
  <conditionalFormatting sqref="K181">
    <cfRule type="cellIs" dxfId="148" priority="24" stopIfTrue="1" operator="equal">
      <formula>0</formula>
    </cfRule>
  </conditionalFormatting>
  <conditionalFormatting sqref="K153:K156 K159">
    <cfRule type="cellIs" dxfId="147" priority="20" stopIfTrue="1" operator="equal">
      <formula>0</formula>
    </cfRule>
  </conditionalFormatting>
  <conditionalFormatting sqref="K157:K158">
    <cfRule type="cellIs" dxfId="146" priority="19" stopIfTrue="1" operator="equal">
      <formula>0</formula>
    </cfRule>
  </conditionalFormatting>
  <conditionalFormatting sqref="K177:K178">
    <cfRule type="cellIs" dxfId="145" priority="21" stopIfTrue="1" operator="equal">
      <formula>0</formula>
    </cfRule>
  </conditionalFormatting>
  <conditionalFormatting sqref="B66 J66:K66">
    <cfRule type="cellIs" dxfId="144" priority="18" stopIfTrue="1" operator="equal">
      <formula>0</formula>
    </cfRule>
  </conditionalFormatting>
  <conditionalFormatting sqref="B193:B197 J193:K197 K192">
    <cfRule type="cellIs" dxfId="143" priority="17" stopIfTrue="1" operator="equal">
      <formula>0</formula>
    </cfRule>
  </conditionalFormatting>
  <conditionalFormatting sqref="B198 J198:K198">
    <cfRule type="cellIs" dxfId="142" priority="16" stopIfTrue="1" operator="equal">
      <formula>0</formula>
    </cfRule>
  </conditionalFormatting>
  <conditionalFormatting sqref="B14 K14">
    <cfRule type="cellIs" dxfId="141" priority="15" stopIfTrue="1" operator="equal">
      <formula>0</formula>
    </cfRule>
  </conditionalFormatting>
  <conditionalFormatting sqref="B20 K20">
    <cfRule type="cellIs" dxfId="140" priority="14" stopIfTrue="1" operator="equal">
      <formula>0</formula>
    </cfRule>
  </conditionalFormatting>
  <conditionalFormatting sqref="K21:K22 B21:B22">
    <cfRule type="cellIs" dxfId="139" priority="13" stopIfTrue="1" operator="equal">
      <formula>0</formula>
    </cfRule>
  </conditionalFormatting>
  <conditionalFormatting sqref="K24:K25 B24:B25">
    <cfRule type="cellIs" dxfId="138" priority="12" stopIfTrue="1" operator="equal">
      <formula>0</formula>
    </cfRule>
  </conditionalFormatting>
  <conditionalFormatting sqref="K182">
    <cfRule type="cellIs" dxfId="137" priority="10" stopIfTrue="1" operator="equal">
      <formula>0</formula>
    </cfRule>
  </conditionalFormatting>
  <conditionalFormatting sqref="B65 J65:K65">
    <cfRule type="cellIs" dxfId="136" priority="9" stopIfTrue="1" operator="equal">
      <formula>0</formula>
    </cfRule>
  </conditionalFormatting>
  <conditionalFormatting sqref="B67 J67:K67">
    <cfRule type="cellIs" dxfId="135" priority="8" stopIfTrue="1" operator="equal">
      <formula>0</formula>
    </cfRule>
  </conditionalFormatting>
  <conditionalFormatting sqref="K221:K222">
    <cfRule type="cellIs" dxfId="134" priority="7" stopIfTrue="1" operator="equal">
      <formula>0</formula>
    </cfRule>
  </conditionalFormatting>
  <conditionalFormatting sqref="K223">
    <cfRule type="cellIs" dxfId="133" priority="6" stopIfTrue="1" operator="equal">
      <formula>0</formula>
    </cfRule>
  </conditionalFormatting>
  <conditionalFormatting sqref="K224:K225">
    <cfRule type="cellIs" dxfId="132" priority="5" stopIfTrue="1" operator="equal">
      <formula>0</formula>
    </cfRule>
  </conditionalFormatting>
  <conditionalFormatting sqref="K226">
    <cfRule type="cellIs" dxfId="131" priority="4" stopIfTrue="1" operator="equal">
      <formula>0</formula>
    </cfRule>
  </conditionalFormatting>
  <conditionalFormatting sqref="K227">
    <cfRule type="cellIs" dxfId="130" priority="3" stopIfTrue="1" operator="equal">
      <formula>0</formula>
    </cfRule>
  </conditionalFormatting>
  <conditionalFormatting sqref="B52 K52">
    <cfRule type="cellIs" dxfId="129" priority="2" stopIfTrue="1" operator="equal">
      <formula>0</formula>
    </cfRule>
  </conditionalFormatting>
  <conditionalFormatting sqref="K42 B42">
    <cfRule type="cellIs" dxfId="128" priority="1" stopIfTrue="1" operator="equal">
      <formula>0</formula>
    </cfRule>
  </conditionalFormatting>
  <pageMargins left="0.24" right="0.22" top="0.46" bottom="0.25" header="0.26" footer="0.19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19"/>
  <sheetViews>
    <sheetView topLeftCell="B46" workbookViewId="0">
      <selection activeCell="B76" sqref="A76:XFD76"/>
    </sheetView>
  </sheetViews>
  <sheetFormatPr defaultRowHeight="12.75" x14ac:dyDescent="0.2"/>
  <cols>
    <col min="1" max="1" width="0.140625" hidden="1" customWidth="1"/>
    <col min="2" max="2" width="8" customWidth="1"/>
    <col min="3" max="3" width="8.42578125" customWidth="1"/>
    <col min="5" max="5" width="9.5703125" customWidth="1"/>
    <col min="7" max="7" width="5" customWidth="1"/>
    <col min="8" max="8" width="3.28515625" customWidth="1"/>
    <col min="9" max="9" width="14.42578125" customWidth="1"/>
    <col min="10" max="10" width="12.7109375" customWidth="1"/>
    <col min="11" max="11" width="15.7109375" customWidth="1"/>
    <col min="12" max="12" width="16.28515625" customWidth="1"/>
  </cols>
  <sheetData>
    <row r="1" spans="2:11" ht="16.5" thickBot="1" x14ac:dyDescent="0.3">
      <c r="B1" s="126" t="s">
        <v>5409</v>
      </c>
      <c r="C1" s="68"/>
      <c r="D1" s="770" t="s">
        <v>364</v>
      </c>
      <c r="E1" s="771"/>
      <c r="F1" s="771"/>
      <c r="G1" s="771"/>
      <c r="H1" s="772"/>
      <c r="I1" s="68"/>
      <c r="J1" s="127" t="s">
        <v>5410</v>
      </c>
      <c r="K1" s="92" t="s">
        <v>5411</v>
      </c>
    </row>
    <row r="2" spans="2:11" ht="10.5" customHeight="1" thickBot="1" x14ac:dyDescent="0.3">
      <c r="B2" s="20"/>
      <c r="C2" s="5"/>
      <c r="D2" s="128"/>
      <c r="E2" s="128"/>
      <c r="F2" s="128"/>
      <c r="G2" s="128"/>
      <c r="H2" s="128"/>
      <c r="I2" s="5"/>
      <c r="J2" s="50"/>
      <c r="K2" s="6"/>
    </row>
    <row r="3" spans="2:11" ht="15.75" x14ac:dyDescent="0.25">
      <c r="B3" s="20"/>
      <c r="C3" s="129" t="s">
        <v>758</v>
      </c>
      <c r="D3" s="130"/>
      <c r="E3" s="130"/>
      <c r="F3" s="130"/>
      <c r="G3" s="130"/>
      <c r="H3" s="130"/>
      <c r="I3" s="131"/>
      <c r="J3" s="132"/>
      <c r="K3" s="133"/>
    </row>
    <row r="4" spans="2:11" ht="15.75" x14ac:dyDescent="0.25">
      <c r="B4" s="20"/>
      <c r="C4" s="28" t="s">
        <v>5761</v>
      </c>
      <c r="D4" s="128"/>
      <c r="E4" s="128"/>
      <c r="F4" s="128"/>
      <c r="G4" s="128"/>
      <c r="H4" s="128"/>
      <c r="I4" s="5"/>
      <c r="J4" s="50"/>
      <c r="K4" s="134"/>
    </row>
    <row r="5" spans="2:11" ht="14.25" thickBot="1" x14ac:dyDescent="0.3">
      <c r="B5" s="30"/>
      <c r="C5" s="773" t="s">
        <v>2326</v>
      </c>
      <c r="D5" s="689"/>
      <c r="E5" s="689"/>
      <c r="F5" s="689"/>
      <c r="G5" s="689"/>
      <c r="H5" s="689"/>
      <c r="I5" s="689"/>
      <c r="J5" s="88"/>
      <c r="K5" s="142"/>
    </row>
    <row r="6" spans="2:11" ht="13.5" x14ac:dyDescent="0.25">
      <c r="B6" s="301"/>
      <c r="C6" s="302"/>
      <c r="D6" s="131"/>
      <c r="E6" s="131"/>
      <c r="F6" s="131"/>
      <c r="G6" s="131"/>
      <c r="H6" s="131"/>
      <c r="I6" s="131"/>
      <c r="J6" s="336"/>
      <c r="K6" s="337"/>
    </row>
    <row r="7" spans="2:11" ht="16.5" x14ac:dyDescent="0.35">
      <c r="B7" s="30"/>
      <c r="C7" s="138" t="s">
        <v>12973</v>
      </c>
      <c r="D7" s="139"/>
      <c r="E7" s="139"/>
      <c r="F7" s="139"/>
      <c r="G7" s="139"/>
      <c r="H7" s="139"/>
      <c r="I7" s="139"/>
      <c r="J7" s="60"/>
      <c r="K7" s="338"/>
    </row>
    <row r="8" spans="2:11" ht="13.5" x14ac:dyDescent="0.25">
      <c r="B8" s="62">
        <v>1</v>
      </c>
      <c r="C8" s="689" t="s">
        <v>12939</v>
      </c>
      <c r="D8" s="689"/>
      <c r="E8" s="689"/>
      <c r="F8" s="689"/>
      <c r="G8" s="689"/>
      <c r="H8" s="689"/>
      <c r="I8" s="689"/>
      <c r="J8" s="61">
        <v>1095</v>
      </c>
      <c r="K8" s="137">
        <f>B8*J8</f>
        <v>1095</v>
      </c>
    </row>
    <row r="9" spans="2:11" ht="13.5" x14ac:dyDescent="0.25">
      <c r="B9" s="62">
        <v>1</v>
      </c>
      <c r="C9" s="689" t="s">
        <v>12940</v>
      </c>
      <c r="D9" s="689"/>
      <c r="E9" s="689"/>
      <c r="F9" s="689"/>
      <c r="G9" s="689"/>
      <c r="H9" s="689"/>
      <c r="I9" s="689"/>
      <c r="J9" s="61">
        <v>1095</v>
      </c>
      <c r="K9" s="137">
        <f>B9*J9</f>
        <v>1095</v>
      </c>
    </row>
    <row r="10" spans="2:11" ht="11.25" customHeight="1" x14ac:dyDescent="0.25">
      <c r="B10" s="62"/>
      <c r="C10" s="689"/>
      <c r="D10" s="689"/>
      <c r="E10" s="689"/>
      <c r="F10" s="689"/>
      <c r="G10" s="689"/>
      <c r="H10" s="689"/>
      <c r="I10" s="689"/>
      <c r="J10" s="61"/>
      <c r="K10" s="137"/>
    </row>
    <row r="11" spans="2:11" ht="13.5" x14ac:dyDescent="0.25">
      <c r="B11" s="62">
        <v>1</v>
      </c>
      <c r="C11" s="689" t="s">
        <v>13032</v>
      </c>
      <c r="D11" s="689"/>
      <c r="E11" s="689"/>
      <c r="F11" s="689"/>
      <c r="G11" s="689"/>
      <c r="H11" s="689"/>
      <c r="I11" s="689"/>
      <c r="J11" s="61">
        <v>650</v>
      </c>
      <c r="K11" s="137">
        <f>B11*J11</f>
        <v>650</v>
      </c>
    </row>
    <row r="12" spans="2:11" s="575" customFormat="1" ht="13.5" x14ac:dyDescent="0.25">
      <c r="B12" s="62">
        <v>1</v>
      </c>
      <c r="C12" s="689" t="s">
        <v>13033</v>
      </c>
      <c r="D12" s="689"/>
      <c r="E12" s="689"/>
      <c r="F12" s="689"/>
      <c r="G12" s="689"/>
      <c r="H12" s="689"/>
      <c r="I12" s="689"/>
      <c r="J12" s="61">
        <v>475</v>
      </c>
      <c r="K12" s="137">
        <f>B12*J12</f>
        <v>475</v>
      </c>
    </row>
    <row r="13" spans="2:11" ht="8.25" customHeight="1" x14ac:dyDescent="0.25">
      <c r="B13" s="62"/>
      <c r="C13" s="5"/>
      <c r="D13" s="5"/>
      <c r="E13" s="5"/>
      <c r="F13" s="5"/>
      <c r="G13" s="5"/>
      <c r="H13" s="5"/>
      <c r="I13" s="5"/>
      <c r="J13" s="61"/>
      <c r="K13" s="137"/>
    </row>
    <row r="14" spans="2:11" ht="13.5" x14ac:dyDescent="0.25">
      <c r="B14" s="62">
        <v>1</v>
      </c>
      <c r="C14" s="689" t="s">
        <v>9210</v>
      </c>
      <c r="D14" s="689"/>
      <c r="E14" s="689"/>
      <c r="F14" s="689"/>
      <c r="G14" s="689"/>
      <c r="H14" s="689"/>
      <c r="I14" s="689"/>
      <c r="J14" s="61">
        <v>2995</v>
      </c>
      <c r="K14" s="137">
        <f>B14*J14</f>
        <v>2995</v>
      </c>
    </row>
    <row r="15" spans="2:11" ht="13.5" x14ac:dyDescent="0.25">
      <c r="B15" s="62">
        <v>1</v>
      </c>
      <c r="C15" s="689" t="s">
        <v>9209</v>
      </c>
      <c r="D15" s="689"/>
      <c r="E15" s="689"/>
      <c r="F15" s="689"/>
      <c r="G15" s="689"/>
      <c r="H15" s="689"/>
      <c r="I15" s="689"/>
      <c r="J15" s="61">
        <v>2995</v>
      </c>
      <c r="K15" s="137">
        <f>B15*J15</f>
        <v>2995</v>
      </c>
    </row>
    <row r="16" spans="2:11" ht="7.5" customHeight="1" x14ac:dyDescent="0.25">
      <c r="B16" s="62"/>
      <c r="C16" s="5"/>
      <c r="D16" s="5"/>
      <c r="E16" s="5"/>
      <c r="F16" s="5"/>
      <c r="G16" s="5"/>
      <c r="H16" s="5"/>
      <c r="I16" s="5"/>
      <c r="J16" s="61"/>
      <c r="K16" s="137"/>
    </row>
    <row r="17" spans="2:11" s="563" customFormat="1" ht="13.5" x14ac:dyDescent="0.25">
      <c r="B17" s="62">
        <v>1</v>
      </c>
      <c r="C17" s="689" t="s">
        <v>13000</v>
      </c>
      <c r="D17" s="689"/>
      <c r="E17" s="689"/>
      <c r="F17" s="689"/>
      <c r="G17" s="689"/>
      <c r="H17" s="689"/>
      <c r="I17" s="689"/>
      <c r="J17" s="61">
        <v>695</v>
      </c>
      <c r="K17" s="137">
        <f t="shared" ref="K17:K22" si="0">B17*J17</f>
        <v>695</v>
      </c>
    </row>
    <row r="18" spans="2:11" s="563" customFormat="1" ht="13.5" x14ac:dyDescent="0.25">
      <c r="B18" s="62">
        <v>1</v>
      </c>
      <c r="C18" s="552" t="s">
        <v>12944</v>
      </c>
      <c r="D18" s="552"/>
      <c r="E18" s="552"/>
      <c r="F18" s="552"/>
      <c r="G18" s="552"/>
      <c r="H18" s="552"/>
      <c r="I18" s="552"/>
      <c r="J18" s="61">
        <v>695</v>
      </c>
      <c r="K18" s="137">
        <f t="shared" si="0"/>
        <v>695</v>
      </c>
    </row>
    <row r="19" spans="2:11" s="563" customFormat="1" ht="13.5" x14ac:dyDescent="0.25">
      <c r="B19" s="62">
        <v>1</v>
      </c>
      <c r="C19" s="552" t="s">
        <v>12945</v>
      </c>
      <c r="D19" s="552"/>
      <c r="E19" s="552"/>
      <c r="F19" s="552"/>
      <c r="G19" s="552"/>
      <c r="H19" s="552"/>
      <c r="I19" s="552"/>
      <c r="J19" s="61">
        <v>695</v>
      </c>
      <c r="K19" s="137">
        <f t="shared" si="0"/>
        <v>695</v>
      </c>
    </row>
    <row r="20" spans="2:11" s="563" customFormat="1" ht="13.5" x14ac:dyDescent="0.25">
      <c r="B20" s="62">
        <v>1</v>
      </c>
      <c r="C20" s="552" t="s">
        <v>12946</v>
      </c>
      <c r="D20" s="552"/>
      <c r="E20" s="552"/>
      <c r="F20" s="552"/>
      <c r="G20" s="552"/>
      <c r="H20" s="552"/>
      <c r="I20" s="552"/>
      <c r="J20" s="61">
        <v>695</v>
      </c>
      <c r="K20" s="137">
        <f t="shared" si="0"/>
        <v>695</v>
      </c>
    </row>
    <row r="21" spans="2:11" s="563" customFormat="1" ht="13.5" x14ac:dyDescent="0.25">
      <c r="B21" s="62">
        <v>1</v>
      </c>
      <c r="C21" s="552" t="s">
        <v>11077</v>
      </c>
      <c r="D21" s="552"/>
      <c r="E21" s="552"/>
      <c r="F21" s="552"/>
      <c r="G21" s="552"/>
      <c r="H21" s="552"/>
      <c r="I21" s="552"/>
      <c r="J21" s="61">
        <v>695</v>
      </c>
      <c r="K21" s="137">
        <f>B21*J21</f>
        <v>695</v>
      </c>
    </row>
    <row r="22" spans="2:11" s="563" customFormat="1" ht="13.5" x14ac:dyDescent="0.25">
      <c r="B22" s="62">
        <v>1</v>
      </c>
      <c r="C22" s="552" t="s">
        <v>12947</v>
      </c>
      <c r="D22" s="552"/>
      <c r="E22" s="552"/>
      <c r="F22" s="552"/>
      <c r="G22" s="552"/>
      <c r="H22" s="552"/>
      <c r="I22" s="552"/>
      <c r="J22" s="61">
        <v>695</v>
      </c>
      <c r="K22" s="137">
        <f t="shared" si="0"/>
        <v>695</v>
      </c>
    </row>
    <row r="23" spans="2:11" s="563" customFormat="1" ht="13.5" x14ac:dyDescent="0.25">
      <c r="B23" s="550"/>
      <c r="C23" s="552"/>
      <c r="D23" s="552"/>
      <c r="E23" s="552"/>
      <c r="F23" s="552"/>
      <c r="G23" s="552"/>
      <c r="H23" s="552"/>
      <c r="I23" s="552"/>
      <c r="J23" s="61"/>
      <c r="K23" s="137"/>
    </row>
    <row r="24" spans="2:11" s="563" customFormat="1" ht="13.5" x14ac:dyDescent="0.25">
      <c r="B24" s="550">
        <v>1</v>
      </c>
      <c r="C24" s="555" t="s">
        <v>12999</v>
      </c>
      <c r="D24" s="552"/>
      <c r="E24" s="552"/>
      <c r="F24" s="552"/>
      <c r="G24" s="552"/>
      <c r="H24" s="552"/>
      <c r="I24" s="556"/>
      <c r="J24" s="141">
        <v>-325</v>
      </c>
      <c r="K24" s="56">
        <f>B24*J24</f>
        <v>-325</v>
      </c>
    </row>
    <row r="25" spans="2:11" s="563" customFormat="1" ht="13.5" x14ac:dyDescent="0.25">
      <c r="B25" s="550"/>
      <c r="C25" s="552"/>
      <c r="D25" s="552"/>
      <c r="E25" s="552"/>
      <c r="F25" s="552"/>
      <c r="G25" s="552"/>
      <c r="H25" s="552"/>
      <c r="I25" s="552"/>
      <c r="J25" s="61"/>
      <c r="K25" s="137"/>
    </row>
    <row r="26" spans="2:11" s="563" customFormat="1" ht="13.5" x14ac:dyDescent="0.25">
      <c r="B26" s="550"/>
      <c r="C26" s="552"/>
      <c r="D26" s="552"/>
      <c r="E26" s="552"/>
      <c r="F26" s="552"/>
      <c r="G26" s="552"/>
      <c r="H26" s="552"/>
      <c r="I26" s="552"/>
      <c r="J26" s="61"/>
      <c r="K26" s="137"/>
    </row>
    <row r="27" spans="2:11" ht="16.5" x14ac:dyDescent="0.35">
      <c r="B27" s="30"/>
      <c r="C27" s="138" t="s">
        <v>12935</v>
      </c>
      <c r="D27" s="139"/>
      <c r="E27" s="139"/>
      <c r="F27" s="139"/>
      <c r="G27" s="139"/>
      <c r="H27" s="139"/>
      <c r="I27" s="139"/>
      <c r="J27" s="61"/>
      <c r="K27" s="109"/>
    </row>
    <row r="28" spans="2:11" ht="7.5" customHeight="1" x14ac:dyDescent="0.25">
      <c r="B28" s="62"/>
      <c r="C28" s="5"/>
      <c r="D28" s="5"/>
      <c r="E28" s="5"/>
      <c r="F28" s="5"/>
      <c r="G28" s="5"/>
      <c r="H28" s="5"/>
      <c r="I28" s="5"/>
      <c r="J28" s="61"/>
      <c r="K28" s="137"/>
    </row>
    <row r="29" spans="2:11" ht="13.5" x14ac:dyDescent="0.25">
      <c r="B29" s="62">
        <v>1</v>
      </c>
      <c r="C29" s="689" t="s">
        <v>12936</v>
      </c>
      <c r="D29" s="689"/>
      <c r="E29" s="689"/>
      <c r="F29" s="689"/>
      <c r="G29" s="689"/>
      <c r="H29" s="689"/>
      <c r="I29" s="689"/>
      <c r="J29" s="61">
        <v>1695</v>
      </c>
      <c r="K29" s="137">
        <f>B29*J29</f>
        <v>1695</v>
      </c>
    </row>
    <row r="30" spans="2:11" s="563" customFormat="1" ht="13.5" x14ac:dyDescent="0.25">
      <c r="B30" s="62">
        <v>1</v>
      </c>
      <c r="C30" s="689" t="s">
        <v>12937</v>
      </c>
      <c r="D30" s="689"/>
      <c r="E30" s="689"/>
      <c r="F30" s="689"/>
      <c r="G30" s="689"/>
      <c r="H30" s="689"/>
      <c r="I30" s="689"/>
      <c r="J30" s="61">
        <v>1495</v>
      </c>
      <c r="K30" s="137">
        <f>B30*J30</f>
        <v>1495</v>
      </c>
    </row>
    <row r="31" spans="2:11" s="563" customFormat="1" ht="13.5" x14ac:dyDescent="0.25">
      <c r="B31" s="62">
        <v>1</v>
      </c>
      <c r="C31" s="689" t="s">
        <v>12938</v>
      </c>
      <c r="D31" s="689"/>
      <c r="E31" s="689"/>
      <c r="F31" s="689"/>
      <c r="G31" s="689"/>
      <c r="H31" s="689"/>
      <c r="I31" s="689"/>
      <c r="J31" s="61">
        <v>1295</v>
      </c>
      <c r="K31" s="137">
        <f>B31*J31</f>
        <v>1295</v>
      </c>
    </row>
    <row r="32" spans="2:11" s="563" customFormat="1" ht="13.5" x14ac:dyDescent="0.25">
      <c r="B32" s="62"/>
      <c r="C32" s="552"/>
      <c r="D32" s="552"/>
      <c r="E32" s="552"/>
      <c r="F32" s="552"/>
      <c r="G32" s="552"/>
      <c r="H32" s="552"/>
      <c r="I32" s="552"/>
      <c r="J32" s="61"/>
      <c r="K32" s="137"/>
    </row>
    <row r="33" spans="2:11" s="563" customFormat="1" ht="13.5" x14ac:dyDescent="0.25">
      <c r="B33" s="62">
        <v>1</v>
      </c>
      <c r="C33" s="552" t="s">
        <v>12948</v>
      </c>
      <c r="D33" s="552"/>
      <c r="E33" s="552"/>
      <c r="F33" s="552"/>
      <c r="G33" s="552"/>
      <c r="H33" s="552"/>
      <c r="I33" s="552"/>
      <c r="J33" s="61">
        <v>695</v>
      </c>
      <c r="K33" s="137">
        <f>B33*J33</f>
        <v>695</v>
      </c>
    </row>
    <row r="34" spans="2:11" s="563" customFormat="1" ht="13.5" x14ac:dyDescent="0.25">
      <c r="B34" s="62">
        <v>1</v>
      </c>
      <c r="C34" s="552" t="s">
        <v>12949</v>
      </c>
      <c r="D34" s="552"/>
      <c r="E34" s="552"/>
      <c r="F34" s="552"/>
      <c r="G34" s="552"/>
      <c r="H34" s="552"/>
      <c r="I34" s="552"/>
      <c r="J34" s="61">
        <v>495</v>
      </c>
      <c r="K34" s="137">
        <f>B34*J34</f>
        <v>495</v>
      </c>
    </row>
    <row r="35" spans="2:11" s="563" customFormat="1" ht="13.5" x14ac:dyDescent="0.25">
      <c r="B35" s="62">
        <v>1</v>
      </c>
      <c r="C35" s="552" t="s">
        <v>12950</v>
      </c>
      <c r="D35" s="552"/>
      <c r="E35" s="552"/>
      <c r="F35" s="552"/>
      <c r="G35" s="552"/>
      <c r="H35" s="552"/>
      <c r="I35" s="552"/>
      <c r="J35" s="61">
        <v>695</v>
      </c>
      <c r="K35" s="137">
        <f>B35*J35</f>
        <v>695</v>
      </c>
    </row>
    <row r="36" spans="2:11" s="563" customFormat="1" ht="13.5" x14ac:dyDescent="0.25">
      <c r="B36" s="62">
        <v>1</v>
      </c>
      <c r="C36" s="552" t="s">
        <v>12951</v>
      </c>
      <c r="D36" s="552"/>
      <c r="E36" s="552"/>
      <c r="F36" s="552"/>
      <c r="G36" s="552"/>
      <c r="H36" s="552"/>
      <c r="I36" s="552"/>
      <c r="J36" s="61">
        <v>695</v>
      </c>
      <c r="K36" s="137">
        <f>B36*J36</f>
        <v>695</v>
      </c>
    </row>
    <row r="37" spans="2:11" s="563" customFormat="1" ht="13.5" x14ac:dyDescent="0.25">
      <c r="B37" s="62"/>
      <c r="C37" s="552"/>
      <c r="D37" s="552"/>
      <c r="E37" s="552"/>
      <c r="F37" s="552"/>
      <c r="G37" s="552"/>
      <c r="H37" s="552"/>
      <c r="I37" s="552"/>
      <c r="J37" s="61"/>
      <c r="K37" s="137"/>
    </row>
    <row r="38" spans="2:11" s="563" customFormat="1" ht="13.5" x14ac:dyDescent="0.25">
      <c r="B38" s="550">
        <v>1</v>
      </c>
      <c r="C38" s="555" t="s">
        <v>13011</v>
      </c>
      <c r="D38" s="552"/>
      <c r="E38" s="552"/>
      <c r="F38" s="552"/>
      <c r="G38" s="552"/>
      <c r="H38" s="552"/>
      <c r="I38" s="556"/>
      <c r="J38" s="141">
        <v>-325</v>
      </c>
      <c r="K38" s="56">
        <f>B38*J38</f>
        <v>-325</v>
      </c>
    </row>
    <row r="39" spans="2:11" s="575" customFormat="1" ht="13.5" x14ac:dyDescent="0.25">
      <c r="B39" s="568">
        <v>1</v>
      </c>
      <c r="C39" s="572" t="s">
        <v>13012</v>
      </c>
      <c r="D39" s="569"/>
      <c r="E39" s="569"/>
      <c r="F39" s="569"/>
      <c r="G39" s="569"/>
      <c r="H39" s="569"/>
      <c r="I39" s="573"/>
      <c r="J39" s="141">
        <v>-100</v>
      </c>
      <c r="K39" s="56">
        <f>B39*J39</f>
        <v>-100</v>
      </c>
    </row>
    <row r="40" spans="2:11" ht="13.5" x14ac:dyDescent="0.25">
      <c r="B40" s="62"/>
      <c r="C40" s="5"/>
      <c r="D40" s="5"/>
      <c r="E40" s="5"/>
      <c r="F40" s="5"/>
      <c r="G40" s="5"/>
      <c r="H40" s="5"/>
      <c r="I40" s="5"/>
      <c r="J40" s="61"/>
      <c r="K40" s="137"/>
    </row>
    <row r="41" spans="2:11" s="563" customFormat="1" ht="16.5" x14ac:dyDescent="0.35">
      <c r="B41" s="550"/>
      <c r="C41" s="138" t="s">
        <v>12934</v>
      </c>
      <c r="D41" s="139"/>
      <c r="E41" s="139"/>
      <c r="F41" s="139"/>
      <c r="G41" s="139"/>
      <c r="H41" s="139"/>
      <c r="I41" s="139"/>
      <c r="J41" s="61"/>
      <c r="K41" s="109"/>
    </row>
    <row r="42" spans="2:11" s="563" customFormat="1" ht="13.5" x14ac:dyDescent="0.25">
      <c r="B42" s="62">
        <v>1</v>
      </c>
      <c r="C42" s="689" t="s">
        <v>12952</v>
      </c>
      <c r="D42" s="689"/>
      <c r="E42" s="689"/>
      <c r="F42" s="689"/>
      <c r="G42" s="689"/>
      <c r="H42" s="689"/>
      <c r="I42" s="689"/>
      <c r="J42" s="61">
        <v>995</v>
      </c>
      <c r="K42" s="137">
        <f>B42*J42</f>
        <v>995</v>
      </c>
    </row>
    <row r="43" spans="2:11" s="563" customFormat="1" ht="13.5" x14ac:dyDescent="0.25">
      <c r="B43" s="62">
        <v>1</v>
      </c>
      <c r="C43" s="689" t="s">
        <v>12953</v>
      </c>
      <c r="D43" s="689"/>
      <c r="E43" s="689"/>
      <c r="F43" s="689"/>
      <c r="G43" s="689"/>
      <c r="H43" s="689"/>
      <c r="I43" s="689"/>
      <c r="J43" s="61">
        <v>195</v>
      </c>
      <c r="K43" s="137">
        <f>B43*J43</f>
        <v>195</v>
      </c>
    </row>
    <row r="44" spans="2:11" s="575" customFormat="1" ht="13.5" x14ac:dyDescent="0.25">
      <c r="B44" s="62">
        <v>1</v>
      </c>
      <c r="C44" s="689" t="s">
        <v>13013</v>
      </c>
      <c r="D44" s="689"/>
      <c r="E44" s="689"/>
      <c r="F44" s="689"/>
      <c r="G44" s="689"/>
      <c r="H44" s="689"/>
      <c r="I44" s="689"/>
      <c r="J44" s="61">
        <v>195</v>
      </c>
      <c r="K44" s="137">
        <f>B44*J44</f>
        <v>195</v>
      </c>
    </row>
    <row r="45" spans="2:11" s="575" customFormat="1" ht="13.5" x14ac:dyDescent="0.25">
      <c r="B45" s="62"/>
      <c r="C45" s="569"/>
      <c r="D45" s="569"/>
      <c r="E45" s="569"/>
      <c r="F45" s="569"/>
      <c r="G45" s="569"/>
      <c r="H45" s="569"/>
      <c r="I45" s="569"/>
      <c r="J45" s="61"/>
      <c r="K45" s="137"/>
    </row>
    <row r="46" spans="2:11" s="563" customFormat="1" ht="13.5" x14ac:dyDescent="0.25">
      <c r="B46" s="62">
        <v>1</v>
      </c>
      <c r="C46" s="689" t="s">
        <v>12954</v>
      </c>
      <c r="D46" s="689"/>
      <c r="E46" s="689"/>
      <c r="F46" s="689"/>
      <c r="G46" s="689"/>
      <c r="H46" s="689"/>
      <c r="I46" s="689"/>
      <c r="J46" s="61">
        <v>1495</v>
      </c>
      <c r="K46" s="137">
        <f>B46*J46</f>
        <v>1495</v>
      </c>
    </row>
    <row r="47" spans="2:11" s="563" customFormat="1" ht="13.5" x14ac:dyDescent="0.25">
      <c r="B47" s="62">
        <v>1</v>
      </c>
      <c r="C47" s="689" t="s">
        <v>12955</v>
      </c>
      <c r="D47" s="689"/>
      <c r="E47" s="689"/>
      <c r="F47" s="689"/>
      <c r="G47" s="689"/>
      <c r="H47" s="689"/>
      <c r="I47" s="689"/>
      <c r="J47" s="61">
        <v>295</v>
      </c>
      <c r="K47" s="137">
        <f>B47*J47</f>
        <v>295</v>
      </c>
    </row>
    <row r="48" spans="2:11" s="563" customFormat="1" ht="13.5" x14ac:dyDescent="0.25">
      <c r="B48" s="62">
        <v>1</v>
      </c>
      <c r="C48" s="689" t="s">
        <v>12956</v>
      </c>
      <c r="D48" s="689"/>
      <c r="E48" s="689"/>
      <c r="F48" s="689"/>
      <c r="G48" s="689"/>
      <c r="H48" s="689"/>
      <c r="I48" s="689"/>
      <c r="J48" s="61">
        <v>295</v>
      </c>
      <c r="K48" s="137">
        <f>B48*J48</f>
        <v>295</v>
      </c>
    </row>
    <row r="49" spans="2:11" s="563" customFormat="1" ht="13.5" x14ac:dyDescent="0.25">
      <c r="B49" s="62">
        <v>1</v>
      </c>
      <c r="C49" s="689" t="s">
        <v>12957</v>
      </c>
      <c r="D49" s="689"/>
      <c r="E49" s="689"/>
      <c r="F49" s="689"/>
      <c r="G49" s="689"/>
      <c r="H49" s="689"/>
      <c r="I49" s="689"/>
      <c r="J49" s="61">
        <v>195</v>
      </c>
      <c r="K49" s="137">
        <f>B49*J49</f>
        <v>195</v>
      </c>
    </row>
    <row r="50" spans="2:11" s="563" customFormat="1" ht="13.5" x14ac:dyDescent="0.25">
      <c r="B50" s="550"/>
      <c r="C50" s="552"/>
      <c r="D50" s="552"/>
      <c r="E50" s="552"/>
      <c r="F50" s="552"/>
      <c r="G50" s="552"/>
      <c r="H50" s="552"/>
      <c r="I50" s="552"/>
      <c r="J50" s="61"/>
      <c r="K50" s="137"/>
    </row>
    <row r="51" spans="2:11" s="563" customFormat="1" ht="13.5" x14ac:dyDescent="0.25">
      <c r="B51" s="550"/>
      <c r="C51" s="552"/>
      <c r="D51" s="552"/>
      <c r="E51" s="552"/>
      <c r="F51" s="552"/>
      <c r="G51" s="552"/>
      <c r="H51" s="552"/>
      <c r="I51" s="552"/>
      <c r="J51" s="61"/>
      <c r="K51" s="137"/>
    </row>
    <row r="52" spans="2:11" ht="16.5" x14ac:dyDescent="0.35">
      <c r="B52" s="30"/>
      <c r="C52" s="138" t="s">
        <v>4820</v>
      </c>
      <c r="D52" s="139"/>
      <c r="E52" s="139"/>
      <c r="F52" s="139"/>
      <c r="G52" s="139"/>
      <c r="H52" s="139"/>
      <c r="I52" s="139"/>
      <c r="J52" s="61"/>
      <c r="K52" s="109"/>
    </row>
    <row r="53" spans="2:11" ht="6.75" customHeight="1" x14ac:dyDescent="0.25">
      <c r="B53" s="62"/>
      <c r="C53" s="689"/>
      <c r="D53" s="689"/>
      <c r="E53" s="689"/>
      <c r="F53" s="689"/>
      <c r="G53" s="689"/>
      <c r="H53" s="689"/>
      <c r="I53" s="689"/>
      <c r="J53" s="61"/>
      <c r="K53" s="137"/>
    </row>
    <row r="54" spans="2:11" ht="13.5" x14ac:dyDescent="0.25">
      <c r="B54" s="62">
        <v>1</v>
      </c>
      <c r="C54" s="689" t="s">
        <v>12958</v>
      </c>
      <c r="D54" s="689"/>
      <c r="E54" s="689"/>
      <c r="F54" s="689"/>
      <c r="G54" s="689"/>
      <c r="H54" s="689"/>
      <c r="I54" s="689"/>
      <c r="J54" s="61">
        <v>250</v>
      </c>
      <c r="K54" s="137">
        <f>B54*J54</f>
        <v>250</v>
      </c>
    </row>
    <row r="55" spans="2:11" ht="13.5" x14ac:dyDescent="0.25">
      <c r="B55" s="62">
        <v>1</v>
      </c>
      <c r="C55" s="689" t="s">
        <v>13014</v>
      </c>
      <c r="D55" s="689"/>
      <c r="E55" s="689"/>
      <c r="F55" s="689"/>
      <c r="G55" s="689"/>
      <c r="H55" s="689"/>
      <c r="I55" s="689"/>
      <c r="J55" s="61">
        <v>325</v>
      </c>
      <c r="K55" s="137">
        <f>B55*J55</f>
        <v>325</v>
      </c>
    </row>
    <row r="56" spans="2:11" ht="6" customHeight="1" x14ac:dyDescent="0.25">
      <c r="B56" s="62"/>
      <c r="C56" s="5"/>
      <c r="D56" s="5"/>
      <c r="E56" s="5"/>
      <c r="F56" s="5"/>
      <c r="G56" s="5"/>
      <c r="H56" s="5"/>
      <c r="I56" s="5"/>
      <c r="J56" s="61"/>
      <c r="K56" s="137"/>
    </row>
    <row r="57" spans="2:11" ht="13.5" x14ac:dyDescent="0.25">
      <c r="B57" s="62">
        <v>1</v>
      </c>
      <c r="C57" s="689" t="s">
        <v>12959</v>
      </c>
      <c r="D57" s="689"/>
      <c r="E57" s="689"/>
      <c r="F57" s="689"/>
      <c r="G57" s="689"/>
      <c r="H57" s="689"/>
      <c r="I57" s="689"/>
      <c r="J57" s="61">
        <v>295</v>
      </c>
      <c r="K57" s="137">
        <f>B57*J57</f>
        <v>295</v>
      </c>
    </row>
    <row r="58" spans="2:11" s="563" customFormat="1" ht="13.5" x14ac:dyDescent="0.25">
      <c r="B58" s="62">
        <v>1</v>
      </c>
      <c r="C58" s="689" t="s">
        <v>12960</v>
      </c>
      <c r="D58" s="689"/>
      <c r="E58" s="689"/>
      <c r="F58" s="689"/>
      <c r="G58" s="689"/>
      <c r="H58" s="689"/>
      <c r="I58" s="689"/>
      <c r="J58" s="61">
        <v>345</v>
      </c>
      <c r="K58" s="137">
        <f>B58*J58</f>
        <v>345</v>
      </c>
    </row>
    <row r="59" spans="2:11" ht="13.5" x14ac:dyDescent="0.25">
      <c r="B59" s="62">
        <v>1</v>
      </c>
      <c r="C59" s="689" t="s">
        <v>12961</v>
      </c>
      <c r="D59" s="689"/>
      <c r="E59" s="689"/>
      <c r="F59" s="689"/>
      <c r="G59" s="689"/>
      <c r="H59" s="689"/>
      <c r="I59" s="689"/>
      <c r="J59" s="61">
        <v>250</v>
      </c>
      <c r="K59" s="137">
        <f>B59*J59</f>
        <v>250</v>
      </c>
    </row>
    <row r="60" spans="2:11" ht="7.5" customHeight="1" x14ac:dyDescent="0.25">
      <c r="B60" s="62"/>
      <c r="C60" s="5"/>
      <c r="D60" s="5"/>
      <c r="E60" s="5"/>
      <c r="F60" s="5"/>
      <c r="G60" s="5"/>
      <c r="H60" s="5"/>
      <c r="I60" s="5"/>
      <c r="J60" s="61"/>
      <c r="K60" s="137"/>
    </row>
    <row r="61" spans="2:11" s="563" customFormat="1" ht="9" customHeight="1" x14ac:dyDescent="0.25">
      <c r="B61" s="550"/>
      <c r="C61" s="555"/>
      <c r="D61" s="552"/>
      <c r="E61" s="552"/>
      <c r="F61" s="552"/>
      <c r="G61" s="552"/>
      <c r="H61" s="552"/>
      <c r="I61" s="556"/>
      <c r="J61" s="141"/>
      <c r="K61" s="56"/>
    </row>
    <row r="62" spans="2:11" s="563" customFormat="1" ht="13.5" x14ac:dyDescent="0.25">
      <c r="B62" s="62">
        <v>1</v>
      </c>
      <c r="C62" s="689" t="s">
        <v>12964</v>
      </c>
      <c r="D62" s="689"/>
      <c r="E62" s="689"/>
      <c r="F62" s="689"/>
      <c r="G62" s="689"/>
      <c r="H62" s="689"/>
      <c r="I62" s="689"/>
      <c r="J62" s="61">
        <v>175</v>
      </c>
      <c r="K62" s="137">
        <f>B62*J62</f>
        <v>175</v>
      </c>
    </row>
    <row r="63" spans="2:11" s="563" customFormat="1" ht="13.5" x14ac:dyDescent="0.25">
      <c r="B63" s="62">
        <v>1</v>
      </c>
      <c r="C63" s="689" t="s">
        <v>13015</v>
      </c>
      <c r="D63" s="689"/>
      <c r="E63" s="689"/>
      <c r="F63" s="689"/>
      <c r="G63" s="689"/>
      <c r="H63" s="689"/>
      <c r="I63" s="689"/>
      <c r="J63" s="61">
        <v>245</v>
      </c>
      <c r="K63" s="137">
        <f>B63*J63</f>
        <v>245</v>
      </c>
    </row>
    <row r="64" spans="2:11" s="575" customFormat="1" ht="13.5" x14ac:dyDescent="0.25">
      <c r="B64" s="62">
        <v>1</v>
      </c>
      <c r="C64" s="689" t="s">
        <v>13016</v>
      </c>
      <c r="D64" s="689"/>
      <c r="E64" s="689"/>
      <c r="F64" s="689"/>
      <c r="G64" s="689"/>
      <c r="H64" s="689"/>
      <c r="I64" s="689"/>
      <c r="J64" s="61">
        <v>195</v>
      </c>
      <c r="K64" s="137">
        <f>B64*J64</f>
        <v>195</v>
      </c>
    </row>
    <row r="65" spans="2:11" s="575" customFormat="1" ht="13.5" x14ac:dyDescent="0.25">
      <c r="B65" s="62">
        <v>1</v>
      </c>
      <c r="C65" s="689" t="s">
        <v>13017</v>
      </c>
      <c r="D65" s="689"/>
      <c r="E65" s="689"/>
      <c r="F65" s="689"/>
      <c r="G65" s="689"/>
      <c r="H65" s="689"/>
      <c r="I65" s="689"/>
      <c r="J65" s="61">
        <v>150</v>
      </c>
      <c r="K65" s="137">
        <f>B65*J65</f>
        <v>150</v>
      </c>
    </row>
    <row r="66" spans="2:11" s="575" customFormat="1" ht="12.75" customHeight="1" x14ac:dyDescent="0.25">
      <c r="B66" s="62"/>
      <c r="C66" s="569"/>
      <c r="D66" s="569"/>
      <c r="E66" s="569"/>
      <c r="F66" s="569"/>
      <c r="G66" s="569"/>
      <c r="H66" s="569"/>
      <c r="I66" s="569"/>
      <c r="J66" s="61"/>
      <c r="K66" s="137"/>
    </row>
    <row r="67" spans="2:11" s="563" customFormat="1" ht="13.5" x14ac:dyDescent="0.25">
      <c r="B67" s="62">
        <v>1</v>
      </c>
      <c r="C67" s="689" t="s">
        <v>13018</v>
      </c>
      <c r="D67" s="689"/>
      <c r="E67" s="689"/>
      <c r="F67" s="689"/>
      <c r="G67" s="689"/>
      <c r="H67" s="689"/>
      <c r="I67" s="689"/>
      <c r="J67" s="61">
        <v>225</v>
      </c>
      <c r="K67" s="137">
        <f>B67*J67</f>
        <v>225</v>
      </c>
    </row>
    <row r="68" spans="2:11" s="563" customFormat="1" ht="13.5" x14ac:dyDescent="0.25">
      <c r="B68" s="62">
        <v>1</v>
      </c>
      <c r="C68" s="689" t="s">
        <v>12963</v>
      </c>
      <c r="D68" s="689"/>
      <c r="E68" s="689"/>
      <c r="F68" s="689"/>
      <c r="G68" s="689"/>
      <c r="H68" s="689"/>
      <c r="I68" s="689"/>
      <c r="J68" s="61">
        <v>175</v>
      </c>
      <c r="K68" s="137">
        <f>B68*J68</f>
        <v>175</v>
      </c>
    </row>
    <row r="69" spans="2:11" s="563" customFormat="1" ht="9" customHeight="1" x14ac:dyDescent="0.25">
      <c r="B69" s="550"/>
      <c r="C69" s="555"/>
      <c r="D69" s="552"/>
      <c r="E69" s="552"/>
      <c r="F69" s="552"/>
      <c r="G69" s="552"/>
      <c r="H69" s="552"/>
      <c r="I69" s="556"/>
      <c r="J69" s="141"/>
      <c r="K69" s="56"/>
    </row>
    <row r="70" spans="2:11" s="575" customFormat="1" ht="13.5" x14ac:dyDescent="0.25">
      <c r="B70" s="568">
        <v>1</v>
      </c>
      <c r="C70" s="572" t="s">
        <v>13019</v>
      </c>
      <c r="D70" s="569"/>
      <c r="E70" s="569"/>
      <c r="F70" s="569"/>
      <c r="G70" s="569"/>
      <c r="H70" s="569"/>
      <c r="I70" s="573"/>
      <c r="J70" s="141">
        <v>-95</v>
      </c>
      <c r="K70" s="56">
        <f>B70*J70</f>
        <v>-95</v>
      </c>
    </row>
    <row r="71" spans="2:11" s="563" customFormat="1" ht="13.5" x14ac:dyDescent="0.25">
      <c r="B71" s="550">
        <v>1</v>
      </c>
      <c r="C71" s="555" t="s">
        <v>13020</v>
      </c>
      <c r="D71" s="552"/>
      <c r="E71" s="552"/>
      <c r="F71" s="552"/>
      <c r="G71" s="552"/>
      <c r="H71" s="552"/>
      <c r="I71" s="556"/>
      <c r="J71" s="141">
        <v>-75</v>
      </c>
      <c r="K71" s="56">
        <f>B71*J71</f>
        <v>-75</v>
      </c>
    </row>
    <row r="72" spans="2:11" s="575" customFormat="1" ht="13.5" x14ac:dyDescent="0.25">
      <c r="B72" s="568">
        <v>1</v>
      </c>
      <c r="C72" s="572" t="s">
        <v>13021</v>
      </c>
      <c r="D72" s="569"/>
      <c r="E72" s="569"/>
      <c r="F72" s="569"/>
      <c r="G72" s="569"/>
      <c r="H72" s="569"/>
      <c r="I72" s="573"/>
      <c r="J72" s="141">
        <v>-50</v>
      </c>
      <c r="K72" s="56">
        <f>B72*J72</f>
        <v>-50</v>
      </c>
    </row>
    <row r="73" spans="2:11" s="575" customFormat="1" ht="13.5" x14ac:dyDescent="0.25">
      <c r="B73" s="568"/>
      <c r="C73" s="572"/>
      <c r="D73" s="569"/>
      <c r="E73" s="569"/>
      <c r="F73" s="569"/>
      <c r="G73" s="569"/>
      <c r="H73" s="569"/>
      <c r="I73" s="573"/>
      <c r="J73" s="141"/>
      <c r="K73" s="56"/>
    </row>
    <row r="74" spans="2:11" s="563" customFormat="1" ht="13.5" x14ac:dyDescent="0.25">
      <c r="B74" s="550">
        <v>1</v>
      </c>
      <c r="C74" s="555" t="s">
        <v>12965</v>
      </c>
      <c r="D74" s="552"/>
      <c r="E74" s="552"/>
      <c r="F74" s="552"/>
      <c r="G74" s="552"/>
      <c r="H74" s="552"/>
      <c r="I74" s="556"/>
      <c r="J74" s="141">
        <v>-75</v>
      </c>
      <c r="K74" s="56">
        <f>B74*J74</f>
        <v>-75</v>
      </c>
    </row>
    <row r="75" spans="2:11" s="563" customFormat="1" ht="13.5" x14ac:dyDescent="0.25">
      <c r="B75" s="550">
        <v>1</v>
      </c>
      <c r="C75" s="555" t="s">
        <v>12966</v>
      </c>
      <c r="D75" s="552"/>
      <c r="E75" s="552"/>
      <c r="F75" s="552"/>
      <c r="G75" s="552"/>
      <c r="H75" s="552"/>
      <c r="I75" s="556"/>
      <c r="J75" s="141">
        <v>-50</v>
      </c>
      <c r="K75" s="56">
        <f>B75*J75</f>
        <v>-50</v>
      </c>
    </row>
    <row r="76" spans="2:11" s="563" customFormat="1" ht="13.5" x14ac:dyDescent="0.25">
      <c r="B76" s="550">
        <v>1</v>
      </c>
      <c r="C76" s="555" t="s">
        <v>12962</v>
      </c>
      <c r="D76" s="552"/>
      <c r="E76" s="552"/>
      <c r="F76" s="552"/>
      <c r="G76" s="552"/>
      <c r="H76" s="552"/>
      <c r="I76" s="556"/>
      <c r="J76" s="141">
        <v>-45</v>
      </c>
      <c r="K76" s="56">
        <f>B76*J76</f>
        <v>-45</v>
      </c>
    </row>
    <row r="77" spans="2:11" s="563" customFormat="1" ht="10.5" customHeight="1" x14ac:dyDescent="0.25">
      <c r="B77" s="550"/>
      <c r="C77" s="552"/>
      <c r="D77" s="552"/>
      <c r="E77" s="552"/>
      <c r="F77" s="552"/>
      <c r="G77" s="552"/>
      <c r="H77" s="552"/>
      <c r="I77" s="552"/>
      <c r="J77" s="61"/>
      <c r="K77" s="137"/>
    </row>
    <row r="78" spans="2:11" s="563" customFormat="1" ht="13.5" x14ac:dyDescent="0.25">
      <c r="B78" s="62">
        <v>1</v>
      </c>
      <c r="C78" s="689" t="s">
        <v>12978</v>
      </c>
      <c r="D78" s="689"/>
      <c r="E78" s="689"/>
      <c r="F78" s="689"/>
      <c r="G78" s="689"/>
      <c r="H78" s="689"/>
      <c r="I78" s="689"/>
      <c r="J78" s="61">
        <v>395</v>
      </c>
      <c r="K78" s="137">
        <f>B78*J78</f>
        <v>395</v>
      </c>
    </row>
    <row r="79" spans="2:11" s="563" customFormat="1" ht="13.5" x14ac:dyDescent="0.25">
      <c r="B79" s="62">
        <v>1</v>
      </c>
      <c r="C79" s="689" t="s">
        <v>12977</v>
      </c>
      <c r="D79" s="689"/>
      <c r="E79" s="689"/>
      <c r="F79" s="689"/>
      <c r="G79" s="689"/>
      <c r="H79" s="689"/>
      <c r="I79" s="689"/>
      <c r="J79" s="61">
        <v>495</v>
      </c>
      <c r="K79" s="137">
        <f>B79*J79</f>
        <v>495</v>
      </c>
    </row>
    <row r="80" spans="2:11" s="563" customFormat="1" ht="13.5" x14ac:dyDescent="0.25">
      <c r="B80" s="62">
        <v>1</v>
      </c>
      <c r="C80" s="689" t="s">
        <v>12976</v>
      </c>
      <c r="D80" s="689"/>
      <c r="E80" s="689"/>
      <c r="F80" s="689"/>
      <c r="G80" s="689"/>
      <c r="H80" s="689"/>
      <c r="I80" s="689"/>
      <c r="J80" s="61">
        <v>495</v>
      </c>
      <c r="K80" s="137">
        <f>B80*J80</f>
        <v>495</v>
      </c>
    </row>
    <row r="81" spans="2:11" s="575" customFormat="1" ht="7.5" customHeight="1" x14ac:dyDescent="0.25">
      <c r="B81" s="62"/>
      <c r="C81" s="569"/>
      <c r="D81" s="569"/>
      <c r="E81" s="569"/>
      <c r="F81" s="569"/>
      <c r="G81" s="569"/>
      <c r="H81" s="569"/>
      <c r="I81" s="569"/>
      <c r="J81" s="61"/>
      <c r="K81" s="137"/>
    </row>
    <row r="82" spans="2:11" s="563" customFormat="1" ht="13.5" x14ac:dyDescent="0.25">
      <c r="B82" s="62">
        <v>1</v>
      </c>
      <c r="C82" s="689" t="s">
        <v>12997</v>
      </c>
      <c r="D82" s="689"/>
      <c r="E82" s="689"/>
      <c r="F82" s="689"/>
      <c r="G82" s="689"/>
      <c r="H82" s="689"/>
      <c r="I82" s="689"/>
      <c r="J82" s="61">
        <v>1395</v>
      </c>
      <c r="K82" s="137">
        <f>B82*J82</f>
        <v>1395</v>
      </c>
    </row>
    <row r="83" spans="2:11" s="563" customFormat="1" ht="13.5" x14ac:dyDescent="0.25">
      <c r="B83" s="62">
        <v>1</v>
      </c>
      <c r="C83" s="689" t="s">
        <v>12998</v>
      </c>
      <c r="D83" s="689"/>
      <c r="E83" s="689"/>
      <c r="F83" s="689"/>
      <c r="G83" s="689"/>
      <c r="H83" s="689"/>
      <c r="I83" s="689"/>
      <c r="J83" s="61">
        <v>895</v>
      </c>
      <c r="K83" s="137">
        <f>B83*J83</f>
        <v>895</v>
      </c>
    </row>
    <row r="84" spans="2:11" s="563" customFormat="1" ht="11.25" customHeight="1" x14ac:dyDescent="0.25">
      <c r="B84" s="550"/>
      <c r="C84" s="552"/>
      <c r="D84" s="552"/>
      <c r="E84" s="552"/>
      <c r="F84" s="552"/>
      <c r="G84" s="552"/>
      <c r="H84" s="552"/>
      <c r="I84" s="552"/>
      <c r="J84" s="61"/>
      <c r="K84" s="137"/>
    </row>
    <row r="85" spans="2:11" s="563" customFormat="1" ht="6.75" customHeight="1" x14ac:dyDescent="0.25">
      <c r="B85" s="550"/>
      <c r="C85" s="552"/>
      <c r="D85" s="552"/>
      <c r="E85" s="552"/>
      <c r="F85" s="552"/>
      <c r="G85" s="552"/>
      <c r="H85" s="552"/>
      <c r="I85" s="552"/>
      <c r="J85" s="61"/>
      <c r="K85" s="137"/>
    </row>
    <row r="86" spans="2:11" ht="16.5" x14ac:dyDescent="0.35">
      <c r="B86" s="30"/>
      <c r="C86" s="138" t="s">
        <v>6813</v>
      </c>
      <c r="D86" s="139"/>
      <c r="E86" s="139"/>
      <c r="F86" s="139"/>
      <c r="G86" s="139"/>
      <c r="H86" s="139"/>
      <c r="I86" s="139"/>
      <c r="J86" s="61"/>
      <c r="K86" s="109"/>
    </row>
    <row r="87" spans="2:11" ht="6.75" customHeight="1" x14ac:dyDescent="0.25">
      <c r="B87" s="62"/>
      <c r="C87" s="5"/>
      <c r="D87" s="5"/>
      <c r="E87" s="5"/>
      <c r="F87" s="5"/>
      <c r="G87" s="5"/>
      <c r="H87" s="5"/>
      <c r="I87" s="5"/>
      <c r="J87" s="61"/>
      <c r="K87" s="137"/>
    </row>
    <row r="88" spans="2:11" ht="13.5" x14ac:dyDescent="0.25">
      <c r="B88" s="62">
        <v>1</v>
      </c>
      <c r="C88" s="689" t="s">
        <v>6908</v>
      </c>
      <c r="D88" s="689"/>
      <c r="E88" s="689"/>
      <c r="F88" s="689"/>
      <c r="G88" s="689"/>
      <c r="H88" s="689"/>
      <c r="I88" s="689"/>
      <c r="J88" s="61">
        <v>175</v>
      </c>
      <c r="K88" s="137">
        <f>B88*J88</f>
        <v>175</v>
      </c>
    </row>
    <row r="89" spans="2:11" s="563" customFormat="1" ht="13.5" x14ac:dyDescent="0.25">
      <c r="B89" s="62">
        <v>1</v>
      </c>
      <c r="C89" s="689" t="s">
        <v>12974</v>
      </c>
      <c r="D89" s="689"/>
      <c r="E89" s="689"/>
      <c r="F89" s="689"/>
      <c r="G89" s="689"/>
      <c r="H89" s="689"/>
      <c r="I89" s="689"/>
      <c r="J89" s="61">
        <v>225</v>
      </c>
      <c r="K89" s="137">
        <f>B89*J89</f>
        <v>225</v>
      </c>
    </row>
    <row r="90" spans="2:11" s="563" customFormat="1" ht="13.5" x14ac:dyDescent="0.25">
      <c r="B90" s="62">
        <v>1</v>
      </c>
      <c r="C90" s="689" t="s">
        <v>12975</v>
      </c>
      <c r="D90" s="689"/>
      <c r="E90" s="689"/>
      <c r="F90" s="689"/>
      <c r="G90" s="689"/>
      <c r="H90" s="689"/>
      <c r="I90" s="689"/>
      <c r="J90" s="61">
        <v>150</v>
      </c>
      <c r="K90" s="137">
        <f>B90*J90</f>
        <v>150</v>
      </c>
    </row>
    <row r="91" spans="2:11" s="575" customFormat="1" ht="13.5" x14ac:dyDescent="0.25">
      <c r="B91" s="62">
        <v>1</v>
      </c>
      <c r="C91" s="689" t="s">
        <v>13022</v>
      </c>
      <c r="D91" s="689"/>
      <c r="E91" s="689"/>
      <c r="F91" s="689"/>
      <c r="G91" s="689"/>
      <c r="H91" s="689"/>
      <c r="I91" s="689"/>
      <c r="J91" s="61">
        <v>150</v>
      </c>
      <c r="K91" s="137">
        <f>B91*J91</f>
        <v>150</v>
      </c>
    </row>
    <row r="92" spans="2:11" s="575" customFormat="1" ht="9" customHeight="1" x14ac:dyDescent="0.25">
      <c r="B92" s="62"/>
      <c r="C92" s="569"/>
      <c r="D92" s="569"/>
      <c r="E92" s="569"/>
      <c r="F92" s="569"/>
      <c r="G92" s="569"/>
      <c r="H92" s="569"/>
      <c r="I92" s="569"/>
      <c r="J92" s="61"/>
      <c r="K92" s="137"/>
    </row>
    <row r="93" spans="2:11" ht="13.5" x14ac:dyDescent="0.25">
      <c r="B93" s="62">
        <v>1</v>
      </c>
      <c r="C93" s="689" t="s">
        <v>6909</v>
      </c>
      <c r="D93" s="689"/>
      <c r="E93" s="689"/>
      <c r="F93" s="689"/>
      <c r="G93" s="689"/>
      <c r="H93" s="689"/>
      <c r="I93" s="689"/>
      <c r="J93" s="61">
        <v>145</v>
      </c>
      <c r="K93" s="137">
        <f>B93*J93</f>
        <v>145</v>
      </c>
    </row>
    <row r="94" spans="2:11" s="563" customFormat="1" ht="7.5" customHeight="1" x14ac:dyDescent="0.25">
      <c r="B94" s="62"/>
      <c r="C94" s="552"/>
      <c r="D94" s="552"/>
      <c r="E94" s="552"/>
      <c r="F94" s="552"/>
      <c r="G94" s="552"/>
      <c r="H94" s="552"/>
      <c r="I94" s="552"/>
      <c r="J94" s="61"/>
      <c r="K94" s="137"/>
    </row>
    <row r="95" spans="2:11" s="563" customFormat="1" ht="13.5" x14ac:dyDescent="0.25">
      <c r="B95" s="62">
        <v>1</v>
      </c>
      <c r="C95" s="689" t="s">
        <v>12984</v>
      </c>
      <c r="D95" s="689"/>
      <c r="E95" s="689"/>
      <c r="F95" s="689"/>
      <c r="G95" s="689"/>
      <c r="H95" s="689"/>
      <c r="I95" s="689"/>
      <c r="J95" s="61">
        <v>95</v>
      </c>
      <c r="K95" s="137">
        <f>B95*J95</f>
        <v>95</v>
      </c>
    </row>
    <row r="96" spans="2:11" s="563" customFormat="1" ht="13.5" x14ac:dyDescent="0.25">
      <c r="B96" s="62">
        <v>1</v>
      </c>
      <c r="C96" s="689" t="s">
        <v>12985</v>
      </c>
      <c r="D96" s="689"/>
      <c r="E96" s="689"/>
      <c r="F96" s="689"/>
      <c r="G96" s="689"/>
      <c r="H96" s="689"/>
      <c r="I96" s="689"/>
      <c r="J96" s="61">
        <v>75</v>
      </c>
      <c r="K96" s="137">
        <f>B96*J96</f>
        <v>75</v>
      </c>
    </row>
    <row r="97" spans="2:11" s="563" customFormat="1" ht="6.75" customHeight="1" x14ac:dyDescent="0.25">
      <c r="B97" s="550"/>
      <c r="C97" s="552"/>
      <c r="D97" s="552"/>
      <c r="E97" s="552"/>
      <c r="F97" s="552"/>
      <c r="G97" s="552"/>
      <c r="H97" s="552"/>
      <c r="I97" s="552"/>
      <c r="J97" s="61"/>
      <c r="K97" s="137"/>
    </row>
    <row r="98" spans="2:11" s="575" customFormat="1" ht="13.5" x14ac:dyDescent="0.25">
      <c r="B98" s="62">
        <v>1</v>
      </c>
      <c r="C98" s="689" t="s">
        <v>6846</v>
      </c>
      <c r="D98" s="689"/>
      <c r="E98" s="689"/>
      <c r="F98" s="689"/>
      <c r="G98" s="689"/>
      <c r="H98" s="689"/>
      <c r="I98" s="689"/>
      <c r="J98" s="61">
        <v>15</v>
      </c>
      <c r="K98" s="56">
        <f>B98*J98</f>
        <v>15</v>
      </c>
    </row>
    <row r="99" spans="2:11" s="575" customFormat="1" ht="9.75" customHeight="1" x14ac:dyDescent="0.25">
      <c r="B99" s="568"/>
      <c r="C99" s="569"/>
      <c r="D99" s="569"/>
      <c r="E99" s="569"/>
      <c r="F99" s="569"/>
      <c r="G99" s="569"/>
      <c r="H99" s="569"/>
      <c r="I99" s="569"/>
      <c r="J99" s="61"/>
      <c r="K99" s="56"/>
    </row>
    <row r="100" spans="2:11" ht="16.5" x14ac:dyDescent="0.35">
      <c r="B100" s="30"/>
      <c r="C100" s="138" t="s">
        <v>3034</v>
      </c>
      <c r="D100" s="139"/>
      <c r="E100" s="139"/>
      <c r="F100" s="139"/>
      <c r="G100" s="139"/>
      <c r="H100" s="139"/>
      <c r="I100" s="139"/>
      <c r="J100" s="61"/>
      <c r="K100" s="109"/>
    </row>
    <row r="101" spans="2:11" ht="6.75" customHeight="1" x14ac:dyDescent="0.25">
      <c r="B101" s="62"/>
      <c r="C101" s="5"/>
      <c r="D101" s="5"/>
      <c r="E101" s="5"/>
      <c r="F101" s="5"/>
      <c r="G101" s="5"/>
      <c r="H101" s="5"/>
      <c r="I101" s="5"/>
      <c r="J101" s="61"/>
      <c r="K101" s="137"/>
    </row>
    <row r="102" spans="2:11" ht="13.5" x14ac:dyDescent="0.25">
      <c r="B102" s="62">
        <v>1</v>
      </c>
      <c r="C102" s="689" t="s">
        <v>6814</v>
      </c>
      <c r="D102" s="689"/>
      <c r="E102" s="689"/>
      <c r="F102" s="689"/>
      <c r="G102" s="689"/>
      <c r="H102" s="689"/>
      <c r="I102" s="689"/>
      <c r="J102" s="61">
        <v>175</v>
      </c>
      <c r="K102" s="137">
        <f>B102*J102</f>
        <v>175</v>
      </c>
    </row>
    <row r="103" spans="2:11" ht="13.5" x14ac:dyDescent="0.25">
      <c r="B103" s="62">
        <v>1</v>
      </c>
      <c r="C103" s="689" t="s">
        <v>9580</v>
      </c>
      <c r="D103" s="689"/>
      <c r="E103" s="689"/>
      <c r="F103" s="689"/>
      <c r="G103" s="689"/>
      <c r="H103" s="689"/>
      <c r="I103" s="689"/>
      <c r="J103" s="61">
        <v>395</v>
      </c>
      <c r="K103" s="137">
        <f>B103*J103</f>
        <v>395</v>
      </c>
    </row>
    <row r="104" spans="2:11" ht="13.5" x14ac:dyDescent="0.25">
      <c r="B104" s="62">
        <v>1</v>
      </c>
      <c r="C104" s="689" t="s">
        <v>6815</v>
      </c>
      <c r="D104" s="689"/>
      <c r="E104" s="689"/>
      <c r="F104" s="689"/>
      <c r="G104" s="689"/>
      <c r="H104" s="689"/>
      <c r="I104" s="689"/>
      <c r="J104" s="61">
        <v>195</v>
      </c>
      <c r="K104" s="137">
        <f t="shared" ref="K104:K118" si="1">B104*J104</f>
        <v>195</v>
      </c>
    </row>
    <row r="105" spans="2:11" ht="13.5" x14ac:dyDescent="0.25">
      <c r="B105" s="62">
        <v>1</v>
      </c>
      <c r="C105" s="689" t="s">
        <v>6816</v>
      </c>
      <c r="D105" s="689"/>
      <c r="E105" s="689"/>
      <c r="F105" s="689"/>
      <c r="G105" s="689"/>
      <c r="H105" s="689"/>
      <c r="I105" s="689"/>
      <c r="J105" s="61">
        <v>295</v>
      </c>
      <c r="K105" s="137">
        <f>B105*J105</f>
        <v>295</v>
      </c>
    </row>
    <row r="106" spans="2:11" ht="6.75" customHeight="1" x14ac:dyDescent="0.25">
      <c r="B106" s="62"/>
      <c r="C106" s="689"/>
      <c r="D106" s="689"/>
      <c r="E106" s="689"/>
      <c r="F106" s="689"/>
      <c r="G106" s="689"/>
      <c r="H106" s="689"/>
      <c r="I106" s="689"/>
      <c r="J106" s="61"/>
      <c r="K106" s="137"/>
    </row>
    <row r="107" spans="2:11" ht="13.5" x14ac:dyDescent="0.25">
      <c r="B107" s="62">
        <v>1</v>
      </c>
      <c r="C107" s="689" t="s">
        <v>341</v>
      </c>
      <c r="D107" s="689"/>
      <c r="E107" s="689"/>
      <c r="F107" s="689"/>
      <c r="G107" s="689"/>
      <c r="H107" s="689"/>
      <c r="I107" s="689"/>
      <c r="J107" s="61">
        <v>795</v>
      </c>
      <c r="K107" s="137">
        <f t="shared" si="1"/>
        <v>795</v>
      </c>
    </row>
    <row r="108" spans="2:11" ht="13.5" x14ac:dyDescent="0.25">
      <c r="B108" s="62">
        <v>1</v>
      </c>
      <c r="C108" s="689" t="s">
        <v>4104</v>
      </c>
      <c r="D108" s="689"/>
      <c r="E108" s="689"/>
      <c r="F108" s="689"/>
      <c r="G108" s="689"/>
      <c r="H108" s="689"/>
      <c r="I108" s="689"/>
      <c r="J108" s="61">
        <v>295</v>
      </c>
      <c r="K108" s="137">
        <f t="shared" si="1"/>
        <v>295</v>
      </c>
    </row>
    <row r="109" spans="2:11" ht="13.5" x14ac:dyDescent="0.25">
      <c r="B109" s="62">
        <v>1</v>
      </c>
      <c r="C109" s="689" t="s">
        <v>4105</v>
      </c>
      <c r="D109" s="689"/>
      <c r="E109" s="689"/>
      <c r="F109" s="689"/>
      <c r="G109" s="689"/>
      <c r="H109" s="689"/>
      <c r="I109" s="689"/>
      <c r="J109" s="61">
        <v>395</v>
      </c>
      <c r="K109" s="137">
        <f t="shared" si="1"/>
        <v>395</v>
      </c>
    </row>
    <row r="110" spans="2:11" ht="13.5" x14ac:dyDescent="0.25">
      <c r="B110" s="62">
        <v>1</v>
      </c>
      <c r="C110" s="689" t="s">
        <v>9272</v>
      </c>
      <c r="D110" s="689"/>
      <c r="E110" s="689"/>
      <c r="F110" s="689"/>
      <c r="G110" s="689"/>
      <c r="H110" s="689"/>
      <c r="I110" s="689"/>
      <c r="J110" s="61">
        <v>595</v>
      </c>
      <c r="K110" s="137">
        <f>B110*J110</f>
        <v>595</v>
      </c>
    </row>
    <row r="111" spans="2:11" ht="13.5" x14ac:dyDescent="0.25">
      <c r="B111" s="62">
        <v>1</v>
      </c>
      <c r="C111" s="689" t="s">
        <v>9215</v>
      </c>
      <c r="D111" s="689"/>
      <c r="E111" s="689"/>
      <c r="F111" s="689"/>
      <c r="G111" s="689"/>
      <c r="H111" s="689"/>
      <c r="I111" s="689"/>
      <c r="J111" s="61">
        <v>1995</v>
      </c>
      <c r="K111" s="137">
        <f>B111*J111</f>
        <v>1995</v>
      </c>
    </row>
    <row r="112" spans="2:11" s="563" customFormat="1" ht="6.75" customHeight="1" x14ac:dyDescent="0.25">
      <c r="B112" s="62"/>
      <c r="C112" s="552"/>
      <c r="D112" s="552"/>
      <c r="E112" s="552"/>
      <c r="F112" s="552"/>
      <c r="G112" s="552"/>
      <c r="H112" s="552"/>
      <c r="I112" s="552"/>
      <c r="J112" s="61"/>
      <c r="K112" s="137"/>
    </row>
    <row r="113" spans="2:11" ht="13.5" x14ac:dyDescent="0.25">
      <c r="B113" s="62">
        <v>1</v>
      </c>
      <c r="C113" s="689" t="s">
        <v>4106</v>
      </c>
      <c r="D113" s="689"/>
      <c r="E113" s="689"/>
      <c r="F113" s="689"/>
      <c r="G113" s="689"/>
      <c r="H113" s="689"/>
      <c r="I113" s="689"/>
      <c r="J113" s="61">
        <v>195</v>
      </c>
      <c r="K113" s="137">
        <f t="shared" si="1"/>
        <v>195</v>
      </c>
    </row>
    <row r="114" spans="2:11" s="563" customFormat="1" ht="13.5" x14ac:dyDescent="0.25">
      <c r="B114" s="62">
        <v>1</v>
      </c>
      <c r="C114" s="689" t="s">
        <v>9218</v>
      </c>
      <c r="D114" s="689"/>
      <c r="E114" s="689"/>
      <c r="F114" s="689"/>
      <c r="G114" s="689"/>
      <c r="H114" s="689"/>
      <c r="I114" s="689"/>
      <c r="J114" s="61">
        <v>2750</v>
      </c>
      <c r="K114" s="137">
        <f>B114*J114</f>
        <v>2750</v>
      </c>
    </row>
    <row r="115" spans="2:11" s="575" customFormat="1" ht="13.5" x14ac:dyDescent="0.25">
      <c r="B115" s="62"/>
      <c r="C115" s="569"/>
      <c r="D115" s="569"/>
      <c r="E115" s="569"/>
      <c r="F115" s="569"/>
      <c r="G115" s="569"/>
      <c r="H115" s="569"/>
      <c r="I115" s="569"/>
      <c r="J115" s="61"/>
      <c r="K115" s="137"/>
    </row>
    <row r="116" spans="2:11" ht="13.5" x14ac:dyDescent="0.25">
      <c r="B116" s="62">
        <v>1</v>
      </c>
      <c r="C116" s="689" t="s">
        <v>4107</v>
      </c>
      <c r="D116" s="689"/>
      <c r="E116" s="689"/>
      <c r="F116" s="689"/>
      <c r="G116" s="689"/>
      <c r="H116" s="689"/>
      <c r="I116" s="689"/>
      <c r="J116" s="61">
        <v>1500</v>
      </c>
      <c r="K116" s="137">
        <f t="shared" si="1"/>
        <v>1500</v>
      </c>
    </row>
    <row r="117" spans="2:11" ht="13.5" x14ac:dyDescent="0.25">
      <c r="B117" s="62">
        <v>1</v>
      </c>
      <c r="C117" s="689" t="s">
        <v>4108</v>
      </c>
      <c r="D117" s="689"/>
      <c r="E117" s="689"/>
      <c r="F117" s="689"/>
      <c r="G117" s="689"/>
      <c r="H117" s="689"/>
      <c r="I117" s="689"/>
      <c r="J117" s="61">
        <v>1750</v>
      </c>
      <c r="K117" s="137">
        <f t="shared" si="1"/>
        <v>1750</v>
      </c>
    </row>
    <row r="118" spans="2:11" ht="13.5" x14ac:dyDescent="0.25">
      <c r="B118" s="62">
        <v>1</v>
      </c>
      <c r="C118" s="689" t="s">
        <v>4109</v>
      </c>
      <c r="D118" s="689"/>
      <c r="E118" s="689"/>
      <c r="F118" s="689"/>
      <c r="G118" s="689"/>
      <c r="H118" s="689"/>
      <c r="I118" s="689"/>
      <c r="J118" s="61">
        <v>1250</v>
      </c>
      <c r="K118" s="137">
        <f t="shared" si="1"/>
        <v>1250</v>
      </c>
    </row>
    <row r="119" spans="2:11" ht="13.5" x14ac:dyDescent="0.25">
      <c r="B119" s="62">
        <v>1</v>
      </c>
      <c r="C119" s="689" t="s">
        <v>6818</v>
      </c>
      <c r="D119" s="689"/>
      <c r="E119" s="689"/>
      <c r="F119" s="689"/>
      <c r="G119" s="689"/>
      <c r="H119" s="689"/>
      <c r="I119" s="689"/>
      <c r="J119" s="61">
        <v>250</v>
      </c>
      <c r="K119" s="137">
        <f>B119*J119</f>
        <v>250</v>
      </c>
    </row>
    <row r="120" spans="2:11" s="575" customFormat="1" ht="8.25" customHeight="1" x14ac:dyDescent="0.25">
      <c r="B120" s="62"/>
      <c r="C120" s="569"/>
      <c r="D120" s="569"/>
      <c r="E120" s="569"/>
      <c r="F120" s="569"/>
      <c r="G120" s="569"/>
      <c r="H120" s="569"/>
      <c r="I120" s="569"/>
      <c r="J120" s="61"/>
      <c r="K120" s="137"/>
    </row>
    <row r="121" spans="2:11" ht="13.5" x14ac:dyDescent="0.25">
      <c r="B121" s="62">
        <v>1</v>
      </c>
      <c r="C121" s="689" t="s">
        <v>12979</v>
      </c>
      <c r="D121" s="689"/>
      <c r="E121" s="689"/>
      <c r="F121" s="689"/>
      <c r="G121" s="689"/>
      <c r="H121" s="689"/>
      <c r="I121" s="689"/>
      <c r="J121" s="61">
        <v>1895</v>
      </c>
      <c r="K121" s="137">
        <f>B121*J121</f>
        <v>1895</v>
      </c>
    </row>
    <row r="122" spans="2:11" ht="6.75" customHeight="1" x14ac:dyDescent="0.25">
      <c r="B122" s="62"/>
      <c r="C122" s="5"/>
      <c r="D122" s="5"/>
      <c r="E122" s="5"/>
      <c r="F122" s="5"/>
      <c r="G122" s="5"/>
      <c r="H122" s="5"/>
      <c r="I122" s="5"/>
      <c r="J122" s="61"/>
      <c r="K122" s="137"/>
    </row>
    <row r="123" spans="2:11" s="563" customFormat="1" ht="6.75" customHeight="1" x14ac:dyDescent="0.25">
      <c r="B123" s="550"/>
      <c r="C123" s="552"/>
      <c r="D123" s="552"/>
      <c r="E123" s="552"/>
      <c r="F123" s="552"/>
      <c r="G123" s="552"/>
      <c r="H123" s="552"/>
      <c r="I123" s="552"/>
      <c r="J123" s="61"/>
      <c r="K123" s="137"/>
    </row>
    <row r="124" spans="2:11" ht="16.5" x14ac:dyDescent="0.35">
      <c r="B124" s="30"/>
      <c r="C124" s="138" t="s">
        <v>9220</v>
      </c>
      <c r="D124" s="139"/>
      <c r="E124" s="139"/>
      <c r="F124" s="139"/>
      <c r="G124" s="139"/>
      <c r="H124" s="139"/>
      <c r="I124" s="139"/>
      <c r="J124" s="61"/>
      <c r="K124" s="109"/>
    </row>
    <row r="125" spans="2:11" ht="6.75" customHeight="1" x14ac:dyDescent="0.25">
      <c r="B125" s="30"/>
      <c r="C125" s="5"/>
      <c r="D125" s="5"/>
      <c r="E125" s="5"/>
      <c r="F125" s="5"/>
      <c r="G125" s="5"/>
      <c r="H125" s="5"/>
      <c r="I125" s="5"/>
      <c r="J125" s="61"/>
      <c r="K125" s="137"/>
    </row>
    <row r="126" spans="2:11" ht="13.5" x14ac:dyDescent="0.25">
      <c r="B126" s="30">
        <v>1</v>
      </c>
      <c r="C126" s="762" t="s">
        <v>9222</v>
      </c>
      <c r="D126" s="763"/>
      <c r="E126" s="763"/>
      <c r="F126" s="763"/>
      <c r="G126" s="763"/>
      <c r="H126" s="763"/>
      <c r="I126" s="764"/>
      <c r="J126" s="61">
        <v>1495</v>
      </c>
      <c r="K126" s="137">
        <f>B126*J126</f>
        <v>1495</v>
      </c>
    </row>
    <row r="127" spans="2:11" ht="13.5" x14ac:dyDescent="0.25">
      <c r="B127" s="30">
        <v>1</v>
      </c>
      <c r="C127" s="18" t="s">
        <v>12986</v>
      </c>
      <c r="D127" s="5"/>
      <c r="E127" s="5"/>
      <c r="F127" s="5"/>
      <c r="G127" s="5"/>
      <c r="H127" s="5"/>
      <c r="I127" s="108"/>
      <c r="J127" s="61">
        <v>1495</v>
      </c>
      <c r="K127" s="137">
        <f>B127*J127</f>
        <v>1495</v>
      </c>
    </row>
    <row r="128" spans="2:11" ht="6.75" customHeight="1" x14ac:dyDescent="0.25">
      <c r="B128" s="30"/>
      <c r="C128" s="18"/>
      <c r="D128" s="5"/>
      <c r="E128" s="5"/>
      <c r="F128" s="5"/>
      <c r="G128" s="5"/>
      <c r="H128" s="5"/>
      <c r="I128" s="108"/>
      <c r="J128" s="61"/>
      <c r="K128" s="137"/>
    </row>
    <row r="129" spans="2:11" ht="15" x14ac:dyDescent="0.25">
      <c r="B129" s="30">
        <v>1</v>
      </c>
      <c r="C129" s="379" t="s">
        <v>12534</v>
      </c>
      <c r="D129" s="5"/>
      <c r="E129" s="5"/>
      <c r="F129" s="5"/>
      <c r="G129" s="5"/>
      <c r="H129" s="5"/>
      <c r="I129" s="108"/>
      <c r="J129" s="61">
        <v>-1495</v>
      </c>
      <c r="K129" s="137">
        <f>B129*J129</f>
        <v>-1495</v>
      </c>
    </row>
    <row r="130" spans="2:11" ht="7.5" customHeight="1" x14ac:dyDescent="0.25">
      <c r="B130" s="30"/>
      <c r="C130" s="18"/>
      <c r="D130" s="5"/>
      <c r="E130" s="5"/>
      <c r="F130" s="5"/>
      <c r="G130" s="5"/>
      <c r="H130" s="5"/>
      <c r="I130" s="108"/>
      <c r="J130" s="61"/>
      <c r="K130" s="137"/>
    </row>
    <row r="131" spans="2:11" ht="13.5" x14ac:dyDescent="0.25">
      <c r="B131" s="30">
        <v>1</v>
      </c>
      <c r="C131" s="18" t="s">
        <v>9223</v>
      </c>
      <c r="D131" s="5"/>
      <c r="E131" s="5"/>
      <c r="F131" s="5"/>
      <c r="G131" s="5"/>
      <c r="H131" s="5"/>
      <c r="I131" s="108"/>
      <c r="J131" s="61">
        <v>495</v>
      </c>
      <c r="K131" s="137">
        <f>B131*J131</f>
        <v>495</v>
      </c>
    </row>
    <row r="132" spans="2:11" ht="6.75" customHeight="1" x14ac:dyDescent="0.25">
      <c r="B132" s="30"/>
      <c r="C132" s="18"/>
      <c r="D132" s="5"/>
      <c r="E132" s="5"/>
      <c r="F132" s="5"/>
      <c r="G132" s="5"/>
      <c r="H132" s="5"/>
      <c r="I132" s="108"/>
      <c r="J132" s="61"/>
      <c r="K132" s="137"/>
    </row>
    <row r="133" spans="2:11" s="563" customFormat="1" ht="13.5" x14ac:dyDescent="0.25">
      <c r="B133" s="550">
        <v>1</v>
      </c>
      <c r="C133" s="555" t="s">
        <v>12990</v>
      </c>
      <c r="D133" s="552"/>
      <c r="E133" s="552"/>
      <c r="F133" s="552"/>
      <c r="G133" s="552"/>
      <c r="H133" s="552"/>
      <c r="I133" s="556"/>
      <c r="J133" s="61">
        <v>49</v>
      </c>
      <c r="K133" s="137">
        <f>B133*J133</f>
        <v>49</v>
      </c>
    </row>
    <row r="134" spans="2:11" s="563" customFormat="1" ht="13.5" x14ac:dyDescent="0.25">
      <c r="B134" s="550">
        <v>1</v>
      </c>
      <c r="C134" s="555" t="s">
        <v>12991</v>
      </c>
      <c r="D134" s="552"/>
      <c r="E134" s="552"/>
      <c r="F134" s="552"/>
      <c r="G134" s="552"/>
      <c r="H134" s="552"/>
      <c r="I134" s="556"/>
      <c r="J134" s="61">
        <v>29</v>
      </c>
      <c r="K134" s="137">
        <f>B134*J134</f>
        <v>29</v>
      </c>
    </row>
    <row r="135" spans="2:11" s="563" customFormat="1" ht="6.75" customHeight="1" x14ac:dyDescent="0.25">
      <c r="B135" s="550"/>
      <c r="C135" s="555"/>
      <c r="D135" s="552"/>
      <c r="E135" s="552"/>
      <c r="F135" s="552"/>
      <c r="G135" s="552"/>
      <c r="H135" s="552"/>
      <c r="I135" s="556"/>
      <c r="J135" s="61"/>
      <c r="K135" s="137"/>
    </row>
    <row r="136" spans="2:11" ht="13.5" x14ac:dyDescent="0.25">
      <c r="B136" s="30">
        <v>1</v>
      </c>
      <c r="C136" s="765" t="s">
        <v>9214</v>
      </c>
      <c r="D136" s="689"/>
      <c r="E136" s="689"/>
      <c r="F136" s="689"/>
      <c r="G136" s="689"/>
      <c r="H136" s="689"/>
      <c r="I136" s="766"/>
      <c r="J136" s="61">
        <v>395</v>
      </c>
      <c r="K136" s="137">
        <f>B136*J136</f>
        <v>395</v>
      </c>
    </row>
    <row r="137" spans="2:11" ht="13.5" x14ac:dyDescent="0.25">
      <c r="B137" s="30">
        <v>1</v>
      </c>
      <c r="C137" s="765" t="s">
        <v>9219</v>
      </c>
      <c r="D137" s="689"/>
      <c r="E137" s="689"/>
      <c r="F137" s="689"/>
      <c r="G137" s="689"/>
      <c r="H137" s="689"/>
      <c r="I137" s="766"/>
      <c r="J137" s="61">
        <v>495</v>
      </c>
      <c r="K137" s="137">
        <f>B137*J137</f>
        <v>495</v>
      </c>
    </row>
    <row r="138" spans="2:11" s="575" customFormat="1" ht="13.5" x14ac:dyDescent="0.25">
      <c r="B138" s="568">
        <v>1</v>
      </c>
      <c r="C138" s="765" t="s">
        <v>13062</v>
      </c>
      <c r="D138" s="689"/>
      <c r="E138" s="689"/>
      <c r="F138" s="689"/>
      <c r="G138" s="689"/>
      <c r="H138" s="689"/>
      <c r="I138" s="766"/>
      <c r="J138" s="61">
        <v>750</v>
      </c>
      <c r="K138" s="137">
        <f>B138*J138</f>
        <v>750</v>
      </c>
    </row>
    <row r="139" spans="2:11" s="575" customFormat="1" ht="13.5" x14ac:dyDescent="0.25">
      <c r="B139" s="568">
        <v>1</v>
      </c>
      <c r="C139" s="765" t="s">
        <v>13061</v>
      </c>
      <c r="D139" s="689"/>
      <c r="E139" s="689"/>
      <c r="F139" s="689"/>
      <c r="G139" s="689"/>
      <c r="H139" s="689"/>
      <c r="I139" s="766"/>
      <c r="J139" s="61">
        <v>20</v>
      </c>
      <c r="K139" s="137">
        <f>B139*J139</f>
        <v>20</v>
      </c>
    </row>
    <row r="140" spans="2:11" s="575" customFormat="1" ht="13.5" x14ac:dyDescent="0.25">
      <c r="B140" s="568"/>
      <c r="C140" s="572"/>
      <c r="D140" s="569"/>
      <c r="E140" s="569"/>
      <c r="F140" s="569"/>
      <c r="G140" s="569"/>
      <c r="H140" s="569"/>
      <c r="I140" s="573"/>
      <c r="J140" s="61"/>
      <c r="K140" s="137"/>
    </row>
    <row r="141" spans="2:11" s="563" customFormat="1" ht="13.5" x14ac:dyDescent="0.25">
      <c r="B141" s="550">
        <v>1</v>
      </c>
      <c r="C141" s="765" t="s">
        <v>12988</v>
      </c>
      <c r="D141" s="689"/>
      <c r="E141" s="689"/>
      <c r="F141" s="689"/>
      <c r="G141" s="689"/>
      <c r="H141" s="689"/>
      <c r="I141" s="766"/>
      <c r="J141" s="61">
        <v>495</v>
      </c>
      <c r="K141" s="137">
        <f>B141*J141</f>
        <v>495</v>
      </c>
    </row>
    <row r="142" spans="2:11" s="563" customFormat="1" ht="13.5" x14ac:dyDescent="0.25">
      <c r="B142" s="550">
        <v>1</v>
      </c>
      <c r="C142" s="765" t="s">
        <v>12989</v>
      </c>
      <c r="D142" s="689"/>
      <c r="E142" s="689"/>
      <c r="F142" s="689"/>
      <c r="G142" s="689"/>
      <c r="H142" s="689"/>
      <c r="I142" s="766"/>
      <c r="J142" s="61">
        <v>495</v>
      </c>
      <c r="K142" s="137">
        <f>B142*J142</f>
        <v>495</v>
      </c>
    </row>
    <row r="143" spans="2:11" ht="13.5" x14ac:dyDescent="0.25">
      <c r="B143" s="30">
        <v>1</v>
      </c>
      <c r="C143" s="765" t="s">
        <v>12987</v>
      </c>
      <c r="D143" s="689"/>
      <c r="E143" s="689"/>
      <c r="F143" s="689"/>
      <c r="G143" s="689"/>
      <c r="H143" s="689"/>
      <c r="I143" s="766"/>
      <c r="J143" s="61">
        <v>795</v>
      </c>
      <c r="K143" s="137">
        <f>B143*J143</f>
        <v>795</v>
      </c>
    </row>
    <row r="144" spans="2:11" ht="6.75" customHeight="1" x14ac:dyDescent="0.25">
      <c r="B144" s="30"/>
      <c r="C144" s="18"/>
      <c r="D144" s="5"/>
      <c r="E144" s="5"/>
      <c r="F144" s="5"/>
      <c r="G144" s="5"/>
      <c r="H144" s="5"/>
      <c r="I144" s="108"/>
      <c r="J144" s="61"/>
      <c r="K144" s="137"/>
    </row>
    <row r="145" spans="2:11" ht="13.5" x14ac:dyDescent="0.25">
      <c r="B145" s="30">
        <v>1</v>
      </c>
      <c r="C145" s="767" t="s">
        <v>9221</v>
      </c>
      <c r="D145" s="768"/>
      <c r="E145" s="768"/>
      <c r="F145" s="768"/>
      <c r="G145" s="768"/>
      <c r="H145" s="768"/>
      <c r="I145" s="769"/>
      <c r="J145" s="61">
        <v>495</v>
      </c>
      <c r="K145" s="137">
        <f>B145*J145</f>
        <v>495</v>
      </c>
    </row>
    <row r="146" spans="2:11" ht="6.75" customHeight="1" x14ac:dyDescent="0.25">
      <c r="B146" s="30"/>
      <c r="C146" s="5"/>
      <c r="D146" s="5"/>
      <c r="E146" s="5"/>
      <c r="F146" s="5"/>
      <c r="G146" s="5"/>
      <c r="H146" s="5"/>
      <c r="I146" s="5"/>
      <c r="J146" s="61"/>
      <c r="K146" s="137"/>
    </row>
    <row r="147" spans="2:11" ht="16.5" x14ac:dyDescent="0.35">
      <c r="B147" s="30"/>
      <c r="C147" s="138" t="s">
        <v>4110</v>
      </c>
      <c r="D147" s="139"/>
      <c r="E147" s="139"/>
      <c r="F147" s="139"/>
      <c r="G147" s="139"/>
      <c r="H147" s="139"/>
      <c r="I147" s="139"/>
      <c r="J147" s="61"/>
      <c r="K147" s="109"/>
    </row>
    <row r="148" spans="2:11" ht="13.5" x14ac:dyDescent="0.25">
      <c r="B148" s="62"/>
      <c r="C148" s="5"/>
      <c r="D148" s="5"/>
      <c r="E148" s="5"/>
      <c r="F148" s="5"/>
      <c r="G148" s="5"/>
      <c r="H148" s="5"/>
      <c r="I148" s="5"/>
      <c r="J148" s="61"/>
      <c r="K148" s="137"/>
    </row>
    <row r="149" spans="2:11" ht="13.5" x14ac:dyDescent="0.25">
      <c r="B149" s="62">
        <v>1</v>
      </c>
      <c r="C149" s="689" t="s">
        <v>12980</v>
      </c>
      <c r="D149" s="689"/>
      <c r="E149" s="689"/>
      <c r="F149" s="689"/>
      <c r="G149" s="689"/>
      <c r="H149" s="689"/>
      <c r="I149" s="689"/>
      <c r="J149" s="61">
        <v>45</v>
      </c>
      <c r="K149" s="137">
        <f>B149*J149</f>
        <v>45</v>
      </c>
    </row>
    <row r="150" spans="2:11" ht="13.5" x14ac:dyDescent="0.25">
      <c r="B150" s="62">
        <v>1</v>
      </c>
      <c r="C150" s="689" t="s">
        <v>12981</v>
      </c>
      <c r="D150" s="689"/>
      <c r="E150" s="689"/>
      <c r="F150" s="689"/>
      <c r="G150" s="689"/>
      <c r="H150" s="689"/>
      <c r="I150" s="689"/>
      <c r="J150" s="61">
        <v>75</v>
      </c>
      <c r="K150" s="137">
        <f>B150*J150</f>
        <v>75</v>
      </c>
    </row>
    <row r="151" spans="2:11" ht="13.5" x14ac:dyDescent="0.25">
      <c r="B151" s="62">
        <v>1</v>
      </c>
      <c r="C151" s="689" t="s">
        <v>12982</v>
      </c>
      <c r="D151" s="689"/>
      <c r="E151" s="689"/>
      <c r="F151" s="689"/>
      <c r="G151" s="689"/>
      <c r="H151" s="689"/>
      <c r="I151" s="689"/>
      <c r="J151" s="61">
        <v>195</v>
      </c>
      <c r="K151" s="137">
        <f>B151*J151</f>
        <v>195</v>
      </c>
    </row>
    <row r="152" spans="2:11" ht="13.5" x14ac:dyDescent="0.25">
      <c r="B152" s="62">
        <v>1</v>
      </c>
      <c r="C152" s="689" t="s">
        <v>12983</v>
      </c>
      <c r="D152" s="689"/>
      <c r="E152" s="689"/>
      <c r="F152" s="689"/>
      <c r="G152" s="689"/>
      <c r="H152" s="689"/>
      <c r="I152" s="689"/>
      <c r="J152" s="61">
        <v>295</v>
      </c>
      <c r="K152" s="137">
        <f>B152*J152</f>
        <v>295</v>
      </c>
    </row>
    <row r="153" spans="2:11" ht="9.75" customHeight="1" x14ac:dyDescent="0.25">
      <c r="B153" s="62"/>
      <c r="C153" s="5"/>
      <c r="D153" s="5"/>
      <c r="E153" s="5"/>
      <c r="F153" s="5"/>
      <c r="G153" s="5"/>
      <c r="H153" s="5"/>
      <c r="I153" s="5"/>
      <c r="J153" s="61"/>
      <c r="K153" s="137"/>
    </row>
    <row r="154" spans="2:11" ht="16.5" x14ac:dyDescent="0.35">
      <c r="B154" s="30"/>
      <c r="C154" s="138" t="s">
        <v>4111</v>
      </c>
      <c r="D154" s="139"/>
      <c r="E154" s="139"/>
      <c r="F154" s="139"/>
      <c r="G154" s="139"/>
      <c r="H154" s="139"/>
      <c r="I154" s="139"/>
      <c r="J154" s="61"/>
      <c r="K154" s="109"/>
    </row>
    <row r="155" spans="2:11" ht="9" customHeight="1" x14ac:dyDescent="0.25">
      <c r="B155" s="62"/>
      <c r="C155" s="5"/>
      <c r="D155" s="5"/>
      <c r="E155" s="5"/>
      <c r="F155" s="5"/>
      <c r="G155" s="5"/>
      <c r="H155" s="5"/>
      <c r="I155" s="5"/>
      <c r="J155" s="61"/>
      <c r="K155" s="137"/>
    </row>
    <row r="156" spans="2:11" ht="13.5" x14ac:dyDescent="0.25">
      <c r="B156" s="62">
        <v>1</v>
      </c>
      <c r="C156" s="689" t="s">
        <v>13006</v>
      </c>
      <c r="D156" s="689"/>
      <c r="E156" s="689"/>
      <c r="F156" s="689"/>
      <c r="G156" s="689"/>
      <c r="H156" s="689"/>
      <c r="I156" s="689"/>
      <c r="J156" s="61">
        <v>995</v>
      </c>
      <c r="K156" s="137">
        <f t="shared" ref="K156:K166" si="2">B156*J156</f>
        <v>995</v>
      </c>
    </row>
    <row r="157" spans="2:11" s="563" customFormat="1" ht="13.5" x14ac:dyDescent="0.25">
      <c r="B157" s="62">
        <v>1</v>
      </c>
      <c r="C157" s="689" t="s">
        <v>13007</v>
      </c>
      <c r="D157" s="689"/>
      <c r="E157" s="689"/>
      <c r="F157" s="689"/>
      <c r="G157" s="689"/>
      <c r="H157" s="689"/>
      <c r="I157" s="689"/>
      <c r="J157" s="61">
        <v>495</v>
      </c>
      <c r="K157" s="137">
        <f>B157*J157</f>
        <v>495</v>
      </c>
    </row>
    <row r="158" spans="2:11" ht="13.5" x14ac:dyDescent="0.25">
      <c r="B158" s="62">
        <v>1</v>
      </c>
      <c r="C158" s="689" t="s">
        <v>9216</v>
      </c>
      <c r="D158" s="689"/>
      <c r="E158" s="689"/>
      <c r="F158" s="689"/>
      <c r="G158" s="689"/>
      <c r="H158" s="689"/>
      <c r="I158" s="689"/>
      <c r="J158" s="61">
        <v>695</v>
      </c>
      <c r="K158" s="137">
        <f t="shared" si="2"/>
        <v>695</v>
      </c>
    </row>
    <row r="159" spans="2:11" s="563" customFormat="1" ht="13.5" x14ac:dyDescent="0.25">
      <c r="B159" s="62"/>
      <c r="C159" s="552"/>
      <c r="D159" s="552"/>
      <c r="E159" s="552"/>
      <c r="F159" s="552"/>
      <c r="G159" s="552"/>
      <c r="H159" s="552"/>
      <c r="I159" s="552"/>
      <c r="J159" s="61"/>
      <c r="K159" s="137"/>
    </row>
    <row r="160" spans="2:11" ht="13.5" x14ac:dyDescent="0.25">
      <c r="B160" s="62">
        <v>1</v>
      </c>
      <c r="C160" s="689" t="s">
        <v>9224</v>
      </c>
      <c r="D160" s="689"/>
      <c r="E160" s="689"/>
      <c r="F160" s="689"/>
      <c r="G160" s="689"/>
      <c r="H160" s="689"/>
      <c r="I160" s="689"/>
      <c r="J160" s="61">
        <v>175</v>
      </c>
      <c r="K160" s="137">
        <f t="shared" si="2"/>
        <v>175</v>
      </c>
    </row>
    <row r="161" spans="2:11" ht="13.5" x14ac:dyDescent="0.25">
      <c r="B161" s="62">
        <v>1</v>
      </c>
      <c r="C161" s="689" t="s">
        <v>714</v>
      </c>
      <c r="D161" s="689"/>
      <c r="E161" s="689"/>
      <c r="F161" s="689"/>
      <c r="G161" s="689"/>
      <c r="H161" s="689"/>
      <c r="I161" s="689"/>
      <c r="J161" s="61">
        <v>95</v>
      </c>
      <c r="K161" s="137">
        <f t="shared" si="2"/>
        <v>95</v>
      </c>
    </row>
    <row r="162" spans="2:11" ht="13.5" x14ac:dyDescent="0.25">
      <c r="B162" s="62">
        <v>1</v>
      </c>
      <c r="C162" s="689" t="s">
        <v>9225</v>
      </c>
      <c r="D162" s="689"/>
      <c r="E162" s="689"/>
      <c r="F162" s="689"/>
      <c r="G162" s="689"/>
      <c r="H162" s="689"/>
      <c r="I162" s="689"/>
      <c r="J162" s="61">
        <v>245</v>
      </c>
      <c r="K162" s="137">
        <f t="shared" si="2"/>
        <v>245</v>
      </c>
    </row>
    <row r="163" spans="2:11" s="563" customFormat="1" ht="13.5" x14ac:dyDescent="0.25">
      <c r="B163" s="62">
        <v>1</v>
      </c>
      <c r="C163" s="689" t="s">
        <v>12992</v>
      </c>
      <c r="D163" s="689"/>
      <c r="E163" s="689"/>
      <c r="F163" s="689"/>
      <c r="G163" s="689"/>
      <c r="H163" s="689"/>
      <c r="I163" s="689"/>
      <c r="J163" s="61">
        <v>295</v>
      </c>
      <c r="K163" s="137">
        <f>B163*J163</f>
        <v>295</v>
      </c>
    </row>
    <row r="164" spans="2:11" s="563" customFormat="1" ht="13.5" x14ac:dyDescent="0.25">
      <c r="B164" s="62">
        <v>1</v>
      </c>
      <c r="C164" s="689" t="s">
        <v>12993</v>
      </c>
      <c r="D164" s="689"/>
      <c r="E164" s="689"/>
      <c r="F164" s="689"/>
      <c r="G164" s="689"/>
      <c r="H164" s="689"/>
      <c r="I164" s="689"/>
      <c r="J164" s="61">
        <v>345</v>
      </c>
      <c r="K164" s="137">
        <f>B164*J164</f>
        <v>345</v>
      </c>
    </row>
    <row r="165" spans="2:11" ht="13.5" x14ac:dyDescent="0.25">
      <c r="B165" s="62">
        <v>1</v>
      </c>
      <c r="C165" s="689" t="s">
        <v>357</v>
      </c>
      <c r="D165" s="689"/>
      <c r="E165" s="689"/>
      <c r="F165" s="689"/>
      <c r="G165" s="689"/>
      <c r="H165" s="689"/>
      <c r="I165" s="689"/>
      <c r="J165" s="61">
        <v>60</v>
      </c>
      <c r="K165" s="137">
        <f t="shared" si="2"/>
        <v>60</v>
      </c>
    </row>
    <row r="166" spans="2:11" s="575" customFormat="1" ht="13.5" x14ac:dyDescent="0.25">
      <c r="B166" s="568">
        <v>1</v>
      </c>
      <c r="C166" s="767" t="s">
        <v>13028</v>
      </c>
      <c r="D166" s="768"/>
      <c r="E166" s="768"/>
      <c r="F166" s="768"/>
      <c r="G166" s="768"/>
      <c r="H166" s="768"/>
      <c r="I166" s="769"/>
      <c r="J166" s="141">
        <v>495</v>
      </c>
      <c r="K166" s="56">
        <f t="shared" si="2"/>
        <v>495</v>
      </c>
    </row>
    <row r="167" spans="2:11" s="575" customFormat="1" ht="13.5" x14ac:dyDescent="0.25">
      <c r="B167" s="568"/>
      <c r="C167" s="571"/>
      <c r="D167" s="571"/>
      <c r="E167" s="571"/>
      <c r="F167" s="571"/>
      <c r="G167" s="571"/>
      <c r="H167" s="571"/>
      <c r="I167" s="571"/>
      <c r="J167" s="141"/>
      <c r="K167" s="56"/>
    </row>
    <row r="168" spans="2:11" ht="13.5" x14ac:dyDescent="0.25">
      <c r="B168" s="62">
        <v>1</v>
      </c>
      <c r="C168" s="689" t="s">
        <v>6910</v>
      </c>
      <c r="D168" s="689"/>
      <c r="E168" s="689"/>
      <c r="F168" s="689"/>
      <c r="G168" s="689"/>
      <c r="H168" s="689"/>
      <c r="I168" s="689"/>
      <c r="J168" s="61">
        <v>50</v>
      </c>
      <c r="K168" s="137">
        <f>B168*J168</f>
        <v>50</v>
      </c>
    </row>
    <row r="169" spans="2:11" ht="13.5" x14ac:dyDescent="0.25">
      <c r="B169" s="62">
        <v>1</v>
      </c>
      <c r="C169" s="689" t="s">
        <v>6911</v>
      </c>
      <c r="D169" s="689"/>
      <c r="E169" s="689"/>
      <c r="F169" s="689"/>
      <c r="G169" s="689"/>
      <c r="H169" s="689"/>
      <c r="I169" s="689"/>
      <c r="J169" s="61">
        <v>75</v>
      </c>
      <c r="K169" s="137">
        <f>B169*J169</f>
        <v>75</v>
      </c>
    </row>
    <row r="170" spans="2:11" ht="13.5" x14ac:dyDescent="0.25">
      <c r="B170" s="62">
        <v>1</v>
      </c>
      <c r="C170" s="689" t="s">
        <v>6912</v>
      </c>
      <c r="D170" s="689"/>
      <c r="E170" s="689"/>
      <c r="F170" s="689"/>
      <c r="G170" s="689"/>
      <c r="H170" s="689"/>
      <c r="I170" s="689"/>
      <c r="J170" s="61">
        <v>145</v>
      </c>
      <c r="K170" s="137">
        <f>B170*J170</f>
        <v>145</v>
      </c>
    </row>
    <row r="171" spans="2:11" ht="13.5" x14ac:dyDescent="0.25">
      <c r="B171" s="62">
        <v>1</v>
      </c>
      <c r="C171" s="689" t="s">
        <v>6913</v>
      </c>
      <c r="D171" s="689"/>
      <c r="E171" s="689"/>
      <c r="F171" s="689"/>
      <c r="G171" s="689"/>
      <c r="H171" s="689"/>
      <c r="I171" s="689"/>
      <c r="J171" s="61">
        <v>195</v>
      </c>
      <c r="K171" s="137">
        <f>B171*J171</f>
        <v>195</v>
      </c>
    </row>
    <row r="172" spans="2:11" ht="7.5" customHeight="1" x14ac:dyDescent="0.25">
      <c r="B172" s="62"/>
      <c r="C172" s="5"/>
      <c r="D172" s="5"/>
      <c r="E172" s="5"/>
      <c r="F172" s="5"/>
      <c r="G172" s="5"/>
      <c r="H172" s="5"/>
      <c r="I172" s="5"/>
      <c r="J172" s="61"/>
      <c r="K172" s="137"/>
    </row>
    <row r="173" spans="2:11" ht="13.5" x14ac:dyDescent="0.25">
      <c r="B173" s="62">
        <v>1</v>
      </c>
      <c r="C173" s="689" t="s">
        <v>12994</v>
      </c>
      <c r="D173" s="689"/>
      <c r="E173" s="689"/>
      <c r="F173" s="689"/>
      <c r="G173" s="689"/>
      <c r="H173" s="689"/>
      <c r="I173" s="689"/>
      <c r="J173" s="61">
        <v>175</v>
      </c>
      <c r="K173" s="137">
        <f>B173*J173</f>
        <v>175</v>
      </c>
    </row>
    <row r="174" spans="2:11" ht="13.5" x14ac:dyDescent="0.25">
      <c r="B174" s="62">
        <v>1</v>
      </c>
      <c r="C174" s="689" t="s">
        <v>12995</v>
      </c>
      <c r="D174" s="689"/>
      <c r="E174" s="689"/>
      <c r="F174" s="689"/>
      <c r="G174" s="689"/>
      <c r="H174" s="689"/>
      <c r="I174" s="689"/>
      <c r="J174" s="61">
        <v>295</v>
      </c>
      <c r="K174" s="137">
        <f>B174*J174</f>
        <v>295</v>
      </c>
    </row>
    <row r="175" spans="2:11" s="575" customFormat="1" ht="13.5" x14ac:dyDescent="0.25">
      <c r="B175" s="62">
        <v>1</v>
      </c>
      <c r="C175" s="689" t="s">
        <v>13065</v>
      </c>
      <c r="D175" s="689"/>
      <c r="E175" s="689"/>
      <c r="F175" s="689"/>
      <c r="G175" s="689"/>
      <c r="H175" s="689"/>
      <c r="I175" s="689"/>
      <c r="J175" s="61">
        <v>475</v>
      </c>
      <c r="K175" s="137">
        <f>B175*J175</f>
        <v>475</v>
      </c>
    </row>
    <row r="176" spans="2:11" s="563" customFormat="1" ht="13.5" x14ac:dyDescent="0.25">
      <c r="B176" s="62">
        <v>1</v>
      </c>
      <c r="C176" s="689" t="s">
        <v>12996</v>
      </c>
      <c r="D176" s="689"/>
      <c r="E176" s="689"/>
      <c r="F176" s="689"/>
      <c r="G176" s="689"/>
      <c r="H176" s="689"/>
      <c r="I176" s="689"/>
      <c r="J176" s="61">
        <v>195</v>
      </c>
      <c r="K176" s="137">
        <f>B176*J176</f>
        <v>195</v>
      </c>
    </row>
    <row r="177" spans="2:11" s="563" customFormat="1" ht="6" customHeight="1" x14ac:dyDescent="0.25">
      <c r="B177" s="62"/>
      <c r="C177" s="552"/>
      <c r="D177" s="552"/>
      <c r="E177" s="552"/>
      <c r="F177" s="552"/>
      <c r="G177" s="552"/>
      <c r="H177" s="552"/>
      <c r="I177" s="552"/>
      <c r="J177" s="61"/>
      <c r="K177" s="137"/>
    </row>
    <row r="178" spans="2:11" ht="13.5" x14ac:dyDescent="0.25">
      <c r="B178" s="62">
        <v>1</v>
      </c>
      <c r="C178" s="689" t="s">
        <v>9217</v>
      </c>
      <c r="D178" s="689"/>
      <c r="E178" s="689"/>
      <c r="F178" s="689"/>
      <c r="G178" s="689"/>
      <c r="H178" s="689"/>
      <c r="I178" s="689"/>
      <c r="J178" s="61">
        <v>195</v>
      </c>
      <c r="K178" s="137">
        <f>B178*J178</f>
        <v>195</v>
      </c>
    </row>
    <row r="179" spans="2:11" ht="13.5" x14ac:dyDescent="0.25">
      <c r="B179" s="62">
        <v>1</v>
      </c>
      <c r="C179" s="689" t="s">
        <v>335</v>
      </c>
      <c r="D179" s="689"/>
      <c r="E179" s="689"/>
      <c r="F179" s="689"/>
      <c r="G179" s="689"/>
      <c r="H179" s="689"/>
      <c r="I179" s="689"/>
      <c r="J179" s="61">
        <v>95</v>
      </c>
      <c r="K179" s="137">
        <f>B179*J179</f>
        <v>95</v>
      </c>
    </row>
    <row r="180" spans="2:11" ht="13.5" x14ac:dyDescent="0.25">
      <c r="B180" s="62"/>
      <c r="C180" s="5"/>
      <c r="D180" s="5"/>
      <c r="E180" s="5"/>
      <c r="F180" s="5"/>
      <c r="G180" s="5"/>
      <c r="H180" s="5"/>
      <c r="I180" s="5"/>
      <c r="J180" s="61"/>
      <c r="K180" s="137"/>
    </row>
    <row r="181" spans="2:11" s="563" customFormat="1" ht="16.5" x14ac:dyDescent="0.35">
      <c r="B181" s="550"/>
      <c r="C181" s="138" t="s">
        <v>9208</v>
      </c>
      <c r="D181" s="139"/>
      <c r="E181" s="139"/>
      <c r="F181" s="139"/>
      <c r="G181" s="139"/>
      <c r="H181" s="139"/>
      <c r="I181" s="139"/>
      <c r="J181" s="61"/>
      <c r="K181" s="109"/>
    </row>
    <row r="182" spans="2:11" s="563" customFormat="1" ht="13.5" x14ac:dyDescent="0.25">
      <c r="B182" s="62"/>
      <c r="C182" s="552"/>
      <c r="D182" s="552"/>
      <c r="E182" s="552"/>
      <c r="F182" s="552"/>
      <c r="G182" s="552"/>
      <c r="H182" s="552"/>
      <c r="I182" s="552"/>
      <c r="J182" s="61"/>
      <c r="K182" s="137"/>
    </row>
    <row r="183" spans="2:11" s="563" customFormat="1" ht="6.75" customHeight="1" x14ac:dyDescent="0.25">
      <c r="B183" s="62"/>
      <c r="C183" s="552"/>
      <c r="D183" s="552"/>
      <c r="E183" s="552"/>
      <c r="F183" s="552"/>
      <c r="G183" s="552"/>
      <c r="H183" s="552"/>
      <c r="I183" s="552"/>
      <c r="J183" s="61"/>
      <c r="K183" s="137"/>
    </row>
    <row r="184" spans="2:11" s="563" customFormat="1" ht="13.5" x14ac:dyDescent="0.25">
      <c r="B184" s="62">
        <v>1</v>
      </c>
      <c r="C184" s="552" t="s">
        <v>13002</v>
      </c>
      <c r="D184" s="552"/>
      <c r="E184" s="552"/>
      <c r="F184" s="552"/>
      <c r="G184" s="552"/>
      <c r="H184" s="552"/>
      <c r="I184" s="552"/>
      <c r="J184" s="61">
        <v>1495</v>
      </c>
      <c r="K184" s="137">
        <f>B184*J184</f>
        <v>1495</v>
      </c>
    </row>
    <row r="185" spans="2:11" s="563" customFormat="1" ht="13.5" x14ac:dyDescent="0.25">
      <c r="B185" s="62">
        <v>1</v>
      </c>
      <c r="C185" s="552" t="s">
        <v>13001</v>
      </c>
      <c r="D185" s="552"/>
      <c r="E185" s="552"/>
      <c r="F185" s="552"/>
      <c r="G185" s="552"/>
      <c r="H185" s="552"/>
      <c r="I185" s="552"/>
      <c r="J185" s="61">
        <v>1495</v>
      </c>
      <c r="K185" s="137">
        <f>B185*J185</f>
        <v>1495</v>
      </c>
    </row>
    <row r="186" spans="2:11" s="563" customFormat="1" ht="6" customHeight="1" x14ac:dyDescent="0.25">
      <c r="B186" s="62"/>
      <c r="C186" s="552"/>
      <c r="D186" s="552"/>
      <c r="E186" s="552"/>
      <c r="F186" s="552"/>
      <c r="G186" s="552"/>
      <c r="H186" s="552"/>
      <c r="I186" s="552"/>
      <c r="J186" s="61"/>
      <c r="K186" s="137"/>
    </row>
    <row r="187" spans="2:11" s="563" customFormat="1" ht="13.5" x14ac:dyDescent="0.25">
      <c r="B187" s="62">
        <v>1</v>
      </c>
      <c r="C187" s="552" t="s">
        <v>13064</v>
      </c>
      <c r="D187" s="552"/>
      <c r="E187" s="552"/>
      <c r="F187" s="552"/>
      <c r="G187" s="552"/>
      <c r="H187" s="552"/>
      <c r="I187" s="552"/>
      <c r="J187" s="61">
        <v>1895</v>
      </c>
      <c r="K187" s="137">
        <f>B187*J187</f>
        <v>1895</v>
      </c>
    </row>
    <row r="188" spans="2:11" s="563" customFormat="1" ht="13.5" x14ac:dyDescent="0.25">
      <c r="B188" s="62">
        <v>1</v>
      </c>
      <c r="C188" s="552" t="s">
        <v>13102</v>
      </c>
      <c r="D188" s="552"/>
      <c r="E188" s="552"/>
      <c r="F188" s="552"/>
      <c r="G188" s="552"/>
      <c r="H188" s="552"/>
      <c r="I188" s="552"/>
      <c r="J188" s="61">
        <v>2995</v>
      </c>
      <c r="K188" s="137">
        <f>B188*J188</f>
        <v>2995</v>
      </c>
    </row>
    <row r="189" spans="2:11" s="563" customFormat="1" ht="13.5" x14ac:dyDescent="0.25">
      <c r="B189" s="62"/>
      <c r="C189" s="552"/>
      <c r="D189" s="552"/>
      <c r="E189" s="552"/>
      <c r="F189" s="552"/>
      <c r="G189" s="552"/>
      <c r="H189" s="552"/>
      <c r="I189" s="552"/>
      <c r="J189" s="61"/>
      <c r="K189" s="137"/>
    </row>
    <row r="190" spans="2:11" s="563" customFormat="1" ht="13.5" x14ac:dyDescent="0.25">
      <c r="B190" s="550"/>
      <c r="C190" s="552"/>
      <c r="D190" s="552"/>
      <c r="E190" s="552"/>
      <c r="F190" s="552"/>
      <c r="G190" s="552"/>
      <c r="H190" s="552"/>
      <c r="I190" s="552"/>
      <c r="J190" s="61"/>
      <c r="K190" s="137"/>
    </row>
    <row r="191" spans="2:11" ht="16.5" x14ac:dyDescent="0.35">
      <c r="B191" s="30"/>
      <c r="C191" s="138" t="s">
        <v>535</v>
      </c>
      <c r="D191" s="139"/>
      <c r="E191" s="139"/>
      <c r="F191" s="139"/>
      <c r="G191" s="139"/>
      <c r="H191" s="139"/>
      <c r="I191" s="139"/>
      <c r="J191" s="61"/>
      <c r="K191" s="109"/>
    </row>
    <row r="192" spans="2:11" ht="6.75" customHeight="1" x14ac:dyDescent="0.35">
      <c r="B192" s="30"/>
      <c r="C192" s="143"/>
      <c r="D192" s="143"/>
      <c r="E192" s="143"/>
      <c r="F192" s="143"/>
      <c r="G192" s="143"/>
      <c r="H192" s="143"/>
      <c r="I192" s="143"/>
      <c r="J192" s="61"/>
      <c r="K192" s="109"/>
    </row>
    <row r="193" spans="2:11" s="563" customFormat="1" ht="13.5" x14ac:dyDescent="0.25">
      <c r="B193" s="62">
        <v>1</v>
      </c>
      <c r="C193" s="689" t="s">
        <v>13004</v>
      </c>
      <c r="D193" s="689"/>
      <c r="E193" s="689"/>
      <c r="F193" s="689"/>
      <c r="G193" s="689"/>
      <c r="H193" s="689"/>
      <c r="I193" s="689"/>
      <c r="J193" s="61">
        <v>395</v>
      </c>
      <c r="K193" s="137">
        <f>B193*J193</f>
        <v>395</v>
      </c>
    </row>
    <row r="194" spans="2:11" s="563" customFormat="1" ht="13.5" x14ac:dyDescent="0.25">
      <c r="B194" s="62">
        <v>1</v>
      </c>
      <c r="C194" s="689" t="s">
        <v>13003</v>
      </c>
      <c r="D194" s="689"/>
      <c r="E194" s="689"/>
      <c r="F194" s="689"/>
      <c r="G194" s="689"/>
      <c r="H194" s="689"/>
      <c r="I194" s="689"/>
      <c r="J194" s="61">
        <v>395</v>
      </c>
      <c r="K194" s="137">
        <f>B194*J194</f>
        <v>395</v>
      </c>
    </row>
    <row r="195" spans="2:11" ht="6" customHeight="1" x14ac:dyDescent="0.25">
      <c r="B195" s="62"/>
      <c r="C195" s="5"/>
      <c r="D195" s="5"/>
      <c r="E195" s="5"/>
      <c r="F195" s="5"/>
      <c r="G195" s="5"/>
      <c r="H195" s="5"/>
      <c r="I195" s="5"/>
      <c r="J195" s="61"/>
      <c r="K195" s="137"/>
    </row>
    <row r="196" spans="2:11" ht="13.5" x14ac:dyDescent="0.25">
      <c r="B196" s="62">
        <v>1</v>
      </c>
      <c r="C196" s="689" t="s">
        <v>8891</v>
      </c>
      <c r="D196" s="689"/>
      <c r="E196" s="689"/>
      <c r="F196" s="689"/>
      <c r="G196" s="689"/>
      <c r="H196" s="689"/>
      <c r="I196" s="689"/>
      <c r="J196" s="61">
        <v>795</v>
      </c>
      <c r="K196" s="137">
        <f>B196*J196</f>
        <v>795</v>
      </c>
    </row>
    <row r="197" spans="2:11" ht="13.5" x14ac:dyDescent="0.25">
      <c r="B197" s="62">
        <v>1</v>
      </c>
      <c r="C197" s="689" t="s">
        <v>8890</v>
      </c>
      <c r="D197" s="689"/>
      <c r="E197" s="689"/>
      <c r="F197" s="689"/>
      <c r="G197" s="689"/>
      <c r="H197" s="689"/>
      <c r="I197" s="689"/>
      <c r="J197" s="61">
        <v>795</v>
      </c>
      <c r="K197" s="137">
        <f>B197*J197</f>
        <v>795</v>
      </c>
    </row>
    <row r="198" spans="2:11" ht="6.75" customHeight="1" x14ac:dyDescent="0.25">
      <c r="B198" s="62"/>
      <c r="C198" s="5"/>
      <c r="D198" s="5"/>
      <c r="E198" s="5"/>
      <c r="F198" s="5"/>
      <c r="G198" s="5"/>
      <c r="H198" s="5"/>
      <c r="I198" s="5"/>
      <c r="J198" s="61"/>
      <c r="K198" s="137"/>
    </row>
    <row r="199" spans="2:11" ht="4.5" customHeight="1" x14ac:dyDescent="0.25">
      <c r="B199" s="62"/>
      <c r="C199" s="5"/>
      <c r="D199" s="5"/>
      <c r="E199" s="5"/>
      <c r="F199" s="5"/>
      <c r="G199" s="5"/>
      <c r="H199" s="5"/>
      <c r="I199" s="5"/>
      <c r="J199" s="61"/>
      <c r="K199" s="137"/>
    </row>
    <row r="200" spans="2:11" ht="13.5" x14ac:dyDescent="0.25">
      <c r="B200" s="62">
        <v>1</v>
      </c>
      <c r="C200" s="5" t="s">
        <v>13024</v>
      </c>
      <c r="D200" s="5"/>
      <c r="E200" s="5"/>
      <c r="F200" s="5"/>
      <c r="G200" s="5"/>
      <c r="H200" s="5"/>
      <c r="I200" s="5"/>
      <c r="J200" s="61">
        <v>1250</v>
      </c>
      <c r="K200" s="137">
        <f>B200*J200</f>
        <v>1250</v>
      </c>
    </row>
    <row r="201" spans="2:11" ht="13.5" x14ac:dyDescent="0.25">
      <c r="B201" s="62">
        <v>1</v>
      </c>
      <c r="C201" s="5" t="s">
        <v>13026</v>
      </c>
      <c r="D201" s="5"/>
      <c r="E201" s="5"/>
      <c r="F201" s="5"/>
      <c r="G201" s="5"/>
      <c r="H201" s="5"/>
      <c r="I201" s="5"/>
      <c r="J201" s="61">
        <v>1750</v>
      </c>
      <c r="K201" s="137">
        <f>B201*J201</f>
        <v>1750</v>
      </c>
    </row>
    <row r="202" spans="2:11" s="575" customFormat="1" ht="13.5" x14ac:dyDescent="0.25">
      <c r="B202" s="62">
        <v>1</v>
      </c>
      <c r="C202" s="569" t="s">
        <v>13023</v>
      </c>
      <c r="D202" s="569"/>
      <c r="E202" s="569"/>
      <c r="F202" s="569"/>
      <c r="G202" s="569"/>
      <c r="H202" s="569"/>
      <c r="I202" s="569"/>
      <c r="J202" s="61">
        <v>195</v>
      </c>
      <c r="K202" s="137">
        <f>B202*J202</f>
        <v>195</v>
      </c>
    </row>
    <row r="203" spans="2:11" s="575" customFormat="1" ht="9" customHeight="1" x14ac:dyDescent="0.25">
      <c r="B203" s="62"/>
      <c r="C203" s="569"/>
      <c r="D203" s="569"/>
      <c r="E203" s="569"/>
      <c r="F203" s="569"/>
      <c r="G203" s="569"/>
      <c r="H203" s="569"/>
      <c r="I203" s="569"/>
      <c r="J203" s="61"/>
      <c r="K203" s="137"/>
    </row>
    <row r="204" spans="2:11" s="575" customFormat="1" ht="9" customHeight="1" x14ac:dyDescent="0.25">
      <c r="B204" s="62"/>
      <c r="C204" s="569"/>
      <c r="D204" s="569"/>
      <c r="E204" s="569"/>
      <c r="F204" s="569"/>
      <c r="G204" s="569"/>
      <c r="H204" s="569"/>
      <c r="I204" s="569"/>
      <c r="J204" s="61"/>
      <c r="K204" s="137"/>
    </row>
    <row r="205" spans="2:11" s="563" customFormat="1" ht="13.5" x14ac:dyDescent="0.25">
      <c r="B205" s="62">
        <v>1</v>
      </c>
      <c r="C205" s="552" t="s">
        <v>13063</v>
      </c>
      <c r="D205" s="552"/>
      <c r="E205" s="552"/>
      <c r="F205" s="552"/>
      <c r="G205" s="552"/>
      <c r="H205" s="552"/>
      <c r="I205" s="552"/>
      <c r="J205" s="61">
        <v>1250</v>
      </c>
      <c r="K205" s="137">
        <f>B205*J205</f>
        <v>1250</v>
      </c>
    </row>
    <row r="206" spans="2:11" s="563" customFormat="1" ht="13.5" x14ac:dyDescent="0.25">
      <c r="B206" s="62">
        <v>1</v>
      </c>
      <c r="C206" s="552" t="s">
        <v>13025</v>
      </c>
      <c r="D206" s="552"/>
      <c r="E206" s="552"/>
      <c r="F206" s="552"/>
      <c r="G206" s="552"/>
      <c r="H206" s="552"/>
      <c r="I206" s="552"/>
      <c r="J206" s="61">
        <v>1750</v>
      </c>
      <c r="K206" s="137">
        <f>B206*J206</f>
        <v>1750</v>
      </c>
    </row>
    <row r="207" spans="2:11" s="575" customFormat="1" ht="13.5" x14ac:dyDescent="0.25">
      <c r="B207" s="62">
        <v>1</v>
      </c>
      <c r="C207" s="569" t="s">
        <v>13023</v>
      </c>
      <c r="D207" s="569"/>
      <c r="E207" s="569"/>
      <c r="F207" s="569"/>
      <c r="G207" s="569"/>
      <c r="H207" s="569"/>
      <c r="I207" s="569"/>
      <c r="J207" s="61">
        <v>195</v>
      </c>
      <c r="K207" s="137">
        <f>B207*J207</f>
        <v>195</v>
      </c>
    </row>
    <row r="208" spans="2:11" ht="7.5" customHeight="1" x14ac:dyDescent="0.25">
      <c r="B208" s="62"/>
      <c r="C208" s="5"/>
      <c r="D208" s="5"/>
      <c r="E208" s="5"/>
      <c r="F208" s="5"/>
      <c r="G208" s="5"/>
      <c r="H208" s="5"/>
      <c r="I208" s="5"/>
      <c r="J208" s="61"/>
      <c r="K208" s="137"/>
    </row>
    <row r="209" spans="2:11" ht="13.5" x14ac:dyDescent="0.25">
      <c r="B209" s="30"/>
      <c r="C209" s="5"/>
      <c r="D209" s="5"/>
      <c r="E209" s="5"/>
      <c r="F209" s="5"/>
      <c r="G209" s="5"/>
      <c r="H209" s="5"/>
      <c r="I209" s="5"/>
      <c r="J209" s="61"/>
      <c r="K209" s="137"/>
    </row>
    <row r="210" spans="2:11" ht="16.5" x14ac:dyDescent="0.35">
      <c r="B210" s="30"/>
      <c r="C210" s="138" t="s">
        <v>3215</v>
      </c>
      <c r="D210" s="139"/>
      <c r="E210" s="139"/>
      <c r="F210" s="139"/>
      <c r="G210" s="139"/>
      <c r="H210" s="139"/>
      <c r="I210" s="139"/>
      <c r="J210" s="61"/>
      <c r="K210" s="109"/>
    </row>
    <row r="211" spans="2:11" ht="13.5" x14ac:dyDescent="0.25">
      <c r="B211" s="62"/>
      <c r="C211" s="5"/>
      <c r="D211" s="5"/>
      <c r="E211" s="5"/>
      <c r="F211" s="5"/>
      <c r="G211" s="5"/>
      <c r="H211" s="5"/>
      <c r="I211" s="5"/>
      <c r="J211" s="61"/>
      <c r="K211" s="137"/>
    </row>
    <row r="212" spans="2:11" ht="13.5" x14ac:dyDescent="0.25">
      <c r="B212" s="62">
        <v>1</v>
      </c>
      <c r="C212" s="689" t="s">
        <v>2835</v>
      </c>
      <c r="D212" s="689"/>
      <c r="E212" s="689"/>
      <c r="F212" s="689"/>
      <c r="G212" s="689"/>
      <c r="H212" s="689"/>
      <c r="I212" s="689"/>
      <c r="J212" s="61">
        <v>499</v>
      </c>
      <c r="K212" s="137">
        <f>B212*J212</f>
        <v>499</v>
      </c>
    </row>
    <row r="213" spans="2:11" ht="13.5" x14ac:dyDescent="0.25">
      <c r="B213" s="62">
        <v>1</v>
      </c>
      <c r="C213" s="689" t="s">
        <v>1873</v>
      </c>
      <c r="D213" s="689"/>
      <c r="E213" s="689"/>
      <c r="F213" s="689"/>
      <c r="G213" s="689"/>
      <c r="H213" s="689"/>
      <c r="I213" s="689"/>
      <c r="J213" s="61">
        <v>99</v>
      </c>
      <c r="K213" s="137">
        <f>B213*J213</f>
        <v>99</v>
      </c>
    </row>
    <row r="214" spans="2:11" ht="13.5" x14ac:dyDescent="0.25">
      <c r="B214" s="62">
        <v>1</v>
      </c>
      <c r="C214" s="5" t="s">
        <v>1874</v>
      </c>
      <c r="D214" s="5"/>
      <c r="E214" s="5"/>
      <c r="F214" s="5" t="s">
        <v>1875</v>
      </c>
      <c r="G214" s="5" t="s">
        <v>1876</v>
      </c>
      <c r="H214" s="5"/>
      <c r="I214" s="5"/>
      <c r="J214" s="61">
        <v>49</v>
      </c>
      <c r="K214" s="137">
        <f>B214*J214</f>
        <v>49</v>
      </c>
    </row>
    <row r="215" spans="2:11" ht="14.25" thickBot="1" x14ac:dyDescent="0.3">
      <c r="B215" s="58"/>
      <c r="C215" s="715"/>
      <c r="D215" s="715"/>
      <c r="E215" s="715"/>
      <c r="F215" s="715"/>
      <c r="G215" s="715"/>
      <c r="H215" s="715"/>
      <c r="I215" s="715"/>
      <c r="J215" s="59"/>
      <c r="K215" s="339"/>
    </row>
    <row r="216" spans="2:11" ht="16.5" x14ac:dyDescent="0.35">
      <c r="B216" s="30"/>
      <c r="C216" s="138" t="s">
        <v>133</v>
      </c>
      <c r="D216" s="139"/>
      <c r="E216" s="139"/>
      <c r="F216" s="139"/>
      <c r="G216" s="139"/>
      <c r="H216" s="139"/>
      <c r="I216" s="139"/>
      <c r="J216" s="61"/>
      <c r="K216" s="109"/>
    </row>
    <row r="217" spans="2:11" ht="13.5" x14ac:dyDescent="0.25">
      <c r="B217" s="62"/>
      <c r="C217" s="5"/>
      <c r="D217" s="5"/>
      <c r="E217" s="5"/>
      <c r="F217" s="5"/>
      <c r="G217" s="5"/>
      <c r="H217" s="5"/>
      <c r="I217" s="5"/>
      <c r="J217" s="61"/>
      <c r="K217" s="137"/>
    </row>
    <row r="218" spans="2:11" ht="13.5" x14ac:dyDescent="0.25">
      <c r="B218" s="62">
        <v>1</v>
      </c>
      <c r="C218" s="5" t="s">
        <v>13008</v>
      </c>
      <c r="D218" s="5"/>
      <c r="E218" s="5"/>
      <c r="F218" s="5"/>
      <c r="G218" s="5"/>
      <c r="H218" s="5"/>
      <c r="I218" s="5"/>
      <c r="J218" s="61">
        <v>-100</v>
      </c>
      <c r="K218" s="137">
        <f>B218*J218</f>
        <v>-100</v>
      </c>
    </row>
    <row r="219" spans="2:11" ht="13.5" x14ac:dyDescent="0.25">
      <c r="B219" s="62"/>
      <c r="C219" s="5"/>
      <c r="D219" s="5"/>
      <c r="E219" s="5"/>
      <c r="F219" s="5"/>
      <c r="G219" s="5"/>
      <c r="H219" s="5"/>
      <c r="I219" s="5"/>
      <c r="J219" s="61"/>
      <c r="K219" s="137"/>
    </row>
  </sheetData>
  <mergeCells count="102">
    <mergeCell ref="C65:I65"/>
    <mergeCell ref="C91:I91"/>
    <mergeCell ref="C98:I98"/>
    <mergeCell ref="C114:I114"/>
    <mergeCell ref="C12:I12"/>
    <mergeCell ref="C55:I55"/>
    <mergeCell ref="C14:I14"/>
    <mergeCell ref="C44:I44"/>
    <mergeCell ref="C64:I64"/>
    <mergeCell ref="C43:I43"/>
    <mergeCell ref="C31:I31"/>
    <mergeCell ref="C30:I30"/>
    <mergeCell ref="C17:I17"/>
    <mergeCell ref="C83:I83"/>
    <mergeCell ref="C46:I46"/>
    <mergeCell ref="C47:I47"/>
    <mergeCell ref="C48:I48"/>
    <mergeCell ref="C49:I49"/>
    <mergeCell ref="C58:I58"/>
    <mergeCell ref="C67:I67"/>
    <mergeCell ref="C62:I62"/>
    <mergeCell ref="C63:I63"/>
    <mergeCell ref="C89:I89"/>
    <mergeCell ref="C90:I90"/>
    <mergeCell ref="C171:I171"/>
    <mergeCell ref="C169:I169"/>
    <mergeCell ref="C156:I156"/>
    <mergeCell ref="C162:I162"/>
    <mergeCell ref="C165:I165"/>
    <mergeCell ref="C175:I175"/>
    <mergeCell ref="C212:I212"/>
    <mergeCell ref="C176:I176"/>
    <mergeCell ref="C157:I157"/>
    <mergeCell ref="C158:I158"/>
    <mergeCell ref="C164:I164"/>
    <mergeCell ref="C161:I161"/>
    <mergeCell ref="C213:I213"/>
    <mergeCell ref="C215:I215"/>
    <mergeCell ref="D1:H1"/>
    <mergeCell ref="C5:I5"/>
    <mergeCell ref="C8:I8"/>
    <mergeCell ref="C9:I9"/>
    <mergeCell ref="C57:I57"/>
    <mergeCell ref="C88:I88"/>
    <mergeCell ref="C102:I102"/>
    <mergeCell ref="C53:I53"/>
    <mergeCell ref="C174:I174"/>
    <mergeCell ref="C178:I178"/>
    <mergeCell ref="C93:I93"/>
    <mergeCell ref="C113:I113"/>
    <mergeCell ref="C121:I121"/>
    <mergeCell ref="C10:I10"/>
    <mergeCell ref="C151:I151"/>
    <mergeCell ref="C179:I179"/>
    <mergeCell ref="C104:I104"/>
    <mergeCell ref="C116:I116"/>
    <mergeCell ref="C110:I110"/>
    <mergeCell ref="C107:I107"/>
    <mergeCell ref="C108:I108"/>
    <mergeCell ref="C109:I109"/>
    <mergeCell ref="C15:I15"/>
    <mergeCell ref="C106:I106"/>
    <mergeCell ref="C29:I29"/>
    <mergeCell ref="C105:I105"/>
    <mergeCell ref="C160:I160"/>
    <mergeCell ref="C168:I168"/>
    <mergeCell ref="C197:I197"/>
    <mergeCell ref="C11:I11"/>
    <mergeCell ref="C196:I196"/>
    <mergeCell ref="C193:I193"/>
    <mergeCell ref="C194:I194"/>
    <mergeCell ref="C166:I166"/>
    <mergeCell ref="C54:I54"/>
    <mergeCell ref="C59:I59"/>
    <mergeCell ref="C117:I117"/>
    <mergeCell ref="C119:I119"/>
    <mergeCell ref="C137:I137"/>
    <mergeCell ref="C111:I111"/>
    <mergeCell ref="C173:I173"/>
    <mergeCell ref="C68:I68"/>
    <mergeCell ref="C170:I170"/>
    <mergeCell ref="C103:I103"/>
    <mergeCell ref="C42:I42"/>
    <mergeCell ref="C152:I152"/>
    <mergeCell ref="C78:I78"/>
    <mergeCell ref="C79:I79"/>
    <mergeCell ref="C80:I80"/>
    <mergeCell ref="C82:I82"/>
    <mergeCell ref="C126:I126"/>
    <mergeCell ref="C136:I136"/>
    <mergeCell ref="C143:I143"/>
    <mergeCell ref="C150:I150"/>
    <mergeCell ref="C163:I163"/>
    <mergeCell ref="C95:I95"/>
    <mergeCell ref="C96:I96"/>
    <mergeCell ref="C141:I141"/>
    <mergeCell ref="C142:I142"/>
    <mergeCell ref="C118:I118"/>
    <mergeCell ref="C145:I145"/>
    <mergeCell ref="C138:I138"/>
    <mergeCell ref="C139:I139"/>
    <mergeCell ref="C149:I149"/>
  </mergeCells>
  <phoneticPr fontId="49" type="noConversion"/>
  <conditionalFormatting sqref="B40 J40:K40 J1:K11 B1:B11 B20 J20:K20 J22:K23 B22:B23 B51:B57 J51:K57 B59:B61 J59:K61 B77 J77:K77 J84:K88 B84:B88 J93:K94 B93:B94 B165 J165:K165 B97 J97:K97 J143:K156 B143:B156 J135:K137 B135:B137 B25:B29 J25:K29 B177:B184 J177:K184 J186:K187 B186:B187 J195:K201 B195:B201 B158:B162 J158:K162 J208:K1048576 B208:B1048576 J73:K73 B73 B189:B192 J189:K192 B203:B204 J203:K204 J100:K113 B100:B113 J168:K174 B168:B174 B116:B132 J116:K132 B13:B16 J13:K16">
    <cfRule type="cellIs" dxfId="127" priority="85" stopIfTrue="1" operator="equal">
      <formula>0</formula>
    </cfRule>
  </conditionalFormatting>
  <conditionalFormatting sqref="J41:K41 B41">
    <cfRule type="cellIs" dxfId="126" priority="81" stopIfTrue="1" operator="equal">
      <formula>0</formula>
    </cfRule>
  </conditionalFormatting>
  <conditionalFormatting sqref="B42 J42:K42">
    <cfRule type="cellIs" dxfId="125" priority="80" stopIfTrue="1" operator="equal">
      <formula>0</formula>
    </cfRule>
  </conditionalFormatting>
  <conditionalFormatting sqref="B43 J43:K43 J45:K45 B45">
    <cfRule type="cellIs" dxfId="124" priority="79" stopIfTrue="1" operator="equal">
      <formula>0</formula>
    </cfRule>
  </conditionalFormatting>
  <conditionalFormatting sqref="J31:K32 B31:B32 B37 J37:K37">
    <cfRule type="cellIs" dxfId="123" priority="78" stopIfTrue="1" operator="equal">
      <formula>0</formula>
    </cfRule>
  </conditionalFormatting>
  <conditionalFormatting sqref="J30:K30 B30">
    <cfRule type="cellIs" dxfId="122" priority="77" stopIfTrue="1" operator="equal">
      <formula>0</formula>
    </cfRule>
  </conditionalFormatting>
  <conditionalFormatting sqref="J17:K17 B17">
    <cfRule type="cellIs" dxfId="121" priority="76" stopIfTrue="1" operator="equal">
      <formula>0</formula>
    </cfRule>
  </conditionalFormatting>
  <conditionalFormatting sqref="B18 J18:K18">
    <cfRule type="cellIs" dxfId="120" priority="75" stopIfTrue="1" operator="equal">
      <formula>0</formula>
    </cfRule>
  </conditionalFormatting>
  <conditionalFormatting sqref="J19:K19 B19">
    <cfRule type="cellIs" dxfId="119" priority="74" stopIfTrue="1" operator="equal">
      <formula>0</formula>
    </cfRule>
  </conditionalFormatting>
  <conditionalFormatting sqref="B33 J33:K33">
    <cfRule type="cellIs" dxfId="118" priority="71" stopIfTrue="1" operator="equal">
      <formula>0</formula>
    </cfRule>
  </conditionalFormatting>
  <conditionalFormatting sqref="J21:K21 B21">
    <cfRule type="cellIs" dxfId="117" priority="72" stopIfTrue="1" operator="equal">
      <formula>0</formula>
    </cfRule>
  </conditionalFormatting>
  <conditionalFormatting sqref="B35 J35:K35">
    <cfRule type="cellIs" dxfId="116" priority="70" stopIfTrue="1" operator="equal">
      <formula>0</formula>
    </cfRule>
  </conditionalFormatting>
  <conditionalFormatting sqref="B47 J47:K47">
    <cfRule type="cellIs" dxfId="115" priority="65" stopIfTrue="1" operator="equal">
      <formula>0</formula>
    </cfRule>
  </conditionalFormatting>
  <conditionalFormatting sqref="B34 J34:K34">
    <cfRule type="cellIs" dxfId="114" priority="69" stopIfTrue="1" operator="equal">
      <formula>0</formula>
    </cfRule>
  </conditionalFormatting>
  <conditionalFormatting sqref="B36 J36:K36">
    <cfRule type="cellIs" dxfId="113" priority="68" stopIfTrue="1" operator="equal">
      <formula>0</formula>
    </cfRule>
  </conditionalFormatting>
  <conditionalFormatting sqref="B46 J46:K46">
    <cfRule type="cellIs" dxfId="112" priority="67" stopIfTrue="1" operator="equal">
      <formula>0</formula>
    </cfRule>
  </conditionalFormatting>
  <conditionalFormatting sqref="B48:B50 J48:K50">
    <cfRule type="cellIs" dxfId="111" priority="64" stopIfTrue="1" operator="equal">
      <formula>0</formula>
    </cfRule>
  </conditionalFormatting>
  <conditionalFormatting sqref="B58 J58:K58">
    <cfRule type="cellIs" dxfId="110" priority="63" stopIfTrue="1" operator="equal">
      <formula>0</formula>
    </cfRule>
  </conditionalFormatting>
  <conditionalFormatting sqref="B69 J69:K69">
    <cfRule type="cellIs" dxfId="109" priority="62" stopIfTrue="1" operator="equal">
      <formula>0</formula>
    </cfRule>
  </conditionalFormatting>
  <conditionalFormatting sqref="B71 J71:K71">
    <cfRule type="cellIs" dxfId="108" priority="61" stopIfTrue="1" operator="equal">
      <formula>0</formula>
    </cfRule>
  </conditionalFormatting>
  <conditionalFormatting sqref="B62:B63 J62:K63">
    <cfRule type="cellIs" dxfId="107" priority="60" stopIfTrue="1" operator="equal">
      <formula>0</formula>
    </cfRule>
  </conditionalFormatting>
  <conditionalFormatting sqref="B67 J67:K67">
    <cfRule type="cellIs" dxfId="106" priority="59" stopIfTrue="1" operator="equal">
      <formula>0</formula>
    </cfRule>
  </conditionalFormatting>
  <conditionalFormatting sqref="B76 J76:K76">
    <cfRule type="cellIs" dxfId="105" priority="58" stopIfTrue="1" operator="equal">
      <formula>0</formula>
    </cfRule>
  </conditionalFormatting>
  <conditionalFormatting sqref="B68 J68:K68">
    <cfRule type="cellIs" dxfId="104" priority="57" stopIfTrue="1" operator="equal">
      <formula>0</formula>
    </cfRule>
  </conditionalFormatting>
  <conditionalFormatting sqref="B74:B75 J74:K75">
    <cfRule type="cellIs" dxfId="103" priority="56" stopIfTrue="1" operator="equal">
      <formula>0</formula>
    </cfRule>
  </conditionalFormatting>
  <conditionalFormatting sqref="B89:B90 J89:K90">
    <cfRule type="cellIs" dxfId="102" priority="39" stopIfTrue="1" operator="equal">
      <formula>0</formula>
    </cfRule>
  </conditionalFormatting>
  <conditionalFormatting sqref="J78:K78 B78 B80:B81 J80:K81">
    <cfRule type="cellIs" dxfId="101" priority="36" stopIfTrue="1" operator="equal">
      <formula>0</formula>
    </cfRule>
  </conditionalFormatting>
  <conditionalFormatting sqref="J79:K79 B79">
    <cfRule type="cellIs" dxfId="100" priority="35" stopIfTrue="1" operator="equal">
      <formula>0</formula>
    </cfRule>
  </conditionalFormatting>
  <conditionalFormatting sqref="J82:K82 B82">
    <cfRule type="cellIs" dxfId="99" priority="34" stopIfTrue="1" operator="equal">
      <formula>0</formula>
    </cfRule>
  </conditionalFormatting>
  <conditionalFormatting sqref="J163:K164 B163:B164">
    <cfRule type="cellIs" dxfId="98" priority="33" stopIfTrue="1" operator="equal">
      <formula>0</formula>
    </cfRule>
  </conditionalFormatting>
  <conditionalFormatting sqref="J95:K95 B95">
    <cfRule type="cellIs" dxfId="97" priority="32" stopIfTrue="1" operator="equal">
      <formula>0</formula>
    </cfRule>
  </conditionalFormatting>
  <conditionalFormatting sqref="J96:K96 B96">
    <cfRule type="cellIs" dxfId="96" priority="31" stopIfTrue="1" operator="equal">
      <formula>0</formula>
    </cfRule>
  </conditionalFormatting>
  <conditionalFormatting sqref="B141 J141:K141">
    <cfRule type="cellIs" dxfId="95" priority="30" stopIfTrue="1" operator="equal">
      <formula>0</formula>
    </cfRule>
  </conditionalFormatting>
  <conditionalFormatting sqref="B142 J142:K142">
    <cfRule type="cellIs" dxfId="94" priority="29" stopIfTrue="1" operator="equal">
      <formula>0</formula>
    </cfRule>
  </conditionalFormatting>
  <conditionalFormatting sqref="B133 J133:K133">
    <cfRule type="cellIs" dxfId="93" priority="28" stopIfTrue="1" operator="equal">
      <formula>0</formula>
    </cfRule>
  </conditionalFormatting>
  <conditionalFormatting sqref="B134 J134:K134">
    <cfRule type="cellIs" dxfId="92" priority="27" stopIfTrue="1" operator="equal">
      <formula>0</formula>
    </cfRule>
  </conditionalFormatting>
  <conditionalFormatting sqref="J176:K176 B176">
    <cfRule type="cellIs" dxfId="91" priority="26" stopIfTrue="1" operator="equal">
      <formula>0</formula>
    </cfRule>
  </conditionalFormatting>
  <conditionalFormatting sqref="J83:K83 B83">
    <cfRule type="cellIs" dxfId="90" priority="25" stopIfTrue="1" operator="equal">
      <formula>0</formula>
    </cfRule>
  </conditionalFormatting>
  <conditionalFormatting sqref="B24 J24:K24">
    <cfRule type="cellIs" dxfId="89" priority="24" stopIfTrue="1" operator="equal">
      <formula>0</formula>
    </cfRule>
  </conditionalFormatting>
  <conditionalFormatting sqref="B38 J38:K38">
    <cfRule type="cellIs" dxfId="88" priority="23" stopIfTrue="1" operator="equal">
      <formula>0</formula>
    </cfRule>
  </conditionalFormatting>
  <conditionalFormatting sqref="B185 J185:K185">
    <cfRule type="cellIs" dxfId="87" priority="21" stopIfTrue="1" operator="equal">
      <formula>0</formula>
    </cfRule>
  </conditionalFormatting>
  <conditionalFormatting sqref="J188:K188 B188">
    <cfRule type="cellIs" dxfId="86" priority="20" stopIfTrue="1" operator="equal">
      <formula>0</formula>
    </cfRule>
  </conditionalFormatting>
  <conditionalFormatting sqref="J193:K194 B193:B194">
    <cfRule type="cellIs" dxfId="85" priority="19" stopIfTrue="1" operator="equal">
      <formula>0</formula>
    </cfRule>
  </conditionalFormatting>
  <conditionalFormatting sqref="J205:K205 B205">
    <cfRule type="cellIs" dxfId="84" priority="18" stopIfTrue="1" operator="equal">
      <formula>0</formula>
    </cfRule>
  </conditionalFormatting>
  <conditionalFormatting sqref="J206:K206 B206">
    <cfRule type="cellIs" dxfId="83" priority="17" stopIfTrue="1" operator="equal">
      <formula>0</formula>
    </cfRule>
  </conditionalFormatting>
  <conditionalFormatting sqref="J157:K157 B157">
    <cfRule type="cellIs" dxfId="82" priority="16" stopIfTrue="1" operator="equal">
      <formula>0</formula>
    </cfRule>
  </conditionalFormatting>
  <conditionalFormatting sqref="B39 J39:K39">
    <cfRule type="cellIs" dxfId="81" priority="15" stopIfTrue="1" operator="equal">
      <formula>0</formula>
    </cfRule>
  </conditionalFormatting>
  <conditionalFormatting sqref="B44 J44:K44">
    <cfRule type="cellIs" dxfId="80" priority="14" stopIfTrue="1" operator="equal">
      <formula>0</formula>
    </cfRule>
  </conditionalFormatting>
  <conditionalFormatting sqref="B64:B66 J64:K66">
    <cfRule type="cellIs" dxfId="79" priority="13" stopIfTrue="1" operator="equal">
      <formula>0</formula>
    </cfRule>
  </conditionalFormatting>
  <conditionalFormatting sqref="B72 J72:K72">
    <cfRule type="cellIs" dxfId="78" priority="12" stopIfTrue="1" operator="equal">
      <formula>0</formula>
    </cfRule>
  </conditionalFormatting>
  <conditionalFormatting sqref="B70 J70:K70">
    <cfRule type="cellIs" dxfId="77" priority="11" stopIfTrue="1" operator="equal">
      <formula>0</formula>
    </cfRule>
  </conditionalFormatting>
  <conditionalFormatting sqref="B91:B92 J91:K92">
    <cfRule type="cellIs" dxfId="76" priority="10" stopIfTrue="1" operator="equal">
      <formula>0</formula>
    </cfRule>
  </conditionalFormatting>
  <conditionalFormatting sqref="J202:K202 B202">
    <cfRule type="cellIs" dxfId="75" priority="9" stopIfTrue="1" operator="equal">
      <formula>0</formula>
    </cfRule>
  </conditionalFormatting>
  <conditionalFormatting sqref="J207:K207 B207">
    <cfRule type="cellIs" dxfId="74" priority="8" stopIfTrue="1" operator="equal">
      <formula>0</formula>
    </cfRule>
  </conditionalFormatting>
  <conditionalFormatting sqref="J98:K99 B98:B99">
    <cfRule type="cellIs" dxfId="73" priority="7" stopIfTrue="1" operator="equal">
      <formula>0</formula>
    </cfRule>
  </conditionalFormatting>
  <conditionalFormatting sqref="J166:K167 B166:B167">
    <cfRule type="cellIs" dxfId="72" priority="6" stopIfTrue="1" operator="equal">
      <formula>0</formula>
    </cfRule>
  </conditionalFormatting>
  <conditionalFormatting sqref="J114:K115 B114:B115">
    <cfRule type="cellIs" dxfId="71" priority="5" stopIfTrue="1" operator="equal">
      <formula>0</formula>
    </cfRule>
  </conditionalFormatting>
  <conditionalFormatting sqref="J12:K12 B12">
    <cfRule type="cellIs" dxfId="70" priority="4" stopIfTrue="1" operator="equal">
      <formula>0</formula>
    </cfRule>
  </conditionalFormatting>
  <conditionalFormatting sqref="J138:K138 B138">
    <cfRule type="cellIs" dxfId="69" priority="3" stopIfTrue="1" operator="equal">
      <formula>0</formula>
    </cfRule>
  </conditionalFormatting>
  <conditionalFormatting sqref="J139:K140 B139:B140">
    <cfRule type="cellIs" dxfId="68" priority="2" stopIfTrue="1" operator="equal">
      <formula>0</formula>
    </cfRule>
  </conditionalFormatting>
  <conditionalFormatting sqref="J175:K175 B175">
    <cfRule type="cellIs" dxfId="67" priority="1" stopIfTrue="1" operator="equal">
      <formula>0</formula>
    </cfRule>
  </conditionalFormatting>
  <pageMargins left="0.25" right="0.25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93B5-447F-40EC-AC6D-FC8F3EBA4E11}">
  <dimension ref="A1:K87"/>
  <sheetViews>
    <sheetView topLeftCell="B13" workbookViewId="0">
      <selection activeCell="C28" sqref="C28:I28"/>
    </sheetView>
  </sheetViews>
  <sheetFormatPr defaultRowHeight="12.75" x14ac:dyDescent="0.2"/>
  <cols>
    <col min="1" max="1" width="0.140625" style="563" hidden="1" customWidth="1"/>
    <col min="2" max="2" width="8" style="563" customWidth="1"/>
    <col min="3" max="3" width="8.42578125" style="563" customWidth="1"/>
    <col min="4" max="4" width="9.140625" style="563"/>
    <col min="5" max="5" width="9.5703125" style="563" customWidth="1"/>
    <col min="6" max="6" width="9.140625" style="563"/>
    <col min="7" max="7" width="5" style="563" customWidth="1"/>
    <col min="8" max="8" width="3.28515625" style="563" customWidth="1"/>
    <col min="9" max="9" width="16" style="563" customWidth="1"/>
    <col min="10" max="10" width="12.7109375" style="563" customWidth="1"/>
    <col min="11" max="11" width="15.7109375" style="563" customWidth="1"/>
    <col min="12" max="12" width="16.28515625" style="563" customWidth="1"/>
    <col min="13" max="16384" width="9.140625" style="563"/>
  </cols>
  <sheetData>
    <row r="1" spans="2:11" ht="16.5" thickBot="1" x14ac:dyDescent="0.3">
      <c r="B1" s="126" t="s">
        <v>5409</v>
      </c>
      <c r="C1" s="68"/>
      <c r="D1" s="770" t="s">
        <v>12941</v>
      </c>
      <c r="E1" s="771"/>
      <c r="F1" s="771"/>
      <c r="G1" s="771"/>
      <c r="H1" s="772"/>
      <c r="I1" s="68"/>
      <c r="J1" s="127" t="s">
        <v>5410</v>
      </c>
      <c r="K1" s="92" t="s">
        <v>5411</v>
      </c>
    </row>
    <row r="2" spans="2:11" ht="10.5" customHeight="1" thickBot="1" x14ac:dyDescent="0.3">
      <c r="B2" s="549"/>
      <c r="C2" s="552"/>
      <c r="D2" s="128"/>
      <c r="E2" s="128"/>
      <c r="F2" s="128"/>
      <c r="G2" s="128"/>
      <c r="H2" s="128"/>
      <c r="I2" s="552"/>
      <c r="J2" s="50"/>
      <c r="K2" s="6"/>
    </row>
    <row r="3" spans="2:11" ht="15.75" x14ac:dyDescent="0.25">
      <c r="B3" s="549"/>
      <c r="C3" s="129" t="s">
        <v>758</v>
      </c>
      <c r="D3" s="130"/>
      <c r="E3" s="130"/>
      <c r="F3" s="130"/>
      <c r="G3" s="130"/>
      <c r="H3" s="130"/>
      <c r="I3" s="554"/>
      <c r="J3" s="132"/>
      <c r="K3" s="133"/>
    </row>
    <row r="4" spans="2:11" ht="15.75" x14ac:dyDescent="0.25">
      <c r="B4" s="549"/>
      <c r="C4" s="562" t="s">
        <v>5761</v>
      </c>
      <c r="D4" s="128"/>
      <c r="E4" s="128"/>
      <c r="F4" s="128"/>
      <c r="G4" s="128"/>
      <c r="H4" s="128"/>
      <c r="I4" s="552"/>
      <c r="J4" s="50"/>
      <c r="K4" s="134"/>
    </row>
    <row r="5" spans="2:11" ht="14.25" thickBot="1" x14ac:dyDescent="0.3">
      <c r="B5" s="550"/>
      <c r="C5" s="773" t="s">
        <v>2326</v>
      </c>
      <c r="D5" s="689"/>
      <c r="E5" s="689"/>
      <c r="F5" s="689"/>
      <c r="G5" s="689"/>
      <c r="H5" s="689"/>
      <c r="I5" s="689"/>
      <c r="J5" s="88"/>
      <c r="K5" s="142"/>
    </row>
    <row r="6" spans="2:11" ht="13.5" x14ac:dyDescent="0.25">
      <c r="B6" s="301"/>
      <c r="C6" s="553"/>
      <c r="D6" s="554"/>
      <c r="E6" s="554"/>
      <c r="F6" s="554"/>
      <c r="G6" s="554"/>
      <c r="H6" s="554"/>
      <c r="I6" s="554"/>
      <c r="J6" s="336"/>
      <c r="K6" s="337"/>
    </row>
    <row r="7" spans="2:11" ht="16.5" x14ac:dyDescent="0.35">
      <c r="B7" s="550"/>
      <c r="C7" s="138" t="s">
        <v>13029</v>
      </c>
      <c r="D7" s="139"/>
      <c r="E7" s="139"/>
      <c r="F7" s="139"/>
      <c r="G7" s="139"/>
      <c r="H7" s="139"/>
      <c r="I7" s="139"/>
      <c r="J7" s="60"/>
      <c r="K7" s="338"/>
    </row>
    <row r="8" spans="2:11" ht="13.5" x14ac:dyDescent="0.25">
      <c r="B8" s="62"/>
      <c r="C8" s="689"/>
      <c r="D8" s="689"/>
      <c r="E8" s="689"/>
      <c r="F8" s="689"/>
      <c r="G8" s="689"/>
      <c r="H8" s="689"/>
      <c r="I8" s="689"/>
      <c r="J8" s="61"/>
      <c r="K8" s="137"/>
    </row>
    <row r="9" spans="2:11" ht="13.5" x14ac:dyDescent="0.25">
      <c r="B9" s="62">
        <v>1</v>
      </c>
      <c r="C9" s="689" t="s">
        <v>13034</v>
      </c>
      <c r="D9" s="689"/>
      <c r="E9" s="689"/>
      <c r="F9" s="689"/>
      <c r="G9" s="689"/>
      <c r="H9" s="689"/>
      <c r="I9" s="689"/>
      <c r="J9" s="61">
        <v>29</v>
      </c>
      <c r="K9" s="137">
        <f>B9*J9</f>
        <v>29</v>
      </c>
    </row>
    <row r="10" spans="2:11" s="575" customFormat="1" ht="13.5" x14ac:dyDescent="0.25">
      <c r="B10" s="62">
        <v>1</v>
      </c>
      <c r="C10" s="689" t="s">
        <v>13035</v>
      </c>
      <c r="D10" s="689"/>
      <c r="E10" s="689"/>
      <c r="F10" s="689"/>
      <c r="G10" s="689"/>
      <c r="H10" s="689"/>
      <c r="I10" s="689"/>
      <c r="J10" s="61">
        <v>29</v>
      </c>
      <c r="K10" s="137">
        <f>B10*J10</f>
        <v>29</v>
      </c>
    </row>
    <row r="11" spans="2:11" ht="13.5" x14ac:dyDescent="0.25">
      <c r="B11" s="62">
        <v>1</v>
      </c>
      <c r="C11" s="689" t="s">
        <v>13036</v>
      </c>
      <c r="D11" s="689"/>
      <c r="E11" s="689"/>
      <c r="F11" s="689"/>
      <c r="G11" s="689"/>
      <c r="H11" s="689"/>
      <c r="I11" s="689"/>
      <c r="J11" s="61">
        <v>29</v>
      </c>
      <c r="K11" s="137">
        <f>B11*J11</f>
        <v>29</v>
      </c>
    </row>
    <row r="12" spans="2:11" s="575" customFormat="1" ht="6.75" customHeight="1" x14ac:dyDescent="0.25">
      <c r="B12" s="62"/>
      <c r="C12" s="569"/>
      <c r="D12" s="569"/>
      <c r="E12" s="569"/>
      <c r="F12" s="569"/>
      <c r="G12" s="569"/>
      <c r="H12" s="569"/>
      <c r="I12" s="569"/>
      <c r="J12" s="61"/>
      <c r="K12" s="137"/>
    </row>
    <row r="13" spans="2:11" s="575" customFormat="1" ht="13.5" x14ac:dyDescent="0.25">
      <c r="B13" s="62">
        <v>1</v>
      </c>
      <c r="C13" s="689" t="s">
        <v>3213</v>
      </c>
      <c r="D13" s="689"/>
      <c r="E13" s="689"/>
      <c r="F13" s="689"/>
      <c r="G13" s="689"/>
      <c r="H13" s="689"/>
      <c r="I13" s="689"/>
      <c r="J13" s="61">
        <v>50</v>
      </c>
      <c r="K13" s="137">
        <f>B13*J13</f>
        <v>50</v>
      </c>
    </row>
    <row r="14" spans="2:11" s="575" customFormat="1" ht="10.5" customHeight="1" x14ac:dyDescent="0.25">
      <c r="B14" s="62"/>
      <c r="C14" s="569"/>
      <c r="D14" s="569"/>
      <c r="E14" s="569"/>
      <c r="F14" s="569"/>
      <c r="G14" s="569"/>
      <c r="H14" s="569"/>
      <c r="I14" s="569"/>
      <c r="J14" s="61"/>
      <c r="K14" s="137"/>
    </row>
    <row r="15" spans="2:11" ht="13.5" x14ac:dyDescent="0.25">
      <c r="B15" s="62">
        <v>1</v>
      </c>
      <c r="C15" s="689" t="s">
        <v>8889</v>
      </c>
      <c r="D15" s="689"/>
      <c r="E15" s="689"/>
      <c r="F15" s="689"/>
      <c r="G15" s="689"/>
      <c r="H15" s="689"/>
      <c r="I15" s="689"/>
      <c r="J15" s="61">
        <v>125</v>
      </c>
      <c r="K15" s="137">
        <f>B15*J15</f>
        <v>125</v>
      </c>
    </row>
    <row r="16" spans="2:11" ht="13.5" x14ac:dyDescent="0.25">
      <c r="B16" s="62"/>
      <c r="C16" s="552"/>
      <c r="D16" s="552"/>
      <c r="E16" s="552"/>
      <c r="F16" s="552"/>
      <c r="G16" s="552"/>
      <c r="H16" s="552"/>
      <c r="I16" s="552"/>
      <c r="J16" s="61"/>
      <c r="K16" s="137"/>
    </row>
    <row r="17" spans="2:11" ht="16.5" x14ac:dyDescent="0.35">
      <c r="B17" s="550"/>
      <c r="C17" s="138" t="s">
        <v>13030</v>
      </c>
      <c r="D17" s="139"/>
      <c r="E17" s="139"/>
      <c r="F17" s="139"/>
      <c r="G17" s="139"/>
      <c r="H17" s="139"/>
      <c r="I17" s="139"/>
      <c r="J17" s="61"/>
      <c r="K17" s="109"/>
    </row>
    <row r="18" spans="2:11" ht="7.5" customHeight="1" x14ac:dyDescent="0.25">
      <c r="B18" s="62"/>
      <c r="C18" s="552"/>
      <c r="D18" s="552"/>
      <c r="E18" s="552"/>
      <c r="F18" s="552"/>
      <c r="G18" s="552"/>
      <c r="H18" s="552"/>
      <c r="I18" s="552"/>
      <c r="J18" s="61"/>
      <c r="K18" s="137"/>
    </row>
    <row r="19" spans="2:11" ht="9" customHeight="1" x14ac:dyDescent="0.25">
      <c r="B19" s="62"/>
      <c r="C19" s="689"/>
      <c r="D19" s="689"/>
      <c r="E19" s="689"/>
      <c r="F19" s="689"/>
      <c r="G19" s="689"/>
      <c r="H19" s="689"/>
      <c r="I19" s="689"/>
      <c r="J19" s="61"/>
      <c r="K19" s="137"/>
    </row>
    <row r="20" spans="2:11" ht="13.5" x14ac:dyDescent="0.25">
      <c r="B20" s="62">
        <v>1</v>
      </c>
      <c r="C20" s="689" t="s">
        <v>13059</v>
      </c>
      <c r="D20" s="689"/>
      <c r="E20" s="689"/>
      <c r="F20" s="689"/>
      <c r="G20" s="689"/>
      <c r="H20" s="689"/>
      <c r="I20" s="689"/>
      <c r="J20" s="61">
        <v>69</v>
      </c>
      <c r="K20" s="137">
        <f>B20*J20</f>
        <v>69</v>
      </c>
    </row>
    <row r="21" spans="2:11" s="575" customFormat="1" ht="13.5" x14ac:dyDescent="0.25">
      <c r="B21" s="62">
        <v>1</v>
      </c>
      <c r="C21" s="689" t="s">
        <v>13060</v>
      </c>
      <c r="D21" s="689"/>
      <c r="E21" s="689"/>
      <c r="F21" s="689"/>
      <c r="G21" s="689"/>
      <c r="H21" s="689"/>
      <c r="I21" s="689"/>
      <c r="J21" s="61">
        <v>49</v>
      </c>
      <c r="K21" s="137">
        <f>B21*J21</f>
        <v>49</v>
      </c>
    </row>
    <row r="22" spans="2:11" s="589" customFormat="1" ht="13.5" x14ac:dyDescent="0.25">
      <c r="B22" s="62"/>
      <c r="C22" s="588"/>
      <c r="D22" s="588"/>
      <c r="E22" s="588"/>
      <c r="F22" s="588"/>
      <c r="G22" s="588"/>
      <c r="H22" s="588"/>
      <c r="I22" s="588"/>
      <c r="J22" s="61"/>
      <c r="K22" s="137"/>
    </row>
    <row r="23" spans="2:11" s="589" customFormat="1" ht="13.5" x14ac:dyDescent="0.25">
      <c r="B23" s="62">
        <v>1</v>
      </c>
      <c r="C23" s="689" t="s">
        <v>13133</v>
      </c>
      <c r="D23" s="689"/>
      <c r="E23" s="689"/>
      <c r="F23" s="689"/>
      <c r="G23" s="689"/>
      <c r="H23" s="689"/>
      <c r="I23" s="689"/>
      <c r="J23" s="61">
        <v>199</v>
      </c>
      <c r="K23" s="137">
        <f>B23*J23</f>
        <v>199</v>
      </c>
    </row>
    <row r="24" spans="2:11" s="575" customFormat="1" ht="13.5" x14ac:dyDescent="0.25">
      <c r="B24" s="62">
        <v>1</v>
      </c>
      <c r="C24" s="689" t="s">
        <v>13057</v>
      </c>
      <c r="D24" s="689"/>
      <c r="E24" s="689"/>
      <c r="F24" s="689"/>
      <c r="G24" s="689"/>
      <c r="H24" s="689"/>
      <c r="I24" s="689"/>
      <c r="J24" s="61">
        <v>299</v>
      </c>
      <c r="K24" s="137">
        <f>B24*J24</f>
        <v>299</v>
      </c>
    </row>
    <row r="25" spans="2:11" s="575" customFormat="1" ht="10.5" customHeight="1" x14ac:dyDescent="0.25">
      <c r="B25" s="62"/>
      <c r="C25" s="569"/>
      <c r="D25" s="569"/>
      <c r="E25" s="569"/>
      <c r="F25" s="569"/>
      <c r="G25" s="569"/>
      <c r="H25" s="569"/>
      <c r="I25" s="569"/>
      <c r="J25" s="61"/>
      <c r="K25" s="137"/>
    </row>
    <row r="26" spans="2:11" s="575" customFormat="1" ht="13.5" x14ac:dyDescent="0.25">
      <c r="B26" s="62">
        <v>1</v>
      </c>
      <c r="C26" s="689" t="s">
        <v>13056</v>
      </c>
      <c r="D26" s="689"/>
      <c r="E26" s="689"/>
      <c r="F26" s="689"/>
      <c r="G26" s="689"/>
      <c r="H26" s="689"/>
      <c r="I26" s="689"/>
      <c r="J26" s="61">
        <v>29</v>
      </c>
      <c r="K26" s="137">
        <f>B26*J26</f>
        <v>29</v>
      </c>
    </row>
    <row r="27" spans="2:11" s="575" customFormat="1" ht="9.75" customHeight="1" x14ac:dyDescent="0.25">
      <c r="B27" s="62"/>
      <c r="C27" s="569"/>
      <c r="D27" s="569"/>
      <c r="E27" s="569"/>
      <c r="F27" s="569"/>
      <c r="G27" s="569"/>
      <c r="H27" s="569"/>
      <c r="I27" s="569"/>
      <c r="J27" s="61"/>
      <c r="K27" s="137"/>
    </row>
    <row r="28" spans="2:11" ht="13.5" x14ac:dyDescent="0.25">
      <c r="B28" s="62">
        <v>1</v>
      </c>
      <c r="C28" s="689" t="s">
        <v>13069</v>
      </c>
      <c r="D28" s="689"/>
      <c r="E28" s="689"/>
      <c r="F28" s="689"/>
      <c r="G28" s="689"/>
      <c r="H28" s="689"/>
      <c r="I28" s="689"/>
      <c r="J28" s="61">
        <v>49</v>
      </c>
      <c r="K28" s="137">
        <f>B28*J28</f>
        <v>49</v>
      </c>
    </row>
    <row r="29" spans="2:11" ht="13.5" x14ac:dyDescent="0.25">
      <c r="B29" s="62"/>
      <c r="C29" s="689" t="s">
        <v>13058</v>
      </c>
      <c r="D29" s="689"/>
      <c r="E29" s="689"/>
      <c r="F29" s="689"/>
      <c r="G29" s="689"/>
      <c r="H29" s="689"/>
      <c r="I29" s="689"/>
      <c r="J29" s="61"/>
      <c r="K29" s="137"/>
    </row>
    <row r="30" spans="2:11" ht="8.25" customHeight="1" x14ac:dyDescent="0.25">
      <c r="B30" s="62"/>
      <c r="C30" s="689"/>
      <c r="D30" s="689"/>
      <c r="E30" s="689"/>
      <c r="F30" s="689"/>
      <c r="G30" s="689"/>
      <c r="H30" s="689"/>
      <c r="I30" s="689"/>
      <c r="J30" s="61"/>
      <c r="K30" s="137"/>
    </row>
    <row r="31" spans="2:11" s="575" customFormat="1" ht="13.5" x14ac:dyDescent="0.25">
      <c r="B31" s="62">
        <v>1</v>
      </c>
      <c r="C31" s="689" t="s">
        <v>13101</v>
      </c>
      <c r="D31" s="689"/>
      <c r="E31" s="689"/>
      <c r="F31" s="689"/>
      <c r="G31" s="689"/>
      <c r="H31" s="689"/>
      <c r="I31" s="689"/>
      <c r="J31" s="577" t="s">
        <v>13037</v>
      </c>
      <c r="K31" s="578" t="s">
        <v>13037</v>
      </c>
    </row>
    <row r="32" spans="2:11" ht="13.5" x14ac:dyDescent="0.25">
      <c r="B32" s="62"/>
      <c r="C32" s="689"/>
      <c r="D32" s="689"/>
      <c r="E32" s="689"/>
      <c r="F32" s="689"/>
      <c r="G32" s="689"/>
      <c r="H32" s="689"/>
      <c r="I32" s="689"/>
      <c r="J32" s="61"/>
      <c r="K32" s="137"/>
    </row>
    <row r="33" spans="2:11" ht="13.5" x14ac:dyDescent="0.25">
      <c r="B33" s="62"/>
      <c r="C33" s="552"/>
      <c r="D33" s="552"/>
      <c r="E33" s="552"/>
      <c r="F33" s="552"/>
      <c r="G33" s="552"/>
      <c r="H33" s="552"/>
      <c r="I33" s="552"/>
      <c r="J33" s="61"/>
      <c r="K33" s="137"/>
    </row>
    <row r="34" spans="2:11" ht="16.5" x14ac:dyDescent="0.35">
      <c r="B34" s="550"/>
      <c r="C34" s="138" t="s">
        <v>13031</v>
      </c>
      <c r="D34" s="139"/>
      <c r="E34" s="139"/>
      <c r="F34" s="139"/>
      <c r="G34" s="139"/>
      <c r="H34" s="139"/>
      <c r="I34" s="139"/>
      <c r="J34" s="61"/>
      <c r="K34" s="109"/>
    </row>
    <row r="35" spans="2:11" ht="13.5" x14ac:dyDescent="0.25">
      <c r="B35" s="62"/>
      <c r="C35" s="689"/>
      <c r="D35" s="689"/>
      <c r="E35" s="689"/>
      <c r="F35" s="689"/>
      <c r="G35" s="689"/>
      <c r="H35" s="689"/>
      <c r="I35" s="689"/>
      <c r="J35" s="61"/>
      <c r="K35" s="137"/>
    </row>
    <row r="36" spans="2:11" s="575" customFormat="1" ht="13.5" x14ac:dyDescent="0.25">
      <c r="B36" s="62">
        <v>1</v>
      </c>
      <c r="C36" s="689" t="s">
        <v>13038</v>
      </c>
      <c r="D36" s="689"/>
      <c r="E36" s="689"/>
      <c r="F36" s="689"/>
      <c r="G36" s="689"/>
      <c r="H36" s="689"/>
      <c r="I36" s="689"/>
      <c r="J36" s="61">
        <v>90</v>
      </c>
      <c r="K36" s="137">
        <f>B36*J36</f>
        <v>90</v>
      </c>
    </row>
    <row r="37" spans="2:11" s="575" customFormat="1" ht="13.5" x14ac:dyDescent="0.25">
      <c r="B37" s="62">
        <v>1</v>
      </c>
      <c r="C37" s="689" t="s">
        <v>13039</v>
      </c>
      <c r="D37" s="689"/>
      <c r="E37" s="689"/>
      <c r="F37" s="689"/>
      <c r="G37" s="689"/>
      <c r="H37" s="689"/>
      <c r="I37" s="689"/>
      <c r="J37" s="61">
        <v>50</v>
      </c>
      <c r="K37" s="137">
        <f>B37*J37</f>
        <v>50</v>
      </c>
    </row>
    <row r="38" spans="2:11" s="575" customFormat="1" ht="13.5" x14ac:dyDescent="0.25">
      <c r="B38" s="62">
        <v>1</v>
      </c>
      <c r="C38" s="689" t="s">
        <v>13040</v>
      </c>
      <c r="D38" s="689"/>
      <c r="E38" s="689"/>
      <c r="F38" s="689"/>
      <c r="G38" s="689"/>
      <c r="H38" s="689"/>
      <c r="I38" s="689"/>
      <c r="J38" s="61">
        <v>30</v>
      </c>
      <c r="K38" s="137">
        <f>B38*J38</f>
        <v>30</v>
      </c>
    </row>
    <row r="39" spans="2:11" s="575" customFormat="1" ht="13.5" x14ac:dyDescent="0.25">
      <c r="B39" s="62">
        <v>1</v>
      </c>
      <c r="C39" s="689" t="s">
        <v>13055</v>
      </c>
      <c r="D39" s="689"/>
      <c r="E39" s="689"/>
      <c r="F39" s="689"/>
      <c r="G39" s="689"/>
      <c r="H39" s="689"/>
      <c r="I39" s="689"/>
      <c r="J39" s="61">
        <v>20</v>
      </c>
      <c r="K39" s="137">
        <f>B39*J39</f>
        <v>20</v>
      </c>
    </row>
    <row r="40" spans="2:11" s="575" customFormat="1" ht="8.25" customHeight="1" x14ac:dyDescent="0.25">
      <c r="B40" s="62"/>
      <c r="C40" s="689"/>
      <c r="D40" s="689"/>
      <c r="E40" s="689"/>
      <c r="F40" s="689"/>
      <c r="G40" s="689"/>
      <c r="H40" s="689"/>
      <c r="I40" s="689"/>
      <c r="J40" s="61"/>
      <c r="K40" s="137"/>
    </row>
    <row r="41" spans="2:11" s="575" customFormat="1" ht="10.5" customHeight="1" x14ac:dyDescent="0.25">
      <c r="B41" s="62"/>
      <c r="C41" s="569" t="s">
        <v>13054</v>
      </c>
      <c r="D41" s="569"/>
      <c r="E41" s="569"/>
      <c r="F41" s="569"/>
      <c r="G41" s="569"/>
      <c r="H41" s="569"/>
      <c r="I41" s="569"/>
      <c r="J41" s="61"/>
      <c r="K41" s="137"/>
    </row>
    <row r="42" spans="2:11" s="575" customFormat="1" ht="8.25" customHeight="1" x14ac:dyDescent="0.25">
      <c r="B42" s="62"/>
      <c r="C42" s="569"/>
      <c r="D42" s="569"/>
      <c r="E42" s="569"/>
      <c r="F42" s="569"/>
      <c r="G42" s="569"/>
      <c r="H42" s="569"/>
      <c r="I42" s="569"/>
      <c r="J42" s="61"/>
      <c r="K42" s="137"/>
    </row>
    <row r="43" spans="2:11" s="575" customFormat="1" ht="13.5" x14ac:dyDescent="0.25">
      <c r="B43" s="62">
        <v>1</v>
      </c>
      <c r="C43" s="689" t="s">
        <v>13052</v>
      </c>
      <c r="D43" s="689"/>
      <c r="E43" s="689"/>
      <c r="F43" s="689"/>
      <c r="G43" s="689"/>
      <c r="H43" s="689"/>
      <c r="I43" s="689"/>
      <c r="J43" s="61">
        <v>39</v>
      </c>
      <c r="K43" s="137">
        <f>B43*J43</f>
        <v>39</v>
      </c>
    </row>
    <row r="44" spans="2:11" s="575" customFormat="1" ht="13.5" x14ac:dyDescent="0.25">
      <c r="B44" s="62">
        <v>1</v>
      </c>
      <c r="C44" s="689" t="s">
        <v>13053</v>
      </c>
      <c r="D44" s="689"/>
      <c r="E44" s="689"/>
      <c r="F44" s="689"/>
      <c r="G44" s="689"/>
      <c r="H44" s="689"/>
      <c r="I44" s="689"/>
      <c r="J44" s="61">
        <v>15</v>
      </c>
      <c r="K44" s="137">
        <f>B44*J44</f>
        <v>15</v>
      </c>
    </row>
    <row r="45" spans="2:11" s="575" customFormat="1" ht="8.25" customHeight="1" x14ac:dyDescent="0.25">
      <c r="B45" s="62"/>
      <c r="C45" s="569"/>
      <c r="D45" s="569"/>
      <c r="E45" s="569"/>
      <c r="F45" s="569"/>
      <c r="G45" s="569"/>
      <c r="H45" s="569"/>
      <c r="I45" s="569"/>
      <c r="J45" s="61"/>
      <c r="K45" s="137"/>
    </row>
    <row r="46" spans="2:11" s="575" customFormat="1" ht="10.5" customHeight="1" x14ac:dyDescent="0.25">
      <c r="B46" s="62"/>
      <c r="C46" s="569" t="s">
        <v>13051</v>
      </c>
      <c r="D46" s="569"/>
      <c r="E46" s="569"/>
      <c r="F46" s="569"/>
      <c r="G46" s="569"/>
      <c r="H46" s="569"/>
      <c r="I46" s="569"/>
      <c r="J46" s="61"/>
      <c r="K46" s="137"/>
    </row>
    <row r="47" spans="2:11" s="575" customFormat="1" ht="8.25" customHeight="1" x14ac:dyDescent="0.25">
      <c r="B47" s="62"/>
      <c r="C47" s="569"/>
      <c r="D47" s="569"/>
      <c r="E47" s="569"/>
      <c r="F47" s="569"/>
      <c r="G47" s="569"/>
      <c r="H47" s="569"/>
      <c r="I47" s="569"/>
      <c r="J47" s="61"/>
      <c r="K47" s="137"/>
    </row>
    <row r="48" spans="2:11" s="575" customFormat="1" ht="13.5" x14ac:dyDescent="0.25">
      <c r="B48" s="62">
        <v>1</v>
      </c>
      <c r="C48" s="689" t="s">
        <v>13041</v>
      </c>
      <c r="D48" s="689"/>
      <c r="E48" s="689"/>
      <c r="F48" s="689"/>
      <c r="G48" s="689"/>
      <c r="H48" s="689"/>
      <c r="I48" s="689"/>
      <c r="J48" s="61">
        <v>20</v>
      </c>
      <c r="K48" s="137">
        <f>B48*J48</f>
        <v>20</v>
      </c>
    </row>
    <row r="49" spans="2:11" s="575" customFormat="1" ht="5.25" customHeight="1" x14ac:dyDescent="0.25">
      <c r="B49" s="62"/>
      <c r="C49" s="689"/>
      <c r="D49" s="689"/>
      <c r="E49" s="689"/>
      <c r="F49" s="689"/>
      <c r="G49" s="689"/>
      <c r="H49" s="689"/>
      <c r="I49" s="689"/>
      <c r="J49" s="61"/>
      <c r="K49" s="137"/>
    </row>
    <row r="50" spans="2:11" s="575" customFormat="1" ht="13.5" x14ac:dyDescent="0.25">
      <c r="B50" s="62">
        <v>1</v>
      </c>
      <c r="C50" s="689" t="s">
        <v>13042</v>
      </c>
      <c r="D50" s="689"/>
      <c r="E50" s="689"/>
      <c r="F50" s="689"/>
      <c r="G50" s="689"/>
      <c r="H50" s="689"/>
      <c r="I50" s="689"/>
      <c r="J50" s="61">
        <v>15</v>
      </c>
      <c r="K50" s="137">
        <f>B50*J50</f>
        <v>15</v>
      </c>
    </row>
    <row r="51" spans="2:11" s="575" customFormat="1" ht="6.75" customHeight="1" x14ac:dyDescent="0.25">
      <c r="B51" s="62"/>
      <c r="C51" s="689"/>
      <c r="D51" s="689"/>
      <c r="E51" s="689"/>
      <c r="F51" s="689"/>
      <c r="G51" s="689"/>
      <c r="H51" s="689"/>
      <c r="I51" s="689"/>
      <c r="J51" s="61"/>
      <c r="K51" s="137"/>
    </row>
    <row r="52" spans="2:11" s="575" customFormat="1" ht="13.5" x14ac:dyDescent="0.25">
      <c r="B52" s="62">
        <v>1</v>
      </c>
      <c r="C52" s="689" t="s">
        <v>13043</v>
      </c>
      <c r="D52" s="689"/>
      <c r="E52" s="689"/>
      <c r="F52" s="689"/>
      <c r="G52" s="689"/>
      <c r="H52" s="689"/>
      <c r="I52" s="689"/>
      <c r="J52" s="61">
        <v>75</v>
      </c>
      <c r="K52" s="137">
        <f>B52*J52</f>
        <v>75</v>
      </c>
    </row>
    <row r="53" spans="2:11" s="575" customFormat="1" ht="7.5" customHeight="1" x14ac:dyDescent="0.25">
      <c r="B53" s="62"/>
      <c r="C53" s="689"/>
      <c r="D53" s="689"/>
      <c r="E53" s="689"/>
      <c r="F53" s="689"/>
      <c r="G53" s="689"/>
      <c r="H53" s="689"/>
      <c r="I53" s="689"/>
      <c r="J53" s="61"/>
      <c r="K53" s="137"/>
    </row>
    <row r="54" spans="2:11" s="575" customFormat="1" ht="13.5" x14ac:dyDescent="0.25">
      <c r="B54" s="62">
        <v>1</v>
      </c>
      <c r="C54" s="689" t="s">
        <v>13044</v>
      </c>
      <c r="D54" s="689"/>
      <c r="E54" s="689"/>
      <c r="F54" s="689"/>
      <c r="G54" s="689"/>
      <c r="H54" s="689"/>
      <c r="I54" s="689"/>
      <c r="J54" s="61">
        <v>15</v>
      </c>
      <c r="K54" s="137">
        <f>B54*J54</f>
        <v>15</v>
      </c>
    </row>
    <row r="55" spans="2:11" s="575" customFormat="1" ht="13.5" x14ac:dyDescent="0.25">
      <c r="B55" s="568"/>
      <c r="C55" s="569"/>
      <c r="D55" s="569"/>
      <c r="E55" s="569"/>
      <c r="F55" s="569"/>
      <c r="G55" s="569"/>
      <c r="H55" s="569"/>
      <c r="I55" s="569"/>
      <c r="J55" s="61"/>
      <c r="K55" s="137"/>
    </row>
    <row r="56" spans="2:11" s="575" customFormat="1" ht="13.5" x14ac:dyDescent="0.25">
      <c r="B56" s="62">
        <v>1</v>
      </c>
      <c r="C56" s="689" t="s">
        <v>13050</v>
      </c>
      <c r="D56" s="689"/>
      <c r="E56" s="689"/>
      <c r="F56" s="689"/>
      <c r="G56" s="689"/>
      <c r="H56" s="689"/>
      <c r="I56" s="689"/>
      <c r="J56" s="61">
        <v>75</v>
      </c>
      <c r="K56" s="137">
        <f t="shared" ref="K56:K61" si="0">B56*J56</f>
        <v>75</v>
      </c>
    </row>
    <row r="57" spans="2:11" s="575" customFormat="1" ht="13.5" x14ac:dyDescent="0.25">
      <c r="B57" s="62">
        <v>1</v>
      </c>
      <c r="C57" s="689" t="s">
        <v>13045</v>
      </c>
      <c r="D57" s="689"/>
      <c r="E57" s="689"/>
      <c r="F57" s="689"/>
      <c r="G57" s="689"/>
      <c r="H57" s="689"/>
      <c r="I57" s="689"/>
      <c r="J57" s="61">
        <v>125</v>
      </c>
      <c r="K57" s="137">
        <f t="shared" si="0"/>
        <v>125</v>
      </c>
    </row>
    <row r="58" spans="2:11" s="575" customFormat="1" ht="13.5" x14ac:dyDescent="0.25">
      <c r="B58" s="62">
        <v>1</v>
      </c>
      <c r="C58" s="689" t="s">
        <v>13046</v>
      </c>
      <c r="D58" s="689"/>
      <c r="E58" s="689"/>
      <c r="F58" s="689"/>
      <c r="G58" s="689"/>
      <c r="H58" s="689"/>
      <c r="I58" s="689"/>
      <c r="J58" s="61">
        <v>200</v>
      </c>
      <c r="K58" s="137">
        <f t="shared" si="0"/>
        <v>200</v>
      </c>
    </row>
    <row r="59" spans="2:11" s="575" customFormat="1" ht="13.5" x14ac:dyDescent="0.25">
      <c r="B59" s="62">
        <v>1</v>
      </c>
      <c r="C59" s="689" t="s">
        <v>13047</v>
      </c>
      <c r="D59" s="689"/>
      <c r="E59" s="689"/>
      <c r="F59" s="689"/>
      <c r="G59" s="689"/>
      <c r="H59" s="689"/>
      <c r="I59" s="689"/>
      <c r="J59" s="61">
        <v>250</v>
      </c>
      <c r="K59" s="137">
        <f t="shared" si="0"/>
        <v>250</v>
      </c>
    </row>
    <row r="60" spans="2:11" s="575" customFormat="1" ht="13.5" x14ac:dyDescent="0.25">
      <c r="B60" s="62">
        <v>1</v>
      </c>
      <c r="C60" s="689" t="s">
        <v>13048</v>
      </c>
      <c r="D60" s="689"/>
      <c r="E60" s="689"/>
      <c r="F60" s="689"/>
      <c r="G60" s="689"/>
      <c r="H60" s="689"/>
      <c r="I60" s="689"/>
      <c r="J60" s="61">
        <v>300</v>
      </c>
      <c r="K60" s="137">
        <f t="shared" si="0"/>
        <v>300</v>
      </c>
    </row>
    <row r="61" spans="2:11" s="575" customFormat="1" ht="13.5" x14ac:dyDescent="0.25">
      <c r="B61" s="62">
        <v>1</v>
      </c>
      <c r="C61" s="689" t="s">
        <v>13049</v>
      </c>
      <c r="D61" s="689"/>
      <c r="E61" s="689"/>
      <c r="F61" s="689"/>
      <c r="G61" s="689"/>
      <c r="H61" s="689"/>
      <c r="I61" s="689"/>
      <c r="J61" s="61">
        <v>350</v>
      </c>
      <c r="K61" s="137">
        <f t="shared" si="0"/>
        <v>350</v>
      </c>
    </row>
    <row r="62" spans="2:11" s="575" customFormat="1" ht="13.5" x14ac:dyDescent="0.25">
      <c r="B62" s="568"/>
      <c r="C62" s="569"/>
      <c r="D62" s="569"/>
      <c r="E62" s="569"/>
      <c r="F62" s="569"/>
      <c r="G62" s="569"/>
      <c r="H62" s="569"/>
      <c r="I62" s="569"/>
      <c r="J62" s="61"/>
      <c r="K62" s="137"/>
    </row>
    <row r="63" spans="2:11" s="575" customFormat="1" ht="13.5" x14ac:dyDescent="0.25">
      <c r="B63" s="568"/>
      <c r="C63" s="569"/>
      <c r="D63" s="569"/>
      <c r="E63" s="569"/>
      <c r="F63" s="569"/>
      <c r="G63" s="569"/>
      <c r="H63" s="569"/>
      <c r="I63" s="569"/>
      <c r="J63" s="61"/>
      <c r="K63" s="137"/>
    </row>
    <row r="64" spans="2:11" ht="16.5" x14ac:dyDescent="0.35">
      <c r="B64" s="550"/>
      <c r="C64" s="138" t="s">
        <v>12942</v>
      </c>
      <c r="D64" s="139"/>
      <c r="E64" s="139"/>
      <c r="F64" s="139"/>
      <c r="G64" s="139"/>
      <c r="H64" s="139"/>
      <c r="I64" s="139"/>
      <c r="J64" s="61"/>
      <c r="K64" s="109"/>
    </row>
    <row r="65" spans="2:11" ht="6.75" customHeight="1" x14ac:dyDescent="0.25">
      <c r="B65" s="62"/>
      <c r="C65" s="689"/>
      <c r="D65" s="689"/>
      <c r="E65" s="689"/>
      <c r="F65" s="689"/>
      <c r="G65" s="689"/>
      <c r="H65" s="689"/>
      <c r="I65" s="689"/>
      <c r="J65" s="61"/>
      <c r="K65" s="137"/>
    </row>
    <row r="66" spans="2:11" s="575" customFormat="1" ht="13.5" x14ac:dyDescent="0.25">
      <c r="B66" s="568">
        <v>1</v>
      </c>
      <c r="C66" s="572" t="s">
        <v>13068</v>
      </c>
      <c r="D66" s="569"/>
      <c r="E66" s="569"/>
      <c r="F66" s="569"/>
      <c r="G66" s="569"/>
      <c r="H66" s="569"/>
      <c r="I66" s="573"/>
      <c r="J66" s="61">
        <v>295</v>
      </c>
      <c r="K66" s="137">
        <f>B66*J66</f>
        <v>295</v>
      </c>
    </row>
    <row r="67" spans="2:11" ht="13.5" x14ac:dyDescent="0.25">
      <c r="B67" s="62"/>
      <c r="C67" s="689"/>
      <c r="D67" s="689"/>
      <c r="E67" s="689"/>
      <c r="F67" s="689"/>
      <c r="G67" s="689"/>
      <c r="H67" s="689"/>
      <c r="I67" s="689"/>
      <c r="J67" s="61"/>
      <c r="K67" s="137"/>
    </row>
    <row r="68" spans="2:11" ht="6" customHeight="1" x14ac:dyDescent="0.25">
      <c r="B68" s="62"/>
      <c r="C68" s="552"/>
      <c r="D68" s="552"/>
      <c r="E68" s="552"/>
      <c r="F68" s="552"/>
      <c r="G68" s="552"/>
      <c r="H68" s="552"/>
      <c r="I68" s="552"/>
      <c r="J68" s="61"/>
      <c r="K68" s="137"/>
    </row>
    <row r="69" spans="2:11" ht="13.5" x14ac:dyDescent="0.25">
      <c r="B69" s="62"/>
      <c r="C69" s="689"/>
      <c r="D69" s="689"/>
      <c r="E69" s="689"/>
      <c r="F69" s="689"/>
      <c r="G69" s="689"/>
      <c r="H69" s="689"/>
      <c r="I69" s="689"/>
      <c r="J69" s="61"/>
      <c r="K69" s="137"/>
    </row>
    <row r="70" spans="2:11" ht="7.5" customHeight="1" x14ac:dyDescent="0.25">
      <c r="B70" s="62"/>
      <c r="C70" s="552"/>
      <c r="D70" s="552"/>
      <c r="E70" s="552"/>
      <c r="F70" s="552"/>
      <c r="G70" s="552"/>
      <c r="H70" s="552"/>
      <c r="I70" s="552"/>
      <c r="J70" s="61"/>
      <c r="K70" s="137"/>
    </row>
    <row r="71" spans="2:11" ht="6.75" customHeight="1" x14ac:dyDescent="0.25">
      <c r="B71" s="62"/>
      <c r="C71" s="552"/>
      <c r="D71" s="552"/>
      <c r="E71" s="552"/>
      <c r="F71" s="552"/>
      <c r="G71" s="552"/>
      <c r="H71" s="552"/>
      <c r="I71" s="552"/>
      <c r="J71" s="61"/>
      <c r="K71" s="137"/>
    </row>
    <row r="72" spans="2:11" ht="6.75" customHeight="1" x14ac:dyDescent="0.25">
      <c r="B72" s="62"/>
      <c r="C72" s="552"/>
      <c r="D72" s="552"/>
      <c r="E72" s="552"/>
      <c r="F72" s="552"/>
      <c r="G72" s="552"/>
      <c r="H72" s="552"/>
      <c r="I72" s="552"/>
      <c r="J72" s="61"/>
      <c r="K72" s="137"/>
    </row>
    <row r="73" spans="2:11" ht="16.5" x14ac:dyDescent="0.35">
      <c r="B73" s="550"/>
      <c r="C73" s="138" t="s">
        <v>9220</v>
      </c>
      <c r="D73" s="139"/>
      <c r="E73" s="139"/>
      <c r="F73" s="139"/>
      <c r="G73" s="139"/>
      <c r="H73" s="139"/>
      <c r="I73" s="139"/>
      <c r="J73" s="61"/>
      <c r="K73" s="109"/>
    </row>
    <row r="74" spans="2:11" ht="6.75" customHeight="1" x14ac:dyDescent="0.25">
      <c r="B74" s="550"/>
      <c r="C74" s="552"/>
      <c r="D74" s="552"/>
      <c r="E74" s="552"/>
      <c r="F74" s="552"/>
      <c r="G74" s="552"/>
      <c r="H74" s="552"/>
      <c r="I74" s="552"/>
      <c r="J74" s="61"/>
      <c r="K74" s="137"/>
    </row>
    <row r="75" spans="2:11" ht="13.5" x14ac:dyDescent="0.25">
      <c r="B75" s="550">
        <v>1</v>
      </c>
      <c r="C75" s="762" t="s">
        <v>9222</v>
      </c>
      <c r="D75" s="763"/>
      <c r="E75" s="763"/>
      <c r="F75" s="763"/>
      <c r="G75" s="763"/>
      <c r="H75" s="763"/>
      <c r="I75" s="764"/>
      <c r="J75" s="61">
        <v>1495</v>
      </c>
      <c r="K75" s="137">
        <f>B75*J75</f>
        <v>1495</v>
      </c>
    </row>
    <row r="76" spans="2:11" ht="13.5" x14ac:dyDescent="0.25">
      <c r="B76" s="550">
        <v>1</v>
      </c>
      <c r="C76" s="555" t="s">
        <v>486</v>
      </c>
      <c r="D76" s="552"/>
      <c r="E76" s="552"/>
      <c r="F76" s="552"/>
      <c r="G76" s="552"/>
      <c r="H76" s="552"/>
      <c r="I76" s="556"/>
      <c r="J76" s="61">
        <v>1495</v>
      </c>
      <c r="K76" s="137">
        <f>B76*J76</f>
        <v>1495</v>
      </c>
    </row>
    <row r="77" spans="2:11" ht="6.75" customHeight="1" x14ac:dyDescent="0.25">
      <c r="B77" s="550"/>
      <c r="C77" s="555"/>
      <c r="D77" s="552"/>
      <c r="E77" s="552"/>
      <c r="F77" s="552"/>
      <c r="G77" s="552"/>
      <c r="H77" s="552"/>
      <c r="I77" s="556"/>
      <c r="J77" s="61"/>
      <c r="K77" s="137"/>
    </row>
    <row r="78" spans="2:11" ht="15" x14ac:dyDescent="0.25">
      <c r="B78" s="550">
        <v>1</v>
      </c>
      <c r="C78" s="379" t="s">
        <v>12534</v>
      </c>
      <c r="D78" s="552"/>
      <c r="E78" s="552"/>
      <c r="F78" s="552"/>
      <c r="G78" s="552"/>
      <c r="H78" s="552"/>
      <c r="I78" s="556"/>
      <c r="J78" s="61">
        <v>-1495</v>
      </c>
      <c r="K78" s="137">
        <f>B78*J78</f>
        <v>-1495</v>
      </c>
    </row>
    <row r="79" spans="2:11" ht="7.5" customHeight="1" x14ac:dyDescent="0.25">
      <c r="B79" s="550"/>
      <c r="C79" s="555"/>
      <c r="D79" s="552"/>
      <c r="E79" s="552"/>
      <c r="F79" s="552"/>
      <c r="G79" s="552"/>
      <c r="H79" s="552"/>
      <c r="I79" s="556"/>
      <c r="J79" s="61"/>
      <c r="K79" s="137"/>
    </row>
    <row r="80" spans="2:11" ht="13.5" x14ac:dyDescent="0.25">
      <c r="B80" s="550">
        <v>1</v>
      </c>
      <c r="C80" s="555" t="s">
        <v>9223</v>
      </c>
      <c r="D80" s="552"/>
      <c r="E80" s="552"/>
      <c r="F80" s="552"/>
      <c r="G80" s="552"/>
      <c r="H80" s="552"/>
      <c r="I80" s="556"/>
      <c r="J80" s="61">
        <v>495</v>
      </c>
      <c r="K80" s="137">
        <f>B80*J80</f>
        <v>495</v>
      </c>
    </row>
    <row r="81" spans="2:11" ht="6.75" customHeight="1" x14ac:dyDescent="0.25">
      <c r="B81" s="550"/>
      <c r="C81" s="555"/>
      <c r="D81" s="552"/>
      <c r="E81" s="552"/>
      <c r="F81" s="552"/>
      <c r="G81" s="552"/>
      <c r="H81" s="552"/>
      <c r="I81" s="556"/>
      <c r="J81" s="61"/>
      <c r="K81" s="137"/>
    </row>
    <row r="82" spans="2:11" s="575" customFormat="1" ht="13.5" x14ac:dyDescent="0.25">
      <c r="B82" s="568">
        <v>1</v>
      </c>
      <c r="C82" s="572" t="s">
        <v>12990</v>
      </c>
      <c r="D82" s="569"/>
      <c r="E82" s="569"/>
      <c r="F82" s="569"/>
      <c r="G82" s="569"/>
      <c r="H82" s="569"/>
      <c r="I82" s="573"/>
      <c r="J82" s="61">
        <v>49</v>
      </c>
      <c r="K82" s="137">
        <f>B82*J82</f>
        <v>49</v>
      </c>
    </row>
    <row r="83" spans="2:11" s="575" customFormat="1" ht="13.5" x14ac:dyDescent="0.25">
      <c r="B83" s="568">
        <v>1</v>
      </c>
      <c r="C83" s="572" t="s">
        <v>12991</v>
      </c>
      <c r="D83" s="569"/>
      <c r="E83" s="569"/>
      <c r="F83" s="569"/>
      <c r="G83" s="569"/>
      <c r="H83" s="569"/>
      <c r="I83" s="573"/>
      <c r="J83" s="61">
        <v>29</v>
      </c>
      <c r="K83" s="137">
        <f>B83*J83</f>
        <v>29</v>
      </c>
    </row>
    <row r="84" spans="2:11" ht="13.5" x14ac:dyDescent="0.25">
      <c r="B84" s="550"/>
      <c r="C84" s="765"/>
      <c r="D84" s="689"/>
      <c r="E84" s="689"/>
      <c r="F84" s="689"/>
      <c r="G84" s="689"/>
      <c r="H84" s="689"/>
      <c r="I84" s="766"/>
      <c r="J84" s="61"/>
      <c r="K84" s="137"/>
    </row>
    <row r="85" spans="2:11" s="575" customFormat="1" ht="13.5" x14ac:dyDescent="0.25">
      <c r="B85" s="568">
        <v>1</v>
      </c>
      <c r="C85" s="572" t="s">
        <v>13067</v>
      </c>
      <c r="D85" s="569"/>
      <c r="E85" s="569"/>
      <c r="F85" s="569"/>
      <c r="G85" s="569"/>
      <c r="H85" s="569"/>
      <c r="I85" s="573"/>
      <c r="J85" s="61">
        <v>49</v>
      </c>
      <c r="K85" s="137">
        <f>B85*J85</f>
        <v>49</v>
      </c>
    </row>
    <row r="86" spans="2:11" s="575" customFormat="1" ht="13.5" x14ac:dyDescent="0.25">
      <c r="B86" s="568">
        <v>1</v>
      </c>
      <c r="C86" s="572" t="s">
        <v>13066</v>
      </c>
      <c r="D86" s="569"/>
      <c r="E86" s="569"/>
      <c r="F86" s="569"/>
      <c r="G86" s="569"/>
      <c r="H86" s="569"/>
      <c r="I86" s="573"/>
      <c r="J86" s="61">
        <v>29</v>
      </c>
      <c r="K86" s="137">
        <f>B86*J86</f>
        <v>29</v>
      </c>
    </row>
    <row r="87" spans="2:11" ht="6.75" customHeight="1" x14ac:dyDescent="0.25">
      <c r="B87" s="550"/>
      <c r="C87" s="552"/>
      <c r="D87" s="552"/>
      <c r="E87" s="552"/>
      <c r="F87" s="552"/>
      <c r="G87" s="552"/>
      <c r="H87" s="552"/>
      <c r="I87" s="552"/>
      <c r="J87" s="61"/>
      <c r="K87" s="137"/>
    </row>
  </sheetData>
  <mergeCells count="45">
    <mergeCell ref="C32:I32"/>
    <mergeCell ref="C44:I44"/>
    <mergeCell ref="C11:I11"/>
    <mergeCell ref="C13:I13"/>
    <mergeCell ref="C19:I19"/>
    <mergeCell ref="C20:I20"/>
    <mergeCell ref="C15:I15"/>
    <mergeCell ref="C23:I23"/>
    <mergeCell ref="D1:H1"/>
    <mergeCell ref="C5:I5"/>
    <mergeCell ref="C9:I9"/>
    <mergeCell ref="C8:I8"/>
    <mergeCell ref="C10:I10"/>
    <mergeCell ref="C75:I75"/>
    <mergeCell ref="C84:I84"/>
    <mergeCell ref="C35:I35"/>
    <mergeCell ref="C36:I36"/>
    <mergeCell ref="C37:I37"/>
    <mergeCell ref="C38:I38"/>
    <mergeCell ref="C39:I39"/>
    <mergeCell ref="C49:I49"/>
    <mergeCell ref="C50:I50"/>
    <mergeCell ref="C69:I69"/>
    <mergeCell ref="C65:I65"/>
    <mergeCell ref="C67:I67"/>
    <mergeCell ref="C61:I61"/>
    <mergeCell ref="C40:I40"/>
    <mergeCell ref="C58:I58"/>
    <mergeCell ref="C59:I59"/>
    <mergeCell ref="C60:I60"/>
    <mergeCell ref="C51:I51"/>
    <mergeCell ref="C21:I21"/>
    <mergeCell ref="C24:I24"/>
    <mergeCell ref="C28:I28"/>
    <mergeCell ref="C26:I26"/>
    <mergeCell ref="C56:I56"/>
    <mergeCell ref="C57:I57"/>
    <mergeCell ref="C29:I29"/>
    <mergeCell ref="C52:I52"/>
    <mergeCell ref="C53:I53"/>
    <mergeCell ref="C54:I54"/>
    <mergeCell ref="C43:I43"/>
    <mergeCell ref="C48:I48"/>
    <mergeCell ref="C30:I30"/>
    <mergeCell ref="C31:I31"/>
  </mergeCells>
  <conditionalFormatting sqref="J1:K8 B1:B8 B55 J55:K55 J16:K20 B16:B20 B27:B30 J27:K30 J32:K33 B32:B33 B45:B48 J45:K48 J62:K65 B62:B65 B84 J84:K84 J87:K1048576 B87:B1048576 B67:B81 J67:K81">
    <cfRule type="cellIs" dxfId="66" priority="32" stopIfTrue="1" operator="equal">
      <formula>0</formula>
    </cfRule>
  </conditionalFormatting>
  <conditionalFormatting sqref="J34:K34 B34">
    <cfRule type="cellIs" dxfId="65" priority="29" stopIfTrue="1" operator="equal">
      <formula>0</formula>
    </cfRule>
  </conditionalFormatting>
  <conditionalFormatting sqref="B35 J35:K35">
    <cfRule type="cellIs" dxfId="64" priority="24" stopIfTrue="1" operator="equal">
      <formula>0</formula>
    </cfRule>
  </conditionalFormatting>
  <conditionalFormatting sqref="B9 J9:K9 J14:K15 B14:B15 J11:K12 B11:B12">
    <cfRule type="cellIs" dxfId="63" priority="22" stopIfTrue="1" operator="equal">
      <formula>0</formula>
    </cfRule>
  </conditionalFormatting>
  <conditionalFormatting sqref="J13:K13 B13">
    <cfRule type="cellIs" dxfId="62" priority="21" stopIfTrue="1" operator="equal">
      <formula>0</formula>
    </cfRule>
  </conditionalFormatting>
  <conditionalFormatting sqref="B10 J10:K10">
    <cfRule type="cellIs" dxfId="61" priority="20" stopIfTrue="1" operator="equal">
      <formula>0</formula>
    </cfRule>
  </conditionalFormatting>
  <conditionalFormatting sqref="J21:K22 B21:B22 B24:B25 J24:K25">
    <cfRule type="cellIs" dxfId="60" priority="19" stopIfTrue="1" operator="equal">
      <formula>0</formula>
    </cfRule>
  </conditionalFormatting>
  <conditionalFormatting sqref="B31 J31:K31">
    <cfRule type="cellIs" dxfId="59" priority="18" stopIfTrue="1" operator="equal">
      <formula>0</formula>
    </cfRule>
  </conditionalFormatting>
  <conditionalFormatting sqref="J36:K36 B36">
    <cfRule type="cellIs" dxfId="58" priority="17" stopIfTrue="1" operator="equal">
      <formula>0</formula>
    </cfRule>
  </conditionalFormatting>
  <conditionalFormatting sqref="J37:K40 B37:B40 B42 J42:K42">
    <cfRule type="cellIs" dxfId="57" priority="16" stopIfTrue="1" operator="equal">
      <formula>0</formula>
    </cfRule>
  </conditionalFormatting>
  <conditionalFormatting sqref="J49:K51 B49:B51 B53:B54 J53:K54">
    <cfRule type="cellIs" dxfId="56" priority="15" stopIfTrue="1" operator="equal">
      <formula>0</formula>
    </cfRule>
  </conditionalFormatting>
  <conditionalFormatting sqref="J52:K52 B52">
    <cfRule type="cellIs" dxfId="55" priority="14" stopIfTrue="1" operator="equal">
      <formula>0</formula>
    </cfRule>
  </conditionalFormatting>
  <conditionalFormatting sqref="J43:K43 B43">
    <cfRule type="cellIs" dxfId="54" priority="13" stopIfTrue="1" operator="equal">
      <formula>0</formula>
    </cfRule>
  </conditionalFormatting>
  <conditionalFormatting sqref="B56 J56:K56">
    <cfRule type="cellIs" dxfId="53" priority="12" stopIfTrue="1" operator="equal">
      <formula>0</formula>
    </cfRule>
  </conditionalFormatting>
  <conditionalFormatting sqref="B57:B60 J57:K60">
    <cfRule type="cellIs" dxfId="52" priority="11" stopIfTrue="1" operator="equal">
      <formula>0</formula>
    </cfRule>
  </conditionalFormatting>
  <conditionalFormatting sqref="B61 J61:K61">
    <cfRule type="cellIs" dxfId="51" priority="10" stopIfTrue="1" operator="equal">
      <formula>0</formula>
    </cfRule>
  </conditionalFormatting>
  <conditionalFormatting sqref="J44:K44 B44">
    <cfRule type="cellIs" dxfId="50" priority="9" stopIfTrue="1" operator="equal">
      <formula>0</formula>
    </cfRule>
  </conditionalFormatting>
  <conditionalFormatting sqref="B41 J41:K41">
    <cfRule type="cellIs" dxfId="49" priority="8" stopIfTrue="1" operator="equal">
      <formula>0</formula>
    </cfRule>
  </conditionalFormatting>
  <conditionalFormatting sqref="J26:K26 B26">
    <cfRule type="cellIs" dxfId="48" priority="7" stopIfTrue="1" operator="equal">
      <formula>0</formula>
    </cfRule>
  </conditionalFormatting>
  <conditionalFormatting sqref="B82 J82:K82">
    <cfRule type="cellIs" dxfId="47" priority="6" stopIfTrue="1" operator="equal">
      <formula>0</formula>
    </cfRule>
  </conditionalFormatting>
  <conditionalFormatting sqref="B83 J83:K83">
    <cfRule type="cellIs" dxfId="46" priority="5" stopIfTrue="1" operator="equal">
      <formula>0</formula>
    </cfRule>
  </conditionalFormatting>
  <conditionalFormatting sqref="B85 J85:K85">
    <cfRule type="cellIs" dxfId="45" priority="4" stopIfTrue="1" operator="equal">
      <formula>0</formula>
    </cfRule>
  </conditionalFormatting>
  <conditionalFormatting sqref="B86 J86:K86">
    <cfRule type="cellIs" dxfId="44" priority="3" stopIfTrue="1" operator="equal">
      <formula>0</formula>
    </cfRule>
  </conditionalFormatting>
  <conditionalFormatting sqref="B66 J66:K66">
    <cfRule type="cellIs" dxfId="43" priority="2" stopIfTrue="1" operator="equal">
      <formula>0</formula>
    </cfRule>
  </conditionalFormatting>
  <conditionalFormatting sqref="B23 J23:K23">
    <cfRule type="cellIs" dxfId="42" priority="1" stopIfTrue="1" operator="equal">
      <formula>0</formula>
    </cfRule>
  </conditionalFormatting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5"/>
  <sheetViews>
    <sheetView topLeftCell="B64" workbookViewId="0">
      <selection activeCell="I177" sqref="I177"/>
    </sheetView>
  </sheetViews>
  <sheetFormatPr defaultRowHeight="12.75" x14ac:dyDescent="0.2"/>
  <cols>
    <col min="1" max="1" width="0.140625" hidden="1" customWidth="1"/>
    <col min="2" max="2" width="8" customWidth="1"/>
    <col min="3" max="3" width="8.42578125" customWidth="1"/>
    <col min="5" max="5" width="9.5703125" customWidth="1"/>
    <col min="7" max="7" width="5" customWidth="1"/>
    <col min="8" max="8" width="3.28515625" customWidth="1"/>
    <col min="9" max="9" width="14.42578125" customWidth="1"/>
    <col min="10" max="10" width="12.7109375" customWidth="1"/>
    <col min="11" max="11" width="15.7109375" customWidth="1"/>
    <col min="12" max="12" width="16.28515625" customWidth="1"/>
  </cols>
  <sheetData>
    <row r="1" spans="2:11" ht="15.75" thickBot="1" x14ac:dyDescent="0.35">
      <c r="B1" s="30" t="s">
        <v>5409</v>
      </c>
      <c r="C1" s="5"/>
      <c r="D1" s="774" t="s">
        <v>945</v>
      </c>
      <c r="E1" s="775"/>
      <c r="F1" s="775"/>
      <c r="G1" s="775"/>
      <c r="H1" s="776"/>
      <c r="I1" s="5"/>
      <c r="J1" s="50" t="s">
        <v>5410</v>
      </c>
      <c r="K1" s="51" t="s">
        <v>5411</v>
      </c>
    </row>
    <row r="2" spans="2:11" ht="13.5" x14ac:dyDescent="0.25">
      <c r="B2" s="53"/>
      <c r="C2" s="777"/>
      <c r="D2" s="777"/>
      <c r="E2" s="777"/>
      <c r="F2" s="777"/>
      <c r="G2" s="777"/>
      <c r="H2" s="777"/>
      <c r="I2" s="777"/>
      <c r="J2" s="54"/>
      <c r="K2" s="55"/>
    </row>
    <row r="3" spans="2:11" ht="13.5" x14ac:dyDescent="0.25">
      <c r="B3" s="62"/>
      <c r="C3" s="5"/>
      <c r="D3" s="5"/>
      <c r="E3" s="5"/>
      <c r="F3" s="5"/>
      <c r="G3" s="5"/>
      <c r="H3" s="5"/>
      <c r="I3" s="5"/>
      <c r="J3" s="61"/>
      <c r="K3" s="56"/>
    </row>
    <row r="4" spans="2:11" ht="16.5" x14ac:dyDescent="0.35">
      <c r="B4" s="30"/>
      <c r="C4" s="138" t="s">
        <v>6825</v>
      </c>
      <c r="D4" s="139"/>
      <c r="E4" s="139"/>
      <c r="F4" s="139"/>
      <c r="G4" s="139"/>
      <c r="H4" s="139"/>
      <c r="I4" s="140"/>
      <c r="J4" s="141"/>
      <c r="K4" s="142"/>
    </row>
    <row r="5" spans="2:11" ht="6.75" customHeight="1" x14ac:dyDescent="0.25">
      <c r="B5" s="62"/>
      <c r="C5" s="689"/>
      <c r="D5" s="689"/>
      <c r="E5" s="689"/>
      <c r="F5" s="689"/>
      <c r="G5" s="689"/>
      <c r="H5" s="689"/>
      <c r="I5" s="689"/>
      <c r="J5" s="61"/>
      <c r="K5" s="56"/>
    </row>
    <row r="6" spans="2:11" ht="13.5" x14ac:dyDescent="0.25">
      <c r="B6" s="62">
        <v>1</v>
      </c>
      <c r="C6" s="689" t="s">
        <v>6819</v>
      </c>
      <c r="D6" s="689"/>
      <c r="E6" s="689"/>
      <c r="F6" s="689"/>
      <c r="G6" s="689"/>
      <c r="H6" s="689"/>
      <c r="I6" s="689"/>
      <c r="J6" s="61">
        <v>59</v>
      </c>
      <c r="K6" s="56">
        <f>B6*J6</f>
        <v>59</v>
      </c>
    </row>
    <row r="7" spans="2:11" ht="13.5" x14ac:dyDescent="0.25">
      <c r="B7" s="62">
        <v>1</v>
      </c>
      <c r="C7" s="689" t="s">
        <v>6820</v>
      </c>
      <c r="D7" s="689"/>
      <c r="E7" s="689"/>
      <c r="F7" s="689"/>
      <c r="G7" s="689"/>
      <c r="H7" s="689"/>
      <c r="I7" s="689"/>
      <c r="J7" s="61">
        <v>95</v>
      </c>
      <c r="K7" s="56">
        <f t="shared" ref="K7:K14" si="0">B7*J7</f>
        <v>95</v>
      </c>
    </row>
    <row r="8" spans="2:11" ht="13.5" x14ac:dyDescent="0.25">
      <c r="B8" s="62">
        <v>1</v>
      </c>
      <c r="C8" s="689" t="s">
        <v>6842</v>
      </c>
      <c r="D8" s="689"/>
      <c r="E8" s="689"/>
      <c r="F8" s="689"/>
      <c r="G8" s="689"/>
      <c r="H8" s="689"/>
      <c r="I8" s="689"/>
      <c r="J8" s="61">
        <v>75</v>
      </c>
      <c r="K8" s="56">
        <f>B8*J8</f>
        <v>75</v>
      </c>
    </row>
    <row r="9" spans="2:11" ht="13.5" x14ac:dyDescent="0.25">
      <c r="B9" s="62">
        <v>1</v>
      </c>
      <c r="C9" s="689" t="s">
        <v>6844</v>
      </c>
      <c r="D9" s="689"/>
      <c r="E9" s="689"/>
      <c r="F9" s="689"/>
      <c r="G9" s="689"/>
      <c r="H9" s="689"/>
      <c r="I9" s="689"/>
      <c r="J9" s="61">
        <v>45</v>
      </c>
      <c r="K9" s="56">
        <f>B9*J9</f>
        <v>45</v>
      </c>
    </row>
    <row r="10" spans="2:11" ht="13.5" x14ac:dyDescent="0.25">
      <c r="B10" s="62">
        <v>1</v>
      </c>
      <c r="C10" s="689" t="s">
        <v>6843</v>
      </c>
      <c r="D10" s="689"/>
      <c r="E10" s="689"/>
      <c r="F10" s="689"/>
      <c r="G10" s="689"/>
      <c r="H10" s="689"/>
      <c r="I10" s="689"/>
      <c r="J10" s="61">
        <v>95</v>
      </c>
      <c r="K10" s="56">
        <f>B10*J10</f>
        <v>95</v>
      </c>
    </row>
    <row r="11" spans="2:11" ht="13.5" x14ac:dyDescent="0.25">
      <c r="B11" s="62">
        <v>1</v>
      </c>
      <c r="C11" s="689" t="s">
        <v>6821</v>
      </c>
      <c r="D11" s="689"/>
      <c r="E11" s="689"/>
      <c r="F11" s="689"/>
      <c r="G11" s="689"/>
      <c r="H11" s="689"/>
      <c r="I11" s="689"/>
      <c r="J11" s="61">
        <v>45</v>
      </c>
      <c r="K11" s="56">
        <f t="shared" si="0"/>
        <v>45</v>
      </c>
    </row>
    <row r="12" spans="2:11" ht="13.5" x14ac:dyDescent="0.25">
      <c r="B12" s="62">
        <v>1</v>
      </c>
      <c r="C12" s="689" t="s">
        <v>6823</v>
      </c>
      <c r="D12" s="689"/>
      <c r="E12" s="689"/>
      <c r="F12" s="689"/>
      <c r="G12" s="689"/>
      <c r="H12" s="689"/>
      <c r="I12" s="689"/>
      <c r="J12" s="61">
        <v>45</v>
      </c>
      <c r="K12" s="56">
        <f t="shared" si="0"/>
        <v>45</v>
      </c>
    </row>
    <row r="13" spans="2:11" ht="13.5" x14ac:dyDescent="0.25">
      <c r="B13" s="62">
        <v>1</v>
      </c>
      <c r="C13" s="689" t="s">
        <v>6822</v>
      </c>
      <c r="D13" s="689"/>
      <c r="E13" s="689"/>
      <c r="F13" s="689"/>
      <c r="G13" s="689"/>
      <c r="H13" s="689"/>
      <c r="I13" s="689"/>
      <c r="J13" s="61">
        <v>95</v>
      </c>
      <c r="K13" s="56">
        <f t="shared" si="0"/>
        <v>95</v>
      </c>
    </row>
    <row r="14" spans="2:11" ht="13.5" x14ac:dyDescent="0.25">
      <c r="B14" s="62">
        <v>1</v>
      </c>
      <c r="C14" s="689" t="s">
        <v>6824</v>
      </c>
      <c r="D14" s="689"/>
      <c r="E14" s="689"/>
      <c r="F14" s="689"/>
      <c r="G14" s="689"/>
      <c r="H14" s="689"/>
      <c r="I14" s="689"/>
      <c r="J14" s="61">
        <v>95</v>
      </c>
      <c r="K14" s="56">
        <f t="shared" si="0"/>
        <v>95</v>
      </c>
    </row>
    <row r="15" spans="2:11" ht="13.5" x14ac:dyDescent="0.25">
      <c r="B15" s="62"/>
      <c r="C15" s="689"/>
      <c r="D15" s="689"/>
      <c r="E15" s="689"/>
      <c r="F15" s="689"/>
      <c r="G15" s="689"/>
      <c r="H15" s="689"/>
      <c r="I15" s="689"/>
      <c r="J15" s="61"/>
      <c r="K15" s="56"/>
    </row>
    <row r="16" spans="2:11" ht="16.5" x14ac:dyDescent="0.35">
      <c r="B16" s="30"/>
      <c r="C16" s="138" t="s">
        <v>6827</v>
      </c>
      <c r="D16" s="139"/>
      <c r="E16" s="139"/>
      <c r="F16" s="139"/>
      <c r="G16" s="139"/>
      <c r="H16" s="139"/>
      <c r="I16" s="140"/>
      <c r="J16" s="141"/>
      <c r="K16" s="142"/>
    </row>
    <row r="17" spans="2:11" ht="6.75" customHeight="1" x14ac:dyDescent="0.25">
      <c r="B17" s="62"/>
      <c r="C17" s="689"/>
      <c r="D17" s="689"/>
      <c r="E17" s="689"/>
      <c r="F17" s="689"/>
      <c r="G17" s="689"/>
      <c r="H17" s="689"/>
      <c r="I17" s="689"/>
      <c r="J17" s="61"/>
      <c r="K17" s="56"/>
    </row>
    <row r="18" spans="2:11" ht="13.5" x14ac:dyDescent="0.25">
      <c r="B18" s="62">
        <v>1</v>
      </c>
      <c r="C18" s="689" t="s">
        <v>4824</v>
      </c>
      <c r="D18" s="689"/>
      <c r="E18" s="689"/>
      <c r="F18" s="689"/>
      <c r="G18" s="689"/>
      <c r="H18" s="689"/>
      <c r="I18" s="689"/>
      <c r="J18" s="61">
        <v>275</v>
      </c>
      <c r="K18" s="56">
        <f t="shared" ref="K18:K37" si="1">B18*J18</f>
        <v>275</v>
      </c>
    </row>
    <row r="19" spans="2:11" s="575" customFormat="1" ht="13.5" x14ac:dyDescent="0.25">
      <c r="B19" s="62">
        <v>1</v>
      </c>
      <c r="C19" s="689" t="s">
        <v>13070</v>
      </c>
      <c r="D19" s="689"/>
      <c r="E19" s="689"/>
      <c r="F19" s="689"/>
      <c r="G19" s="689"/>
      <c r="H19" s="689"/>
      <c r="I19" s="689"/>
      <c r="J19" s="61">
        <v>325</v>
      </c>
      <c r="K19" s="56">
        <f>B19*J19</f>
        <v>325</v>
      </c>
    </row>
    <row r="20" spans="2:11" ht="13.5" x14ac:dyDescent="0.25">
      <c r="B20" s="62">
        <v>1</v>
      </c>
      <c r="C20" s="689" t="s">
        <v>4825</v>
      </c>
      <c r="D20" s="689"/>
      <c r="E20" s="689"/>
      <c r="F20" s="689"/>
      <c r="G20" s="689"/>
      <c r="H20" s="689"/>
      <c r="I20" s="689"/>
      <c r="J20" s="61">
        <v>195</v>
      </c>
      <c r="K20" s="56">
        <f t="shared" si="1"/>
        <v>195</v>
      </c>
    </row>
    <row r="21" spans="2:11" ht="6.75" customHeight="1" x14ac:dyDescent="0.25">
      <c r="B21" s="62"/>
      <c r="C21" s="5"/>
      <c r="D21" s="5"/>
      <c r="E21" s="5"/>
      <c r="F21" s="5"/>
      <c r="G21" s="5"/>
      <c r="H21" s="5"/>
      <c r="I21" s="5"/>
      <c r="J21" s="61"/>
      <c r="K21" s="56"/>
    </row>
    <row r="22" spans="2:11" ht="13.5" x14ac:dyDescent="0.25">
      <c r="B22" s="62">
        <v>1</v>
      </c>
      <c r="C22" s="689" t="s">
        <v>6828</v>
      </c>
      <c r="D22" s="689"/>
      <c r="E22" s="689"/>
      <c r="F22" s="689"/>
      <c r="G22" s="689"/>
      <c r="H22" s="689"/>
      <c r="I22" s="689"/>
      <c r="J22" s="61">
        <v>75</v>
      </c>
      <c r="K22" s="56">
        <f t="shared" si="1"/>
        <v>75</v>
      </c>
    </row>
    <row r="23" spans="2:11" ht="13.5" x14ac:dyDescent="0.25">
      <c r="B23" s="62">
        <v>1</v>
      </c>
      <c r="C23" s="689" t="s">
        <v>6826</v>
      </c>
      <c r="D23" s="689"/>
      <c r="E23" s="689"/>
      <c r="F23" s="689"/>
      <c r="G23" s="689"/>
      <c r="H23" s="689"/>
      <c r="I23" s="689"/>
      <c r="J23" s="61">
        <v>65</v>
      </c>
      <c r="K23" s="56">
        <f t="shared" si="1"/>
        <v>65</v>
      </c>
    </row>
    <row r="24" spans="2:11" ht="6" customHeight="1" x14ac:dyDescent="0.25">
      <c r="B24" s="62"/>
      <c r="C24" s="689"/>
      <c r="D24" s="689"/>
      <c r="E24" s="689"/>
      <c r="F24" s="689"/>
      <c r="G24" s="689"/>
      <c r="H24" s="689"/>
      <c r="I24" s="689"/>
      <c r="J24" s="61"/>
      <c r="K24" s="56">
        <f t="shared" si="1"/>
        <v>0</v>
      </c>
    </row>
    <row r="25" spans="2:11" ht="13.5" x14ac:dyDescent="0.25">
      <c r="B25" s="62">
        <v>1</v>
      </c>
      <c r="C25" s="689" t="s">
        <v>6829</v>
      </c>
      <c r="D25" s="689"/>
      <c r="E25" s="689"/>
      <c r="F25" s="689"/>
      <c r="G25" s="689"/>
      <c r="H25" s="689"/>
      <c r="I25" s="689"/>
      <c r="J25" s="61">
        <v>150</v>
      </c>
      <c r="K25" s="56">
        <f t="shared" si="1"/>
        <v>150</v>
      </c>
    </row>
    <row r="26" spans="2:11" ht="12" customHeight="1" x14ac:dyDescent="0.25">
      <c r="B26" s="62">
        <v>1</v>
      </c>
      <c r="C26" s="689" t="s">
        <v>6830</v>
      </c>
      <c r="D26" s="689"/>
      <c r="E26" s="689"/>
      <c r="F26" s="689"/>
      <c r="G26" s="689"/>
      <c r="H26" s="689"/>
      <c r="I26" s="689"/>
      <c r="J26" s="61">
        <v>75</v>
      </c>
      <c r="K26" s="56">
        <f t="shared" si="1"/>
        <v>75</v>
      </c>
    </row>
    <row r="27" spans="2:11" ht="12" customHeight="1" x14ac:dyDescent="0.25">
      <c r="B27" s="62">
        <v>1</v>
      </c>
      <c r="C27" s="689" t="s">
        <v>6934</v>
      </c>
      <c r="D27" s="689"/>
      <c r="E27" s="689"/>
      <c r="F27" s="689"/>
      <c r="G27" s="689"/>
      <c r="H27" s="689"/>
      <c r="I27" s="689"/>
      <c r="J27" s="61">
        <v>45</v>
      </c>
      <c r="K27" s="56">
        <f>B27*J27</f>
        <v>45</v>
      </c>
    </row>
    <row r="28" spans="2:11" ht="13.5" x14ac:dyDescent="0.25">
      <c r="B28" s="62">
        <v>1</v>
      </c>
      <c r="C28" s="689" t="s">
        <v>2310</v>
      </c>
      <c r="D28" s="689"/>
      <c r="E28" s="689"/>
      <c r="F28" s="689"/>
      <c r="G28" s="689"/>
      <c r="H28" s="689"/>
      <c r="I28" s="689"/>
      <c r="J28" s="61">
        <v>45</v>
      </c>
      <c r="K28" s="56">
        <f t="shared" si="1"/>
        <v>45</v>
      </c>
    </row>
    <row r="29" spans="2:11" ht="13.5" x14ac:dyDescent="0.25">
      <c r="B29" s="62">
        <v>1</v>
      </c>
      <c r="C29" s="689" t="s">
        <v>6854</v>
      </c>
      <c r="D29" s="689"/>
      <c r="E29" s="689"/>
      <c r="F29" s="689"/>
      <c r="G29" s="689"/>
      <c r="H29" s="689"/>
      <c r="I29" s="689"/>
      <c r="J29" s="61">
        <v>75</v>
      </c>
      <c r="K29" s="56">
        <f t="shared" si="1"/>
        <v>75</v>
      </c>
    </row>
    <row r="30" spans="2:11" ht="13.5" x14ac:dyDescent="0.25">
      <c r="B30" s="62">
        <v>1</v>
      </c>
      <c r="C30" s="689" t="s">
        <v>5532</v>
      </c>
      <c r="D30" s="689"/>
      <c r="E30" s="689"/>
      <c r="F30" s="689"/>
      <c r="G30" s="689"/>
      <c r="H30" s="689"/>
      <c r="I30" s="689"/>
      <c r="J30" s="61">
        <v>75</v>
      </c>
      <c r="K30" s="56">
        <f t="shared" si="1"/>
        <v>75</v>
      </c>
    </row>
    <row r="31" spans="2:11" ht="13.5" x14ac:dyDescent="0.25">
      <c r="B31" s="62">
        <v>1</v>
      </c>
      <c r="C31" s="689" t="s">
        <v>2788</v>
      </c>
      <c r="D31" s="689"/>
      <c r="E31" s="689"/>
      <c r="F31" s="689"/>
      <c r="G31" s="689"/>
      <c r="H31" s="689"/>
      <c r="I31" s="689"/>
      <c r="J31" s="61">
        <v>75</v>
      </c>
      <c r="K31" s="56">
        <f t="shared" si="1"/>
        <v>75</v>
      </c>
    </row>
    <row r="32" spans="2:11" ht="13.5" x14ac:dyDescent="0.25">
      <c r="B32" s="62">
        <v>1</v>
      </c>
      <c r="C32" s="689" t="s">
        <v>6840</v>
      </c>
      <c r="D32" s="689"/>
      <c r="E32" s="689"/>
      <c r="F32" s="689"/>
      <c r="G32" s="689"/>
      <c r="H32" s="689"/>
      <c r="I32" s="689"/>
      <c r="J32" s="61">
        <v>375</v>
      </c>
      <c r="K32" s="56">
        <f t="shared" si="1"/>
        <v>375</v>
      </c>
    </row>
    <row r="33" spans="2:11" ht="13.5" x14ac:dyDescent="0.25">
      <c r="B33" s="62">
        <v>1</v>
      </c>
      <c r="C33" s="689" t="s">
        <v>4892</v>
      </c>
      <c r="D33" s="689"/>
      <c r="E33" s="689"/>
      <c r="F33" s="689"/>
      <c r="G33" s="689"/>
      <c r="H33" s="689"/>
      <c r="I33" s="689"/>
      <c r="J33" s="61">
        <v>50</v>
      </c>
      <c r="K33" s="56">
        <f t="shared" si="1"/>
        <v>50</v>
      </c>
    </row>
    <row r="34" spans="2:11" ht="13.5" x14ac:dyDescent="0.25">
      <c r="B34" s="62">
        <v>1</v>
      </c>
      <c r="C34" s="5" t="s">
        <v>6831</v>
      </c>
      <c r="D34" s="5"/>
      <c r="E34" s="5"/>
      <c r="F34" s="5"/>
      <c r="G34" s="5"/>
      <c r="H34" s="5"/>
      <c r="I34" s="5"/>
      <c r="J34" s="61">
        <v>295</v>
      </c>
      <c r="K34" s="56">
        <f t="shared" si="1"/>
        <v>295</v>
      </c>
    </row>
    <row r="35" spans="2:11" ht="13.5" x14ac:dyDescent="0.25">
      <c r="B35" s="62">
        <v>1</v>
      </c>
      <c r="C35" s="5" t="s">
        <v>6832</v>
      </c>
      <c r="D35" s="5"/>
      <c r="E35" s="5"/>
      <c r="F35" s="5"/>
      <c r="G35" s="5"/>
      <c r="H35" s="5"/>
      <c r="I35" s="5"/>
      <c r="J35" s="61">
        <v>5</v>
      </c>
      <c r="K35" s="56">
        <f t="shared" si="1"/>
        <v>5</v>
      </c>
    </row>
    <row r="36" spans="2:11" ht="13.5" x14ac:dyDescent="0.25">
      <c r="B36" s="62">
        <v>1</v>
      </c>
      <c r="C36" s="5" t="s">
        <v>6841</v>
      </c>
      <c r="D36" s="5"/>
      <c r="E36" s="5"/>
      <c r="F36" s="5"/>
      <c r="G36" s="5"/>
      <c r="H36" s="5"/>
      <c r="I36" s="5"/>
      <c r="J36" s="61">
        <v>25</v>
      </c>
      <c r="K36" s="56">
        <f t="shared" si="1"/>
        <v>25</v>
      </c>
    </row>
    <row r="37" spans="2:11" ht="13.5" x14ac:dyDescent="0.25">
      <c r="B37" s="62">
        <v>1</v>
      </c>
      <c r="C37" s="5" t="s">
        <v>6847</v>
      </c>
      <c r="D37" s="5"/>
      <c r="E37" s="5"/>
      <c r="F37" s="5"/>
      <c r="G37" s="5"/>
      <c r="H37" s="5"/>
      <c r="I37" s="5"/>
      <c r="J37" s="61">
        <v>25</v>
      </c>
      <c r="K37" s="56">
        <f t="shared" si="1"/>
        <v>25</v>
      </c>
    </row>
    <row r="38" spans="2:11" ht="9" customHeight="1" x14ac:dyDescent="0.25">
      <c r="B38" s="62"/>
      <c r="C38" s="5"/>
      <c r="D38" s="5"/>
      <c r="E38" s="5"/>
      <c r="F38" s="5"/>
      <c r="G38" s="5"/>
      <c r="H38" s="5"/>
      <c r="I38" s="5"/>
      <c r="J38" s="61"/>
      <c r="K38" s="56"/>
    </row>
    <row r="39" spans="2:11" ht="13.5" x14ac:dyDescent="0.25">
      <c r="B39" s="62">
        <v>1</v>
      </c>
      <c r="C39" s="689" t="s">
        <v>436</v>
      </c>
      <c r="D39" s="689"/>
      <c r="E39" s="689"/>
      <c r="F39" s="689"/>
      <c r="G39" s="689"/>
      <c r="H39" s="689"/>
      <c r="I39" s="689"/>
      <c r="J39" s="61">
        <v>45</v>
      </c>
      <c r="K39" s="56">
        <f>B39*J39</f>
        <v>45</v>
      </c>
    </row>
    <row r="40" spans="2:11" ht="13.5" x14ac:dyDescent="0.25">
      <c r="B40" s="62">
        <v>1</v>
      </c>
      <c r="C40" s="689" t="s">
        <v>3265</v>
      </c>
      <c r="D40" s="689"/>
      <c r="E40" s="689"/>
      <c r="F40" s="689"/>
      <c r="G40" s="689"/>
      <c r="H40" s="689"/>
      <c r="I40" s="689"/>
      <c r="J40" s="61">
        <v>150</v>
      </c>
      <c r="K40" s="56">
        <f>B40*J40</f>
        <v>150</v>
      </c>
    </row>
    <row r="41" spans="2:11" ht="13.5" x14ac:dyDescent="0.25">
      <c r="B41" s="62">
        <v>1</v>
      </c>
      <c r="C41" s="689" t="s">
        <v>4553</v>
      </c>
      <c r="D41" s="689"/>
      <c r="E41" s="689"/>
      <c r="F41" s="689"/>
      <c r="G41" s="689"/>
      <c r="H41" s="689"/>
      <c r="I41" s="689"/>
      <c r="J41" s="61">
        <v>250</v>
      </c>
      <c r="K41" s="56">
        <f>B41*J41</f>
        <v>250</v>
      </c>
    </row>
    <row r="42" spans="2:11" ht="13.5" x14ac:dyDescent="0.25">
      <c r="B42" s="62">
        <v>1</v>
      </c>
      <c r="C42" s="689" t="s">
        <v>5853</v>
      </c>
      <c r="D42" s="689"/>
      <c r="E42" s="689"/>
      <c r="F42" s="689"/>
      <c r="G42" s="689"/>
      <c r="H42" s="689"/>
      <c r="I42" s="689"/>
      <c r="J42" s="61">
        <v>195</v>
      </c>
      <c r="K42" s="56">
        <f>B42*J42</f>
        <v>195</v>
      </c>
    </row>
    <row r="43" spans="2:11" ht="13.5" x14ac:dyDescent="0.25">
      <c r="B43" s="62">
        <v>1</v>
      </c>
      <c r="C43" s="689" t="s">
        <v>4662</v>
      </c>
      <c r="D43" s="689"/>
      <c r="E43" s="689"/>
      <c r="F43" s="689"/>
      <c r="G43" s="689"/>
      <c r="H43" s="689"/>
      <c r="I43" s="689"/>
      <c r="J43" s="61">
        <v>195</v>
      </c>
      <c r="K43" s="56">
        <f>B43*J43</f>
        <v>195</v>
      </c>
    </row>
    <row r="44" spans="2:11" s="575" customFormat="1" ht="13.5" x14ac:dyDescent="0.25">
      <c r="B44" s="568"/>
      <c r="C44" s="569"/>
      <c r="D44" s="569"/>
      <c r="E44" s="569"/>
      <c r="F44" s="569"/>
      <c r="G44" s="569"/>
      <c r="H44" s="569"/>
      <c r="I44" s="569"/>
      <c r="J44" s="141"/>
      <c r="K44" s="56"/>
    </row>
    <row r="45" spans="2:11" s="575" customFormat="1" ht="13.5" x14ac:dyDescent="0.25">
      <c r="B45" s="568">
        <v>1</v>
      </c>
      <c r="C45" s="765" t="s">
        <v>13027</v>
      </c>
      <c r="D45" s="689"/>
      <c r="E45" s="689"/>
      <c r="F45" s="689"/>
      <c r="G45" s="689"/>
      <c r="H45" s="689"/>
      <c r="I45" s="766"/>
      <c r="J45" s="141">
        <v>22.5</v>
      </c>
      <c r="K45" s="56">
        <f>B45*J45</f>
        <v>22.5</v>
      </c>
    </row>
    <row r="46" spans="2:11" ht="13.5" x14ac:dyDescent="0.25">
      <c r="B46" s="62"/>
      <c r="C46" s="5"/>
      <c r="D46" s="5"/>
      <c r="E46" s="5"/>
      <c r="F46" s="5"/>
      <c r="G46" s="5"/>
      <c r="H46" s="5"/>
      <c r="I46" s="5"/>
      <c r="J46" s="61"/>
      <c r="K46" s="56"/>
    </row>
    <row r="47" spans="2:11" ht="16.5" x14ac:dyDescent="0.35">
      <c r="B47" s="30"/>
      <c r="C47" s="138" t="s">
        <v>4110</v>
      </c>
      <c r="D47" s="139"/>
      <c r="E47" s="139"/>
      <c r="F47" s="139"/>
      <c r="G47" s="139"/>
      <c r="H47" s="139"/>
      <c r="I47" s="140"/>
      <c r="J47" s="141"/>
      <c r="K47" s="142"/>
    </row>
    <row r="48" spans="2:11" ht="13.5" x14ac:dyDescent="0.25">
      <c r="B48" s="62"/>
      <c r="C48" s="5"/>
      <c r="D48" s="5"/>
      <c r="E48" s="5"/>
      <c r="F48" s="5"/>
      <c r="G48" s="5"/>
      <c r="H48" s="5"/>
      <c r="I48" s="5"/>
      <c r="J48" s="61"/>
      <c r="K48" s="56"/>
    </row>
    <row r="49" spans="2:11" ht="13.5" x14ac:dyDescent="0.25">
      <c r="B49" s="62">
        <v>1</v>
      </c>
      <c r="C49" s="689" t="s">
        <v>13071</v>
      </c>
      <c r="D49" s="689"/>
      <c r="E49" s="689"/>
      <c r="F49" s="689"/>
      <c r="G49" s="689"/>
      <c r="H49" s="689"/>
      <c r="I49" s="689"/>
      <c r="J49" s="61">
        <v>95</v>
      </c>
      <c r="K49" s="56">
        <f>B49*J49</f>
        <v>95</v>
      </c>
    </row>
    <row r="50" spans="2:11" ht="13.5" x14ac:dyDescent="0.25">
      <c r="B50" s="62">
        <v>1</v>
      </c>
      <c r="C50" s="689" t="s">
        <v>6845</v>
      </c>
      <c r="D50" s="689"/>
      <c r="E50" s="689"/>
      <c r="F50" s="689"/>
      <c r="G50" s="689"/>
      <c r="H50" s="689"/>
      <c r="I50" s="689"/>
      <c r="J50" s="61">
        <v>19.5</v>
      </c>
      <c r="K50" s="56">
        <f>B50*J50</f>
        <v>19.5</v>
      </c>
    </row>
    <row r="51" spans="2:11" ht="13.5" x14ac:dyDescent="0.25">
      <c r="B51" s="62"/>
      <c r="C51" s="5"/>
      <c r="D51" s="5"/>
      <c r="E51" s="5"/>
      <c r="F51" s="5"/>
      <c r="G51" s="5"/>
      <c r="H51" s="5"/>
      <c r="I51" s="5"/>
      <c r="J51" s="61"/>
      <c r="K51" s="56"/>
    </row>
    <row r="52" spans="2:11" ht="16.5" x14ac:dyDescent="0.35">
      <c r="B52" s="30"/>
      <c r="C52" s="138" t="s">
        <v>4241</v>
      </c>
      <c r="D52" s="139"/>
      <c r="E52" s="139"/>
      <c r="F52" s="139"/>
      <c r="G52" s="139"/>
      <c r="H52" s="139"/>
      <c r="I52" s="140"/>
      <c r="J52" s="141"/>
      <c r="K52" s="142"/>
    </row>
    <row r="53" spans="2:11" ht="13.5" x14ac:dyDescent="0.25">
      <c r="B53" s="62"/>
      <c r="C53" s="5"/>
      <c r="D53" s="5"/>
      <c r="E53" s="5"/>
      <c r="F53" s="5"/>
      <c r="G53" s="5"/>
      <c r="H53" s="5"/>
      <c r="I53" s="5"/>
      <c r="J53" s="61"/>
      <c r="K53" s="56"/>
    </row>
    <row r="54" spans="2:11" ht="13.5" x14ac:dyDescent="0.25">
      <c r="B54" s="62">
        <v>1</v>
      </c>
      <c r="C54" s="689" t="s">
        <v>6917</v>
      </c>
      <c r="D54" s="689"/>
      <c r="E54" s="689"/>
      <c r="F54" s="689"/>
      <c r="G54" s="689"/>
      <c r="H54" s="689"/>
      <c r="I54" s="689"/>
      <c r="J54" s="61">
        <v>75</v>
      </c>
      <c r="K54" s="56">
        <f>B54*J54</f>
        <v>75</v>
      </c>
    </row>
    <row r="55" spans="2:11" ht="13.5" x14ac:dyDescent="0.25">
      <c r="B55" s="62">
        <v>1</v>
      </c>
      <c r="C55" s="689" t="s">
        <v>9211</v>
      </c>
      <c r="D55" s="689"/>
      <c r="E55" s="689"/>
      <c r="F55" s="689"/>
      <c r="G55" s="689"/>
      <c r="H55" s="689"/>
      <c r="I55" s="689"/>
      <c r="J55" s="61">
        <v>95</v>
      </c>
      <c r="K55" s="56">
        <f>B55*J55</f>
        <v>95</v>
      </c>
    </row>
    <row r="56" spans="2:11" ht="13.5" x14ac:dyDescent="0.25">
      <c r="B56" s="62">
        <v>1</v>
      </c>
      <c r="C56" s="689" t="s">
        <v>4242</v>
      </c>
      <c r="D56" s="689"/>
      <c r="E56" s="689"/>
      <c r="F56" s="689"/>
      <c r="G56" s="689"/>
      <c r="H56" s="689"/>
      <c r="I56" s="689"/>
      <c r="J56" s="61">
        <v>9.5</v>
      </c>
      <c r="K56" s="56">
        <f>B56*J56</f>
        <v>9.5</v>
      </c>
    </row>
    <row r="57" spans="2:11" ht="13.5" x14ac:dyDescent="0.25">
      <c r="B57" s="62">
        <v>1</v>
      </c>
      <c r="C57" s="689" t="s">
        <v>2808</v>
      </c>
      <c r="D57" s="689"/>
      <c r="E57" s="689"/>
      <c r="F57" s="689"/>
      <c r="G57" s="689"/>
      <c r="H57" s="689"/>
      <c r="I57" s="689"/>
      <c r="J57" s="61">
        <v>9.5</v>
      </c>
      <c r="K57" s="56">
        <f>B57*J57</f>
        <v>9.5</v>
      </c>
    </row>
    <row r="58" spans="2:11" ht="13.5" x14ac:dyDescent="0.25">
      <c r="B58" s="62">
        <v>1</v>
      </c>
      <c r="C58" s="689" t="s">
        <v>6918</v>
      </c>
      <c r="D58" s="689"/>
      <c r="E58" s="689"/>
      <c r="F58" s="689"/>
      <c r="G58" s="689"/>
      <c r="H58" s="689"/>
      <c r="I58" s="689"/>
      <c r="J58" s="61">
        <v>15</v>
      </c>
      <c r="K58" s="56">
        <f>B58*J58</f>
        <v>15</v>
      </c>
    </row>
    <row r="59" spans="2:11" ht="5.25" customHeight="1" x14ac:dyDescent="0.25">
      <c r="B59" s="62"/>
      <c r="C59" s="689"/>
      <c r="D59" s="689"/>
      <c r="E59" s="689"/>
      <c r="F59" s="689"/>
      <c r="G59" s="689"/>
      <c r="H59" s="689"/>
      <c r="I59" s="689"/>
      <c r="J59" s="61"/>
      <c r="K59" s="56"/>
    </row>
    <row r="60" spans="2:11" ht="13.5" x14ac:dyDescent="0.25">
      <c r="B60" s="62">
        <v>1</v>
      </c>
      <c r="C60" s="689" t="s">
        <v>6846</v>
      </c>
      <c r="D60" s="689"/>
      <c r="E60" s="689"/>
      <c r="F60" s="689"/>
      <c r="G60" s="689"/>
      <c r="H60" s="689"/>
      <c r="I60" s="689"/>
      <c r="J60" s="61">
        <v>15</v>
      </c>
      <c r="K60" s="56">
        <f>B60*J60</f>
        <v>15</v>
      </c>
    </row>
    <row r="61" spans="2:11" ht="9" customHeight="1" x14ac:dyDescent="0.25">
      <c r="B61" s="62"/>
      <c r="C61" s="689"/>
      <c r="D61" s="689"/>
      <c r="E61" s="689"/>
      <c r="F61" s="689"/>
      <c r="G61" s="689"/>
      <c r="H61" s="689"/>
      <c r="I61" s="689"/>
      <c r="J61" s="61"/>
      <c r="K61" s="56"/>
    </row>
    <row r="62" spans="2:11" ht="13.5" x14ac:dyDescent="0.25">
      <c r="B62" s="62">
        <v>1</v>
      </c>
      <c r="C62" s="689" t="s">
        <v>2809</v>
      </c>
      <c r="D62" s="689"/>
      <c r="E62" s="689"/>
      <c r="F62" s="689"/>
      <c r="G62" s="689"/>
      <c r="H62" s="689"/>
      <c r="I62" s="689"/>
      <c r="J62" s="61">
        <v>50</v>
      </c>
      <c r="K62" s="56">
        <f t="shared" ref="K62:K69" si="2">B62*J62</f>
        <v>50</v>
      </c>
    </row>
    <row r="63" spans="2:11" ht="13.5" x14ac:dyDescent="0.25">
      <c r="B63" s="62">
        <v>1</v>
      </c>
      <c r="C63" s="689" t="s">
        <v>6833</v>
      </c>
      <c r="D63" s="689"/>
      <c r="E63" s="689"/>
      <c r="F63" s="689"/>
      <c r="G63" s="689"/>
      <c r="H63" s="689"/>
      <c r="I63" s="689"/>
      <c r="J63" s="61">
        <v>50</v>
      </c>
      <c r="K63" s="56">
        <f t="shared" si="2"/>
        <v>50</v>
      </c>
    </row>
    <row r="64" spans="2:11" ht="13.5" x14ac:dyDescent="0.25">
      <c r="B64" s="62">
        <v>1</v>
      </c>
      <c r="C64" s="689" t="s">
        <v>2810</v>
      </c>
      <c r="D64" s="689"/>
      <c r="E64" s="689"/>
      <c r="F64" s="689"/>
      <c r="G64" s="689"/>
      <c r="H64" s="689"/>
      <c r="I64" s="689"/>
      <c r="J64" s="61">
        <v>5</v>
      </c>
      <c r="K64" s="56">
        <f t="shared" si="2"/>
        <v>5</v>
      </c>
    </row>
    <row r="65" spans="2:11" ht="13.5" x14ac:dyDescent="0.25">
      <c r="B65" s="62">
        <v>1</v>
      </c>
      <c r="C65" s="689" t="s">
        <v>2811</v>
      </c>
      <c r="D65" s="689"/>
      <c r="E65" s="689"/>
      <c r="F65" s="689"/>
      <c r="G65" s="689"/>
      <c r="H65" s="689"/>
      <c r="I65" s="689"/>
      <c r="J65" s="61">
        <v>5</v>
      </c>
      <c r="K65" s="56">
        <f t="shared" si="2"/>
        <v>5</v>
      </c>
    </row>
    <row r="66" spans="2:11" ht="13.5" x14ac:dyDescent="0.25">
      <c r="B66" s="62">
        <v>1</v>
      </c>
      <c r="C66" s="689" t="s">
        <v>434</v>
      </c>
      <c r="D66" s="689"/>
      <c r="E66" s="689"/>
      <c r="F66" s="689"/>
      <c r="G66" s="689"/>
      <c r="H66" s="689"/>
      <c r="I66" s="689"/>
      <c r="J66" s="61">
        <v>45</v>
      </c>
      <c r="K66" s="56">
        <f>B66*J66</f>
        <v>45</v>
      </c>
    </row>
    <row r="67" spans="2:11" ht="13.5" x14ac:dyDescent="0.25">
      <c r="B67" s="62">
        <v>1</v>
      </c>
      <c r="C67" s="689" t="s">
        <v>433</v>
      </c>
      <c r="D67" s="689"/>
      <c r="E67" s="689"/>
      <c r="F67" s="689"/>
      <c r="G67" s="689"/>
      <c r="H67" s="689"/>
      <c r="I67" s="689"/>
      <c r="J67" s="61">
        <v>25</v>
      </c>
      <c r="K67" s="56">
        <f>B67*J67</f>
        <v>25</v>
      </c>
    </row>
    <row r="68" spans="2:11" ht="13.5" x14ac:dyDescent="0.25">
      <c r="B68" s="62">
        <v>1</v>
      </c>
      <c r="C68" s="689" t="s">
        <v>9213</v>
      </c>
      <c r="D68" s="689"/>
      <c r="E68" s="689"/>
      <c r="F68" s="689"/>
      <c r="G68" s="689"/>
      <c r="H68" s="689"/>
      <c r="I68" s="689"/>
      <c r="J68" s="61">
        <v>7.5</v>
      </c>
      <c r="K68" s="56">
        <f t="shared" si="2"/>
        <v>7.5</v>
      </c>
    </row>
    <row r="69" spans="2:11" ht="13.5" x14ac:dyDescent="0.25">
      <c r="B69" s="62">
        <v>1</v>
      </c>
      <c r="C69" s="689" t="s">
        <v>9212</v>
      </c>
      <c r="D69" s="689"/>
      <c r="E69" s="689"/>
      <c r="F69" s="689"/>
      <c r="G69" s="689"/>
      <c r="H69" s="689"/>
      <c r="I69" s="689"/>
      <c r="J69" s="61">
        <v>15</v>
      </c>
      <c r="K69" s="56">
        <f t="shared" si="2"/>
        <v>15</v>
      </c>
    </row>
    <row r="70" spans="2:11" ht="13.5" x14ac:dyDescent="0.25">
      <c r="B70" s="62"/>
      <c r="C70" s="689"/>
      <c r="D70" s="689"/>
      <c r="E70" s="689"/>
      <c r="F70" s="689"/>
      <c r="G70" s="689"/>
      <c r="H70" s="689"/>
      <c r="I70" s="689"/>
      <c r="J70" s="61"/>
      <c r="K70" s="56"/>
    </row>
    <row r="71" spans="2:11" ht="16.5" x14ac:dyDescent="0.35">
      <c r="B71" s="30"/>
      <c r="C71" s="138" t="s">
        <v>535</v>
      </c>
      <c r="D71" s="139"/>
      <c r="E71" s="139"/>
      <c r="F71" s="139"/>
      <c r="G71" s="139"/>
      <c r="H71" s="139"/>
      <c r="I71" s="140"/>
      <c r="J71" s="141"/>
      <c r="K71" s="142"/>
    </row>
    <row r="72" spans="2:11" ht="7.5" customHeight="1" x14ac:dyDescent="0.25">
      <c r="B72" s="62"/>
      <c r="C72" s="5"/>
      <c r="D72" s="5"/>
      <c r="E72" s="5"/>
      <c r="F72" s="5"/>
      <c r="G72" s="5"/>
      <c r="H72" s="5"/>
      <c r="I72" s="5"/>
      <c r="J72" s="61"/>
      <c r="K72" s="56"/>
    </row>
    <row r="73" spans="2:11" ht="13.5" x14ac:dyDescent="0.25">
      <c r="B73" s="62">
        <v>1</v>
      </c>
      <c r="C73" s="689" t="s">
        <v>2591</v>
      </c>
      <c r="D73" s="689"/>
      <c r="E73" s="689"/>
      <c r="F73" s="689"/>
      <c r="G73" s="689"/>
      <c r="H73" s="689"/>
      <c r="I73" s="689"/>
      <c r="J73" s="61">
        <v>250</v>
      </c>
      <c r="K73" s="56">
        <f t="shared" ref="K73:K100" si="3">B73*J73</f>
        <v>250</v>
      </c>
    </row>
    <row r="74" spans="2:11" ht="13.5" x14ac:dyDescent="0.25">
      <c r="B74" s="62">
        <v>1</v>
      </c>
      <c r="C74" s="689" t="s">
        <v>2592</v>
      </c>
      <c r="D74" s="689"/>
      <c r="E74" s="689"/>
      <c r="F74" s="689"/>
      <c r="G74" s="689"/>
      <c r="H74" s="689"/>
      <c r="I74" s="689"/>
      <c r="J74" s="61">
        <v>75</v>
      </c>
      <c r="K74" s="56">
        <f t="shared" si="3"/>
        <v>75</v>
      </c>
    </row>
    <row r="75" spans="2:11" ht="12" customHeight="1" x14ac:dyDescent="0.25">
      <c r="B75" s="62">
        <v>1</v>
      </c>
      <c r="C75" s="689" t="s">
        <v>6848</v>
      </c>
      <c r="D75" s="689"/>
      <c r="E75" s="689"/>
      <c r="F75" s="689"/>
      <c r="G75" s="689"/>
      <c r="H75" s="689"/>
      <c r="I75" s="689"/>
      <c r="J75" s="61">
        <v>5</v>
      </c>
      <c r="K75" s="56">
        <f>B75*J75</f>
        <v>5</v>
      </c>
    </row>
    <row r="76" spans="2:11" ht="12" customHeight="1" x14ac:dyDescent="0.25">
      <c r="B76" s="62">
        <v>1</v>
      </c>
      <c r="C76" s="689" t="s">
        <v>2593</v>
      </c>
      <c r="D76" s="689"/>
      <c r="E76" s="689"/>
      <c r="F76" s="689"/>
      <c r="G76" s="689"/>
      <c r="H76" s="689"/>
      <c r="I76" s="689"/>
      <c r="J76" s="61">
        <v>25</v>
      </c>
      <c r="K76" s="56">
        <f t="shared" si="3"/>
        <v>25</v>
      </c>
    </row>
    <row r="77" spans="2:11" ht="12" customHeight="1" x14ac:dyDescent="0.25">
      <c r="B77" s="62">
        <v>1</v>
      </c>
      <c r="C77" s="689" t="s">
        <v>6850</v>
      </c>
      <c r="D77" s="689"/>
      <c r="E77" s="689"/>
      <c r="F77" s="689"/>
      <c r="G77" s="689"/>
      <c r="H77" s="689"/>
      <c r="I77" s="689"/>
      <c r="J77" s="61">
        <v>50</v>
      </c>
      <c r="K77" s="56">
        <f>B77*J77</f>
        <v>50</v>
      </c>
    </row>
    <row r="78" spans="2:11" ht="13.5" x14ac:dyDescent="0.25">
      <c r="B78" s="62">
        <v>1</v>
      </c>
      <c r="C78" s="689" t="s">
        <v>2594</v>
      </c>
      <c r="D78" s="689"/>
      <c r="E78" s="689"/>
      <c r="F78" s="689"/>
      <c r="G78" s="689"/>
      <c r="H78" s="689"/>
      <c r="I78" s="689"/>
      <c r="J78" s="61">
        <v>17.5</v>
      </c>
      <c r="K78" s="56">
        <f t="shared" si="3"/>
        <v>17.5</v>
      </c>
    </row>
    <row r="79" spans="2:11" ht="13.5" x14ac:dyDescent="0.25">
      <c r="B79" s="62">
        <v>1</v>
      </c>
      <c r="C79" s="689" t="s">
        <v>6822</v>
      </c>
      <c r="D79" s="689"/>
      <c r="E79" s="689"/>
      <c r="F79" s="689"/>
      <c r="G79" s="689"/>
      <c r="H79" s="689"/>
      <c r="I79" s="689"/>
      <c r="J79" s="61">
        <v>175</v>
      </c>
      <c r="K79" s="56">
        <f>B79*J79</f>
        <v>175</v>
      </c>
    </row>
    <row r="80" spans="2:11" ht="13.5" x14ac:dyDescent="0.25">
      <c r="B80" s="62">
        <v>1</v>
      </c>
      <c r="C80" s="689" t="s">
        <v>2595</v>
      </c>
      <c r="D80" s="689"/>
      <c r="E80" s="689"/>
      <c r="F80" s="689"/>
      <c r="G80" s="689"/>
      <c r="H80" s="689"/>
      <c r="I80" s="689"/>
      <c r="J80" s="61">
        <v>27.5</v>
      </c>
      <c r="K80" s="56">
        <f t="shared" si="3"/>
        <v>27.5</v>
      </c>
    </row>
    <row r="81" spans="2:11" ht="13.5" x14ac:dyDescent="0.25">
      <c r="B81" s="62">
        <v>1</v>
      </c>
      <c r="C81" s="689" t="s">
        <v>6849</v>
      </c>
      <c r="D81" s="689"/>
      <c r="E81" s="689"/>
      <c r="F81" s="689"/>
      <c r="G81" s="689"/>
      <c r="H81" s="689"/>
      <c r="I81" s="689"/>
      <c r="J81" s="61">
        <v>19.5</v>
      </c>
      <c r="K81" s="56">
        <f>B81*J81</f>
        <v>19.5</v>
      </c>
    </row>
    <row r="82" spans="2:11" ht="9" customHeight="1" x14ac:dyDescent="0.25">
      <c r="B82" s="62"/>
      <c r="C82" s="689"/>
      <c r="D82" s="689"/>
      <c r="E82" s="689"/>
      <c r="F82" s="689"/>
      <c r="G82" s="689"/>
      <c r="H82" s="689"/>
      <c r="I82" s="689"/>
      <c r="J82" s="61"/>
      <c r="K82" s="56">
        <f t="shared" si="3"/>
        <v>0</v>
      </c>
    </row>
    <row r="83" spans="2:11" ht="13.5" x14ac:dyDescent="0.25">
      <c r="B83" s="62">
        <v>1</v>
      </c>
      <c r="C83" s="689" t="s">
        <v>121</v>
      </c>
      <c r="D83" s="689"/>
      <c r="E83" s="689"/>
      <c r="F83" s="689"/>
      <c r="G83" s="689"/>
      <c r="H83" s="689"/>
      <c r="I83" s="689"/>
      <c r="J83" s="61">
        <v>75</v>
      </c>
      <c r="K83" s="56">
        <f t="shared" si="3"/>
        <v>75</v>
      </c>
    </row>
    <row r="84" spans="2:11" ht="13.5" x14ac:dyDescent="0.25">
      <c r="B84" s="62">
        <v>1</v>
      </c>
      <c r="C84" s="689" t="s">
        <v>2596</v>
      </c>
      <c r="D84" s="689"/>
      <c r="E84" s="689"/>
      <c r="F84" s="689"/>
      <c r="G84" s="689"/>
      <c r="H84" s="689"/>
      <c r="I84" s="689"/>
      <c r="J84" s="61">
        <v>7.5</v>
      </c>
      <c r="K84" s="56">
        <f t="shared" si="3"/>
        <v>7.5</v>
      </c>
    </row>
    <row r="85" spans="2:11" ht="7.5" customHeight="1" x14ac:dyDescent="0.25">
      <c r="B85" s="62"/>
      <c r="C85" s="5"/>
      <c r="D85" s="5"/>
      <c r="E85" s="5"/>
      <c r="F85" s="5"/>
      <c r="G85" s="5"/>
      <c r="H85" s="5"/>
      <c r="I85" s="5"/>
      <c r="J85" s="61"/>
      <c r="K85" s="56"/>
    </row>
    <row r="86" spans="2:11" ht="13.5" x14ac:dyDescent="0.25">
      <c r="B86" s="62">
        <v>1</v>
      </c>
      <c r="C86" s="689" t="s">
        <v>6821</v>
      </c>
      <c r="D86" s="689"/>
      <c r="E86" s="689"/>
      <c r="F86" s="689"/>
      <c r="G86" s="689"/>
      <c r="H86" s="689"/>
      <c r="I86" s="689"/>
      <c r="J86" s="61">
        <v>45</v>
      </c>
      <c r="K86" s="56">
        <f t="shared" si="3"/>
        <v>45</v>
      </c>
    </row>
    <row r="87" spans="2:11" ht="13.5" x14ac:dyDescent="0.25">
      <c r="B87" s="62">
        <v>1</v>
      </c>
      <c r="C87" s="689" t="s">
        <v>2597</v>
      </c>
      <c r="D87" s="689"/>
      <c r="E87" s="689"/>
      <c r="F87" s="689"/>
      <c r="G87" s="689"/>
      <c r="H87" s="689"/>
      <c r="I87" s="689"/>
      <c r="J87" s="61">
        <v>45</v>
      </c>
      <c r="K87" s="56">
        <f t="shared" si="3"/>
        <v>45</v>
      </c>
    </row>
    <row r="88" spans="2:11" ht="13.5" x14ac:dyDescent="0.25">
      <c r="B88" s="62">
        <v>1</v>
      </c>
      <c r="C88" s="689" t="s">
        <v>2598</v>
      </c>
      <c r="D88" s="689"/>
      <c r="E88" s="689"/>
      <c r="F88" s="689"/>
      <c r="G88" s="689"/>
      <c r="H88" s="689"/>
      <c r="I88" s="689"/>
      <c r="J88" s="61">
        <v>2.5</v>
      </c>
      <c r="K88" s="56">
        <f t="shared" si="3"/>
        <v>2.5</v>
      </c>
    </row>
    <row r="89" spans="2:11" ht="13.5" x14ac:dyDescent="0.25">
      <c r="B89" s="62">
        <v>1</v>
      </c>
      <c r="C89" s="689" t="s">
        <v>2599</v>
      </c>
      <c r="D89" s="689"/>
      <c r="E89" s="689"/>
      <c r="F89" s="689"/>
      <c r="G89" s="689"/>
      <c r="H89" s="689"/>
      <c r="I89" s="689"/>
      <c r="J89" s="61">
        <v>75</v>
      </c>
      <c r="K89" s="56">
        <f t="shared" si="3"/>
        <v>75</v>
      </c>
    </row>
    <row r="90" spans="2:11" ht="13.5" x14ac:dyDescent="0.25">
      <c r="B90" s="62">
        <v>1</v>
      </c>
      <c r="C90" s="689" t="s">
        <v>2600</v>
      </c>
      <c r="D90" s="689"/>
      <c r="E90" s="689"/>
      <c r="F90" s="689"/>
      <c r="G90" s="689"/>
      <c r="H90" s="689"/>
      <c r="I90" s="689"/>
      <c r="J90" s="61">
        <v>7.5</v>
      </c>
      <c r="K90" s="56">
        <f t="shared" si="3"/>
        <v>7.5</v>
      </c>
    </row>
    <row r="91" spans="2:11" ht="13.5" x14ac:dyDescent="0.25">
      <c r="B91" s="62">
        <v>1</v>
      </c>
      <c r="C91" s="689" t="s">
        <v>3888</v>
      </c>
      <c r="D91" s="689"/>
      <c r="E91" s="689"/>
      <c r="F91" s="689"/>
      <c r="G91" s="689"/>
      <c r="H91" s="689"/>
      <c r="I91" s="689"/>
      <c r="J91" s="61">
        <v>32</v>
      </c>
      <c r="K91" s="56">
        <f t="shared" si="3"/>
        <v>32</v>
      </c>
    </row>
    <row r="92" spans="2:11" ht="13.5" x14ac:dyDescent="0.25">
      <c r="B92" s="62">
        <v>1</v>
      </c>
      <c r="C92" s="689" t="s">
        <v>3093</v>
      </c>
      <c r="D92" s="689"/>
      <c r="E92" s="689"/>
      <c r="F92" s="689"/>
      <c r="G92" s="689"/>
      <c r="H92" s="689"/>
      <c r="I92" s="689"/>
      <c r="J92" s="61">
        <v>45</v>
      </c>
      <c r="K92" s="56">
        <f>B92*J92</f>
        <v>45</v>
      </c>
    </row>
    <row r="93" spans="2:11" ht="13.5" x14ac:dyDescent="0.25">
      <c r="B93" s="62"/>
      <c r="C93" s="5"/>
      <c r="D93" s="5"/>
      <c r="E93" s="5"/>
      <c r="F93" s="5"/>
      <c r="G93" s="5"/>
      <c r="H93" s="5"/>
      <c r="I93" s="5"/>
      <c r="J93" s="61"/>
      <c r="K93" s="56"/>
    </row>
    <row r="94" spans="2:11" ht="13.5" x14ac:dyDescent="0.25">
      <c r="B94" s="62">
        <v>1</v>
      </c>
      <c r="C94" s="689" t="s">
        <v>435</v>
      </c>
      <c r="D94" s="689"/>
      <c r="E94" s="689"/>
      <c r="F94" s="689"/>
      <c r="G94" s="689"/>
      <c r="H94" s="689"/>
      <c r="I94" s="689"/>
      <c r="J94" s="61">
        <v>25</v>
      </c>
      <c r="K94" s="56">
        <f>B94*J94</f>
        <v>25</v>
      </c>
    </row>
    <row r="95" spans="2:11" ht="13.5" x14ac:dyDescent="0.25">
      <c r="B95" s="62">
        <v>1</v>
      </c>
      <c r="C95" s="689" t="s">
        <v>3889</v>
      </c>
      <c r="D95" s="689"/>
      <c r="E95" s="689"/>
      <c r="F95" s="689"/>
      <c r="G95" s="689"/>
      <c r="H95" s="689"/>
      <c r="I95" s="689"/>
      <c r="J95" s="61">
        <v>75</v>
      </c>
      <c r="K95" s="56">
        <f t="shared" si="3"/>
        <v>75</v>
      </c>
    </row>
    <row r="96" spans="2:11" ht="13.5" x14ac:dyDescent="0.25">
      <c r="B96" s="62">
        <v>1</v>
      </c>
      <c r="C96" s="689" t="s">
        <v>3890</v>
      </c>
      <c r="D96" s="689"/>
      <c r="E96" s="689"/>
      <c r="F96" s="689"/>
      <c r="G96" s="689"/>
      <c r="H96" s="689"/>
      <c r="I96" s="689"/>
      <c r="J96" s="61">
        <v>275</v>
      </c>
      <c r="K96" s="56">
        <f t="shared" si="3"/>
        <v>275</v>
      </c>
    </row>
    <row r="97" spans="2:11" ht="13.5" x14ac:dyDescent="0.25">
      <c r="B97" s="62"/>
      <c r="C97" s="689"/>
      <c r="D97" s="689"/>
      <c r="E97" s="689"/>
      <c r="F97" s="689"/>
      <c r="G97" s="689"/>
      <c r="H97" s="689"/>
      <c r="I97" s="689"/>
      <c r="J97" s="61"/>
      <c r="K97" s="56"/>
    </row>
    <row r="98" spans="2:11" ht="16.5" x14ac:dyDescent="0.35">
      <c r="B98" s="30"/>
      <c r="C98" s="138" t="s">
        <v>3891</v>
      </c>
      <c r="D98" s="139"/>
      <c r="E98" s="139"/>
      <c r="F98" s="139"/>
      <c r="G98" s="139"/>
      <c r="H98" s="139"/>
      <c r="I98" s="140"/>
      <c r="J98" s="141"/>
      <c r="K98" s="142"/>
    </row>
    <row r="99" spans="2:11" ht="6.75" customHeight="1" x14ac:dyDescent="0.35">
      <c r="B99" s="30"/>
      <c r="C99" s="143"/>
      <c r="D99" s="143"/>
      <c r="E99" s="143"/>
      <c r="F99" s="143"/>
      <c r="G99" s="143"/>
      <c r="H99" s="143"/>
      <c r="I99" s="143"/>
      <c r="J99" s="141"/>
      <c r="K99" s="142"/>
    </row>
    <row r="100" spans="2:11" ht="13.5" x14ac:dyDescent="0.25">
      <c r="B100" s="62">
        <v>1</v>
      </c>
      <c r="C100" s="689" t="s">
        <v>13072</v>
      </c>
      <c r="D100" s="689"/>
      <c r="E100" s="689"/>
      <c r="F100" s="689"/>
      <c r="G100" s="689"/>
      <c r="H100" s="689"/>
      <c r="I100" s="689"/>
      <c r="J100" s="61">
        <v>5</v>
      </c>
      <c r="K100" s="56">
        <f t="shared" si="3"/>
        <v>5</v>
      </c>
    </row>
    <row r="101" spans="2:11" s="575" customFormat="1" ht="13.5" x14ac:dyDescent="0.25">
      <c r="B101" s="62">
        <v>1</v>
      </c>
      <c r="C101" s="689" t="s">
        <v>13073</v>
      </c>
      <c r="D101" s="689"/>
      <c r="E101" s="689"/>
      <c r="F101" s="689"/>
      <c r="G101" s="689"/>
      <c r="H101" s="689"/>
      <c r="I101" s="689"/>
      <c r="J101" s="61">
        <v>7.5</v>
      </c>
      <c r="K101" s="56">
        <f>B101*J101</f>
        <v>7.5</v>
      </c>
    </row>
    <row r="102" spans="2:11" s="575" customFormat="1" ht="13.5" x14ac:dyDescent="0.25">
      <c r="B102" s="62">
        <v>1</v>
      </c>
      <c r="C102" s="689" t="s">
        <v>13074</v>
      </c>
      <c r="D102" s="689"/>
      <c r="E102" s="689"/>
      <c r="F102" s="689"/>
      <c r="G102" s="689"/>
      <c r="H102" s="689"/>
      <c r="I102" s="689"/>
      <c r="J102" s="61">
        <v>15</v>
      </c>
      <c r="K102" s="56">
        <f>B102*J102</f>
        <v>15</v>
      </c>
    </row>
    <row r="103" spans="2:11" ht="13.5" x14ac:dyDescent="0.25">
      <c r="B103" s="62">
        <v>1</v>
      </c>
      <c r="C103" s="689" t="s">
        <v>13075</v>
      </c>
      <c r="D103" s="689"/>
      <c r="E103" s="689"/>
      <c r="F103" s="689"/>
      <c r="G103" s="689"/>
      <c r="H103" s="689"/>
      <c r="I103" s="689"/>
      <c r="J103" s="61">
        <v>25</v>
      </c>
      <c r="K103" s="56">
        <f>B103*J103</f>
        <v>25</v>
      </c>
    </row>
    <row r="104" spans="2:11" ht="13.5" x14ac:dyDescent="0.25">
      <c r="B104" s="62">
        <v>1</v>
      </c>
      <c r="C104" s="689" t="s">
        <v>13076</v>
      </c>
      <c r="D104" s="689"/>
      <c r="E104" s="689"/>
      <c r="F104" s="689"/>
      <c r="G104" s="689"/>
      <c r="H104" s="689"/>
      <c r="I104" s="689"/>
      <c r="J104" s="61">
        <v>45</v>
      </c>
      <c r="K104" s="56">
        <f>B104*J104</f>
        <v>45</v>
      </c>
    </row>
    <row r="105" spans="2:11" ht="13.5" x14ac:dyDescent="0.25">
      <c r="B105" s="62">
        <v>1</v>
      </c>
      <c r="C105" s="689" t="s">
        <v>4187</v>
      </c>
      <c r="D105" s="689"/>
      <c r="E105" s="689"/>
      <c r="F105" s="689"/>
      <c r="G105" s="689"/>
      <c r="H105" s="689"/>
      <c r="I105" s="689"/>
      <c r="J105" s="61">
        <v>5</v>
      </c>
      <c r="K105" s="56">
        <f>B105*J105</f>
        <v>5</v>
      </c>
    </row>
    <row r="106" spans="2:11" ht="13.5" x14ac:dyDescent="0.25">
      <c r="B106" s="62">
        <v>1</v>
      </c>
      <c r="C106" s="689" t="s">
        <v>13077</v>
      </c>
      <c r="D106" s="689"/>
      <c r="E106" s="689"/>
      <c r="F106" s="689"/>
      <c r="G106" s="689"/>
      <c r="H106" s="689"/>
      <c r="I106" s="689"/>
      <c r="J106" s="61">
        <v>5</v>
      </c>
      <c r="K106" s="56">
        <f t="shared" ref="K106:K119" si="4">B106*J106</f>
        <v>5</v>
      </c>
    </row>
    <row r="107" spans="2:11" ht="13.5" x14ac:dyDescent="0.25">
      <c r="B107" s="62">
        <v>1</v>
      </c>
      <c r="C107" s="689" t="s">
        <v>7057</v>
      </c>
      <c r="D107" s="689"/>
      <c r="E107" s="689"/>
      <c r="F107" s="689"/>
      <c r="G107" s="689"/>
      <c r="H107" s="689"/>
      <c r="I107" s="689"/>
      <c r="J107" s="61">
        <v>37.5</v>
      </c>
      <c r="K107" s="56">
        <f>B107*J107</f>
        <v>37.5</v>
      </c>
    </row>
    <row r="108" spans="2:11" ht="13.5" x14ac:dyDescent="0.25">
      <c r="B108" s="62">
        <v>1</v>
      </c>
      <c r="C108" s="689" t="s">
        <v>6956</v>
      </c>
      <c r="D108" s="689"/>
      <c r="E108" s="689"/>
      <c r="F108" s="689"/>
      <c r="G108" s="689"/>
      <c r="H108" s="689"/>
      <c r="I108" s="689"/>
      <c r="J108" s="61">
        <v>12.5</v>
      </c>
      <c r="K108" s="56">
        <f>B108*J108</f>
        <v>12.5</v>
      </c>
    </row>
    <row r="109" spans="2:11" ht="13.5" x14ac:dyDescent="0.25">
      <c r="B109" s="62">
        <v>1</v>
      </c>
      <c r="C109" s="689" t="s">
        <v>3892</v>
      </c>
      <c r="D109" s="689"/>
      <c r="E109" s="689"/>
      <c r="F109" s="689"/>
      <c r="G109" s="689"/>
      <c r="H109" s="689"/>
      <c r="I109" s="689"/>
      <c r="J109" s="61">
        <v>0.4</v>
      </c>
      <c r="K109" s="56">
        <f t="shared" si="4"/>
        <v>0.4</v>
      </c>
    </row>
    <row r="110" spans="2:11" ht="13.5" x14ac:dyDescent="0.25">
      <c r="B110" s="62">
        <v>1</v>
      </c>
      <c r="C110" s="5" t="s">
        <v>3893</v>
      </c>
      <c r="D110" s="5"/>
      <c r="E110" s="5"/>
      <c r="F110" s="5"/>
      <c r="G110" s="5"/>
      <c r="H110" s="5"/>
      <c r="I110" s="5"/>
      <c r="J110" s="61">
        <v>0.8</v>
      </c>
      <c r="K110" s="56">
        <f t="shared" si="4"/>
        <v>0.8</v>
      </c>
    </row>
    <row r="111" spans="2:11" ht="13.5" x14ac:dyDescent="0.25">
      <c r="B111" s="62">
        <v>1</v>
      </c>
      <c r="C111" s="5" t="s">
        <v>3894</v>
      </c>
      <c r="D111" s="5"/>
      <c r="E111" s="5"/>
      <c r="F111" s="5"/>
      <c r="G111" s="5"/>
      <c r="H111" s="5"/>
      <c r="I111" s="5"/>
      <c r="J111" s="61">
        <v>50</v>
      </c>
      <c r="K111" s="56">
        <f t="shared" si="4"/>
        <v>50</v>
      </c>
    </row>
    <row r="112" spans="2:11" ht="13.5" x14ac:dyDescent="0.25">
      <c r="B112" s="62">
        <v>1</v>
      </c>
      <c r="C112" s="5" t="s">
        <v>3895</v>
      </c>
      <c r="D112" s="5"/>
      <c r="E112" s="5"/>
      <c r="F112" s="5"/>
      <c r="G112" s="5"/>
      <c r="H112" s="5"/>
      <c r="I112" s="5"/>
      <c r="J112" s="61">
        <v>15</v>
      </c>
      <c r="K112" s="56">
        <f t="shared" si="4"/>
        <v>15</v>
      </c>
    </row>
    <row r="113" spans="2:11" ht="13.5" x14ac:dyDescent="0.25">
      <c r="B113" s="62">
        <v>1</v>
      </c>
      <c r="C113" s="5" t="s">
        <v>3896</v>
      </c>
      <c r="D113" s="5"/>
      <c r="E113" s="5"/>
      <c r="F113" s="5"/>
      <c r="G113" s="5"/>
      <c r="H113" s="5"/>
      <c r="I113" s="5"/>
      <c r="J113" s="61">
        <v>9.5</v>
      </c>
      <c r="K113" s="56">
        <f>B113*J113</f>
        <v>9.5</v>
      </c>
    </row>
    <row r="114" spans="2:11" ht="13.5" x14ac:dyDescent="0.25">
      <c r="B114" s="62">
        <v>1</v>
      </c>
      <c r="C114" s="5" t="s">
        <v>3897</v>
      </c>
      <c r="D114" s="5"/>
      <c r="E114" s="5"/>
      <c r="F114" s="5"/>
      <c r="G114" s="5"/>
      <c r="H114" s="5"/>
      <c r="I114" s="5"/>
      <c r="J114" s="61">
        <v>15</v>
      </c>
      <c r="K114" s="56">
        <f t="shared" si="4"/>
        <v>15</v>
      </c>
    </row>
    <row r="115" spans="2:11" ht="13.5" x14ac:dyDescent="0.25">
      <c r="B115" s="62">
        <v>1</v>
      </c>
      <c r="C115" s="5" t="s">
        <v>6834</v>
      </c>
      <c r="D115" s="5"/>
      <c r="E115" s="5"/>
      <c r="F115" s="5"/>
      <c r="G115" s="5"/>
      <c r="H115" s="5"/>
      <c r="I115" s="5"/>
      <c r="J115" s="61">
        <v>19</v>
      </c>
      <c r="K115" s="56">
        <f t="shared" si="4"/>
        <v>19</v>
      </c>
    </row>
    <row r="116" spans="2:11" ht="13.5" x14ac:dyDescent="0.25">
      <c r="B116" s="62">
        <v>1</v>
      </c>
      <c r="C116" s="5" t="s">
        <v>6835</v>
      </c>
      <c r="D116" s="5"/>
      <c r="E116" s="5"/>
      <c r="F116" s="5"/>
      <c r="G116" s="5"/>
      <c r="H116" s="5"/>
      <c r="I116" s="5"/>
      <c r="J116" s="61">
        <v>45</v>
      </c>
      <c r="K116" s="56">
        <f>B116*J116</f>
        <v>45</v>
      </c>
    </row>
    <row r="117" spans="2:11" ht="13.5" x14ac:dyDescent="0.25">
      <c r="B117" s="62">
        <v>1</v>
      </c>
      <c r="C117" s="5" t="s">
        <v>3898</v>
      </c>
      <c r="D117" s="5"/>
      <c r="E117" s="5"/>
      <c r="F117" s="5"/>
      <c r="G117" s="5"/>
      <c r="H117" s="5"/>
      <c r="I117" s="5"/>
      <c r="J117" s="61">
        <v>5</v>
      </c>
      <c r="K117" s="56">
        <f t="shared" si="4"/>
        <v>5</v>
      </c>
    </row>
    <row r="118" spans="2:11" ht="13.5" x14ac:dyDescent="0.25">
      <c r="B118" s="62">
        <v>1</v>
      </c>
      <c r="C118" s="5" t="s">
        <v>3899</v>
      </c>
      <c r="D118" s="5"/>
      <c r="E118" s="5"/>
      <c r="F118" s="5"/>
      <c r="G118" s="5"/>
      <c r="H118" s="5"/>
      <c r="I118" s="5"/>
      <c r="J118" s="61">
        <v>12.5</v>
      </c>
      <c r="K118" s="56">
        <f t="shared" si="4"/>
        <v>12.5</v>
      </c>
    </row>
    <row r="119" spans="2:11" ht="13.5" x14ac:dyDescent="0.25">
      <c r="B119" s="62">
        <v>1</v>
      </c>
      <c r="C119" s="5" t="s">
        <v>3900</v>
      </c>
      <c r="D119" s="5"/>
      <c r="E119" s="5"/>
      <c r="F119" s="5"/>
      <c r="G119" s="5"/>
      <c r="H119" s="5"/>
      <c r="I119" s="5"/>
      <c r="J119" s="61">
        <v>12.5</v>
      </c>
      <c r="K119" s="56">
        <f t="shared" si="4"/>
        <v>12.5</v>
      </c>
    </row>
    <row r="120" spans="2:11" ht="10.5" customHeight="1" x14ac:dyDescent="0.25">
      <c r="B120" s="30"/>
      <c r="C120" s="5"/>
      <c r="D120" s="5"/>
      <c r="E120" s="5"/>
      <c r="F120" s="5"/>
      <c r="G120" s="5"/>
      <c r="H120" s="5"/>
      <c r="I120" s="5"/>
      <c r="J120" s="141"/>
      <c r="K120" s="56"/>
    </row>
    <row r="121" spans="2:11" ht="16.5" x14ac:dyDescent="0.35">
      <c r="B121" s="30"/>
      <c r="C121" s="138" t="s">
        <v>6919</v>
      </c>
      <c r="D121" s="139"/>
      <c r="E121" s="139"/>
      <c r="F121" s="139"/>
      <c r="G121" s="139"/>
      <c r="H121" s="139"/>
      <c r="I121" s="140"/>
      <c r="J121" s="141"/>
      <c r="K121" s="142"/>
    </row>
    <row r="122" spans="2:11" ht="13.5" x14ac:dyDescent="0.25">
      <c r="B122" s="62">
        <v>1</v>
      </c>
      <c r="C122" s="689" t="s">
        <v>6920</v>
      </c>
      <c r="D122" s="689"/>
      <c r="E122" s="689"/>
      <c r="F122" s="689"/>
      <c r="G122" s="689"/>
      <c r="H122" s="689"/>
      <c r="I122" s="689"/>
      <c r="J122" s="61">
        <v>375</v>
      </c>
      <c r="K122" s="56">
        <f>B122*J122</f>
        <v>375</v>
      </c>
    </row>
    <row r="123" spans="2:11" ht="13.5" x14ac:dyDescent="0.25">
      <c r="B123" s="62">
        <v>1</v>
      </c>
      <c r="C123" s="689" t="s">
        <v>6921</v>
      </c>
      <c r="D123" s="689"/>
      <c r="E123" s="689"/>
      <c r="F123" s="689"/>
      <c r="G123" s="689"/>
      <c r="H123" s="689"/>
      <c r="I123" s="689"/>
      <c r="J123" s="61">
        <v>75</v>
      </c>
      <c r="K123" s="56">
        <f>B123*J123</f>
        <v>75</v>
      </c>
    </row>
    <row r="124" spans="2:11" ht="13.5" x14ac:dyDescent="0.25">
      <c r="B124" s="62"/>
      <c r="C124" s="5"/>
      <c r="D124" s="5"/>
      <c r="E124" s="5"/>
      <c r="F124" s="5"/>
      <c r="G124" s="5"/>
      <c r="H124" s="5"/>
      <c r="I124" s="5"/>
      <c r="J124" s="61"/>
      <c r="K124" s="56"/>
    </row>
    <row r="126" spans="2:11" s="563" customFormat="1" ht="16.5" x14ac:dyDescent="0.35">
      <c r="B126" s="550"/>
      <c r="C126" s="138" t="s">
        <v>8727</v>
      </c>
      <c r="D126" s="139"/>
      <c r="E126" s="139"/>
      <c r="F126" s="139"/>
      <c r="G126" s="139"/>
      <c r="H126" s="139"/>
      <c r="I126" s="140"/>
      <c r="J126" s="141"/>
      <c r="K126" s="142"/>
    </row>
    <row r="127" spans="2:11" s="563" customFormat="1" ht="5.25" customHeight="1" x14ac:dyDescent="0.25">
      <c r="B127" s="550"/>
      <c r="C127" s="558"/>
      <c r="D127" s="559"/>
      <c r="E127" s="559"/>
      <c r="F127" s="559"/>
      <c r="G127" s="559"/>
      <c r="H127" s="559"/>
      <c r="I127" s="560"/>
      <c r="J127" s="141"/>
      <c r="K127" s="56"/>
    </row>
    <row r="128" spans="2:11" s="563" customFormat="1" ht="13.5" x14ac:dyDescent="0.25">
      <c r="B128" s="550">
        <v>1</v>
      </c>
      <c r="C128" s="765" t="s">
        <v>13078</v>
      </c>
      <c r="D128" s="689"/>
      <c r="E128" s="689"/>
      <c r="F128" s="689"/>
      <c r="G128" s="689"/>
      <c r="H128" s="689"/>
      <c r="I128" s="766"/>
      <c r="J128" s="141">
        <v>299</v>
      </c>
      <c r="K128" s="56">
        <f>B128*J128</f>
        <v>299</v>
      </c>
    </row>
    <row r="129" spans="2:11" s="563" customFormat="1" ht="13.5" x14ac:dyDescent="0.25">
      <c r="B129" s="550">
        <v>1</v>
      </c>
      <c r="C129" s="765" t="s">
        <v>13079</v>
      </c>
      <c r="D129" s="689"/>
      <c r="E129" s="689"/>
      <c r="F129" s="689"/>
      <c r="G129" s="689"/>
      <c r="H129" s="689"/>
      <c r="I129" s="766"/>
      <c r="J129" s="141">
        <v>29</v>
      </c>
      <c r="K129" s="56">
        <f>B129*J129</f>
        <v>29</v>
      </c>
    </row>
    <row r="130" spans="2:11" s="563" customFormat="1" ht="13.5" x14ac:dyDescent="0.25">
      <c r="B130" s="550">
        <v>1</v>
      </c>
      <c r="C130" s="765" t="s">
        <v>13080</v>
      </c>
      <c r="D130" s="689"/>
      <c r="E130" s="689"/>
      <c r="F130" s="689"/>
      <c r="G130" s="689"/>
      <c r="H130" s="689"/>
      <c r="I130" s="766"/>
      <c r="J130" s="141">
        <v>45</v>
      </c>
      <c r="K130" s="56">
        <f>B130*J130</f>
        <v>45</v>
      </c>
    </row>
    <row r="131" spans="2:11" s="563" customFormat="1" ht="6.75" customHeight="1" x14ac:dyDescent="0.25">
      <c r="B131" s="550"/>
      <c r="C131" s="555"/>
      <c r="D131" s="552"/>
      <c r="E131" s="552"/>
      <c r="F131" s="552"/>
      <c r="G131" s="552"/>
      <c r="H131" s="552"/>
      <c r="I131" s="556"/>
      <c r="J131" s="141"/>
      <c r="K131" s="56"/>
    </row>
    <row r="132" spans="2:11" s="563" customFormat="1" ht="13.5" x14ac:dyDescent="0.25">
      <c r="B132" s="550">
        <v>1</v>
      </c>
      <c r="C132" s="765" t="s">
        <v>13081</v>
      </c>
      <c r="D132" s="689"/>
      <c r="E132" s="689"/>
      <c r="F132" s="689"/>
      <c r="G132" s="689"/>
      <c r="H132" s="689"/>
      <c r="I132" s="766"/>
      <c r="J132" s="141">
        <v>17.5</v>
      </c>
      <c r="K132" s="56">
        <f>B132*J132</f>
        <v>17.5</v>
      </c>
    </row>
    <row r="133" spans="2:11" s="563" customFormat="1" ht="13.5" x14ac:dyDescent="0.25">
      <c r="B133" s="550">
        <v>1</v>
      </c>
      <c r="C133" s="765" t="s">
        <v>13082</v>
      </c>
      <c r="D133" s="689"/>
      <c r="E133" s="689"/>
      <c r="F133" s="689"/>
      <c r="G133" s="689"/>
      <c r="H133" s="689"/>
      <c r="I133" s="766"/>
      <c r="J133" s="141">
        <v>15</v>
      </c>
      <c r="K133" s="56">
        <f>B133*J133</f>
        <v>15</v>
      </c>
    </row>
    <row r="134" spans="2:11" s="563" customFormat="1" ht="13.5" x14ac:dyDescent="0.25">
      <c r="B134" s="550">
        <v>1</v>
      </c>
      <c r="C134" s="765" t="s">
        <v>13083</v>
      </c>
      <c r="D134" s="689"/>
      <c r="E134" s="689"/>
      <c r="F134" s="689"/>
      <c r="G134" s="689"/>
      <c r="H134" s="689"/>
      <c r="I134" s="766"/>
      <c r="J134" s="141">
        <v>5</v>
      </c>
      <c r="K134" s="56">
        <f>B134*J134</f>
        <v>5</v>
      </c>
    </row>
    <row r="135" spans="2:11" s="563" customFormat="1" ht="7.5" customHeight="1" x14ac:dyDescent="0.25">
      <c r="B135" s="550"/>
      <c r="C135" s="555"/>
      <c r="D135" s="552"/>
      <c r="E135" s="552"/>
      <c r="F135" s="552"/>
      <c r="G135" s="552"/>
      <c r="H135" s="552"/>
      <c r="I135" s="556"/>
      <c r="J135" s="141"/>
      <c r="K135" s="56"/>
    </row>
    <row r="137" spans="2:11" s="563" customFormat="1" ht="16.5" x14ac:dyDescent="0.35">
      <c r="B137" s="550"/>
      <c r="C137" s="138" t="s">
        <v>13005</v>
      </c>
      <c r="D137" s="139"/>
      <c r="E137" s="139"/>
      <c r="F137" s="139"/>
      <c r="G137" s="139"/>
      <c r="H137" s="139"/>
      <c r="I137" s="140"/>
      <c r="J137" s="141"/>
      <c r="K137" s="142"/>
    </row>
    <row r="138" spans="2:11" s="563" customFormat="1" ht="6.75" customHeight="1" x14ac:dyDescent="0.25">
      <c r="B138" s="550"/>
      <c r="C138" s="558"/>
      <c r="D138" s="559"/>
      <c r="E138" s="559"/>
      <c r="F138" s="559"/>
      <c r="G138" s="559"/>
      <c r="H138" s="559"/>
      <c r="I138" s="560"/>
      <c r="J138" s="141"/>
      <c r="K138" s="56"/>
    </row>
    <row r="139" spans="2:11" s="563" customFormat="1" ht="13.5" x14ac:dyDescent="0.25">
      <c r="B139" s="550">
        <v>1</v>
      </c>
      <c r="C139" s="765" t="s">
        <v>8701</v>
      </c>
      <c r="D139" s="689"/>
      <c r="E139" s="689"/>
      <c r="F139" s="689"/>
      <c r="G139" s="689"/>
      <c r="H139" s="689"/>
      <c r="I139" s="766"/>
      <c r="J139" s="141">
        <v>57.5</v>
      </c>
      <c r="K139" s="56">
        <f>B139*J139</f>
        <v>57.5</v>
      </c>
    </row>
    <row r="140" spans="2:11" s="563" customFormat="1" ht="13.5" x14ac:dyDescent="0.25">
      <c r="B140" s="550">
        <v>1</v>
      </c>
      <c r="C140" s="765" t="s">
        <v>8702</v>
      </c>
      <c r="D140" s="689"/>
      <c r="E140" s="689"/>
      <c r="F140" s="689"/>
      <c r="G140" s="689"/>
      <c r="H140" s="689"/>
      <c r="I140" s="766"/>
      <c r="J140" s="141">
        <v>37.5</v>
      </c>
      <c r="K140" s="56">
        <f>B140*J140</f>
        <v>37.5</v>
      </c>
    </row>
    <row r="141" spans="2:11" s="563" customFormat="1" ht="13.5" x14ac:dyDescent="0.25">
      <c r="B141" s="550">
        <v>1</v>
      </c>
      <c r="C141" s="765" t="s">
        <v>8703</v>
      </c>
      <c r="D141" s="689"/>
      <c r="E141" s="689"/>
      <c r="F141" s="689"/>
      <c r="G141" s="689"/>
      <c r="H141" s="689"/>
      <c r="I141" s="766"/>
      <c r="J141" s="141">
        <v>7.5</v>
      </c>
      <c r="K141" s="56">
        <f>B141*J141</f>
        <v>7.5</v>
      </c>
    </row>
    <row r="142" spans="2:11" s="563" customFormat="1" ht="13.5" x14ac:dyDescent="0.25">
      <c r="B142" s="550">
        <v>1</v>
      </c>
      <c r="C142" s="765" t="s">
        <v>9555</v>
      </c>
      <c r="D142" s="689"/>
      <c r="E142" s="689"/>
      <c r="F142" s="689"/>
      <c r="G142" s="689"/>
      <c r="H142" s="689"/>
      <c r="I142" s="766"/>
      <c r="J142" s="141">
        <v>50</v>
      </c>
      <c r="K142" s="56">
        <f>B142*J142</f>
        <v>50</v>
      </c>
    </row>
    <row r="143" spans="2:11" s="563" customFormat="1" ht="5.25" customHeight="1" x14ac:dyDescent="0.25">
      <c r="B143" s="550"/>
      <c r="C143" s="555"/>
      <c r="D143" s="552"/>
      <c r="E143" s="552"/>
      <c r="F143" s="552"/>
      <c r="G143" s="552"/>
      <c r="H143" s="552"/>
      <c r="I143" s="556"/>
      <c r="J143" s="141"/>
      <c r="K143" s="56"/>
    </row>
    <row r="144" spans="2:11" s="563" customFormat="1" ht="13.5" x14ac:dyDescent="0.25">
      <c r="B144" s="550">
        <v>1</v>
      </c>
      <c r="C144" s="765" t="s">
        <v>8704</v>
      </c>
      <c r="D144" s="689"/>
      <c r="E144" s="689"/>
      <c r="F144" s="689"/>
      <c r="G144" s="689"/>
      <c r="H144" s="689"/>
      <c r="I144" s="766"/>
      <c r="J144" s="141">
        <v>25</v>
      </c>
      <c r="K144" s="56">
        <f>B144*J144</f>
        <v>25</v>
      </c>
    </row>
    <row r="145" spans="2:11" s="563" customFormat="1" ht="13.5" x14ac:dyDescent="0.25">
      <c r="B145" s="550">
        <v>1</v>
      </c>
      <c r="C145" s="765" t="s">
        <v>9367</v>
      </c>
      <c r="D145" s="689"/>
      <c r="E145" s="689"/>
      <c r="F145" s="689"/>
      <c r="G145" s="689"/>
      <c r="H145" s="689"/>
      <c r="I145" s="766"/>
      <c r="J145" s="141">
        <v>25</v>
      </c>
      <c r="K145" s="56">
        <f>B145*J145</f>
        <v>25</v>
      </c>
    </row>
    <row r="146" spans="2:11" s="563" customFormat="1" ht="13.5" x14ac:dyDescent="0.25">
      <c r="B146" s="550">
        <v>1</v>
      </c>
      <c r="C146" s="765" t="s">
        <v>9541</v>
      </c>
      <c r="D146" s="689"/>
      <c r="E146" s="689"/>
      <c r="F146" s="689"/>
      <c r="G146" s="689"/>
      <c r="H146" s="689"/>
      <c r="I146" s="766"/>
      <c r="J146" s="141">
        <v>25</v>
      </c>
      <c r="K146" s="56">
        <f>B146*J146</f>
        <v>25</v>
      </c>
    </row>
    <row r="147" spans="2:11" s="563" customFormat="1" ht="13.5" x14ac:dyDescent="0.25">
      <c r="B147" s="550">
        <v>1</v>
      </c>
      <c r="C147" s="765" t="s">
        <v>9556</v>
      </c>
      <c r="D147" s="689"/>
      <c r="E147" s="689"/>
      <c r="F147" s="689"/>
      <c r="G147" s="689"/>
      <c r="H147" s="689"/>
      <c r="I147" s="766"/>
      <c r="J147" s="141">
        <v>5</v>
      </c>
      <c r="K147" s="56">
        <f>B147*J147</f>
        <v>5</v>
      </c>
    </row>
    <row r="148" spans="2:11" s="563" customFormat="1" ht="13.5" x14ac:dyDescent="0.25">
      <c r="B148" s="550">
        <v>1</v>
      </c>
      <c r="C148" s="765" t="s">
        <v>9542</v>
      </c>
      <c r="D148" s="689"/>
      <c r="E148" s="689"/>
      <c r="F148" s="689"/>
      <c r="G148" s="689"/>
      <c r="H148" s="689"/>
      <c r="I148" s="766"/>
      <c r="J148" s="141">
        <v>1</v>
      </c>
      <c r="K148" s="56">
        <f>B148*J148</f>
        <v>1</v>
      </c>
    </row>
    <row r="149" spans="2:11" s="563" customFormat="1" ht="13.5" x14ac:dyDescent="0.25">
      <c r="B149" s="550"/>
      <c r="C149" s="555"/>
      <c r="D149" s="552"/>
      <c r="E149" s="552"/>
      <c r="F149" s="552"/>
      <c r="G149" s="552"/>
      <c r="H149" s="552"/>
      <c r="I149" s="556"/>
      <c r="J149" s="141"/>
      <c r="K149" s="56"/>
    </row>
    <row r="150" spans="2:11" s="563" customFormat="1" ht="13.5" x14ac:dyDescent="0.25">
      <c r="B150" s="550">
        <v>1</v>
      </c>
      <c r="C150" s="765" t="s">
        <v>9270</v>
      </c>
      <c r="D150" s="689"/>
      <c r="E150" s="689"/>
      <c r="F150" s="689"/>
      <c r="G150" s="689"/>
      <c r="H150" s="689"/>
      <c r="I150" s="766"/>
      <c r="J150" s="141">
        <v>19.5</v>
      </c>
      <c r="K150" s="56">
        <f>B150*J150</f>
        <v>19.5</v>
      </c>
    </row>
    <row r="151" spans="2:11" s="563" customFormat="1" ht="13.5" x14ac:dyDescent="0.25">
      <c r="B151" s="550">
        <v>1</v>
      </c>
      <c r="C151" s="765" t="s">
        <v>9271</v>
      </c>
      <c r="D151" s="689"/>
      <c r="E151" s="689"/>
      <c r="F151" s="689"/>
      <c r="G151" s="689"/>
      <c r="H151" s="689"/>
      <c r="I151" s="766"/>
      <c r="J151" s="141">
        <v>12.5</v>
      </c>
      <c r="K151" s="56">
        <f>B151*J151</f>
        <v>12.5</v>
      </c>
    </row>
    <row r="152" spans="2:11" s="563" customFormat="1" ht="7.5" customHeight="1" x14ac:dyDescent="0.25">
      <c r="B152" s="550"/>
      <c r="C152" s="555"/>
      <c r="D152" s="552"/>
      <c r="E152" s="552"/>
      <c r="F152" s="552"/>
      <c r="G152" s="552"/>
      <c r="H152" s="552"/>
      <c r="I152" s="556"/>
      <c r="J152" s="141"/>
      <c r="K152" s="56"/>
    </row>
    <row r="153" spans="2:11" s="563" customFormat="1" ht="13.5" x14ac:dyDescent="0.25">
      <c r="B153" s="550">
        <v>1</v>
      </c>
      <c r="C153" s="555" t="s">
        <v>8705</v>
      </c>
      <c r="D153" s="552"/>
      <c r="E153" s="552"/>
      <c r="F153" s="552"/>
      <c r="G153" s="552"/>
      <c r="H153" s="552"/>
      <c r="I153" s="556"/>
      <c r="J153" s="141">
        <v>179</v>
      </c>
      <c r="K153" s="56">
        <f>B153*J153</f>
        <v>179</v>
      </c>
    </row>
    <row r="154" spans="2:11" s="563" customFormat="1" ht="6" customHeight="1" x14ac:dyDescent="0.25">
      <c r="B154" s="550"/>
      <c r="C154" s="765"/>
      <c r="D154" s="689"/>
      <c r="E154" s="689"/>
      <c r="F154" s="689"/>
      <c r="G154" s="689"/>
      <c r="H154" s="689"/>
      <c r="I154" s="766"/>
      <c r="J154" s="141"/>
      <c r="K154" s="56"/>
    </row>
    <row r="155" spans="2:11" s="563" customFormat="1" ht="13.5" x14ac:dyDescent="0.25">
      <c r="B155" s="550">
        <v>1</v>
      </c>
      <c r="C155" s="555" t="s">
        <v>9464</v>
      </c>
      <c r="D155" s="552"/>
      <c r="E155" s="552"/>
      <c r="F155" s="552"/>
      <c r="G155" s="552"/>
      <c r="H155" s="552"/>
      <c r="I155" s="556"/>
      <c r="J155" s="141">
        <v>145</v>
      </c>
      <c r="K155" s="56">
        <f>B155*J155</f>
        <v>145</v>
      </c>
    </row>
  </sheetData>
  <mergeCells count="107">
    <mergeCell ref="C58:I58"/>
    <mergeCell ref="C29:I29"/>
    <mergeCell ref="C13:I13"/>
    <mergeCell ref="C14:I14"/>
    <mergeCell ref="C49:I49"/>
    <mergeCell ref="C75:I75"/>
    <mergeCell ref="C65:I65"/>
    <mergeCell ref="C64:I64"/>
    <mergeCell ref="C91:I91"/>
    <mergeCell ref="C61:I61"/>
    <mergeCell ref="C73:I73"/>
    <mergeCell ref="C69:I69"/>
    <mergeCell ref="C70:I70"/>
    <mergeCell ref="C60:I60"/>
    <mergeCell ref="C87:I87"/>
    <mergeCell ref="C74:I74"/>
    <mergeCell ref="C89:I89"/>
    <mergeCell ref="C68:I68"/>
    <mergeCell ref="C17:I17"/>
    <mergeCell ref="C24:I24"/>
    <mergeCell ref="C27:I27"/>
    <mergeCell ref="C57:I57"/>
    <mergeCell ref="C39:I39"/>
    <mergeCell ref="C19:I19"/>
    <mergeCell ref="C104:I104"/>
    <mergeCell ref="C105:I105"/>
    <mergeCell ref="C97:I97"/>
    <mergeCell ref="C106:I106"/>
    <mergeCell ref="C123:I123"/>
    <mergeCell ref="C103:I103"/>
    <mergeCell ref="C95:I95"/>
    <mergeCell ref="C109:I109"/>
    <mergeCell ref="C108:I108"/>
    <mergeCell ref="C107:I107"/>
    <mergeCell ref="C100:I100"/>
    <mergeCell ref="C122:I122"/>
    <mergeCell ref="C101:I101"/>
    <mergeCell ref="C102:I102"/>
    <mergeCell ref="D1:H1"/>
    <mergeCell ref="C15:I15"/>
    <mergeCell ref="C2:I2"/>
    <mergeCell ref="C5:I5"/>
    <mergeCell ref="C6:I6"/>
    <mergeCell ref="C8:I8"/>
    <mergeCell ref="C9:I9"/>
    <mergeCell ref="C10:I10"/>
    <mergeCell ref="C7:I7"/>
    <mergeCell ref="C11:I11"/>
    <mergeCell ref="C12:I12"/>
    <mergeCell ref="C66:I66"/>
    <mergeCell ref="C92:I92"/>
    <mergeCell ref="C23:I23"/>
    <mergeCell ref="C86:I86"/>
    <mergeCell ref="C30:I30"/>
    <mergeCell ref="C18:I18"/>
    <mergeCell ref="C25:I25"/>
    <mergeCell ref="C31:I31"/>
    <mergeCell ref="C43:I43"/>
    <mergeCell ref="C22:I22"/>
    <mergeCell ref="C32:I32"/>
    <mergeCell ref="C56:I56"/>
    <mergeCell ref="C40:I40"/>
    <mergeCell ref="C41:I41"/>
    <mergeCell ref="C42:I42"/>
    <mergeCell ref="C54:I54"/>
    <mergeCell ref="C33:I33"/>
    <mergeCell ref="C26:I26"/>
    <mergeCell ref="C20:I20"/>
    <mergeCell ref="C28:I28"/>
    <mergeCell ref="C77:I77"/>
    <mergeCell ref="C63:I63"/>
    <mergeCell ref="C62:I62"/>
    <mergeCell ref="C55:I55"/>
    <mergeCell ref="C45:I45"/>
    <mergeCell ref="C128:I128"/>
    <mergeCell ref="C129:I129"/>
    <mergeCell ref="C130:I130"/>
    <mergeCell ref="C132:I132"/>
    <mergeCell ref="C133:I133"/>
    <mergeCell ref="C134:I134"/>
    <mergeCell ref="C146:I146"/>
    <mergeCell ref="C147:I147"/>
    <mergeCell ref="C50:I50"/>
    <mergeCell ref="C96:I96"/>
    <mergeCell ref="C82:I82"/>
    <mergeCell ref="C78:I78"/>
    <mergeCell ref="C83:I83"/>
    <mergeCell ref="C88:I88"/>
    <mergeCell ref="C90:I90"/>
    <mergeCell ref="C79:I79"/>
    <mergeCell ref="C81:I81"/>
    <mergeCell ref="C80:I80"/>
    <mergeCell ref="C94:I94"/>
    <mergeCell ref="C84:I84"/>
    <mergeCell ref="C76:I76"/>
    <mergeCell ref="C67:I67"/>
    <mergeCell ref="C59:I59"/>
    <mergeCell ref="C148:I148"/>
    <mergeCell ref="C150:I150"/>
    <mergeCell ref="C151:I151"/>
    <mergeCell ref="C154:I154"/>
    <mergeCell ref="C139:I139"/>
    <mergeCell ref="C140:I140"/>
    <mergeCell ref="C141:I141"/>
    <mergeCell ref="C142:I142"/>
    <mergeCell ref="C144:I144"/>
    <mergeCell ref="C145:I145"/>
  </mergeCells>
  <phoneticPr fontId="5" type="noConversion"/>
  <conditionalFormatting sqref="J136:K136 B136 B1:B18 J1:K18 J46:K100 B46:B100 J20:K44 B20:B44 J103:K131 B103:B131 B154:B65493 J154:K65493">
    <cfRule type="cellIs" dxfId="41" priority="35" stopIfTrue="1" operator="equal">
      <formula>0</formula>
    </cfRule>
  </conditionalFormatting>
  <conditionalFormatting sqref="J136:K136 B136 B156:B65493 J156:K65493">
    <cfRule type="cellIs" dxfId="40" priority="34" stopIfTrue="1" operator="equal">
      <formula>0</formula>
    </cfRule>
  </conditionalFormatting>
  <conditionalFormatting sqref="J132:K135 B132:B135">
    <cfRule type="cellIs" dxfId="39" priority="11" stopIfTrue="1" operator="equal">
      <formula>0</formula>
    </cfRule>
  </conditionalFormatting>
  <conditionalFormatting sqref="J149:K152 B149:B152 J143:K145 B143:B145 J137:K141 B137:B141">
    <cfRule type="cellIs" dxfId="38" priority="8" stopIfTrue="1" operator="equal">
      <formula>0</formula>
    </cfRule>
  </conditionalFormatting>
  <conditionalFormatting sqref="B146:B147 J146:K147">
    <cfRule type="cellIs" dxfId="37" priority="7" stopIfTrue="1" operator="equal">
      <formula>0</formula>
    </cfRule>
  </conditionalFormatting>
  <conditionalFormatting sqref="B148 J148:K148">
    <cfRule type="cellIs" dxfId="36" priority="6" stopIfTrue="1" operator="equal">
      <formula>0</formula>
    </cfRule>
  </conditionalFormatting>
  <conditionalFormatting sqref="B153 J153:K153">
    <cfRule type="cellIs" dxfId="35" priority="5" stopIfTrue="1" operator="equal">
      <formula>0</formula>
    </cfRule>
  </conditionalFormatting>
  <conditionalFormatting sqref="B142 J142:K142">
    <cfRule type="cellIs" dxfId="34" priority="4" stopIfTrue="1" operator="equal">
      <formula>0</formula>
    </cfRule>
  </conditionalFormatting>
  <conditionalFormatting sqref="J45:K45 B45">
    <cfRule type="cellIs" dxfId="33" priority="3" stopIfTrue="1" operator="equal">
      <formula>0</formula>
    </cfRule>
  </conditionalFormatting>
  <conditionalFormatting sqref="B19 J19:K19">
    <cfRule type="cellIs" dxfId="32" priority="2" stopIfTrue="1" operator="equal">
      <formula>0</formula>
    </cfRule>
  </conditionalFormatting>
  <conditionalFormatting sqref="J101:K102 B101:B102">
    <cfRule type="cellIs" dxfId="31" priority="1" stopIfTrue="1" operator="equal">
      <formula>0</formula>
    </cfRule>
  </conditionalFormatting>
  <pageMargins left="0.28999999999999998" right="0.28999999999999998" top="0.38" bottom="0.36" header="0.28999999999999998" footer="0.31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2D42-56B2-4671-A6A1-14761318D192}">
  <dimension ref="A1:K65"/>
  <sheetViews>
    <sheetView topLeftCell="B1" workbookViewId="0">
      <selection activeCell="B20" sqref="A20:XFD21"/>
    </sheetView>
  </sheetViews>
  <sheetFormatPr defaultRowHeight="12.75" x14ac:dyDescent="0.2"/>
  <cols>
    <col min="1" max="1" width="0.140625" style="563" hidden="1" customWidth="1"/>
    <col min="2" max="2" width="8" style="563" customWidth="1"/>
    <col min="3" max="3" width="8.42578125" style="563" customWidth="1"/>
    <col min="4" max="4" width="9.140625" style="563"/>
    <col min="5" max="5" width="9.5703125" style="563" customWidth="1"/>
    <col min="6" max="6" width="9.140625" style="563"/>
    <col min="7" max="7" width="5" style="563" customWidth="1"/>
    <col min="8" max="8" width="3.28515625" style="563" customWidth="1"/>
    <col min="9" max="9" width="14.42578125" style="563" customWidth="1"/>
    <col min="10" max="10" width="12.7109375" style="563" customWidth="1"/>
    <col min="11" max="11" width="15.7109375" style="563" customWidth="1"/>
    <col min="12" max="12" width="16.28515625" style="563" customWidth="1"/>
    <col min="13" max="16384" width="9.140625" style="563"/>
  </cols>
  <sheetData>
    <row r="1" spans="2:11" ht="15.75" thickBot="1" x14ac:dyDescent="0.35">
      <c r="B1" s="550" t="s">
        <v>5409</v>
      </c>
      <c r="C1" s="552"/>
      <c r="D1" s="774" t="s">
        <v>12967</v>
      </c>
      <c r="E1" s="775"/>
      <c r="F1" s="775"/>
      <c r="G1" s="775"/>
      <c r="H1" s="776"/>
      <c r="I1" s="552"/>
      <c r="J1" s="50" t="s">
        <v>5410</v>
      </c>
      <c r="K1" s="51" t="s">
        <v>5411</v>
      </c>
    </row>
    <row r="2" spans="2:11" ht="13.5" x14ac:dyDescent="0.25">
      <c r="B2" s="53"/>
      <c r="C2" s="777"/>
      <c r="D2" s="777"/>
      <c r="E2" s="777"/>
      <c r="F2" s="777"/>
      <c r="G2" s="777"/>
      <c r="H2" s="777"/>
      <c r="I2" s="777"/>
      <c r="J2" s="54"/>
      <c r="K2" s="55"/>
    </row>
    <row r="3" spans="2:11" ht="14.25" thickBot="1" x14ac:dyDescent="0.3">
      <c r="B3" s="62"/>
      <c r="C3" s="689"/>
      <c r="D3" s="689"/>
      <c r="E3" s="689"/>
      <c r="F3" s="689"/>
      <c r="G3" s="689"/>
      <c r="H3" s="689"/>
      <c r="I3" s="689"/>
      <c r="J3" s="61"/>
      <c r="K3" s="56"/>
    </row>
    <row r="4" spans="2:11" s="552" customFormat="1" ht="21" customHeight="1" x14ac:dyDescent="0.4">
      <c r="B4" s="784" t="s">
        <v>2590</v>
      </c>
      <c r="C4" s="785"/>
      <c r="D4" s="785"/>
      <c r="E4" s="785"/>
      <c r="F4" s="785"/>
      <c r="G4" s="785"/>
      <c r="H4" s="785"/>
      <c r="I4" s="785"/>
      <c r="J4" s="785"/>
      <c r="K4" s="786"/>
    </row>
    <row r="5" spans="2:11" s="552" customFormat="1" ht="13.5" x14ac:dyDescent="0.25">
      <c r="B5" s="167"/>
      <c r="C5" s="168"/>
      <c r="D5" s="168"/>
      <c r="E5" s="168" t="s">
        <v>4039</v>
      </c>
      <c r="F5" s="168"/>
      <c r="G5" s="168"/>
      <c r="H5" s="168"/>
      <c r="I5" s="168"/>
      <c r="J5" s="169" t="s">
        <v>5667</v>
      </c>
      <c r="K5" s="170"/>
    </row>
    <row r="6" spans="2:11" s="552" customFormat="1" ht="18" customHeight="1" x14ac:dyDescent="0.25">
      <c r="B6" s="31">
        <v>1</v>
      </c>
      <c r="C6" s="689" t="s">
        <v>13084</v>
      </c>
      <c r="D6" s="689"/>
      <c r="E6" s="689"/>
      <c r="F6" s="689"/>
      <c r="G6" s="689"/>
      <c r="H6" s="689"/>
      <c r="I6" s="689"/>
      <c r="J6" s="26">
        <v>180</v>
      </c>
      <c r="K6" s="52">
        <f>SUM(B6*J6)</f>
        <v>180</v>
      </c>
    </row>
    <row r="7" spans="2:11" s="552" customFormat="1" ht="18" customHeight="1" x14ac:dyDescent="0.25">
      <c r="B7" s="31">
        <v>1</v>
      </c>
      <c r="C7" s="689" t="s">
        <v>13085</v>
      </c>
      <c r="D7" s="689"/>
      <c r="E7" s="689"/>
      <c r="F7" s="689"/>
      <c r="G7" s="689"/>
      <c r="H7" s="689"/>
      <c r="I7" s="689"/>
      <c r="J7" s="26">
        <v>180</v>
      </c>
      <c r="K7" s="52">
        <f>SUM(B7*J7)</f>
        <v>180</v>
      </c>
    </row>
    <row r="8" spans="2:11" s="569" customFormat="1" ht="11.25" customHeight="1" x14ac:dyDescent="0.25">
      <c r="B8" s="31"/>
      <c r="J8" s="26"/>
      <c r="K8" s="52"/>
    </row>
    <row r="9" spans="2:11" s="552" customFormat="1" ht="18" customHeight="1" x14ac:dyDescent="0.25">
      <c r="B9" s="31">
        <v>1</v>
      </c>
      <c r="C9" s="689" t="s">
        <v>6851</v>
      </c>
      <c r="D9" s="689"/>
      <c r="E9" s="689"/>
      <c r="F9" s="689"/>
      <c r="G9" s="689"/>
      <c r="H9" s="689"/>
      <c r="I9" s="689"/>
      <c r="J9" s="26">
        <v>270</v>
      </c>
      <c r="K9" s="52">
        <f>SUM(B9*J9)</f>
        <v>270</v>
      </c>
    </row>
    <row r="10" spans="2:11" s="552" customFormat="1" ht="18" customHeight="1" x14ac:dyDescent="0.25">
      <c r="B10" s="31">
        <v>1</v>
      </c>
      <c r="C10" s="689" t="s">
        <v>6852</v>
      </c>
      <c r="D10" s="689"/>
      <c r="E10" s="689"/>
      <c r="F10" s="689"/>
      <c r="G10" s="689"/>
      <c r="H10" s="689"/>
      <c r="I10" s="689"/>
      <c r="J10" s="26">
        <v>270</v>
      </c>
      <c r="K10" s="52">
        <f>SUM(B10*J10)</f>
        <v>270</v>
      </c>
    </row>
    <row r="11" spans="2:11" s="552" customFormat="1" ht="10.5" customHeight="1" x14ac:dyDescent="0.25">
      <c r="B11" s="31"/>
      <c r="J11" s="26"/>
      <c r="K11" s="52"/>
    </row>
    <row r="12" spans="2:11" s="552" customFormat="1" ht="18" customHeight="1" x14ac:dyDescent="0.25">
      <c r="B12" s="31">
        <v>1</v>
      </c>
      <c r="C12" s="689" t="s">
        <v>1194</v>
      </c>
      <c r="D12" s="689"/>
      <c r="E12" s="689"/>
      <c r="F12" s="689"/>
      <c r="G12" s="689"/>
      <c r="H12" s="689"/>
      <c r="I12" s="689"/>
      <c r="J12" s="26"/>
      <c r="K12" s="52">
        <v>90</v>
      </c>
    </row>
    <row r="13" spans="2:11" s="552" customFormat="1" ht="18" customHeight="1" x14ac:dyDescent="0.25">
      <c r="B13" s="31">
        <v>1</v>
      </c>
      <c r="C13" s="689" t="s">
        <v>5639</v>
      </c>
      <c r="D13" s="689"/>
      <c r="E13" s="689"/>
      <c r="F13" s="689"/>
      <c r="G13" s="689"/>
      <c r="H13" s="689"/>
      <c r="I13" s="689"/>
      <c r="J13" s="26"/>
      <c r="K13" s="52">
        <v>45</v>
      </c>
    </row>
    <row r="14" spans="2:11" s="552" customFormat="1" ht="18" customHeight="1" x14ac:dyDescent="0.25">
      <c r="B14" s="31">
        <v>1</v>
      </c>
      <c r="C14" s="689" t="s">
        <v>298</v>
      </c>
      <c r="D14" s="689"/>
      <c r="E14" s="689"/>
      <c r="F14" s="689"/>
      <c r="G14" s="689"/>
      <c r="H14" s="689"/>
      <c r="I14" s="689"/>
      <c r="J14" s="26"/>
      <c r="K14" s="52">
        <v>75</v>
      </c>
    </row>
    <row r="15" spans="2:11" s="552" customFormat="1" ht="8.25" customHeight="1" x14ac:dyDescent="0.25">
      <c r="B15" s="31"/>
      <c r="C15" s="689"/>
      <c r="D15" s="689"/>
      <c r="E15" s="689"/>
      <c r="F15" s="689"/>
      <c r="G15" s="689"/>
      <c r="H15" s="689"/>
      <c r="I15" s="689"/>
      <c r="J15" s="26"/>
      <c r="K15" s="52"/>
    </row>
    <row r="16" spans="2:11" s="552" customFormat="1" ht="18" customHeight="1" x14ac:dyDescent="0.25">
      <c r="B16" s="31">
        <v>1</v>
      </c>
      <c r="C16" s="689" t="s">
        <v>6853</v>
      </c>
      <c r="D16" s="689"/>
      <c r="E16" s="689"/>
      <c r="F16" s="689"/>
      <c r="G16" s="689"/>
      <c r="H16" s="689"/>
      <c r="I16" s="689"/>
      <c r="J16" s="26"/>
      <c r="K16" s="52">
        <v>90</v>
      </c>
    </row>
    <row r="17" spans="2:11" s="552" customFormat="1" ht="9.75" customHeight="1" x14ac:dyDescent="0.25">
      <c r="B17" s="31"/>
      <c r="C17" s="689"/>
      <c r="D17" s="689"/>
      <c r="E17" s="689"/>
      <c r="F17" s="689"/>
      <c r="G17" s="689"/>
      <c r="H17" s="689"/>
      <c r="I17" s="689"/>
      <c r="J17" s="26"/>
      <c r="K17" s="52"/>
    </row>
    <row r="18" spans="2:11" s="552" customFormat="1" ht="18" customHeight="1" thickBot="1" x14ac:dyDescent="0.3">
      <c r="B18" s="171">
        <v>0.5</v>
      </c>
      <c r="C18" s="715" t="s">
        <v>7145</v>
      </c>
      <c r="D18" s="715"/>
      <c r="E18" s="715"/>
      <c r="F18" s="715"/>
      <c r="G18" s="715"/>
      <c r="H18" s="715"/>
      <c r="I18" s="715"/>
      <c r="J18" s="33">
        <v>180</v>
      </c>
      <c r="K18" s="172">
        <f>SUM(B18*J18)</f>
        <v>90</v>
      </c>
    </row>
    <row r="19" spans="2:11" s="552" customFormat="1" ht="9.75" customHeight="1" x14ac:dyDescent="0.25">
      <c r="B19" s="31"/>
      <c r="J19" s="26"/>
      <c r="K19" s="52"/>
    </row>
    <row r="20" spans="2:11" s="552" customFormat="1" ht="18" customHeight="1" x14ac:dyDescent="0.25">
      <c r="B20" s="31">
        <v>1</v>
      </c>
      <c r="C20" s="689" t="s">
        <v>12969</v>
      </c>
      <c r="D20" s="689"/>
      <c r="E20" s="689"/>
      <c r="F20" s="689"/>
      <c r="G20" s="689"/>
      <c r="H20" s="689"/>
      <c r="I20" s="689"/>
      <c r="J20" s="26">
        <v>-60</v>
      </c>
      <c r="K20" s="52">
        <f>SUM(B20*J20)</f>
        <v>-60</v>
      </c>
    </row>
    <row r="21" spans="2:11" s="552" customFormat="1" ht="18" customHeight="1" x14ac:dyDescent="0.25">
      <c r="B21" s="31">
        <v>1</v>
      </c>
      <c r="C21" s="689" t="s">
        <v>12968</v>
      </c>
      <c r="D21" s="689"/>
      <c r="E21" s="689"/>
      <c r="F21" s="689"/>
      <c r="G21" s="689"/>
      <c r="H21" s="689"/>
      <c r="I21" s="689"/>
      <c r="J21" s="26">
        <v>-30</v>
      </c>
      <c r="K21" s="52">
        <f>SUM(B21*J21)</f>
        <v>-30</v>
      </c>
    </row>
    <row r="22" spans="2:11" s="552" customFormat="1" ht="9.75" customHeight="1" x14ac:dyDescent="0.25">
      <c r="B22" s="31"/>
      <c r="J22" s="26"/>
      <c r="K22" s="52"/>
    </row>
    <row r="23" spans="2:11" ht="13.5" thickBot="1" x14ac:dyDescent="0.25"/>
    <row r="24" spans="2:11" s="552" customFormat="1" ht="21" customHeight="1" thickBot="1" x14ac:dyDescent="0.45">
      <c r="B24" s="778" t="s">
        <v>687</v>
      </c>
      <c r="C24" s="779"/>
      <c r="D24" s="779"/>
      <c r="E24" s="779"/>
      <c r="F24" s="779"/>
      <c r="G24" s="779"/>
      <c r="H24" s="779"/>
      <c r="I24" s="779"/>
      <c r="J24" s="779"/>
      <c r="K24" s="780"/>
    </row>
    <row r="25" spans="2:11" s="552" customFormat="1" ht="14.25" thickBot="1" x14ac:dyDescent="0.3">
      <c r="B25" s="31"/>
      <c r="E25" s="552" t="s">
        <v>4039</v>
      </c>
      <c r="J25" s="377" t="s">
        <v>4314</v>
      </c>
      <c r="K25" s="378"/>
    </row>
    <row r="26" spans="2:11" s="552" customFormat="1" ht="18" customHeight="1" x14ac:dyDescent="0.25">
      <c r="B26" s="144">
        <v>1</v>
      </c>
      <c r="C26" s="717" t="s">
        <v>6914</v>
      </c>
      <c r="D26" s="718"/>
      <c r="E26" s="718"/>
      <c r="F26" s="718"/>
      <c r="G26" s="718"/>
      <c r="H26" s="718"/>
      <c r="I26" s="719"/>
      <c r="J26" s="176">
        <v>75</v>
      </c>
      <c r="K26" s="136">
        <f t="shared" ref="K26:K35" si="0">B26*J26</f>
        <v>75</v>
      </c>
    </row>
    <row r="27" spans="2:11" s="552" customFormat="1" ht="18" customHeight="1" x14ac:dyDescent="0.25">
      <c r="B27" s="145">
        <v>1</v>
      </c>
      <c r="C27" s="765" t="s">
        <v>6915</v>
      </c>
      <c r="D27" s="689"/>
      <c r="E27" s="689"/>
      <c r="F27" s="689"/>
      <c r="G27" s="689"/>
      <c r="H27" s="689"/>
      <c r="I27" s="766"/>
      <c r="J27" s="26">
        <v>90</v>
      </c>
      <c r="K27" s="56">
        <f t="shared" si="0"/>
        <v>90</v>
      </c>
    </row>
    <row r="28" spans="2:11" s="552" customFormat="1" ht="18" customHeight="1" x14ac:dyDescent="0.25">
      <c r="B28" s="145">
        <v>1</v>
      </c>
      <c r="C28" s="765" t="s">
        <v>688</v>
      </c>
      <c r="D28" s="689"/>
      <c r="E28" s="689"/>
      <c r="F28" s="689"/>
      <c r="G28" s="689"/>
      <c r="H28" s="689"/>
      <c r="I28" s="766"/>
      <c r="J28" s="26">
        <v>480</v>
      </c>
      <c r="K28" s="56">
        <f>B28*J28</f>
        <v>480</v>
      </c>
    </row>
    <row r="29" spans="2:11" s="552" customFormat="1" ht="18" customHeight="1" x14ac:dyDescent="0.25">
      <c r="B29" s="145">
        <v>1</v>
      </c>
      <c r="C29" s="765" t="s">
        <v>354</v>
      </c>
      <c r="D29" s="689"/>
      <c r="E29" s="689"/>
      <c r="F29" s="689"/>
      <c r="G29" s="689"/>
      <c r="H29" s="689"/>
      <c r="I29" s="766"/>
      <c r="J29" s="26">
        <v>960</v>
      </c>
      <c r="K29" s="56">
        <f t="shared" si="0"/>
        <v>960</v>
      </c>
    </row>
    <row r="30" spans="2:11" s="552" customFormat="1" ht="18" customHeight="1" x14ac:dyDescent="0.25">
      <c r="B30" s="145">
        <v>1</v>
      </c>
      <c r="C30" s="765" t="s">
        <v>13086</v>
      </c>
      <c r="D30" s="689"/>
      <c r="E30" s="689"/>
      <c r="F30" s="689"/>
      <c r="G30" s="689"/>
      <c r="H30" s="689"/>
      <c r="I30" s="766"/>
      <c r="J30" s="26">
        <v>960</v>
      </c>
      <c r="K30" s="56">
        <f>B30*J30</f>
        <v>960</v>
      </c>
    </row>
    <row r="31" spans="2:11" s="552" customFormat="1" ht="16.5" customHeight="1" x14ac:dyDescent="0.25">
      <c r="B31" s="145">
        <v>1</v>
      </c>
      <c r="C31" s="765" t="s">
        <v>6916</v>
      </c>
      <c r="D31" s="689"/>
      <c r="E31" s="689"/>
      <c r="F31" s="689"/>
      <c r="G31" s="689"/>
      <c r="H31" s="689"/>
      <c r="I31" s="766"/>
      <c r="J31" s="26">
        <v>150</v>
      </c>
      <c r="K31" s="56">
        <f t="shared" si="0"/>
        <v>150</v>
      </c>
    </row>
    <row r="32" spans="2:11" s="569" customFormat="1" ht="16.5" customHeight="1" x14ac:dyDescent="0.25">
      <c r="B32" s="145"/>
      <c r="C32" s="572" t="s">
        <v>13087</v>
      </c>
      <c r="I32" s="573"/>
      <c r="J32" s="26"/>
      <c r="K32" s="56"/>
    </row>
    <row r="33" spans="2:11" s="552" customFormat="1" ht="18" customHeight="1" x14ac:dyDescent="0.25">
      <c r="B33" s="145">
        <v>1</v>
      </c>
      <c r="C33" s="765" t="s">
        <v>13088</v>
      </c>
      <c r="D33" s="689"/>
      <c r="E33" s="689"/>
      <c r="F33" s="689"/>
      <c r="G33" s="689"/>
      <c r="H33" s="689"/>
      <c r="I33" s="766"/>
      <c r="J33" s="26">
        <v>480</v>
      </c>
      <c r="K33" s="56">
        <f>B33*J33</f>
        <v>480</v>
      </c>
    </row>
    <row r="34" spans="2:11" s="552" customFormat="1" ht="18" customHeight="1" x14ac:dyDescent="0.25">
      <c r="B34" s="145">
        <v>1</v>
      </c>
      <c r="C34" s="765" t="s">
        <v>13089</v>
      </c>
      <c r="D34" s="689"/>
      <c r="E34" s="689"/>
      <c r="F34" s="689"/>
      <c r="G34" s="689"/>
      <c r="H34" s="689"/>
      <c r="I34" s="766"/>
      <c r="J34" s="26">
        <v>720</v>
      </c>
      <c r="K34" s="56">
        <f t="shared" si="0"/>
        <v>720</v>
      </c>
    </row>
    <row r="35" spans="2:11" s="552" customFormat="1" ht="18" customHeight="1" x14ac:dyDescent="0.25">
      <c r="B35" s="145">
        <v>1</v>
      </c>
      <c r="C35" s="765" t="s">
        <v>13090</v>
      </c>
      <c r="D35" s="689"/>
      <c r="E35" s="689"/>
      <c r="F35" s="689"/>
      <c r="G35" s="689"/>
      <c r="H35" s="689"/>
      <c r="I35" s="766"/>
      <c r="J35" s="26">
        <v>360</v>
      </c>
      <c r="K35" s="56">
        <f t="shared" si="0"/>
        <v>360</v>
      </c>
    </row>
    <row r="36" spans="2:11" s="552" customFormat="1" ht="15.75" customHeight="1" thickBot="1" x14ac:dyDescent="0.3">
      <c r="B36" s="146"/>
      <c r="C36" s="781"/>
      <c r="D36" s="715"/>
      <c r="E36" s="715"/>
      <c r="F36" s="715"/>
      <c r="G36" s="715"/>
      <c r="H36" s="715"/>
      <c r="I36" s="782"/>
      <c r="J36" s="33"/>
      <c r="K36" s="57"/>
    </row>
    <row r="38" spans="2:11" ht="13.5" thickBot="1" x14ac:dyDescent="0.25"/>
    <row r="39" spans="2:11" s="552" customFormat="1" ht="21" customHeight="1" thickBot="1" x14ac:dyDescent="0.45">
      <c r="B39" s="778" t="s">
        <v>12971</v>
      </c>
      <c r="C39" s="779"/>
      <c r="D39" s="779"/>
      <c r="E39" s="779"/>
      <c r="F39" s="779"/>
      <c r="G39" s="779"/>
      <c r="H39" s="779"/>
      <c r="I39" s="779"/>
      <c r="J39" s="779"/>
      <c r="K39" s="780"/>
    </row>
    <row r="40" spans="2:11" s="552" customFormat="1" ht="13.5" x14ac:dyDescent="0.25">
      <c r="B40" s="31"/>
      <c r="E40" s="552" t="s">
        <v>4039</v>
      </c>
      <c r="J40" s="377" t="s">
        <v>4314</v>
      </c>
      <c r="K40" s="378"/>
    </row>
    <row r="41" spans="2:11" s="575" customFormat="1" ht="16.5" x14ac:dyDescent="0.35">
      <c r="B41" s="568"/>
      <c r="C41" s="138" t="s">
        <v>13095</v>
      </c>
      <c r="D41" s="139"/>
      <c r="E41" s="139"/>
      <c r="F41" s="139"/>
      <c r="G41" s="139"/>
      <c r="H41" s="139"/>
      <c r="I41" s="140"/>
      <c r="J41" s="88"/>
      <c r="K41" s="142"/>
    </row>
    <row r="42" spans="2:11" s="575" customFormat="1" ht="8.25" customHeight="1" x14ac:dyDescent="0.25">
      <c r="B42" s="62"/>
      <c r="C42" s="689"/>
      <c r="D42" s="689"/>
      <c r="E42" s="689"/>
      <c r="F42" s="689"/>
      <c r="G42" s="689"/>
      <c r="H42" s="689"/>
      <c r="I42" s="689"/>
      <c r="J42" s="61"/>
      <c r="K42" s="56"/>
    </row>
    <row r="43" spans="2:11" s="575" customFormat="1" ht="13.5" x14ac:dyDescent="0.25">
      <c r="B43" s="568">
        <v>1</v>
      </c>
      <c r="C43" s="572" t="s">
        <v>6836</v>
      </c>
      <c r="D43" s="569"/>
      <c r="E43" s="569"/>
      <c r="F43" s="569"/>
      <c r="G43" s="569"/>
      <c r="H43" s="569"/>
      <c r="I43" s="569"/>
      <c r="J43" s="61">
        <v>500</v>
      </c>
      <c r="K43" s="56">
        <f>J43*B43</f>
        <v>500</v>
      </c>
    </row>
    <row r="44" spans="2:11" s="575" customFormat="1" ht="13.5" x14ac:dyDescent="0.25">
      <c r="B44" s="568">
        <v>1</v>
      </c>
      <c r="C44" s="572" t="s">
        <v>13091</v>
      </c>
      <c r="D44" s="569"/>
      <c r="E44" s="569"/>
      <c r="F44" s="569"/>
      <c r="G44" s="569"/>
      <c r="H44" s="569"/>
      <c r="I44" s="569"/>
      <c r="J44" s="61">
        <v>49</v>
      </c>
      <c r="K44" s="56">
        <f>J44*B44</f>
        <v>49</v>
      </c>
    </row>
    <row r="45" spans="2:11" s="575" customFormat="1" ht="13.5" x14ac:dyDescent="0.25">
      <c r="B45" s="568"/>
      <c r="C45" s="572"/>
      <c r="D45" s="569"/>
      <c r="E45" s="569"/>
      <c r="F45" s="569"/>
      <c r="G45" s="569"/>
      <c r="H45" s="569"/>
      <c r="I45" s="569"/>
      <c r="J45" s="61"/>
      <c r="K45" s="56"/>
    </row>
    <row r="46" spans="2:11" s="575" customFormat="1" ht="13.5" x14ac:dyDescent="0.25">
      <c r="B46" s="568">
        <v>1</v>
      </c>
      <c r="C46" s="572" t="s">
        <v>6837</v>
      </c>
      <c r="D46" s="569"/>
      <c r="E46" s="569"/>
      <c r="F46" s="569"/>
      <c r="G46" s="569"/>
      <c r="H46" s="569"/>
      <c r="I46" s="569"/>
      <c r="J46" s="61">
        <v>600</v>
      </c>
      <c r="K46" s="56">
        <f>J46*B46</f>
        <v>600</v>
      </c>
    </row>
    <row r="47" spans="2:11" s="575" customFormat="1" ht="13.5" x14ac:dyDescent="0.25">
      <c r="B47" s="568">
        <v>1</v>
      </c>
      <c r="C47" s="572" t="s">
        <v>13092</v>
      </c>
      <c r="D47" s="569"/>
      <c r="E47" s="569"/>
      <c r="F47" s="569"/>
      <c r="G47" s="569"/>
      <c r="H47" s="569"/>
      <c r="I47" s="569"/>
      <c r="J47" s="61">
        <v>69</v>
      </c>
      <c r="K47" s="56">
        <f>J47*B47</f>
        <v>69</v>
      </c>
    </row>
    <row r="48" spans="2:11" s="575" customFormat="1" ht="13.5" x14ac:dyDescent="0.25">
      <c r="B48" s="568"/>
      <c r="C48" s="572"/>
      <c r="D48" s="569"/>
      <c r="E48" s="569"/>
      <c r="F48" s="569"/>
      <c r="G48" s="569"/>
      <c r="H48" s="569"/>
      <c r="I48" s="569"/>
      <c r="J48" s="61"/>
      <c r="K48" s="56"/>
    </row>
    <row r="49" spans="2:11" s="575" customFormat="1" ht="13.5" customHeight="1" x14ac:dyDescent="0.25">
      <c r="B49" s="568"/>
      <c r="C49" s="572" t="s">
        <v>2118</v>
      </c>
      <c r="D49" s="569"/>
      <c r="E49" s="569"/>
      <c r="F49" s="569"/>
      <c r="G49" s="569"/>
      <c r="H49" s="569"/>
      <c r="I49" s="569"/>
      <c r="J49" s="61"/>
      <c r="K49" s="56"/>
    </row>
    <row r="50" spans="2:11" s="575" customFormat="1" ht="10.5" customHeight="1" x14ac:dyDescent="0.25">
      <c r="B50" s="568"/>
      <c r="C50" s="765" t="s">
        <v>2119</v>
      </c>
      <c r="D50" s="689"/>
      <c r="E50" s="689"/>
      <c r="F50" s="689"/>
      <c r="G50" s="689"/>
      <c r="H50" s="689"/>
      <c r="I50" s="689"/>
      <c r="J50" s="61"/>
      <c r="K50" s="56"/>
    </row>
    <row r="51" spans="2:11" s="575" customFormat="1" ht="15" x14ac:dyDescent="0.3">
      <c r="B51" s="568"/>
      <c r="C51" s="765" t="s">
        <v>2120</v>
      </c>
      <c r="D51" s="783"/>
      <c r="E51" s="783"/>
      <c r="F51" s="783"/>
      <c r="G51" s="783"/>
      <c r="H51" s="783"/>
      <c r="I51" s="783"/>
      <c r="J51" s="61"/>
      <c r="K51" s="56">
        <f>J51*B51</f>
        <v>0</v>
      </c>
    </row>
    <row r="52" spans="2:11" s="575" customFormat="1" ht="13.5" x14ac:dyDescent="0.25">
      <c r="B52" s="568"/>
      <c r="C52" s="765"/>
      <c r="D52" s="689"/>
      <c r="E52" s="689"/>
      <c r="F52" s="689"/>
      <c r="G52" s="689"/>
      <c r="H52" s="689"/>
      <c r="I52" s="689"/>
      <c r="J52" s="61"/>
      <c r="K52" s="56"/>
    </row>
    <row r="53" spans="2:11" s="575" customFormat="1" ht="16.5" x14ac:dyDescent="0.35">
      <c r="B53" s="568"/>
      <c r="C53" s="138" t="s">
        <v>13096</v>
      </c>
      <c r="D53" s="139"/>
      <c r="E53" s="139"/>
      <c r="F53" s="139"/>
      <c r="G53" s="139"/>
      <c r="H53" s="139"/>
      <c r="I53" s="139"/>
      <c r="J53" s="61"/>
      <c r="K53" s="142"/>
    </row>
    <row r="54" spans="2:11" s="575" customFormat="1" ht="6.75" customHeight="1" x14ac:dyDescent="0.25">
      <c r="B54" s="62"/>
      <c r="C54" s="689"/>
      <c r="D54" s="689"/>
      <c r="E54" s="689"/>
      <c r="F54" s="689"/>
      <c r="G54" s="689"/>
      <c r="H54" s="689"/>
      <c r="I54" s="689"/>
      <c r="J54" s="61"/>
      <c r="K54" s="56"/>
    </row>
    <row r="55" spans="2:11" s="575" customFormat="1" ht="13.5" x14ac:dyDescent="0.25">
      <c r="B55" s="568">
        <v>1</v>
      </c>
      <c r="C55" s="572" t="s">
        <v>6838</v>
      </c>
      <c r="D55" s="569"/>
      <c r="E55" s="569"/>
      <c r="F55" s="569"/>
      <c r="G55" s="569"/>
      <c r="H55" s="569"/>
      <c r="I55" s="569"/>
      <c r="J55" s="61">
        <v>750</v>
      </c>
      <c r="K55" s="56">
        <f>J55*B55</f>
        <v>750</v>
      </c>
    </row>
    <row r="56" spans="2:11" s="575" customFormat="1" ht="13.5" x14ac:dyDescent="0.25">
      <c r="B56" s="568">
        <v>1</v>
      </c>
      <c r="C56" s="572" t="s">
        <v>13093</v>
      </c>
      <c r="D56" s="569"/>
      <c r="E56" s="569"/>
      <c r="F56" s="569"/>
      <c r="G56" s="569"/>
      <c r="H56" s="569"/>
      <c r="I56" s="569"/>
      <c r="J56" s="61">
        <v>69</v>
      </c>
      <c r="K56" s="56">
        <f>J56*B56</f>
        <v>69</v>
      </c>
    </row>
    <row r="57" spans="2:11" s="575" customFormat="1" ht="13.5" x14ac:dyDescent="0.25">
      <c r="B57" s="568"/>
      <c r="C57" s="572"/>
      <c r="D57" s="569"/>
      <c r="E57" s="569"/>
      <c r="F57" s="569"/>
      <c r="G57" s="569"/>
      <c r="H57" s="569"/>
      <c r="I57" s="569"/>
      <c r="J57" s="61"/>
      <c r="K57" s="56"/>
    </row>
    <row r="58" spans="2:11" s="575" customFormat="1" ht="13.5" x14ac:dyDescent="0.25">
      <c r="B58" s="568">
        <v>1</v>
      </c>
      <c r="C58" s="572" t="s">
        <v>6839</v>
      </c>
      <c r="D58" s="569"/>
      <c r="E58" s="569"/>
      <c r="F58" s="569"/>
      <c r="G58" s="569"/>
      <c r="H58" s="569"/>
      <c r="I58" s="569"/>
      <c r="J58" s="61">
        <v>900</v>
      </c>
      <c r="K58" s="56">
        <f>J58*B58</f>
        <v>900</v>
      </c>
    </row>
    <row r="59" spans="2:11" s="575" customFormat="1" ht="13.5" x14ac:dyDescent="0.25">
      <c r="B59" s="568">
        <v>1</v>
      </c>
      <c r="C59" s="572" t="s">
        <v>13094</v>
      </c>
      <c r="D59" s="569"/>
      <c r="E59" s="569"/>
      <c r="F59" s="569"/>
      <c r="G59" s="569"/>
      <c r="H59" s="569"/>
      <c r="I59" s="569"/>
      <c r="J59" s="61">
        <v>89</v>
      </c>
      <c r="K59" s="56">
        <f>J59*B59</f>
        <v>89</v>
      </c>
    </row>
    <row r="60" spans="2:11" s="575" customFormat="1" ht="7.5" customHeight="1" x14ac:dyDescent="0.25">
      <c r="B60" s="568"/>
      <c r="C60" s="572"/>
      <c r="D60" s="569"/>
      <c r="E60" s="569"/>
      <c r="F60" s="569"/>
      <c r="G60" s="569"/>
      <c r="H60" s="569"/>
      <c r="I60" s="569"/>
      <c r="J60" s="61"/>
      <c r="K60" s="56"/>
    </row>
    <row r="61" spans="2:11" s="575" customFormat="1" ht="7.5" customHeight="1" x14ac:dyDescent="0.25">
      <c r="B61" s="568"/>
      <c r="C61" s="572"/>
      <c r="D61" s="569"/>
      <c r="E61" s="569"/>
      <c r="F61" s="569"/>
      <c r="G61" s="569"/>
      <c r="H61" s="569"/>
      <c r="I61" s="569"/>
      <c r="J61" s="61"/>
      <c r="K61" s="56"/>
    </row>
    <row r="62" spans="2:11" s="575" customFormat="1" ht="13.5" customHeight="1" x14ac:dyDescent="0.25">
      <c r="B62" s="568"/>
      <c r="C62" s="572" t="s">
        <v>4006</v>
      </c>
      <c r="D62" s="569"/>
      <c r="E62" s="569"/>
      <c r="F62" s="569"/>
      <c r="G62" s="569"/>
      <c r="H62" s="569"/>
      <c r="I62" s="569"/>
      <c r="J62" s="61"/>
      <c r="K62" s="56"/>
    </row>
    <row r="63" spans="2:11" s="575" customFormat="1" ht="15.75" customHeight="1" x14ac:dyDescent="0.25">
      <c r="B63" s="568"/>
      <c r="C63" s="765" t="s">
        <v>2119</v>
      </c>
      <c r="D63" s="689"/>
      <c r="E63" s="689"/>
      <c r="F63" s="689"/>
      <c r="G63" s="689"/>
      <c r="H63" s="689"/>
      <c r="I63" s="689"/>
      <c r="J63" s="61"/>
      <c r="K63" s="56"/>
    </row>
    <row r="64" spans="2:11" s="575" customFormat="1" ht="15" x14ac:dyDescent="0.3">
      <c r="B64" s="568"/>
      <c r="C64" s="765" t="s">
        <v>2120</v>
      </c>
      <c r="D64" s="783"/>
      <c r="E64" s="783"/>
      <c r="F64" s="783"/>
      <c r="G64" s="783"/>
      <c r="H64" s="783"/>
      <c r="I64" s="783"/>
      <c r="J64" s="61"/>
      <c r="K64" s="56">
        <f>J64*B64</f>
        <v>0</v>
      </c>
    </row>
    <row r="65" spans="2:11" s="575" customFormat="1" ht="13.5" x14ac:dyDescent="0.25">
      <c r="B65" s="568"/>
      <c r="C65" s="765"/>
      <c r="D65" s="689"/>
      <c r="E65" s="689"/>
      <c r="F65" s="689"/>
      <c r="G65" s="689"/>
      <c r="H65" s="689"/>
      <c r="I65" s="689"/>
      <c r="J65" s="61"/>
      <c r="K65" s="56"/>
    </row>
  </sheetData>
  <mergeCells count="37">
    <mergeCell ref="C64:I64"/>
    <mergeCell ref="C65:I65"/>
    <mergeCell ref="D1:H1"/>
    <mergeCell ref="C2:I2"/>
    <mergeCell ref="C54:I54"/>
    <mergeCell ref="C63:I63"/>
    <mergeCell ref="C52:I52"/>
    <mergeCell ref="C42:I42"/>
    <mergeCell ref="C50:I50"/>
    <mergeCell ref="C51:I51"/>
    <mergeCell ref="C14:I14"/>
    <mergeCell ref="C3:I3"/>
    <mergeCell ref="B4:K4"/>
    <mergeCell ref="C6:I6"/>
    <mergeCell ref="C27:I27"/>
    <mergeCell ref="C7:I7"/>
    <mergeCell ref="C9:I9"/>
    <mergeCell ref="C10:I10"/>
    <mergeCell ref="C12:I12"/>
    <mergeCell ref="C13:I13"/>
    <mergeCell ref="C36:I36"/>
    <mergeCell ref="B39:K39"/>
    <mergeCell ref="C15:I15"/>
    <mergeCell ref="C16:I16"/>
    <mergeCell ref="C17:I17"/>
    <mergeCell ref="B24:K24"/>
    <mergeCell ref="C26:I26"/>
    <mergeCell ref="C18:I18"/>
    <mergeCell ref="C20:I20"/>
    <mergeCell ref="C21:I21"/>
    <mergeCell ref="C28:I28"/>
    <mergeCell ref="C29:I29"/>
    <mergeCell ref="C30:I30"/>
    <mergeCell ref="C31:I31"/>
    <mergeCell ref="C33:I33"/>
    <mergeCell ref="C34:I34"/>
    <mergeCell ref="C35:I35"/>
  </mergeCells>
  <conditionalFormatting sqref="J1:K17 B1:B3 B16:B17 J19:K19 B19 B22:B29 J22:K29 J31:K38 B31:B38 B60:B65396 J60:K65396 B49:B55 J49:K55">
    <cfRule type="cellIs" dxfId="30" priority="37" stopIfTrue="1" operator="equal">
      <formula>0</formula>
    </cfRule>
  </conditionalFormatting>
  <conditionalFormatting sqref="B3:B17 B19 B22 B25:B29 B31:B36">
    <cfRule type="cellIs" dxfId="29" priority="38" stopIfTrue="1" operator="greaterThan">
      <formula>0</formula>
    </cfRule>
  </conditionalFormatting>
  <conditionalFormatting sqref="B39:B40 J39:K40">
    <cfRule type="cellIs" dxfId="28" priority="17" stopIfTrue="1" operator="equal">
      <formula>0</formula>
    </cfRule>
  </conditionalFormatting>
  <conditionalFormatting sqref="J40:K40">
    <cfRule type="cellIs" dxfId="27" priority="16" stopIfTrue="1" operator="equal">
      <formula>0</formula>
    </cfRule>
  </conditionalFormatting>
  <conditionalFormatting sqref="B40">
    <cfRule type="cellIs" dxfId="26" priority="15" stopIfTrue="1" operator="greaterThan">
      <formula>0</formula>
    </cfRule>
  </conditionalFormatting>
  <conditionalFormatting sqref="J18:L18 B18">
    <cfRule type="cellIs" dxfId="25" priority="13" stopIfTrue="1" operator="equal">
      <formula>0</formula>
    </cfRule>
  </conditionalFormatting>
  <conditionalFormatting sqref="B18">
    <cfRule type="cellIs" dxfId="24" priority="14" stopIfTrue="1" operator="greaterThan">
      <formula>0</formula>
    </cfRule>
  </conditionalFormatting>
  <conditionalFormatting sqref="J20:K20">
    <cfRule type="cellIs" dxfId="23" priority="11" stopIfTrue="1" operator="equal">
      <formula>0</formula>
    </cfRule>
  </conditionalFormatting>
  <conditionalFormatting sqref="B20">
    <cfRule type="cellIs" dxfId="22" priority="12" stopIfTrue="1" operator="greaterThan">
      <formula>0</formula>
    </cfRule>
  </conditionalFormatting>
  <conditionalFormatting sqref="J21:K21">
    <cfRule type="cellIs" dxfId="21" priority="9" stopIfTrue="1" operator="equal">
      <formula>0</formula>
    </cfRule>
  </conditionalFormatting>
  <conditionalFormatting sqref="B21">
    <cfRule type="cellIs" dxfId="20" priority="10" stopIfTrue="1" operator="greaterThan">
      <formula>0</formula>
    </cfRule>
  </conditionalFormatting>
  <conditionalFormatting sqref="B30 J30:K30">
    <cfRule type="cellIs" dxfId="19" priority="7" stopIfTrue="1" operator="equal">
      <formula>0</formula>
    </cfRule>
  </conditionalFormatting>
  <conditionalFormatting sqref="B30">
    <cfRule type="cellIs" dxfId="18" priority="8" stopIfTrue="1" operator="greaterThan">
      <formula>0</formula>
    </cfRule>
  </conditionalFormatting>
  <conditionalFormatting sqref="B41:B43 J41:K43 J46:K46 B46 J57:K58 B57:B58">
    <cfRule type="cellIs" dxfId="17" priority="5" stopIfTrue="1" operator="equal">
      <formula>0</formula>
    </cfRule>
  </conditionalFormatting>
  <conditionalFormatting sqref="B47:B48 J47:K48">
    <cfRule type="cellIs" dxfId="16" priority="3" stopIfTrue="1" operator="equal">
      <formula>0</formula>
    </cfRule>
  </conditionalFormatting>
  <conditionalFormatting sqref="B44:B45 J44:K45">
    <cfRule type="cellIs" dxfId="15" priority="4" stopIfTrue="1" operator="equal">
      <formula>0</formula>
    </cfRule>
  </conditionalFormatting>
  <conditionalFormatting sqref="B59 J59:K59">
    <cfRule type="cellIs" dxfId="14" priority="1" stopIfTrue="1" operator="equal">
      <formula>0</formula>
    </cfRule>
  </conditionalFormatting>
  <conditionalFormatting sqref="B56 J56:K56">
    <cfRule type="cellIs" dxfId="13" priority="2" stopIfTrue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2"/>
  <sheetViews>
    <sheetView topLeftCell="B1" workbookViewId="0">
      <selection activeCell="C47" sqref="C47"/>
    </sheetView>
  </sheetViews>
  <sheetFormatPr defaultRowHeight="12.75" x14ac:dyDescent="0.2"/>
  <cols>
    <col min="1" max="1" width="0.140625" hidden="1" customWidth="1"/>
    <col min="2" max="2" width="5.85546875" customWidth="1"/>
    <col min="3" max="3" width="8.42578125" customWidth="1"/>
    <col min="5" max="5" width="9.5703125" customWidth="1"/>
    <col min="7" max="7" width="5" customWidth="1"/>
    <col min="8" max="8" width="3.28515625" customWidth="1"/>
    <col min="9" max="9" width="22.42578125" customWidth="1"/>
    <col min="10" max="10" width="9.85546875" customWidth="1"/>
    <col min="11" max="11" width="12.85546875" customWidth="1"/>
    <col min="12" max="12" width="16.28515625" customWidth="1"/>
  </cols>
  <sheetData>
    <row r="1" spans="2:11" ht="16.5" thickBot="1" x14ac:dyDescent="0.3">
      <c r="B1" s="126" t="s">
        <v>5409</v>
      </c>
      <c r="C1" s="68"/>
      <c r="D1" s="770" t="s">
        <v>3404</v>
      </c>
      <c r="E1" s="771"/>
      <c r="F1" s="771"/>
      <c r="G1" s="771"/>
      <c r="H1" s="772"/>
      <c r="I1" s="68"/>
      <c r="J1" s="127" t="s">
        <v>5410</v>
      </c>
      <c r="K1" s="92" t="s">
        <v>5411</v>
      </c>
    </row>
    <row r="2" spans="2:11" ht="10.5" customHeight="1" thickBot="1" x14ac:dyDescent="0.3">
      <c r="B2" s="301"/>
      <c r="C2" s="131"/>
      <c r="D2" s="130"/>
      <c r="E2" s="130"/>
      <c r="F2" s="130"/>
      <c r="G2" s="130"/>
      <c r="H2" s="130"/>
      <c r="I2" s="131"/>
      <c r="J2" s="132"/>
      <c r="K2" s="133"/>
    </row>
    <row r="3" spans="2:11" ht="15.75" x14ac:dyDescent="0.25">
      <c r="B3" s="30"/>
      <c r="C3" s="129" t="s">
        <v>764</v>
      </c>
      <c r="D3" s="130"/>
      <c r="E3" s="130"/>
      <c r="F3" s="130"/>
      <c r="G3" s="130"/>
      <c r="H3" s="130"/>
      <c r="I3" s="131"/>
      <c r="J3" s="132"/>
      <c r="K3" s="133"/>
    </row>
    <row r="4" spans="2:11" ht="15.75" x14ac:dyDescent="0.25">
      <c r="B4" s="30"/>
      <c r="C4" s="28" t="s">
        <v>13097</v>
      </c>
      <c r="D4" s="128"/>
      <c r="E4" s="128"/>
      <c r="F4" s="128"/>
      <c r="G4" s="128"/>
      <c r="H4" s="128"/>
      <c r="I4" s="5"/>
      <c r="J4" s="50"/>
      <c r="K4" s="134"/>
    </row>
    <row r="5" spans="2:11" ht="13.5" x14ac:dyDescent="0.25">
      <c r="B5" s="135"/>
      <c r="C5" s="773" t="s">
        <v>13098</v>
      </c>
      <c r="D5" s="689"/>
      <c r="E5" s="689"/>
      <c r="F5" s="689"/>
      <c r="G5" s="689"/>
      <c r="H5" s="689"/>
      <c r="I5" s="689"/>
      <c r="J5" s="787"/>
      <c r="K5" s="788"/>
    </row>
    <row r="6" spans="2:11" s="575" customFormat="1" ht="13.5" x14ac:dyDescent="0.25">
      <c r="B6" s="568"/>
      <c r="C6" s="571"/>
      <c r="D6" s="569"/>
      <c r="E6" s="569"/>
      <c r="F6" s="569"/>
      <c r="G6" s="569"/>
      <c r="H6" s="569"/>
      <c r="I6" s="569"/>
      <c r="K6" s="579"/>
    </row>
    <row r="7" spans="2:11" s="569" customFormat="1" ht="13.5" x14ac:dyDescent="0.25">
      <c r="B7" s="31"/>
      <c r="E7" s="569" t="s">
        <v>4039</v>
      </c>
      <c r="J7" s="377" t="s">
        <v>4314</v>
      </c>
      <c r="K7" s="378"/>
    </row>
    <row r="8" spans="2:11" s="575" customFormat="1" ht="16.5" x14ac:dyDescent="0.35">
      <c r="B8" s="568"/>
      <c r="C8" s="138" t="s">
        <v>13095</v>
      </c>
      <c r="D8" s="139"/>
      <c r="E8" s="139"/>
      <c r="F8" s="139"/>
      <c r="G8" s="139"/>
      <c r="H8" s="139"/>
      <c r="I8" s="140"/>
      <c r="J8" s="88"/>
      <c r="K8" s="142"/>
    </row>
    <row r="9" spans="2:11" s="575" customFormat="1" ht="8.25" customHeight="1" x14ac:dyDescent="0.25">
      <c r="B9" s="62"/>
      <c r="C9" s="689"/>
      <c r="D9" s="689"/>
      <c r="E9" s="689"/>
      <c r="F9" s="689"/>
      <c r="G9" s="689"/>
      <c r="H9" s="689"/>
      <c r="I9" s="689"/>
      <c r="J9" s="61"/>
      <c r="K9" s="56"/>
    </row>
    <row r="10" spans="2:11" s="575" customFormat="1" ht="13.5" x14ac:dyDescent="0.25">
      <c r="B10" s="568">
        <v>1</v>
      </c>
      <c r="C10" s="572" t="s">
        <v>6836</v>
      </c>
      <c r="D10" s="569"/>
      <c r="E10" s="569"/>
      <c r="F10" s="569"/>
      <c r="G10" s="569"/>
      <c r="H10" s="569"/>
      <c r="I10" s="569"/>
      <c r="J10" s="61">
        <v>500</v>
      </c>
      <c r="K10" s="56">
        <f>J10*B10</f>
        <v>500</v>
      </c>
    </row>
    <row r="11" spans="2:11" s="575" customFormat="1" ht="13.5" x14ac:dyDescent="0.25">
      <c r="B11" s="568">
        <v>1</v>
      </c>
      <c r="C11" s="572" t="s">
        <v>13091</v>
      </c>
      <c r="D11" s="569"/>
      <c r="E11" s="569"/>
      <c r="F11" s="569"/>
      <c r="G11" s="569"/>
      <c r="H11" s="569"/>
      <c r="I11" s="569"/>
      <c r="J11" s="61">
        <v>49</v>
      </c>
      <c r="K11" s="56">
        <f>J11*B11</f>
        <v>49</v>
      </c>
    </row>
    <row r="12" spans="2:11" s="575" customFormat="1" ht="13.5" x14ac:dyDescent="0.25">
      <c r="B12" s="568"/>
      <c r="C12" s="572"/>
      <c r="D12" s="569"/>
      <c r="E12" s="569"/>
      <c r="F12" s="569"/>
      <c r="G12" s="569"/>
      <c r="H12" s="569"/>
      <c r="I12" s="569"/>
      <c r="J12" s="61"/>
      <c r="K12" s="56"/>
    </row>
    <row r="13" spans="2:11" s="575" customFormat="1" ht="13.5" x14ac:dyDescent="0.25">
      <c r="B13" s="568">
        <v>1</v>
      </c>
      <c r="C13" s="572" t="s">
        <v>6837</v>
      </c>
      <c r="D13" s="569"/>
      <c r="E13" s="569"/>
      <c r="F13" s="569"/>
      <c r="G13" s="569"/>
      <c r="H13" s="569"/>
      <c r="I13" s="569"/>
      <c r="J13" s="61">
        <v>600</v>
      </c>
      <c r="K13" s="56">
        <f>J13*B13</f>
        <v>600</v>
      </c>
    </row>
    <row r="14" spans="2:11" s="575" customFormat="1" ht="13.5" x14ac:dyDescent="0.25">
      <c r="B14" s="568">
        <v>1</v>
      </c>
      <c r="C14" s="572" t="s">
        <v>13092</v>
      </c>
      <c r="D14" s="569"/>
      <c r="E14" s="569"/>
      <c r="F14" s="569"/>
      <c r="G14" s="569"/>
      <c r="H14" s="569"/>
      <c r="I14" s="569"/>
      <c r="J14" s="61">
        <v>69</v>
      </c>
      <c r="K14" s="56">
        <f>J14*B14</f>
        <v>69</v>
      </c>
    </row>
    <row r="15" spans="2:11" s="575" customFormat="1" ht="13.5" x14ac:dyDescent="0.25">
      <c r="B15" s="568"/>
      <c r="C15" s="572"/>
      <c r="D15" s="569"/>
      <c r="E15" s="569"/>
      <c r="F15" s="569"/>
      <c r="G15" s="569"/>
      <c r="H15" s="569"/>
      <c r="I15" s="569"/>
      <c r="J15" s="61"/>
      <c r="K15" s="56"/>
    </row>
    <row r="16" spans="2:11" s="575" customFormat="1" ht="13.5" customHeight="1" x14ac:dyDescent="0.25">
      <c r="B16" s="568"/>
      <c r="C16" s="572" t="s">
        <v>2118</v>
      </c>
      <c r="D16" s="569"/>
      <c r="E16" s="569"/>
      <c r="F16" s="569"/>
      <c r="G16" s="569"/>
      <c r="H16" s="569"/>
      <c r="I16" s="569"/>
      <c r="J16" s="61"/>
      <c r="K16" s="56"/>
    </row>
    <row r="17" spans="2:11" s="575" customFormat="1" ht="10.5" customHeight="1" x14ac:dyDescent="0.25">
      <c r="B17" s="568"/>
      <c r="C17" s="765" t="s">
        <v>2119</v>
      </c>
      <c r="D17" s="689"/>
      <c r="E17" s="689"/>
      <c r="F17" s="689"/>
      <c r="G17" s="689"/>
      <c r="H17" s="689"/>
      <c r="I17" s="689"/>
      <c r="J17" s="61"/>
      <c r="K17" s="56"/>
    </row>
    <row r="18" spans="2:11" s="575" customFormat="1" ht="15" x14ac:dyDescent="0.3">
      <c r="B18" s="568"/>
      <c r="C18" s="765" t="s">
        <v>2120</v>
      </c>
      <c r="D18" s="783"/>
      <c r="E18" s="783"/>
      <c r="F18" s="783"/>
      <c r="G18" s="783"/>
      <c r="H18" s="783"/>
      <c r="I18" s="783"/>
      <c r="J18" s="61"/>
      <c r="K18" s="56">
        <f>J18*B18</f>
        <v>0</v>
      </c>
    </row>
    <row r="19" spans="2:11" s="575" customFormat="1" ht="13.5" x14ac:dyDescent="0.25">
      <c r="B19" s="568"/>
      <c r="C19" s="765"/>
      <c r="D19" s="689"/>
      <c r="E19" s="689"/>
      <c r="F19" s="689"/>
      <c r="G19" s="689"/>
      <c r="H19" s="689"/>
      <c r="I19" s="689"/>
      <c r="J19" s="61"/>
      <c r="K19" s="56"/>
    </row>
    <row r="20" spans="2:11" s="575" customFormat="1" ht="16.5" x14ac:dyDescent="0.35">
      <c r="B20" s="568"/>
      <c r="C20" s="138" t="s">
        <v>13096</v>
      </c>
      <c r="D20" s="139"/>
      <c r="E20" s="139"/>
      <c r="F20" s="139"/>
      <c r="G20" s="139"/>
      <c r="H20" s="139"/>
      <c r="I20" s="139"/>
      <c r="J20" s="61"/>
      <c r="K20" s="142"/>
    </row>
    <row r="21" spans="2:11" s="575" customFormat="1" ht="6.75" customHeight="1" x14ac:dyDescent="0.25">
      <c r="B21" s="62"/>
      <c r="C21" s="689"/>
      <c r="D21" s="689"/>
      <c r="E21" s="689"/>
      <c r="F21" s="689"/>
      <c r="G21" s="689"/>
      <c r="H21" s="689"/>
      <c r="I21" s="689"/>
      <c r="J21" s="61"/>
      <c r="K21" s="56"/>
    </row>
    <row r="22" spans="2:11" s="575" customFormat="1" ht="13.5" x14ac:dyDescent="0.25">
      <c r="B22" s="568">
        <v>1</v>
      </c>
      <c r="C22" s="572" t="s">
        <v>6838</v>
      </c>
      <c r="D22" s="569"/>
      <c r="E22" s="569"/>
      <c r="F22" s="569"/>
      <c r="G22" s="569"/>
      <c r="H22" s="569"/>
      <c r="I22" s="569"/>
      <c r="J22" s="61">
        <v>750</v>
      </c>
      <c r="K22" s="56">
        <f>J22*B22</f>
        <v>750</v>
      </c>
    </row>
    <row r="23" spans="2:11" s="575" customFormat="1" ht="13.5" x14ac:dyDescent="0.25">
      <c r="B23" s="568">
        <v>1</v>
      </c>
      <c r="C23" s="572" t="s">
        <v>13093</v>
      </c>
      <c r="D23" s="569"/>
      <c r="E23" s="569"/>
      <c r="F23" s="569"/>
      <c r="G23" s="569"/>
      <c r="H23" s="569"/>
      <c r="I23" s="569"/>
      <c r="J23" s="61">
        <v>69</v>
      </c>
      <c r="K23" s="56">
        <f>J23*B23</f>
        <v>69</v>
      </c>
    </row>
    <row r="24" spans="2:11" s="575" customFormat="1" ht="13.5" x14ac:dyDescent="0.25">
      <c r="B24" s="568"/>
      <c r="C24" s="572"/>
      <c r="D24" s="569"/>
      <c r="E24" s="569"/>
      <c r="F24" s="569"/>
      <c r="G24" s="569"/>
      <c r="H24" s="569"/>
      <c r="I24" s="569"/>
      <c r="J24" s="61"/>
      <c r="K24" s="56"/>
    </row>
    <row r="25" spans="2:11" s="575" customFormat="1" ht="13.5" x14ac:dyDescent="0.25">
      <c r="B25" s="568">
        <v>1</v>
      </c>
      <c r="C25" s="572" t="s">
        <v>6839</v>
      </c>
      <c r="D25" s="569"/>
      <c r="E25" s="569"/>
      <c r="F25" s="569"/>
      <c r="G25" s="569"/>
      <c r="H25" s="569"/>
      <c r="I25" s="569"/>
      <c r="J25" s="61">
        <v>900</v>
      </c>
      <c r="K25" s="56">
        <f>J25*B25</f>
        <v>900</v>
      </c>
    </row>
    <row r="26" spans="2:11" s="575" customFormat="1" ht="13.5" x14ac:dyDescent="0.25">
      <c r="B26" s="568">
        <v>1</v>
      </c>
      <c r="C26" s="572" t="s">
        <v>13094</v>
      </c>
      <c r="D26" s="569"/>
      <c r="E26" s="569"/>
      <c r="F26" s="569"/>
      <c r="G26" s="569"/>
      <c r="H26" s="569"/>
      <c r="I26" s="569"/>
      <c r="J26" s="61">
        <v>89</v>
      </c>
      <c r="K26" s="56">
        <f>J26*B26</f>
        <v>89</v>
      </c>
    </row>
    <row r="27" spans="2:11" s="575" customFormat="1" ht="7.5" customHeight="1" x14ac:dyDescent="0.25">
      <c r="B27" s="568"/>
      <c r="C27" s="572"/>
      <c r="D27" s="569"/>
      <c r="E27" s="569"/>
      <c r="F27" s="569"/>
      <c r="G27" s="569"/>
      <c r="H27" s="569"/>
      <c r="I27" s="569"/>
      <c r="J27" s="61"/>
      <c r="K27" s="56"/>
    </row>
    <row r="28" spans="2:11" s="575" customFormat="1" ht="7.5" customHeight="1" x14ac:dyDescent="0.25">
      <c r="B28" s="568"/>
      <c r="C28" s="572"/>
      <c r="D28" s="569"/>
      <c r="E28" s="569"/>
      <c r="F28" s="569"/>
      <c r="G28" s="569"/>
      <c r="H28" s="569"/>
      <c r="I28" s="569"/>
      <c r="J28" s="61"/>
      <c r="K28" s="56"/>
    </row>
    <row r="29" spans="2:11" s="575" customFormat="1" ht="13.5" customHeight="1" x14ac:dyDescent="0.25">
      <c r="B29" s="568"/>
      <c r="C29" s="572" t="s">
        <v>4006</v>
      </c>
      <c r="D29" s="569"/>
      <c r="E29" s="569"/>
      <c r="F29" s="569"/>
      <c r="G29" s="569"/>
      <c r="H29" s="569"/>
      <c r="I29" s="569"/>
      <c r="J29" s="61"/>
      <c r="K29" s="56"/>
    </row>
    <row r="30" spans="2:11" s="575" customFormat="1" ht="15.75" customHeight="1" x14ac:dyDescent="0.25">
      <c r="B30" s="568"/>
      <c r="C30" s="765" t="s">
        <v>2119</v>
      </c>
      <c r="D30" s="689"/>
      <c r="E30" s="689"/>
      <c r="F30" s="689"/>
      <c r="G30" s="689"/>
      <c r="H30" s="689"/>
      <c r="I30" s="689"/>
      <c r="J30" s="61"/>
      <c r="K30" s="56"/>
    </row>
    <row r="31" spans="2:11" s="575" customFormat="1" ht="15" x14ac:dyDescent="0.3">
      <c r="B31" s="568"/>
      <c r="C31" s="765" t="s">
        <v>2120</v>
      </c>
      <c r="D31" s="783"/>
      <c r="E31" s="783"/>
      <c r="F31" s="783"/>
      <c r="G31" s="783"/>
      <c r="H31" s="783"/>
      <c r="I31" s="783"/>
      <c r="J31" s="61"/>
      <c r="K31" s="56">
        <f>J31*B31</f>
        <v>0</v>
      </c>
    </row>
    <row r="32" spans="2:11" s="575" customFormat="1" ht="13.5" x14ac:dyDescent="0.25">
      <c r="B32" s="568"/>
      <c r="C32" s="765"/>
      <c r="D32" s="689"/>
      <c r="E32" s="689"/>
      <c r="F32" s="689"/>
      <c r="G32" s="689"/>
      <c r="H32" s="689"/>
      <c r="I32" s="689"/>
      <c r="J32" s="61"/>
      <c r="K32" s="56"/>
    </row>
    <row r="33" spans="2:11" ht="13.5" x14ac:dyDescent="0.25">
      <c r="B33" s="30"/>
      <c r="C33" s="5"/>
      <c r="D33" s="5"/>
      <c r="E33" s="5"/>
      <c r="F33" s="5"/>
      <c r="G33" s="5"/>
      <c r="H33" s="5"/>
      <c r="I33" s="5"/>
      <c r="J33" s="61"/>
      <c r="K33" s="56"/>
    </row>
    <row r="34" spans="2:11" ht="16.5" x14ac:dyDescent="0.35">
      <c r="B34" s="30"/>
      <c r="C34" s="138" t="s">
        <v>358</v>
      </c>
      <c r="D34" s="139"/>
      <c r="E34" s="139"/>
      <c r="F34" s="139"/>
      <c r="G34" s="139"/>
      <c r="H34" s="139"/>
      <c r="I34" s="139"/>
      <c r="J34" s="61"/>
      <c r="K34" s="142"/>
    </row>
    <row r="35" spans="2:11" ht="13.5" x14ac:dyDescent="0.25">
      <c r="B35" s="62"/>
      <c r="C35" s="689"/>
      <c r="D35" s="689"/>
      <c r="E35" s="689"/>
      <c r="F35" s="689"/>
      <c r="G35" s="689"/>
      <c r="H35" s="689"/>
      <c r="I35" s="689"/>
      <c r="J35" s="61"/>
      <c r="K35" s="56"/>
    </row>
    <row r="36" spans="2:11" ht="13.5" x14ac:dyDescent="0.25">
      <c r="B36" s="62">
        <v>1</v>
      </c>
      <c r="C36" s="689" t="s">
        <v>359</v>
      </c>
      <c r="D36" s="689"/>
      <c r="E36" s="689"/>
      <c r="F36" s="689"/>
      <c r="G36" s="689"/>
      <c r="H36" s="689"/>
      <c r="I36" s="689"/>
      <c r="J36" s="61">
        <v>250</v>
      </c>
      <c r="K36" s="56">
        <f>B36*J36</f>
        <v>250</v>
      </c>
    </row>
    <row r="37" spans="2:11" ht="13.5" x14ac:dyDescent="0.25">
      <c r="B37" s="62">
        <v>1</v>
      </c>
      <c r="C37" s="689" t="s">
        <v>360</v>
      </c>
      <c r="D37" s="689"/>
      <c r="E37" s="689"/>
      <c r="F37" s="689"/>
      <c r="G37" s="689"/>
      <c r="H37" s="689"/>
      <c r="I37" s="689"/>
      <c r="J37" s="61">
        <v>250</v>
      </c>
      <c r="K37" s="56">
        <f>B37*J37</f>
        <v>250</v>
      </c>
    </row>
    <row r="38" spans="2:11" ht="13.5" x14ac:dyDescent="0.25">
      <c r="B38" s="62">
        <v>1</v>
      </c>
      <c r="C38" s="5" t="s">
        <v>13099</v>
      </c>
      <c r="D38" s="5"/>
      <c r="E38" s="5"/>
      <c r="F38" s="5"/>
      <c r="G38" s="5"/>
      <c r="H38" s="5"/>
      <c r="I38" s="5"/>
      <c r="J38" s="61">
        <v>25</v>
      </c>
      <c r="K38" s="56">
        <f>B38*J38</f>
        <v>25</v>
      </c>
    </row>
    <row r="39" spans="2:11" s="575" customFormat="1" ht="13.5" x14ac:dyDescent="0.25">
      <c r="B39" s="62"/>
      <c r="C39" s="569"/>
      <c r="D39" s="569"/>
      <c r="E39" s="569"/>
      <c r="F39" s="569"/>
      <c r="G39" s="569"/>
      <c r="H39" s="569"/>
      <c r="I39" s="569"/>
      <c r="J39" s="61"/>
      <c r="K39" s="56"/>
    </row>
    <row r="40" spans="2:11" ht="13.5" x14ac:dyDescent="0.25">
      <c r="B40" s="62"/>
      <c r="C40" s="5" t="s">
        <v>361</v>
      </c>
      <c r="D40" s="5"/>
      <c r="E40" s="5"/>
      <c r="F40" s="5"/>
      <c r="G40" s="5"/>
      <c r="H40" s="5"/>
      <c r="I40" s="5"/>
      <c r="J40" s="61"/>
      <c r="K40" s="56"/>
    </row>
    <row r="41" spans="2:11" ht="13.5" x14ac:dyDescent="0.25">
      <c r="B41" s="30"/>
      <c r="C41" s="18" t="s">
        <v>362</v>
      </c>
      <c r="D41" s="5"/>
      <c r="E41" s="5"/>
      <c r="F41" s="5"/>
      <c r="G41" s="5"/>
      <c r="H41" s="5"/>
      <c r="I41" s="5"/>
      <c r="J41" s="61"/>
      <c r="K41" s="56"/>
    </row>
    <row r="42" spans="2:11" ht="13.5" x14ac:dyDescent="0.25">
      <c r="B42" s="30"/>
      <c r="C42" s="18"/>
      <c r="D42" s="5"/>
      <c r="E42" s="5"/>
      <c r="F42" s="5"/>
      <c r="G42" s="5"/>
      <c r="H42" s="5"/>
      <c r="I42" s="5"/>
      <c r="J42" s="61"/>
      <c r="K42" s="56"/>
    </row>
    <row r="43" spans="2:11" ht="16.5" x14ac:dyDescent="0.35">
      <c r="B43" s="30"/>
      <c r="C43" s="138" t="s">
        <v>8892</v>
      </c>
      <c r="D43" s="139"/>
      <c r="E43" s="139"/>
      <c r="F43" s="139"/>
      <c r="G43" s="139"/>
      <c r="H43" s="139"/>
      <c r="I43" s="139"/>
      <c r="J43" s="61"/>
      <c r="K43" s="142"/>
    </row>
    <row r="44" spans="2:11" ht="13.5" x14ac:dyDescent="0.25">
      <c r="B44" s="30"/>
      <c r="C44" s="21"/>
      <c r="D44" s="24"/>
      <c r="E44" s="24"/>
      <c r="F44" s="24"/>
      <c r="G44" s="24"/>
      <c r="H44" s="24"/>
      <c r="I44" s="24"/>
      <c r="J44" s="61"/>
      <c r="K44" s="56"/>
    </row>
    <row r="45" spans="2:11" ht="15.75" customHeight="1" x14ac:dyDescent="0.25">
      <c r="B45" s="30">
        <v>1</v>
      </c>
      <c r="C45" s="765" t="s">
        <v>359</v>
      </c>
      <c r="D45" s="689"/>
      <c r="E45" s="689"/>
      <c r="F45" s="689"/>
      <c r="G45" s="689"/>
      <c r="H45" s="689"/>
      <c r="I45" s="689"/>
      <c r="J45" s="61">
        <v>500</v>
      </c>
      <c r="K45" s="56">
        <f>B45*J45</f>
        <v>500</v>
      </c>
    </row>
    <row r="46" spans="2:11" ht="15.75" customHeight="1" x14ac:dyDescent="0.25">
      <c r="B46" s="30">
        <v>1</v>
      </c>
      <c r="C46" s="765" t="s">
        <v>360</v>
      </c>
      <c r="D46" s="689"/>
      <c r="E46" s="689"/>
      <c r="F46" s="689"/>
      <c r="G46" s="689"/>
      <c r="H46" s="689"/>
      <c r="I46" s="689"/>
      <c r="J46" s="61">
        <v>500</v>
      </c>
      <c r="K46" s="56">
        <f>B46*J46</f>
        <v>500</v>
      </c>
    </row>
    <row r="47" spans="2:11" s="575" customFormat="1" ht="13.5" x14ac:dyDescent="0.25">
      <c r="B47" s="62">
        <v>1</v>
      </c>
      <c r="C47" s="569" t="s">
        <v>13100</v>
      </c>
      <c r="D47" s="569"/>
      <c r="E47" s="569"/>
      <c r="F47" s="569"/>
      <c r="G47" s="569"/>
      <c r="H47" s="569"/>
      <c r="I47" s="569"/>
      <c r="J47" s="61">
        <v>49</v>
      </c>
      <c r="K47" s="56">
        <f>B47*J47</f>
        <v>49</v>
      </c>
    </row>
    <row r="48" spans="2:11" s="575" customFormat="1" ht="13.5" x14ac:dyDescent="0.25">
      <c r="B48" s="568"/>
      <c r="C48" s="569"/>
      <c r="D48" s="569"/>
      <c r="E48" s="569"/>
      <c r="F48" s="569"/>
      <c r="G48" s="569"/>
      <c r="H48" s="569"/>
      <c r="I48" s="569"/>
      <c r="J48" s="61"/>
      <c r="K48" s="56"/>
    </row>
    <row r="49" spans="2:11" ht="15.75" customHeight="1" x14ac:dyDescent="0.25">
      <c r="B49" s="30"/>
      <c r="C49" s="18" t="s">
        <v>363</v>
      </c>
      <c r="D49" s="5"/>
      <c r="E49" s="5"/>
      <c r="F49" s="5"/>
      <c r="G49" s="5"/>
      <c r="H49" s="5"/>
      <c r="I49" s="5"/>
      <c r="J49" s="61"/>
      <c r="K49" s="56"/>
    </row>
    <row r="50" spans="2:11" ht="15.75" customHeight="1" x14ac:dyDescent="0.25">
      <c r="B50" s="30"/>
      <c r="C50" s="18" t="s">
        <v>362</v>
      </c>
      <c r="D50" s="5"/>
      <c r="E50" s="5"/>
      <c r="F50" s="5"/>
      <c r="G50" s="5"/>
      <c r="H50" s="5"/>
      <c r="I50" s="5"/>
      <c r="J50" s="61"/>
      <c r="K50" s="56"/>
    </row>
    <row r="51" spans="2:11" ht="13.5" x14ac:dyDescent="0.25">
      <c r="B51" s="30"/>
      <c r="C51" s="18"/>
      <c r="D51" s="5"/>
      <c r="E51" s="5"/>
      <c r="F51" s="5"/>
      <c r="G51" s="5"/>
      <c r="H51" s="5"/>
      <c r="I51" s="5"/>
      <c r="J51" s="61"/>
      <c r="K51" s="56"/>
    </row>
    <row r="52" spans="2:11" ht="14.25" thickBot="1" x14ac:dyDescent="0.3">
      <c r="B52" s="124"/>
      <c r="C52" s="111"/>
      <c r="D52" s="11"/>
      <c r="E52" s="11"/>
      <c r="F52" s="11"/>
      <c r="G52" s="11"/>
      <c r="H52" s="11"/>
      <c r="I52" s="11"/>
      <c r="J52" s="59"/>
      <c r="K52" s="57"/>
    </row>
  </sheetData>
  <mergeCells count="15">
    <mergeCell ref="C32:I32"/>
    <mergeCell ref="C45:I45"/>
    <mergeCell ref="C46:I46"/>
    <mergeCell ref="C35:I35"/>
    <mergeCell ref="C36:I36"/>
    <mergeCell ref="C37:I37"/>
    <mergeCell ref="C19:I19"/>
    <mergeCell ref="C21:I21"/>
    <mergeCell ref="C30:I30"/>
    <mergeCell ref="C31:I31"/>
    <mergeCell ref="D1:H1"/>
    <mergeCell ref="C5:K5"/>
    <mergeCell ref="C9:I9"/>
    <mergeCell ref="C17:I17"/>
    <mergeCell ref="C18:I18"/>
  </mergeCells>
  <phoneticPr fontId="49" type="noConversion"/>
  <conditionalFormatting sqref="J1:K4 B1:B6 B33:B46 J33:K46 J49:K65542 B49:B1048576">
    <cfRule type="cellIs" dxfId="12" priority="11" stopIfTrue="1" operator="equal">
      <formula>0</formula>
    </cfRule>
  </conditionalFormatting>
  <conditionalFormatting sqref="B27:B32 J27:K32 B16:B22 J16:K22">
    <cfRule type="cellIs" dxfId="11" priority="10" stopIfTrue="1" operator="equal">
      <formula>0</formula>
    </cfRule>
  </conditionalFormatting>
  <conditionalFormatting sqref="B7 J7:K7">
    <cfRule type="cellIs" dxfId="10" priority="9" stopIfTrue="1" operator="equal">
      <formula>0</formula>
    </cfRule>
  </conditionalFormatting>
  <conditionalFormatting sqref="J7:K7">
    <cfRule type="cellIs" dxfId="9" priority="8" stopIfTrue="1" operator="equal">
      <formula>0</formula>
    </cfRule>
  </conditionalFormatting>
  <conditionalFormatting sqref="B7">
    <cfRule type="cellIs" dxfId="8" priority="7" stopIfTrue="1" operator="greaterThan">
      <formula>0</formula>
    </cfRule>
  </conditionalFormatting>
  <conditionalFormatting sqref="B8:B10 J8:K10 J13:K13 B13 J24:K25 B24:B25">
    <cfRule type="cellIs" dxfId="7" priority="6" stopIfTrue="1" operator="equal">
      <formula>0</formula>
    </cfRule>
  </conditionalFormatting>
  <conditionalFormatting sqref="B14:B15 J14:K15">
    <cfRule type="cellIs" dxfId="6" priority="4" stopIfTrue="1" operator="equal">
      <formula>0</formula>
    </cfRule>
  </conditionalFormatting>
  <conditionalFormatting sqref="B11:B12 J11:K12">
    <cfRule type="cellIs" dxfId="5" priority="5" stopIfTrue="1" operator="equal">
      <formula>0</formula>
    </cfRule>
  </conditionalFormatting>
  <conditionalFormatting sqref="B26 J26:K26">
    <cfRule type="cellIs" dxfId="4" priority="2" stopIfTrue="1" operator="equal">
      <formula>0</formula>
    </cfRule>
  </conditionalFormatting>
  <conditionalFormatting sqref="B23 J23:K23">
    <cfRule type="cellIs" dxfId="3" priority="3" stopIfTrue="1" operator="equal">
      <formula>0</formula>
    </cfRule>
  </conditionalFormatting>
  <conditionalFormatting sqref="B47:B48 J47:K48">
    <cfRule type="cellIs" dxfId="2" priority="1" stopIfTrue="1" operator="equal">
      <formula>0</formula>
    </cfRule>
  </conditionalFormatting>
  <pageMargins left="0.32" right="0.24" top="0.49" bottom="0.31" header="0.5" footer="0.2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93"/>
  <sheetViews>
    <sheetView topLeftCell="A1737" zoomScale="120" zoomScaleNormal="120" workbookViewId="0">
      <selection activeCell="A1760" sqref="A1760:XFD1760"/>
    </sheetView>
  </sheetViews>
  <sheetFormatPr defaultRowHeight="12.75" x14ac:dyDescent="0.2"/>
  <cols>
    <col min="1" max="1" width="28.7109375" style="451" customWidth="1"/>
    <col min="2" max="2" width="9.140625" style="452"/>
    <col min="3" max="3" width="14.85546875" style="451" bestFit="1" customWidth="1"/>
    <col min="4" max="16384" width="9.140625" style="451"/>
  </cols>
  <sheetData>
    <row r="1" spans="1:9" x14ac:dyDescent="0.2">
      <c r="A1" s="451" t="s">
        <v>3740</v>
      </c>
    </row>
    <row r="3" spans="1:9" ht="18" x14ac:dyDescent="0.25">
      <c r="A3" s="457" t="s">
        <v>12178</v>
      </c>
    </row>
    <row r="5" spans="1:9" x14ac:dyDescent="0.2">
      <c r="A5" s="451" t="s">
        <v>7256</v>
      </c>
    </row>
    <row r="6" spans="1:9" ht="7.5" customHeight="1" x14ac:dyDescent="0.2"/>
    <row r="7" spans="1:9" x14ac:dyDescent="0.2">
      <c r="A7" s="451" t="s">
        <v>4843</v>
      </c>
      <c r="B7" s="452" t="s">
        <v>4314</v>
      </c>
      <c r="C7" s="451" t="s">
        <v>4844</v>
      </c>
    </row>
    <row r="9" spans="1:9" ht="15" customHeight="1" x14ac:dyDescent="0.2">
      <c r="A9" s="451" t="s">
        <v>4845</v>
      </c>
      <c r="B9" s="452">
        <v>7.7499999999999999E-2</v>
      </c>
      <c r="C9" s="451" t="s">
        <v>4846</v>
      </c>
    </row>
    <row r="10" spans="1:9" ht="15" customHeight="1" x14ac:dyDescent="0.2">
      <c r="A10" s="451" t="s">
        <v>4847</v>
      </c>
      <c r="B10" s="452">
        <v>9.5000000000000001E-2</v>
      </c>
      <c r="C10" s="451" t="s">
        <v>4848</v>
      </c>
    </row>
    <row r="11" spans="1:9" ht="15" customHeight="1" x14ac:dyDescent="0.2">
      <c r="A11" s="451" t="s">
        <v>11158</v>
      </c>
      <c r="B11" s="452">
        <v>7.2499999999999995E-2</v>
      </c>
      <c r="C11" s="451" t="s">
        <v>139</v>
      </c>
      <c r="G11"/>
      <c r="H11"/>
      <c r="I11"/>
    </row>
    <row r="12" spans="1:9" ht="15" customHeight="1" x14ac:dyDescent="0.25">
      <c r="A12" s="451" t="s">
        <v>9170</v>
      </c>
      <c r="B12" s="452">
        <v>7.7499999999999999E-2</v>
      </c>
      <c r="C12" s="451" t="s">
        <v>140</v>
      </c>
      <c r="H12" s="453"/>
    </row>
    <row r="13" spans="1:9" ht="15" customHeight="1" x14ac:dyDescent="0.25">
      <c r="A13" s="451" t="s">
        <v>141</v>
      </c>
      <c r="B13" s="452">
        <v>7.2499999999999995E-2</v>
      </c>
      <c r="C13" s="451" t="s">
        <v>142</v>
      </c>
      <c r="H13" s="453"/>
    </row>
    <row r="14" spans="1:9" ht="15" customHeight="1" x14ac:dyDescent="0.25">
      <c r="A14" s="451" t="s">
        <v>5051</v>
      </c>
      <c r="B14" s="452">
        <v>9.5000000000000001E-2</v>
      </c>
      <c r="C14" s="451" t="s">
        <v>4848</v>
      </c>
      <c r="H14" s="453"/>
    </row>
    <row r="15" spans="1:9" ht="15" customHeight="1" x14ac:dyDescent="0.25">
      <c r="A15" s="451" t="s">
        <v>203</v>
      </c>
      <c r="B15" s="452">
        <v>9.5000000000000001E-2</v>
      </c>
      <c r="C15" s="451" t="s">
        <v>4848</v>
      </c>
      <c r="H15" s="453"/>
    </row>
    <row r="16" spans="1:9" ht="15" customHeight="1" x14ac:dyDescent="0.25">
      <c r="A16" s="451" t="s">
        <v>1847</v>
      </c>
      <c r="B16" s="452">
        <v>8.2500000000000004E-2</v>
      </c>
      <c r="C16" s="451" t="s">
        <v>1848</v>
      </c>
      <c r="H16" s="453"/>
    </row>
    <row r="17" spans="1:8" ht="15" customHeight="1" x14ac:dyDescent="0.25">
      <c r="A17" s="451" t="s">
        <v>1248</v>
      </c>
      <c r="B17" s="452">
        <v>7.7499999999999999E-2</v>
      </c>
      <c r="C17" s="451" t="s">
        <v>1249</v>
      </c>
      <c r="H17" s="453"/>
    </row>
    <row r="18" spans="1:8" ht="15" customHeight="1" x14ac:dyDescent="0.25">
      <c r="A18" s="451" t="s">
        <v>1250</v>
      </c>
      <c r="B18" s="452">
        <v>9.5000000000000001E-2</v>
      </c>
      <c r="C18" s="451" t="s">
        <v>4848</v>
      </c>
      <c r="H18" s="453"/>
    </row>
    <row r="19" spans="1:8" ht="15" customHeight="1" x14ac:dyDescent="0.2">
      <c r="A19" s="451" t="s">
        <v>1251</v>
      </c>
      <c r="B19" s="452">
        <v>7.7499999999999999E-2</v>
      </c>
      <c r="C19" s="451" t="s">
        <v>1252</v>
      </c>
    </row>
    <row r="20" spans="1:8" ht="15" customHeight="1" x14ac:dyDescent="0.2">
      <c r="A20" s="451" t="s">
        <v>1253</v>
      </c>
      <c r="B20" s="452">
        <v>7.7499999999999999E-2</v>
      </c>
      <c r="C20" s="451" t="s">
        <v>4748</v>
      </c>
    </row>
    <row r="21" spans="1:8" ht="15" customHeight="1" x14ac:dyDescent="0.2">
      <c r="A21" s="451" t="s">
        <v>4749</v>
      </c>
      <c r="B21" s="452">
        <v>7.2499999999999995E-2</v>
      </c>
      <c r="C21" s="451" t="s">
        <v>4750</v>
      </c>
    </row>
    <row r="22" spans="1:8" ht="15" customHeight="1" x14ac:dyDescent="0.2">
      <c r="A22" s="451" t="s">
        <v>204</v>
      </c>
      <c r="B22" s="452">
        <v>9.7500000000000003E-2</v>
      </c>
      <c r="C22" s="451" t="s">
        <v>4751</v>
      </c>
    </row>
    <row r="23" spans="1:8" ht="15" customHeight="1" x14ac:dyDescent="0.2">
      <c r="A23" s="451" t="s">
        <v>4752</v>
      </c>
      <c r="B23" s="452">
        <v>8.2500000000000004E-2</v>
      </c>
      <c r="C23" s="451" t="s">
        <v>205</v>
      </c>
    </row>
    <row r="24" spans="1:8" ht="15" customHeight="1" x14ac:dyDescent="0.2">
      <c r="A24" s="451" t="s">
        <v>9171</v>
      </c>
      <c r="B24" s="452">
        <v>9.7500000000000003E-2</v>
      </c>
      <c r="C24" s="451" t="s">
        <v>4751</v>
      </c>
    </row>
    <row r="25" spans="1:8" ht="15" customHeight="1" x14ac:dyDescent="0.2">
      <c r="A25" s="451" t="s">
        <v>206</v>
      </c>
      <c r="B25" s="452">
        <v>7.7499999999999999E-2</v>
      </c>
      <c r="C25" s="451" t="s">
        <v>1252</v>
      </c>
    </row>
    <row r="26" spans="1:8" ht="15" customHeight="1" x14ac:dyDescent="0.2">
      <c r="A26" s="451" t="s">
        <v>3965</v>
      </c>
      <c r="B26" s="452">
        <v>7.8750000000000001E-2</v>
      </c>
      <c r="C26" s="451" t="s">
        <v>3966</v>
      </c>
    </row>
    <row r="27" spans="1:8" ht="15" customHeight="1" x14ac:dyDescent="0.2">
      <c r="A27" s="451" t="s">
        <v>3967</v>
      </c>
      <c r="B27" s="452">
        <v>7.7499999999999999E-2</v>
      </c>
      <c r="C27" s="451" t="s">
        <v>3968</v>
      </c>
    </row>
    <row r="28" spans="1:8" ht="15" customHeight="1" x14ac:dyDescent="0.2">
      <c r="A28" s="451" t="s">
        <v>207</v>
      </c>
      <c r="B28" s="452">
        <v>9.5000000000000001E-2</v>
      </c>
      <c r="C28" s="451" t="s">
        <v>4848</v>
      </c>
    </row>
    <row r="29" spans="1:8" ht="15" customHeight="1" x14ac:dyDescent="0.2">
      <c r="A29" s="451" t="s">
        <v>9172</v>
      </c>
      <c r="B29" s="452">
        <v>7.7499999999999999E-2</v>
      </c>
      <c r="C29" s="451" t="s">
        <v>2219</v>
      </c>
    </row>
    <row r="30" spans="1:8" ht="15" customHeight="1" x14ac:dyDescent="0.2">
      <c r="A30" s="451" t="s">
        <v>2097</v>
      </c>
      <c r="B30" s="452">
        <v>7.2499999999999995E-2</v>
      </c>
      <c r="C30" s="451" t="s">
        <v>2098</v>
      </c>
    </row>
    <row r="31" spans="1:8" ht="15" customHeight="1" x14ac:dyDescent="0.2">
      <c r="A31" s="451" t="s">
        <v>708</v>
      </c>
      <c r="B31" s="452">
        <v>0.09</v>
      </c>
      <c r="C31" s="451" t="s">
        <v>709</v>
      </c>
    </row>
    <row r="32" spans="1:8" ht="15" customHeight="1" x14ac:dyDescent="0.2">
      <c r="A32" s="451" t="s">
        <v>710</v>
      </c>
      <c r="B32" s="452">
        <v>7.2499999999999995E-2</v>
      </c>
      <c r="C32" s="451" t="s">
        <v>711</v>
      </c>
    </row>
    <row r="33" spans="1:3" ht="15" customHeight="1" x14ac:dyDescent="0.2">
      <c r="A33" s="451" t="s">
        <v>712</v>
      </c>
      <c r="B33" s="452">
        <v>9.5000000000000001E-2</v>
      </c>
      <c r="C33" s="451" t="s">
        <v>4848</v>
      </c>
    </row>
    <row r="34" spans="1:3" ht="15" customHeight="1" x14ac:dyDescent="0.2">
      <c r="A34" s="451" t="s">
        <v>713</v>
      </c>
      <c r="B34" s="452">
        <v>9.5000000000000001E-2</v>
      </c>
      <c r="C34" s="451" t="s">
        <v>4848</v>
      </c>
    </row>
    <row r="35" spans="1:3" ht="15" customHeight="1" x14ac:dyDescent="0.2">
      <c r="A35" s="451" t="s">
        <v>2496</v>
      </c>
      <c r="B35" s="452">
        <v>7.7499999999999999E-2</v>
      </c>
      <c r="C35" s="451" t="s">
        <v>5047</v>
      </c>
    </row>
    <row r="36" spans="1:3" ht="15" customHeight="1" x14ac:dyDescent="0.2">
      <c r="A36" s="451" t="s">
        <v>5048</v>
      </c>
      <c r="B36" s="452">
        <v>7.7499999999999999E-2</v>
      </c>
      <c r="C36" s="451" t="s">
        <v>1249</v>
      </c>
    </row>
    <row r="37" spans="1:3" ht="15" customHeight="1" x14ac:dyDescent="0.2">
      <c r="A37" s="451" t="s">
        <v>5232</v>
      </c>
      <c r="B37" s="452">
        <v>7.2499999999999995E-2</v>
      </c>
      <c r="C37" s="451" t="s">
        <v>5233</v>
      </c>
    </row>
    <row r="38" spans="1:3" ht="15" customHeight="1" x14ac:dyDescent="0.2">
      <c r="A38" s="451" t="s">
        <v>208</v>
      </c>
      <c r="B38" s="452">
        <v>7.7499999999999999E-2</v>
      </c>
      <c r="C38" s="451" t="s">
        <v>140</v>
      </c>
    </row>
    <row r="39" spans="1:3" ht="15" customHeight="1" x14ac:dyDescent="0.2">
      <c r="A39" s="451" t="s">
        <v>5234</v>
      </c>
      <c r="B39" s="452">
        <v>9.5000000000000001E-2</v>
      </c>
      <c r="C39" s="451" t="s">
        <v>4848</v>
      </c>
    </row>
    <row r="40" spans="1:3" ht="15" customHeight="1" x14ac:dyDescent="0.2">
      <c r="A40" s="451" t="s">
        <v>4984</v>
      </c>
      <c r="B40" s="452">
        <v>7.2499999999999995E-2</v>
      </c>
      <c r="C40" s="451" t="s">
        <v>209</v>
      </c>
    </row>
    <row r="41" spans="1:3" ht="15" customHeight="1" x14ac:dyDescent="0.2">
      <c r="A41" s="451" t="s">
        <v>3981</v>
      </c>
      <c r="B41" s="452">
        <v>7.7499999999999999E-2</v>
      </c>
      <c r="C41" s="451" t="s">
        <v>3968</v>
      </c>
    </row>
    <row r="42" spans="1:3" ht="15" customHeight="1" x14ac:dyDescent="0.2">
      <c r="A42" s="451" t="s">
        <v>210</v>
      </c>
      <c r="B42" s="452">
        <v>7.2499999999999995E-2</v>
      </c>
      <c r="C42" s="451" t="s">
        <v>142</v>
      </c>
    </row>
    <row r="43" spans="1:3" ht="15" customHeight="1" x14ac:dyDescent="0.2">
      <c r="A43" s="451" t="s">
        <v>211</v>
      </c>
      <c r="B43" s="452">
        <v>9.2499999999999999E-2</v>
      </c>
      <c r="C43" s="451" t="s">
        <v>709</v>
      </c>
    </row>
    <row r="44" spans="1:3" ht="15" customHeight="1" x14ac:dyDescent="0.2">
      <c r="A44" s="451" t="s">
        <v>212</v>
      </c>
      <c r="B44" s="452">
        <v>7.7499999999999999E-2</v>
      </c>
      <c r="C44" s="451" t="s">
        <v>3919</v>
      </c>
    </row>
    <row r="45" spans="1:3" ht="15" customHeight="1" x14ac:dyDescent="0.2">
      <c r="A45" s="451" t="s">
        <v>213</v>
      </c>
      <c r="B45" s="452">
        <v>7.7499999999999999E-2</v>
      </c>
      <c r="C45" s="451" t="s">
        <v>3920</v>
      </c>
    </row>
    <row r="46" spans="1:3" ht="15" customHeight="1" x14ac:dyDescent="0.2">
      <c r="A46" s="451" t="s">
        <v>3921</v>
      </c>
      <c r="B46" s="452">
        <v>7.7499999999999999E-2</v>
      </c>
      <c r="C46" s="451" t="s">
        <v>140</v>
      </c>
    </row>
    <row r="47" spans="1:3" ht="15" customHeight="1" x14ac:dyDescent="0.2">
      <c r="A47" s="451" t="s">
        <v>214</v>
      </c>
      <c r="B47" s="452">
        <v>7.7499999999999999E-2</v>
      </c>
      <c r="C47" s="451" t="s">
        <v>3922</v>
      </c>
    </row>
    <row r="48" spans="1:3" ht="15" customHeight="1" x14ac:dyDescent="0.2">
      <c r="A48" s="451" t="s">
        <v>5445</v>
      </c>
      <c r="B48" s="452">
        <v>7.7499999999999999E-2</v>
      </c>
      <c r="C48" s="451" t="s">
        <v>2219</v>
      </c>
    </row>
    <row r="49" spans="1:3" ht="15" customHeight="1" x14ac:dyDescent="0.2">
      <c r="A49" s="451" t="s">
        <v>9173</v>
      </c>
      <c r="B49" s="452">
        <v>7.7499999999999999E-2</v>
      </c>
      <c r="C49" s="451" t="s">
        <v>4562</v>
      </c>
    </row>
    <row r="50" spans="1:3" ht="15" customHeight="1" x14ac:dyDescent="0.2">
      <c r="A50" s="451" t="s">
        <v>5446</v>
      </c>
      <c r="B50" s="452">
        <v>7.7499999999999999E-2</v>
      </c>
      <c r="C50" s="451" t="s">
        <v>209</v>
      </c>
    </row>
    <row r="51" spans="1:3" ht="15" customHeight="1" x14ac:dyDescent="0.2">
      <c r="A51" s="451" t="s">
        <v>4818</v>
      </c>
      <c r="B51" s="452">
        <v>7.7499999999999999E-2</v>
      </c>
      <c r="C51" s="451" t="s">
        <v>140</v>
      </c>
    </row>
    <row r="52" spans="1:3" ht="15" customHeight="1" x14ac:dyDescent="0.2">
      <c r="A52" s="451" t="s">
        <v>987</v>
      </c>
      <c r="B52" s="452">
        <v>7.7499999999999999E-2</v>
      </c>
      <c r="C52" s="451" t="s">
        <v>3922</v>
      </c>
    </row>
    <row r="53" spans="1:3" ht="15" customHeight="1" x14ac:dyDescent="0.2">
      <c r="A53" s="451" t="s">
        <v>988</v>
      </c>
      <c r="B53" s="452">
        <v>8.2500000000000004E-2</v>
      </c>
      <c r="C53" s="451" t="s">
        <v>1848</v>
      </c>
    </row>
    <row r="54" spans="1:3" ht="15" customHeight="1" x14ac:dyDescent="0.2">
      <c r="A54" s="451" t="s">
        <v>5888</v>
      </c>
      <c r="B54" s="452">
        <v>7.7499999999999999E-2</v>
      </c>
      <c r="C54" s="451" t="s">
        <v>5889</v>
      </c>
    </row>
    <row r="55" spans="1:3" ht="15" customHeight="1" x14ac:dyDescent="0.2">
      <c r="A55" s="451" t="s">
        <v>4528</v>
      </c>
      <c r="B55" s="452">
        <v>9.5000000000000001E-2</v>
      </c>
      <c r="C55" s="451" t="s">
        <v>4848</v>
      </c>
    </row>
    <row r="56" spans="1:3" ht="15" customHeight="1" x14ac:dyDescent="0.2">
      <c r="A56" s="451" t="s">
        <v>5447</v>
      </c>
      <c r="B56" s="452">
        <v>9.2499999999999999E-2</v>
      </c>
      <c r="C56" s="451" t="s">
        <v>205</v>
      </c>
    </row>
    <row r="57" spans="1:3" ht="15" customHeight="1" x14ac:dyDescent="0.2">
      <c r="A57" s="451" t="s">
        <v>4172</v>
      </c>
      <c r="B57" s="452">
        <v>7.7499999999999999E-2</v>
      </c>
      <c r="C57" s="451" t="s">
        <v>1252</v>
      </c>
    </row>
    <row r="58" spans="1:3" ht="15" customHeight="1" x14ac:dyDescent="0.2">
      <c r="A58" s="451" t="s">
        <v>5448</v>
      </c>
      <c r="B58" s="452">
        <v>7.7499999999999999E-2</v>
      </c>
      <c r="C58" s="451" t="s">
        <v>140</v>
      </c>
    </row>
    <row r="59" spans="1:3" ht="15" customHeight="1" x14ac:dyDescent="0.2">
      <c r="A59" s="451" t="s">
        <v>4173</v>
      </c>
      <c r="B59" s="452">
        <v>7.2499999999999995E-2</v>
      </c>
      <c r="C59" s="451" t="s">
        <v>5233</v>
      </c>
    </row>
    <row r="60" spans="1:3" ht="15" customHeight="1" x14ac:dyDescent="0.2">
      <c r="A60" s="451" t="s">
        <v>4174</v>
      </c>
      <c r="B60" s="452">
        <v>0.09</v>
      </c>
      <c r="C60" s="451" t="s">
        <v>4175</v>
      </c>
    </row>
    <row r="61" spans="1:3" ht="15" customHeight="1" x14ac:dyDescent="0.2">
      <c r="A61" s="451" t="s">
        <v>4598</v>
      </c>
      <c r="B61" s="452">
        <v>7.2499999999999995E-2</v>
      </c>
      <c r="C61" s="451" t="s">
        <v>4599</v>
      </c>
    </row>
    <row r="62" spans="1:3" ht="15" customHeight="1" x14ac:dyDescent="0.2">
      <c r="A62" s="451" t="s">
        <v>5449</v>
      </c>
      <c r="B62" s="452">
        <v>9.5000000000000001E-2</v>
      </c>
      <c r="C62" s="451" t="s">
        <v>4848</v>
      </c>
    </row>
    <row r="63" spans="1:3" ht="15" customHeight="1" x14ac:dyDescent="0.2">
      <c r="A63" s="451" t="s">
        <v>5450</v>
      </c>
      <c r="B63" s="452">
        <v>8.4999999999999992E-2</v>
      </c>
      <c r="C63" s="451" t="s">
        <v>3968</v>
      </c>
    </row>
    <row r="64" spans="1:3" ht="15" customHeight="1" x14ac:dyDescent="0.2">
      <c r="A64" s="451" t="s">
        <v>4600</v>
      </c>
      <c r="B64" s="452">
        <v>7.7499999999999999E-2</v>
      </c>
      <c r="C64" s="451" t="s">
        <v>140</v>
      </c>
    </row>
    <row r="65" spans="1:3" ht="15" customHeight="1" x14ac:dyDescent="0.2">
      <c r="A65" s="451" t="s">
        <v>5451</v>
      </c>
      <c r="B65" s="452">
        <v>9.5000000000000001E-2</v>
      </c>
      <c r="C65" s="451" t="s">
        <v>4848</v>
      </c>
    </row>
    <row r="66" spans="1:3" ht="15" customHeight="1" x14ac:dyDescent="0.2">
      <c r="A66" s="451" t="s">
        <v>5452</v>
      </c>
      <c r="B66" s="452">
        <v>8.7499999999999994E-2</v>
      </c>
      <c r="C66" s="451" t="s">
        <v>1252</v>
      </c>
    </row>
    <row r="67" spans="1:3" ht="15" customHeight="1" x14ac:dyDescent="0.2">
      <c r="A67" s="451" t="s">
        <v>491</v>
      </c>
      <c r="B67" s="452">
        <v>7.2499999999999995E-2</v>
      </c>
      <c r="C67" s="451" t="s">
        <v>492</v>
      </c>
    </row>
    <row r="68" spans="1:3" ht="15" customHeight="1" x14ac:dyDescent="0.2">
      <c r="A68" s="451" t="s">
        <v>4292</v>
      </c>
      <c r="B68" s="452">
        <v>9.2499999999999999E-2</v>
      </c>
      <c r="C68" s="451" t="s">
        <v>4751</v>
      </c>
    </row>
    <row r="69" spans="1:3" ht="15" customHeight="1" x14ac:dyDescent="0.2">
      <c r="A69" s="451" t="s">
        <v>4293</v>
      </c>
      <c r="B69" s="452">
        <v>7.2499999999999995E-2</v>
      </c>
      <c r="C69" s="451" t="s">
        <v>209</v>
      </c>
    </row>
    <row r="70" spans="1:3" ht="15" customHeight="1" x14ac:dyDescent="0.2">
      <c r="A70" s="451" t="s">
        <v>4294</v>
      </c>
      <c r="B70" s="452">
        <v>7.7499999999999999E-2</v>
      </c>
      <c r="C70" s="451" t="s">
        <v>4295</v>
      </c>
    </row>
    <row r="71" spans="1:3" ht="15" customHeight="1" x14ac:dyDescent="0.2">
      <c r="A71" s="451" t="s">
        <v>3926</v>
      </c>
      <c r="B71" s="452">
        <v>7.7499999999999999E-2</v>
      </c>
      <c r="C71" s="451" t="s">
        <v>140</v>
      </c>
    </row>
    <row r="72" spans="1:3" ht="15" customHeight="1" x14ac:dyDescent="0.2">
      <c r="A72" s="451" t="s">
        <v>3927</v>
      </c>
      <c r="B72" s="452">
        <v>7.7499999999999999E-2</v>
      </c>
      <c r="C72" s="451" t="s">
        <v>140</v>
      </c>
    </row>
    <row r="73" spans="1:3" ht="15" customHeight="1" x14ac:dyDescent="0.2">
      <c r="A73" s="451" t="s">
        <v>5453</v>
      </c>
      <c r="B73" s="452">
        <v>7.7499999999999999E-2</v>
      </c>
      <c r="C73" s="451" t="s">
        <v>139</v>
      </c>
    </row>
    <row r="74" spans="1:3" ht="15" customHeight="1" x14ac:dyDescent="0.2">
      <c r="A74" s="451" t="s">
        <v>5454</v>
      </c>
      <c r="B74" s="452">
        <v>9.5000000000000001E-2</v>
      </c>
      <c r="C74" s="451" t="s">
        <v>4848</v>
      </c>
    </row>
    <row r="75" spans="1:3" ht="15" customHeight="1" x14ac:dyDescent="0.2">
      <c r="A75" s="451" t="s">
        <v>3928</v>
      </c>
      <c r="B75" s="452">
        <v>7.2499999999999995E-2</v>
      </c>
      <c r="C75" s="451" t="s">
        <v>4351</v>
      </c>
    </row>
    <row r="76" spans="1:3" ht="15" customHeight="1" x14ac:dyDescent="0.2">
      <c r="A76" s="451" t="s">
        <v>5455</v>
      </c>
      <c r="B76" s="452">
        <v>8.2500000000000004E-2</v>
      </c>
      <c r="C76" s="451" t="s">
        <v>4352</v>
      </c>
    </row>
    <row r="77" spans="1:3" ht="15" customHeight="1" x14ac:dyDescent="0.2">
      <c r="A77" s="451" t="s">
        <v>4353</v>
      </c>
      <c r="B77" s="452">
        <v>9.2499999999999999E-2</v>
      </c>
      <c r="C77" s="451" t="s">
        <v>4751</v>
      </c>
    </row>
    <row r="78" spans="1:3" ht="15" customHeight="1" x14ac:dyDescent="0.2">
      <c r="A78" s="451" t="s">
        <v>4354</v>
      </c>
      <c r="B78" s="452">
        <v>8.2500000000000004E-2</v>
      </c>
      <c r="C78" s="451" t="s">
        <v>1848</v>
      </c>
    </row>
    <row r="79" spans="1:3" ht="15" customHeight="1" x14ac:dyDescent="0.2">
      <c r="A79" s="451" t="s">
        <v>5456</v>
      </c>
      <c r="B79" s="452">
        <v>7.7499999999999999E-2</v>
      </c>
      <c r="C79" s="451" t="s">
        <v>139</v>
      </c>
    </row>
    <row r="80" spans="1:3" ht="15" customHeight="1" x14ac:dyDescent="0.2">
      <c r="A80" s="451" t="s">
        <v>1349</v>
      </c>
      <c r="B80" s="452">
        <v>9.5000000000000001E-2</v>
      </c>
      <c r="C80" s="451" t="s">
        <v>4848</v>
      </c>
    </row>
    <row r="81" spans="1:3" ht="15" customHeight="1" x14ac:dyDescent="0.2">
      <c r="A81" s="451" t="s">
        <v>5457</v>
      </c>
      <c r="B81" s="452">
        <v>8.7499999999999994E-2</v>
      </c>
      <c r="C81" s="451" t="s">
        <v>1350</v>
      </c>
    </row>
    <row r="82" spans="1:3" ht="15" customHeight="1" x14ac:dyDescent="0.2">
      <c r="A82" s="451" t="s">
        <v>5458</v>
      </c>
      <c r="B82" s="452">
        <v>8.2500000000000004E-2</v>
      </c>
      <c r="C82" s="451" t="s">
        <v>1351</v>
      </c>
    </row>
    <row r="83" spans="1:3" ht="15" customHeight="1" x14ac:dyDescent="0.2">
      <c r="A83" s="451" t="s">
        <v>1352</v>
      </c>
      <c r="B83" s="452">
        <v>7.7499999999999999E-2</v>
      </c>
      <c r="C83" s="451" t="s">
        <v>2219</v>
      </c>
    </row>
    <row r="84" spans="1:3" ht="15" customHeight="1" x14ac:dyDescent="0.2">
      <c r="A84" s="451" t="s">
        <v>1353</v>
      </c>
      <c r="B84" s="452">
        <v>7.9750000000000001E-2</v>
      </c>
      <c r="C84" s="451" t="s">
        <v>1354</v>
      </c>
    </row>
    <row r="85" spans="1:3" ht="15" customHeight="1" x14ac:dyDescent="0.2">
      <c r="A85" s="451" t="s">
        <v>5459</v>
      </c>
      <c r="B85" s="452">
        <v>7.2499999999999995E-2</v>
      </c>
      <c r="C85" s="451" t="s">
        <v>5233</v>
      </c>
    </row>
    <row r="86" spans="1:3" ht="15" customHeight="1" x14ac:dyDescent="0.2">
      <c r="A86" s="451" t="s">
        <v>5460</v>
      </c>
      <c r="B86" s="452">
        <v>0.1</v>
      </c>
      <c r="C86" s="451" t="s">
        <v>4848</v>
      </c>
    </row>
    <row r="87" spans="1:3" ht="15" customHeight="1" x14ac:dyDescent="0.2">
      <c r="A87" s="451" t="s">
        <v>3357</v>
      </c>
      <c r="B87" s="452">
        <v>7.2499999999999995E-2</v>
      </c>
      <c r="C87" s="451" t="s">
        <v>492</v>
      </c>
    </row>
    <row r="88" spans="1:3" ht="15" customHeight="1" x14ac:dyDescent="0.2">
      <c r="A88" s="451" t="s">
        <v>1355</v>
      </c>
      <c r="B88" s="452">
        <v>7.2499999999999995E-2</v>
      </c>
      <c r="C88" s="451" t="s">
        <v>209</v>
      </c>
    </row>
    <row r="89" spans="1:3" ht="15" customHeight="1" x14ac:dyDescent="0.2">
      <c r="A89" s="451" t="s">
        <v>1356</v>
      </c>
      <c r="B89" s="452">
        <v>7.2499999999999995E-2</v>
      </c>
      <c r="C89" s="451" t="s">
        <v>139</v>
      </c>
    </row>
    <row r="90" spans="1:3" ht="15" customHeight="1" x14ac:dyDescent="0.2">
      <c r="A90" s="451" t="s">
        <v>3358</v>
      </c>
      <c r="B90" s="452">
        <v>9.5000000000000001E-2</v>
      </c>
      <c r="C90" s="451" t="s">
        <v>4848</v>
      </c>
    </row>
    <row r="91" spans="1:3" ht="15" customHeight="1" x14ac:dyDescent="0.2">
      <c r="A91" s="451" t="s">
        <v>1357</v>
      </c>
      <c r="B91" s="452">
        <v>7.7499999999999999E-2</v>
      </c>
      <c r="C91" s="451" t="s">
        <v>5047</v>
      </c>
    </row>
    <row r="92" spans="1:3" ht="15" customHeight="1" x14ac:dyDescent="0.2">
      <c r="A92" s="451" t="s">
        <v>1358</v>
      </c>
      <c r="B92" s="452">
        <v>9.5000000000000001E-2</v>
      </c>
      <c r="C92" s="451" t="s">
        <v>4848</v>
      </c>
    </row>
    <row r="93" spans="1:3" ht="15" customHeight="1" x14ac:dyDescent="0.2">
      <c r="A93" s="451" t="s">
        <v>1359</v>
      </c>
      <c r="B93" s="452">
        <v>7.7499999999999999E-2</v>
      </c>
      <c r="C93" s="451" t="s">
        <v>140</v>
      </c>
    </row>
    <row r="94" spans="1:3" ht="15" customHeight="1" x14ac:dyDescent="0.2">
      <c r="A94" s="451" t="s">
        <v>3359</v>
      </c>
      <c r="B94" s="452">
        <v>8.2500000000000004E-2</v>
      </c>
      <c r="C94" s="451" t="s">
        <v>4352</v>
      </c>
    </row>
    <row r="95" spans="1:3" ht="15" customHeight="1" x14ac:dyDescent="0.2">
      <c r="A95" s="451" t="s">
        <v>4531</v>
      </c>
      <c r="B95" s="452">
        <v>7.7499999999999999E-2</v>
      </c>
      <c r="C95" s="451" t="s">
        <v>2219</v>
      </c>
    </row>
    <row r="96" spans="1:3" ht="15" customHeight="1" x14ac:dyDescent="0.2">
      <c r="A96" s="451" t="s">
        <v>4532</v>
      </c>
      <c r="B96" s="452">
        <v>7.7499999999999999E-2</v>
      </c>
      <c r="C96" s="451" t="s">
        <v>2219</v>
      </c>
    </row>
    <row r="97" spans="1:3" ht="15" customHeight="1" x14ac:dyDescent="0.2">
      <c r="A97" s="451" t="s">
        <v>4533</v>
      </c>
      <c r="B97" s="452">
        <v>7.7499999999999999E-2</v>
      </c>
      <c r="C97" s="451" t="s">
        <v>1249</v>
      </c>
    </row>
    <row r="98" spans="1:3" ht="15" customHeight="1" x14ac:dyDescent="0.2">
      <c r="A98" s="451" t="s">
        <v>4534</v>
      </c>
      <c r="B98" s="452">
        <v>9.5000000000000001E-2</v>
      </c>
      <c r="C98" s="451" t="s">
        <v>4848</v>
      </c>
    </row>
    <row r="99" spans="1:3" ht="15" customHeight="1" x14ac:dyDescent="0.2">
      <c r="A99" s="451" t="s">
        <v>1360</v>
      </c>
      <c r="B99" s="452">
        <v>7.7499999999999999E-2</v>
      </c>
      <c r="C99" s="451" t="s">
        <v>1361</v>
      </c>
    </row>
    <row r="100" spans="1:3" ht="15" customHeight="1" x14ac:dyDescent="0.2">
      <c r="A100" s="451" t="s">
        <v>1362</v>
      </c>
      <c r="B100" s="452">
        <v>7.7499999999999999E-2</v>
      </c>
      <c r="C100" s="451" t="s">
        <v>1351</v>
      </c>
    </row>
    <row r="101" spans="1:3" ht="15" customHeight="1" x14ac:dyDescent="0.2">
      <c r="A101" s="451" t="s">
        <v>1363</v>
      </c>
      <c r="B101" s="452">
        <v>7.7499999999999999E-2</v>
      </c>
      <c r="C101" s="451" t="s">
        <v>2219</v>
      </c>
    </row>
    <row r="102" spans="1:3" ht="15" customHeight="1" x14ac:dyDescent="0.2">
      <c r="A102" s="451" t="s">
        <v>1364</v>
      </c>
      <c r="B102" s="452">
        <v>7.2499999999999995E-2</v>
      </c>
      <c r="C102" s="451" t="s">
        <v>1365</v>
      </c>
    </row>
    <row r="103" spans="1:3" ht="15" customHeight="1" x14ac:dyDescent="0.2">
      <c r="A103" s="451" t="s">
        <v>4535</v>
      </c>
      <c r="B103" s="452">
        <v>7.7499999999999999E-2</v>
      </c>
      <c r="C103" s="451" t="s">
        <v>1252</v>
      </c>
    </row>
    <row r="104" spans="1:3" ht="15" customHeight="1" x14ac:dyDescent="0.2">
      <c r="A104" s="451" t="s">
        <v>5396</v>
      </c>
      <c r="B104" s="452">
        <v>7.7499999999999999E-2</v>
      </c>
      <c r="C104" s="451" t="s">
        <v>4846</v>
      </c>
    </row>
    <row r="105" spans="1:3" ht="15" customHeight="1" x14ac:dyDescent="0.2">
      <c r="A105" s="451" t="s">
        <v>5156</v>
      </c>
      <c r="B105" s="452">
        <v>7.7499999999999999E-2</v>
      </c>
      <c r="C105" s="451" t="s">
        <v>3205</v>
      </c>
    </row>
    <row r="106" spans="1:3" ht="15" customHeight="1" x14ac:dyDescent="0.2">
      <c r="A106" s="451" t="s">
        <v>3206</v>
      </c>
      <c r="B106" s="452">
        <v>9.5000000000000001E-2</v>
      </c>
      <c r="C106" s="451" t="s">
        <v>4848</v>
      </c>
    </row>
    <row r="107" spans="1:3" ht="15" customHeight="1" x14ac:dyDescent="0.2">
      <c r="A107" s="451" t="s">
        <v>4536</v>
      </c>
      <c r="B107" s="452">
        <v>8.7499999999999994E-2</v>
      </c>
      <c r="C107" s="451" t="s">
        <v>140</v>
      </c>
    </row>
    <row r="108" spans="1:3" ht="15" customHeight="1" x14ac:dyDescent="0.2">
      <c r="A108" s="451" t="s">
        <v>3207</v>
      </c>
      <c r="B108" s="452">
        <v>7.7499999999999999E-2</v>
      </c>
      <c r="C108" s="451" t="s">
        <v>3920</v>
      </c>
    </row>
    <row r="109" spans="1:3" ht="15" customHeight="1" x14ac:dyDescent="0.2">
      <c r="A109" s="451" t="s">
        <v>3208</v>
      </c>
      <c r="B109" s="452">
        <v>7.9750000000000001E-2</v>
      </c>
      <c r="C109" s="451" t="s">
        <v>1354</v>
      </c>
    </row>
    <row r="110" spans="1:3" ht="15" customHeight="1" x14ac:dyDescent="0.2">
      <c r="A110" s="451" t="s">
        <v>3209</v>
      </c>
      <c r="B110" s="452">
        <v>7.7499999999999999E-2</v>
      </c>
      <c r="C110" s="451" t="s">
        <v>140</v>
      </c>
    </row>
    <row r="111" spans="1:3" ht="15" customHeight="1" x14ac:dyDescent="0.2">
      <c r="A111" s="451" t="s">
        <v>4754</v>
      </c>
      <c r="B111" s="452">
        <v>7.7499999999999999E-2</v>
      </c>
      <c r="C111" s="451" t="s">
        <v>4748</v>
      </c>
    </row>
    <row r="112" spans="1:3" ht="15" customHeight="1" x14ac:dyDescent="0.2">
      <c r="A112" s="451" t="s">
        <v>4755</v>
      </c>
      <c r="B112" s="452">
        <v>9.5000000000000001E-2</v>
      </c>
      <c r="C112" s="451" t="s">
        <v>4848</v>
      </c>
    </row>
    <row r="113" spans="1:3" ht="15" customHeight="1" x14ac:dyDescent="0.2">
      <c r="A113" s="451" t="s">
        <v>752</v>
      </c>
      <c r="B113" s="452">
        <v>7.2499999999999995E-2</v>
      </c>
      <c r="C113" s="451" t="s">
        <v>5233</v>
      </c>
    </row>
    <row r="114" spans="1:3" ht="15" customHeight="1" x14ac:dyDescent="0.2">
      <c r="A114" s="451" t="s">
        <v>7257</v>
      </c>
      <c r="B114" s="452">
        <v>8.2500000000000004E-2</v>
      </c>
      <c r="C114" s="451" t="s">
        <v>205</v>
      </c>
    </row>
    <row r="115" spans="1:3" ht="15" customHeight="1" x14ac:dyDescent="0.2">
      <c r="A115" s="451" t="s">
        <v>753</v>
      </c>
      <c r="B115" s="452">
        <v>7.7499999999999999E-2</v>
      </c>
      <c r="C115" s="451" t="s">
        <v>3968</v>
      </c>
    </row>
    <row r="116" spans="1:3" ht="15" customHeight="1" x14ac:dyDescent="0.2">
      <c r="A116" s="451" t="s">
        <v>754</v>
      </c>
      <c r="B116" s="452">
        <v>7.2499999999999995E-2</v>
      </c>
      <c r="C116" s="451" t="s">
        <v>139</v>
      </c>
    </row>
    <row r="117" spans="1:3" ht="15" customHeight="1" x14ac:dyDescent="0.2">
      <c r="A117" s="451" t="s">
        <v>1227</v>
      </c>
      <c r="B117" s="452">
        <v>8.2500000000000004E-2</v>
      </c>
      <c r="C117" s="451" t="s">
        <v>1228</v>
      </c>
    </row>
    <row r="118" spans="1:3" ht="15" customHeight="1" x14ac:dyDescent="0.2">
      <c r="A118" s="451" t="s">
        <v>1229</v>
      </c>
      <c r="B118" s="452">
        <v>7.7499999999999999E-2</v>
      </c>
      <c r="C118" s="451" t="s">
        <v>3919</v>
      </c>
    </row>
    <row r="119" spans="1:3" ht="15" customHeight="1" x14ac:dyDescent="0.2">
      <c r="A119" s="451" t="s">
        <v>2392</v>
      </c>
      <c r="B119" s="452">
        <v>7.2499999999999995E-2</v>
      </c>
      <c r="C119" s="451" t="s">
        <v>5048</v>
      </c>
    </row>
    <row r="120" spans="1:3" ht="15" customHeight="1" x14ac:dyDescent="0.2">
      <c r="A120" s="451" t="s">
        <v>2392</v>
      </c>
      <c r="B120" s="452">
        <v>7.7499999999999999E-2</v>
      </c>
      <c r="C120" s="451" t="s">
        <v>696</v>
      </c>
    </row>
    <row r="121" spans="1:3" ht="15" customHeight="1" x14ac:dyDescent="0.2">
      <c r="A121" s="451" t="s">
        <v>4537</v>
      </c>
      <c r="B121" s="452">
        <v>7.7499999999999999E-2</v>
      </c>
      <c r="C121" s="451" t="s">
        <v>1252</v>
      </c>
    </row>
    <row r="122" spans="1:3" ht="15" customHeight="1" x14ac:dyDescent="0.2">
      <c r="A122" s="451" t="s">
        <v>697</v>
      </c>
      <c r="B122" s="452">
        <v>7.2499999999999995E-2</v>
      </c>
      <c r="C122" s="451" t="s">
        <v>711</v>
      </c>
    </row>
    <row r="123" spans="1:3" ht="15" customHeight="1" x14ac:dyDescent="0.2">
      <c r="A123" s="451" t="s">
        <v>9174</v>
      </c>
      <c r="B123" s="452">
        <v>9.5000000000000001E-2</v>
      </c>
      <c r="C123" s="451" t="s">
        <v>4848</v>
      </c>
    </row>
    <row r="124" spans="1:3" ht="15" customHeight="1" x14ac:dyDescent="0.2">
      <c r="A124" s="451" t="s">
        <v>698</v>
      </c>
      <c r="B124" s="452">
        <v>7.2499999999999995E-2</v>
      </c>
      <c r="C124" s="451" t="s">
        <v>711</v>
      </c>
    </row>
    <row r="125" spans="1:3" ht="15" customHeight="1" x14ac:dyDescent="0.2">
      <c r="A125" s="451" t="s">
        <v>4538</v>
      </c>
      <c r="B125" s="452">
        <v>9.5000000000000001E-2</v>
      </c>
      <c r="C125" s="451" t="s">
        <v>4848</v>
      </c>
    </row>
    <row r="126" spans="1:3" ht="15" customHeight="1" x14ac:dyDescent="0.2">
      <c r="A126" s="451" t="s">
        <v>4539</v>
      </c>
      <c r="B126" s="452">
        <v>9.5000000000000001E-2</v>
      </c>
      <c r="C126" s="451" t="s">
        <v>4848</v>
      </c>
    </row>
    <row r="127" spans="1:3" ht="15" customHeight="1" x14ac:dyDescent="0.2">
      <c r="A127" s="451" t="s">
        <v>2181</v>
      </c>
      <c r="B127" s="452">
        <v>7.2499999999999995E-2</v>
      </c>
      <c r="C127" s="451" t="s">
        <v>4562</v>
      </c>
    </row>
    <row r="128" spans="1:3" ht="15" customHeight="1" x14ac:dyDescent="0.2">
      <c r="A128" s="451" t="s">
        <v>9175</v>
      </c>
      <c r="B128" s="452">
        <v>9.5000000000000001E-2</v>
      </c>
      <c r="C128" s="451" t="s">
        <v>4848</v>
      </c>
    </row>
    <row r="129" spans="1:3" ht="15" customHeight="1" x14ac:dyDescent="0.2">
      <c r="A129" s="451" t="s">
        <v>4280</v>
      </c>
      <c r="B129" s="452">
        <v>9.2499999999999999E-2</v>
      </c>
      <c r="C129" s="451" t="s">
        <v>1350</v>
      </c>
    </row>
    <row r="130" spans="1:3" ht="15" customHeight="1" x14ac:dyDescent="0.2">
      <c r="A130" s="451" t="s">
        <v>9176</v>
      </c>
      <c r="B130" s="452">
        <v>8.2500000000000004E-2</v>
      </c>
      <c r="C130" s="451" t="s">
        <v>2182</v>
      </c>
    </row>
    <row r="131" spans="1:3" ht="15" customHeight="1" x14ac:dyDescent="0.2">
      <c r="A131" s="451" t="s">
        <v>5379</v>
      </c>
      <c r="B131" s="452">
        <v>0.09</v>
      </c>
      <c r="C131" s="451" t="s">
        <v>4175</v>
      </c>
    </row>
    <row r="132" spans="1:3" ht="15" customHeight="1" x14ac:dyDescent="0.25">
      <c r="A132" s="451" t="s">
        <v>4281</v>
      </c>
      <c r="B132" s="454">
        <v>8.3750000000000005E-2</v>
      </c>
      <c r="C132" s="451" t="s">
        <v>5380</v>
      </c>
    </row>
    <row r="133" spans="1:3" ht="15" customHeight="1" x14ac:dyDescent="0.2">
      <c r="A133" s="451" t="s">
        <v>5381</v>
      </c>
      <c r="B133" s="452">
        <v>7.2499999999999995E-2</v>
      </c>
      <c r="C133" s="451" t="s">
        <v>5382</v>
      </c>
    </row>
    <row r="134" spans="1:3" ht="15" customHeight="1" x14ac:dyDescent="0.2">
      <c r="A134" s="451" t="s">
        <v>4282</v>
      </c>
      <c r="B134" s="452">
        <v>9.2499999999999999E-2</v>
      </c>
      <c r="C134" s="451" t="s">
        <v>4751</v>
      </c>
    </row>
    <row r="135" spans="1:3" ht="15" customHeight="1" x14ac:dyDescent="0.2">
      <c r="A135" s="451" t="s">
        <v>5383</v>
      </c>
      <c r="B135" s="452">
        <v>7.7499999999999999E-2</v>
      </c>
      <c r="C135" s="451" t="s">
        <v>1252</v>
      </c>
    </row>
    <row r="136" spans="1:3" ht="15" customHeight="1" x14ac:dyDescent="0.2">
      <c r="A136" s="451" t="s">
        <v>4131</v>
      </c>
      <c r="B136" s="452">
        <v>7.2499999999999995E-2</v>
      </c>
      <c r="C136" s="451" t="s">
        <v>1365</v>
      </c>
    </row>
    <row r="137" spans="1:3" ht="15" customHeight="1" x14ac:dyDescent="0.2">
      <c r="A137" s="451" t="s">
        <v>4132</v>
      </c>
      <c r="B137" s="452">
        <v>8.2500000000000004E-2</v>
      </c>
      <c r="C137" s="451" t="s">
        <v>205</v>
      </c>
    </row>
    <row r="138" spans="1:3" ht="15" customHeight="1" x14ac:dyDescent="0.2">
      <c r="A138" s="451" t="s">
        <v>4133</v>
      </c>
      <c r="B138" s="452">
        <v>7.7499999999999999E-2</v>
      </c>
      <c r="C138" s="451" t="s">
        <v>1361</v>
      </c>
    </row>
    <row r="139" spans="1:3" ht="15" customHeight="1" x14ac:dyDescent="0.2">
      <c r="A139" s="451" t="s">
        <v>4283</v>
      </c>
      <c r="B139" s="452">
        <v>9.5000000000000001E-2</v>
      </c>
      <c r="C139" s="451" t="s">
        <v>4848</v>
      </c>
    </row>
    <row r="140" spans="1:3" ht="15" customHeight="1" x14ac:dyDescent="0.2">
      <c r="A140" s="451" t="s">
        <v>4134</v>
      </c>
      <c r="B140" s="452">
        <v>7.2499999999999995E-2</v>
      </c>
      <c r="C140" s="451" t="s">
        <v>4135</v>
      </c>
    </row>
    <row r="141" spans="1:3" ht="15" customHeight="1" x14ac:dyDescent="0.2">
      <c r="A141" s="451" t="s">
        <v>4136</v>
      </c>
      <c r="B141" s="452">
        <v>7.2499999999999995E-2</v>
      </c>
      <c r="C141" s="451" t="s">
        <v>4137</v>
      </c>
    </row>
    <row r="142" spans="1:3" ht="15" customHeight="1" x14ac:dyDescent="0.2">
      <c r="A142" s="451" t="s">
        <v>4138</v>
      </c>
      <c r="B142" s="452">
        <v>0.09</v>
      </c>
      <c r="C142" s="451" t="s">
        <v>4175</v>
      </c>
    </row>
    <row r="143" spans="1:3" ht="15" customHeight="1" x14ac:dyDescent="0.2">
      <c r="A143" s="451" t="s">
        <v>4139</v>
      </c>
      <c r="B143" s="452">
        <v>7.7499999999999999E-2</v>
      </c>
      <c r="C143" s="451" t="s">
        <v>140</v>
      </c>
    </row>
    <row r="144" spans="1:3" ht="15" customHeight="1" x14ac:dyDescent="0.2">
      <c r="A144" s="451" t="s">
        <v>4284</v>
      </c>
      <c r="B144" s="452">
        <v>7.7499999999999999E-2</v>
      </c>
      <c r="C144" s="451" t="s">
        <v>140</v>
      </c>
    </row>
    <row r="145" spans="1:3" ht="15" customHeight="1" x14ac:dyDescent="0.2">
      <c r="A145" s="451" t="s">
        <v>4140</v>
      </c>
      <c r="B145" s="452">
        <v>7.2499999999999995E-2</v>
      </c>
      <c r="C145" s="451" t="s">
        <v>4562</v>
      </c>
    </row>
    <row r="146" spans="1:3" ht="15" customHeight="1" x14ac:dyDescent="0.2">
      <c r="A146" s="451" t="s">
        <v>4742</v>
      </c>
      <c r="B146" s="452">
        <v>7.9750000000000001E-2</v>
      </c>
      <c r="C146" s="451" t="s">
        <v>1354</v>
      </c>
    </row>
    <row r="147" spans="1:3" ht="15" customHeight="1" x14ac:dyDescent="0.2">
      <c r="A147" s="451" t="s">
        <v>540</v>
      </c>
      <c r="B147" s="452">
        <v>7.2499999999999995E-2</v>
      </c>
      <c r="C147" s="451" t="s">
        <v>3294</v>
      </c>
    </row>
    <row r="148" spans="1:3" ht="15" customHeight="1" x14ac:dyDescent="0.2">
      <c r="A148" s="451" t="s">
        <v>5140</v>
      </c>
      <c r="B148" s="452">
        <v>7.7499999999999999E-2</v>
      </c>
      <c r="C148" s="451" t="s">
        <v>3920</v>
      </c>
    </row>
    <row r="149" spans="1:3" ht="15" customHeight="1" x14ac:dyDescent="0.2">
      <c r="A149" s="451" t="s">
        <v>5141</v>
      </c>
      <c r="B149" s="452">
        <v>7.7499999999999999E-2</v>
      </c>
      <c r="C149" s="451" t="s">
        <v>140</v>
      </c>
    </row>
    <row r="150" spans="1:3" ht="15" customHeight="1" x14ac:dyDescent="0.2">
      <c r="A150" s="451" t="s">
        <v>4944</v>
      </c>
      <c r="B150" s="452">
        <v>7.7499999999999999E-2</v>
      </c>
      <c r="C150" s="451" t="s">
        <v>4295</v>
      </c>
    </row>
    <row r="151" spans="1:3" ht="15" customHeight="1" x14ac:dyDescent="0.2">
      <c r="A151" s="451" t="s">
        <v>4285</v>
      </c>
      <c r="B151" s="452">
        <v>7.2499999999999995E-2</v>
      </c>
      <c r="C151" s="451" t="s">
        <v>1365</v>
      </c>
    </row>
    <row r="152" spans="1:3" ht="15" customHeight="1" x14ac:dyDescent="0.2">
      <c r="A152" s="451" t="s">
        <v>4945</v>
      </c>
      <c r="B152" s="452">
        <v>7.2499999999999995E-2</v>
      </c>
      <c r="C152" s="451" t="s">
        <v>4750</v>
      </c>
    </row>
    <row r="153" spans="1:3" ht="15" customHeight="1" x14ac:dyDescent="0.2">
      <c r="A153" s="451" t="s">
        <v>4946</v>
      </c>
      <c r="B153" s="452">
        <v>7.9750000000000001E-2</v>
      </c>
      <c r="C153" s="451" t="s">
        <v>1354</v>
      </c>
    </row>
    <row r="154" spans="1:3" ht="15" customHeight="1" x14ac:dyDescent="0.2">
      <c r="A154" s="451" t="s">
        <v>4286</v>
      </c>
      <c r="B154" s="452">
        <v>9.5000000000000001E-2</v>
      </c>
      <c r="C154" s="451" t="s">
        <v>4848</v>
      </c>
    </row>
    <row r="155" spans="1:3" ht="15" customHeight="1" x14ac:dyDescent="0.2">
      <c r="A155" s="451" t="s">
        <v>4947</v>
      </c>
      <c r="B155" s="452">
        <v>7.3749999999999996E-2</v>
      </c>
      <c r="C155" s="451" t="s">
        <v>5380</v>
      </c>
    </row>
    <row r="156" spans="1:3" ht="15" customHeight="1" x14ac:dyDescent="0.2">
      <c r="A156" s="451" t="s">
        <v>4287</v>
      </c>
      <c r="B156" s="452">
        <v>7.7499999999999999E-2</v>
      </c>
      <c r="C156" s="451" t="s">
        <v>3920</v>
      </c>
    </row>
    <row r="157" spans="1:3" ht="15" customHeight="1" x14ac:dyDescent="0.2">
      <c r="A157" s="451" t="s">
        <v>1683</v>
      </c>
      <c r="B157" s="452">
        <v>8.2500000000000004E-2</v>
      </c>
      <c r="C157" s="451" t="s">
        <v>205</v>
      </c>
    </row>
    <row r="158" spans="1:3" ht="15" customHeight="1" x14ac:dyDescent="0.2">
      <c r="A158" s="451" t="s">
        <v>1684</v>
      </c>
      <c r="B158" s="452">
        <v>7.2499999999999995E-2</v>
      </c>
      <c r="C158" s="451" t="s">
        <v>711</v>
      </c>
    </row>
    <row r="159" spans="1:3" ht="15" customHeight="1" x14ac:dyDescent="0.2">
      <c r="A159" s="451" t="s">
        <v>1685</v>
      </c>
      <c r="B159" s="452">
        <v>7.7499999999999999E-2</v>
      </c>
      <c r="C159" s="451" t="s">
        <v>3968</v>
      </c>
    </row>
    <row r="160" spans="1:3" ht="15" customHeight="1" x14ac:dyDescent="0.2">
      <c r="A160" s="451" t="s">
        <v>1686</v>
      </c>
      <c r="B160" s="452">
        <v>7.7499999999999999E-2</v>
      </c>
      <c r="C160" s="451" t="s">
        <v>140</v>
      </c>
    </row>
    <row r="161" spans="1:3" ht="15" customHeight="1" x14ac:dyDescent="0.2">
      <c r="A161" s="451" t="s">
        <v>1687</v>
      </c>
      <c r="B161" s="452">
        <v>0.09</v>
      </c>
      <c r="C161" s="451" t="s">
        <v>709</v>
      </c>
    </row>
    <row r="162" spans="1:3" ht="15" customHeight="1" x14ac:dyDescent="0.2">
      <c r="A162" s="451" t="s">
        <v>1688</v>
      </c>
      <c r="B162" s="452">
        <v>0.09</v>
      </c>
      <c r="C162" s="451" t="s">
        <v>709</v>
      </c>
    </row>
    <row r="163" spans="1:3" ht="15" customHeight="1" x14ac:dyDescent="0.2">
      <c r="A163" s="451" t="s">
        <v>1689</v>
      </c>
      <c r="B163" s="452">
        <v>7.7499999999999999E-2</v>
      </c>
      <c r="C163" s="451" t="s">
        <v>140</v>
      </c>
    </row>
    <row r="164" spans="1:3" ht="15" customHeight="1" x14ac:dyDescent="0.2">
      <c r="A164" s="451" t="s">
        <v>4288</v>
      </c>
      <c r="B164" s="452">
        <v>7.7499999999999999E-2</v>
      </c>
      <c r="C164" s="451" t="s">
        <v>3968</v>
      </c>
    </row>
    <row r="165" spans="1:3" ht="15" customHeight="1" x14ac:dyDescent="0.2">
      <c r="A165" s="451" t="s">
        <v>4289</v>
      </c>
      <c r="B165" s="452">
        <v>7.7499999999999999E-2</v>
      </c>
      <c r="C165" s="451" t="s">
        <v>1252</v>
      </c>
    </row>
    <row r="166" spans="1:3" ht="15" customHeight="1" x14ac:dyDescent="0.2">
      <c r="A166" s="451" t="s">
        <v>1690</v>
      </c>
      <c r="B166" s="452">
        <v>8.2500000000000004E-2</v>
      </c>
      <c r="C166" s="451" t="s">
        <v>1848</v>
      </c>
    </row>
    <row r="167" spans="1:3" ht="15" customHeight="1" x14ac:dyDescent="0.2">
      <c r="A167" s="451" t="s">
        <v>1691</v>
      </c>
      <c r="B167" s="452">
        <v>8.2500000000000004E-2</v>
      </c>
      <c r="C167" s="451" t="s">
        <v>1848</v>
      </c>
    </row>
    <row r="168" spans="1:3" ht="15" customHeight="1" x14ac:dyDescent="0.2">
      <c r="A168" s="451" t="s">
        <v>1692</v>
      </c>
      <c r="B168" s="452">
        <v>7.2499999999999995E-2</v>
      </c>
      <c r="C168" s="451" t="s">
        <v>4352</v>
      </c>
    </row>
    <row r="169" spans="1:3" ht="15" customHeight="1" x14ac:dyDescent="0.2">
      <c r="A169" s="451" t="s">
        <v>1693</v>
      </c>
      <c r="B169" s="452">
        <v>8.2500000000000004E-2</v>
      </c>
      <c r="C169" s="451" t="s">
        <v>2182</v>
      </c>
    </row>
    <row r="170" spans="1:3" ht="15" customHeight="1" x14ac:dyDescent="0.2">
      <c r="A170" s="451" t="s">
        <v>3844</v>
      </c>
      <c r="B170" s="452">
        <v>7.7499999999999999E-2</v>
      </c>
      <c r="C170" s="451" t="s">
        <v>2219</v>
      </c>
    </row>
    <row r="171" spans="1:3" ht="15" customHeight="1" x14ac:dyDescent="0.2">
      <c r="A171" s="451" t="s">
        <v>3800</v>
      </c>
      <c r="B171" s="452">
        <v>7.7499999999999999E-2</v>
      </c>
      <c r="C171" s="451" t="s">
        <v>3205</v>
      </c>
    </row>
    <row r="172" spans="1:3" ht="15" customHeight="1" x14ac:dyDescent="0.2">
      <c r="A172" s="451" t="s">
        <v>3801</v>
      </c>
      <c r="B172" s="452">
        <v>7.7499999999999999E-2</v>
      </c>
      <c r="C172" s="451" t="s">
        <v>1249</v>
      </c>
    </row>
    <row r="173" spans="1:3" ht="15" customHeight="1" x14ac:dyDescent="0.2">
      <c r="A173" s="451" t="s">
        <v>5731</v>
      </c>
      <c r="B173" s="452">
        <v>0.09</v>
      </c>
      <c r="C173" s="451" t="s">
        <v>4175</v>
      </c>
    </row>
    <row r="174" spans="1:3" ht="15" customHeight="1" x14ac:dyDescent="0.2">
      <c r="A174" s="451" t="s">
        <v>5732</v>
      </c>
      <c r="B174" s="452">
        <v>7.7499999999999999E-2</v>
      </c>
      <c r="C174" s="451" t="s">
        <v>1249</v>
      </c>
    </row>
    <row r="175" spans="1:3" ht="15" customHeight="1" x14ac:dyDescent="0.2">
      <c r="A175" s="451" t="s">
        <v>5804</v>
      </c>
      <c r="B175" s="452">
        <v>7.8750000000000001E-2</v>
      </c>
      <c r="C175" s="451" t="s">
        <v>3966</v>
      </c>
    </row>
    <row r="176" spans="1:3" ht="15" customHeight="1" x14ac:dyDescent="0.2">
      <c r="A176" s="451" t="s">
        <v>5805</v>
      </c>
      <c r="B176" s="452">
        <v>7.2499999999999995E-2</v>
      </c>
      <c r="C176" s="451" t="s">
        <v>4352</v>
      </c>
    </row>
    <row r="177" spans="1:3" ht="15" customHeight="1" x14ac:dyDescent="0.2">
      <c r="A177" s="451" t="s">
        <v>5806</v>
      </c>
      <c r="B177" s="452">
        <v>7.7499999999999999E-2</v>
      </c>
      <c r="C177" s="451" t="s">
        <v>1249</v>
      </c>
    </row>
    <row r="178" spans="1:3" ht="15" customHeight="1" x14ac:dyDescent="0.2">
      <c r="A178" s="451" t="s">
        <v>5807</v>
      </c>
      <c r="B178" s="452">
        <v>7.7499999999999999E-2</v>
      </c>
      <c r="C178" s="451" t="s">
        <v>1249</v>
      </c>
    </row>
    <row r="179" spans="1:3" ht="15" customHeight="1" x14ac:dyDescent="0.2">
      <c r="A179" s="451" t="s">
        <v>5808</v>
      </c>
      <c r="B179" s="452">
        <v>0.09</v>
      </c>
      <c r="C179" s="451" t="s">
        <v>4175</v>
      </c>
    </row>
    <row r="180" spans="1:3" ht="15" customHeight="1" x14ac:dyDescent="0.2">
      <c r="A180" s="451" t="s">
        <v>5809</v>
      </c>
      <c r="B180" s="452">
        <v>7.7499999999999999E-2</v>
      </c>
      <c r="C180" s="451" t="s">
        <v>1249</v>
      </c>
    </row>
    <row r="181" spans="1:3" ht="15" customHeight="1" x14ac:dyDescent="0.2">
      <c r="A181" s="451" t="s">
        <v>4290</v>
      </c>
      <c r="B181" s="452">
        <v>9.5000000000000001E-2</v>
      </c>
      <c r="C181" s="451" t="s">
        <v>4848</v>
      </c>
    </row>
    <row r="182" spans="1:3" ht="15" customHeight="1" x14ac:dyDescent="0.2">
      <c r="A182" s="451" t="s">
        <v>5810</v>
      </c>
      <c r="B182" s="452">
        <v>7.2499999999999995E-2</v>
      </c>
      <c r="C182" s="451" t="s">
        <v>5233</v>
      </c>
    </row>
    <row r="183" spans="1:3" ht="15" customHeight="1" x14ac:dyDescent="0.2">
      <c r="A183" s="451" t="s">
        <v>5811</v>
      </c>
      <c r="B183" s="452">
        <v>8.2500000000000004E-2</v>
      </c>
      <c r="C183" s="451" t="s">
        <v>1848</v>
      </c>
    </row>
    <row r="184" spans="1:3" ht="15" customHeight="1" x14ac:dyDescent="0.2">
      <c r="A184" s="451" t="s">
        <v>2916</v>
      </c>
      <c r="B184" s="452">
        <v>9.5000000000000001E-2</v>
      </c>
      <c r="C184" s="451" t="s">
        <v>4848</v>
      </c>
    </row>
    <row r="185" spans="1:3" ht="15" customHeight="1" x14ac:dyDescent="0.2">
      <c r="A185" s="451" t="s">
        <v>5812</v>
      </c>
      <c r="B185" s="452">
        <v>9.2499999999999999E-2</v>
      </c>
      <c r="C185" s="451" t="s">
        <v>4751</v>
      </c>
    </row>
    <row r="186" spans="1:3" ht="15" customHeight="1" x14ac:dyDescent="0.2">
      <c r="A186" s="451" t="s">
        <v>3558</v>
      </c>
      <c r="B186" s="452">
        <v>7.7499999999999999E-2</v>
      </c>
      <c r="C186" s="451" t="s">
        <v>4295</v>
      </c>
    </row>
    <row r="187" spans="1:3" ht="15" customHeight="1" x14ac:dyDescent="0.2">
      <c r="A187" s="451" t="s">
        <v>3078</v>
      </c>
      <c r="B187" s="452">
        <v>7.8750000000000001E-2</v>
      </c>
      <c r="C187" s="451" t="s">
        <v>3966</v>
      </c>
    </row>
    <row r="188" spans="1:3" ht="15" customHeight="1" x14ac:dyDescent="0.2">
      <c r="A188" s="451" t="s">
        <v>2917</v>
      </c>
      <c r="B188" s="452">
        <v>7.7499999999999999E-2</v>
      </c>
      <c r="C188" s="451" t="s">
        <v>3205</v>
      </c>
    </row>
    <row r="189" spans="1:3" ht="15" customHeight="1" x14ac:dyDescent="0.2">
      <c r="A189" s="451" t="s">
        <v>2918</v>
      </c>
      <c r="B189" s="452">
        <v>7.7499999999999999E-2</v>
      </c>
      <c r="C189" s="451" t="s">
        <v>2219</v>
      </c>
    </row>
    <row r="190" spans="1:3" ht="15" customHeight="1" x14ac:dyDescent="0.2">
      <c r="A190" s="451" t="s">
        <v>3079</v>
      </c>
      <c r="B190" s="452">
        <v>9.5000000000000001E-2</v>
      </c>
      <c r="C190" s="451" t="s">
        <v>4848</v>
      </c>
    </row>
    <row r="191" spans="1:3" ht="15" customHeight="1" x14ac:dyDescent="0.2">
      <c r="A191" s="451" t="s">
        <v>2919</v>
      </c>
      <c r="B191" s="452">
        <v>9.5000000000000001E-2</v>
      </c>
      <c r="C191" s="451" t="s">
        <v>4848</v>
      </c>
    </row>
    <row r="192" spans="1:3" ht="15" customHeight="1" x14ac:dyDescent="0.2">
      <c r="A192" s="451" t="s">
        <v>9177</v>
      </c>
      <c r="B192" s="452">
        <v>8.2500000000000004E-2</v>
      </c>
      <c r="C192" s="451" t="s">
        <v>205</v>
      </c>
    </row>
    <row r="193" spans="1:3" ht="15" customHeight="1" x14ac:dyDescent="0.2">
      <c r="A193" s="451" t="s">
        <v>3080</v>
      </c>
      <c r="B193" s="452">
        <v>7.7499999999999999E-2</v>
      </c>
      <c r="C193" s="451" t="s">
        <v>3968</v>
      </c>
    </row>
    <row r="194" spans="1:3" ht="15" customHeight="1" x14ac:dyDescent="0.2">
      <c r="A194" s="451" t="s">
        <v>3081</v>
      </c>
      <c r="B194" s="452">
        <v>7.2499999999999995E-2</v>
      </c>
      <c r="C194" s="451" t="s">
        <v>5382</v>
      </c>
    </row>
    <row r="195" spans="1:3" ht="15" customHeight="1" x14ac:dyDescent="0.2">
      <c r="A195" s="451" t="s">
        <v>3081</v>
      </c>
      <c r="B195" s="452">
        <v>7.7499999999999999E-2</v>
      </c>
      <c r="C195" s="451" t="s">
        <v>696</v>
      </c>
    </row>
    <row r="196" spans="1:3" ht="15" customHeight="1" x14ac:dyDescent="0.2">
      <c r="A196" s="451" t="s">
        <v>3082</v>
      </c>
      <c r="B196" s="452">
        <v>7.7499999999999999E-2</v>
      </c>
      <c r="C196" s="451" t="s">
        <v>3968</v>
      </c>
    </row>
    <row r="197" spans="1:3" ht="15" customHeight="1" x14ac:dyDescent="0.2">
      <c r="A197" s="451" t="s">
        <v>2920</v>
      </c>
      <c r="B197" s="452">
        <v>8.7499999999999994E-2</v>
      </c>
      <c r="C197" s="451" t="s">
        <v>1350</v>
      </c>
    </row>
    <row r="198" spans="1:3" ht="15" customHeight="1" x14ac:dyDescent="0.2">
      <c r="A198" s="451" t="s">
        <v>5834</v>
      </c>
      <c r="B198" s="452">
        <v>0.08</v>
      </c>
      <c r="C198" s="451" t="s">
        <v>1003</v>
      </c>
    </row>
    <row r="199" spans="1:3" ht="15" customHeight="1" x14ac:dyDescent="0.2">
      <c r="A199" s="451" t="s">
        <v>1004</v>
      </c>
      <c r="B199" s="452">
        <v>0.09</v>
      </c>
      <c r="C199" s="451" t="s">
        <v>4175</v>
      </c>
    </row>
    <row r="200" spans="1:3" ht="15" customHeight="1" x14ac:dyDescent="0.2">
      <c r="A200" s="451" t="s">
        <v>3292</v>
      </c>
      <c r="B200" s="452">
        <v>7.7499999999999999E-2</v>
      </c>
      <c r="C200" s="451" t="s">
        <v>2219</v>
      </c>
    </row>
    <row r="201" spans="1:3" ht="15" customHeight="1" x14ac:dyDescent="0.2">
      <c r="A201" s="451" t="s">
        <v>3293</v>
      </c>
      <c r="B201" s="452">
        <v>7.2499999999999995E-2</v>
      </c>
      <c r="C201" s="451" t="s">
        <v>1003</v>
      </c>
    </row>
    <row r="202" spans="1:3" ht="15" customHeight="1" x14ac:dyDescent="0.2">
      <c r="A202" s="451" t="s">
        <v>1676</v>
      </c>
      <c r="B202" s="452">
        <v>8.2500000000000004E-2</v>
      </c>
      <c r="C202" s="451" t="s">
        <v>1228</v>
      </c>
    </row>
    <row r="203" spans="1:3" ht="15" customHeight="1" x14ac:dyDescent="0.2">
      <c r="A203" s="451" t="s">
        <v>1677</v>
      </c>
      <c r="B203" s="452">
        <v>8.2500000000000004E-2</v>
      </c>
      <c r="C203" s="451" t="s">
        <v>1228</v>
      </c>
    </row>
    <row r="204" spans="1:3" ht="15" customHeight="1" x14ac:dyDescent="0.2">
      <c r="A204" s="451" t="s">
        <v>1678</v>
      </c>
      <c r="B204" s="452">
        <v>7.7499999999999999E-2</v>
      </c>
      <c r="C204" s="451" t="s">
        <v>140</v>
      </c>
    </row>
    <row r="205" spans="1:3" ht="15" customHeight="1" x14ac:dyDescent="0.2">
      <c r="A205" s="451" t="s">
        <v>5835</v>
      </c>
      <c r="B205" s="452">
        <v>0.08</v>
      </c>
      <c r="C205" s="451" t="s">
        <v>1003</v>
      </c>
    </row>
    <row r="206" spans="1:3" ht="15" customHeight="1" x14ac:dyDescent="0.2">
      <c r="A206" s="451" t="s">
        <v>5836</v>
      </c>
      <c r="B206" s="452">
        <v>7.7499999999999999E-2</v>
      </c>
      <c r="C206" s="451" t="s">
        <v>1361</v>
      </c>
    </row>
    <row r="207" spans="1:3" ht="15" customHeight="1" x14ac:dyDescent="0.2">
      <c r="A207" s="451" t="s">
        <v>5837</v>
      </c>
      <c r="B207" s="452">
        <v>7.7499999999999999E-2</v>
      </c>
      <c r="C207" s="451" t="s">
        <v>2219</v>
      </c>
    </row>
    <row r="208" spans="1:3" ht="15" customHeight="1" x14ac:dyDescent="0.2">
      <c r="A208" s="451" t="s">
        <v>5838</v>
      </c>
      <c r="B208" s="452">
        <v>0.10249999999999999</v>
      </c>
      <c r="C208" s="451" t="s">
        <v>4848</v>
      </c>
    </row>
    <row r="209" spans="1:3" ht="15" customHeight="1" x14ac:dyDescent="0.2">
      <c r="A209" s="451" t="s">
        <v>5839</v>
      </c>
      <c r="B209" s="452">
        <v>0.09</v>
      </c>
      <c r="C209" s="451" t="s">
        <v>1350</v>
      </c>
    </row>
    <row r="210" spans="1:3" ht="15" customHeight="1" x14ac:dyDescent="0.2">
      <c r="A210" s="451" t="s">
        <v>1679</v>
      </c>
      <c r="B210" s="452">
        <v>7.2499999999999995E-2</v>
      </c>
      <c r="C210" s="451" t="s">
        <v>4562</v>
      </c>
    </row>
    <row r="211" spans="1:3" ht="15" customHeight="1" x14ac:dyDescent="0.2">
      <c r="A211" s="451" t="s">
        <v>1680</v>
      </c>
      <c r="B211" s="452">
        <v>7.2499999999999995E-2</v>
      </c>
      <c r="C211" s="451" t="s">
        <v>4137</v>
      </c>
    </row>
    <row r="212" spans="1:3" ht="15" customHeight="1" x14ac:dyDescent="0.2">
      <c r="A212" s="451" t="s">
        <v>1681</v>
      </c>
      <c r="B212" s="452">
        <v>7.9750000000000001E-2</v>
      </c>
      <c r="C212" s="451" t="s">
        <v>1354</v>
      </c>
    </row>
    <row r="213" spans="1:3" ht="15" customHeight="1" x14ac:dyDescent="0.2">
      <c r="A213" s="451" t="s">
        <v>1682</v>
      </c>
      <c r="B213" s="452">
        <v>7.2499999999999995E-2</v>
      </c>
      <c r="C213" s="451" t="s">
        <v>209</v>
      </c>
    </row>
    <row r="214" spans="1:3" ht="15" customHeight="1" x14ac:dyDescent="0.2">
      <c r="A214" s="451" t="s">
        <v>2725</v>
      </c>
      <c r="B214" s="452">
        <v>7.2499999999999995E-2</v>
      </c>
      <c r="C214" s="451" t="s">
        <v>4351</v>
      </c>
    </row>
    <row r="215" spans="1:3" ht="15" customHeight="1" x14ac:dyDescent="0.2">
      <c r="A215" s="451" t="s">
        <v>4015</v>
      </c>
      <c r="B215" s="452">
        <v>7.2499999999999995E-2</v>
      </c>
      <c r="C215" s="451" t="s">
        <v>1365</v>
      </c>
    </row>
    <row r="216" spans="1:3" ht="15" customHeight="1" x14ac:dyDescent="0.2">
      <c r="A216" s="451" t="s">
        <v>4016</v>
      </c>
      <c r="B216" s="452">
        <v>7.2499999999999995E-2</v>
      </c>
      <c r="C216" s="451" t="s">
        <v>4352</v>
      </c>
    </row>
    <row r="217" spans="1:3" ht="15" customHeight="1" x14ac:dyDescent="0.2">
      <c r="A217" s="451" t="s">
        <v>445</v>
      </c>
      <c r="B217" s="452">
        <v>8.2500000000000004E-2</v>
      </c>
      <c r="C217" s="451" t="s">
        <v>205</v>
      </c>
    </row>
    <row r="218" spans="1:3" ht="15" customHeight="1" x14ac:dyDescent="0.2">
      <c r="A218" s="451" t="s">
        <v>446</v>
      </c>
      <c r="B218" s="452">
        <v>7.7499999999999999E-2</v>
      </c>
      <c r="C218" s="451" t="s">
        <v>1252</v>
      </c>
    </row>
    <row r="219" spans="1:3" ht="15" customHeight="1" x14ac:dyDescent="0.2">
      <c r="A219" s="451" t="s">
        <v>447</v>
      </c>
      <c r="B219" s="452">
        <v>9.5000000000000001E-2</v>
      </c>
      <c r="C219" s="451" t="s">
        <v>4848</v>
      </c>
    </row>
    <row r="220" spans="1:3" ht="15" customHeight="1" x14ac:dyDescent="0.2">
      <c r="A220" s="451" t="s">
        <v>448</v>
      </c>
      <c r="B220" s="452">
        <v>7.7499999999999999E-2</v>
      </c>
      <c r="C220" s="451" t="s">
        <v>140</v>
      </c>
    </row>
    <row r="221" spans="1:3" ht="15" customHeight="1" x14ac:dyDescent="0.2">
      <c r="A221" s="451" t="s">
        <v>726</v>
      </c>
      <c r="B221" s="452">
        <v>9.5000000000000001E-2</v>
      </c>
      <c r="C221" s="451" t="s">
        <v>4848</v>
      </c>
    </row>
    <row r="222" spans="1:3" ht="15" customHeight="1" x14ac:dyDescent="0.2">
      <c r="A222" s="451" t="s">
        <v>5172</v>
      </c>
      <c r="B222" s="452">
        <v>9.5000000000000001E-2</v>
      </c>
      <c r="C222" s="451" t="s">
        <v>4848</v>
      </c>
    </row>
    <row r="223" spans="1:3" ht="15" customHeight="1" x14ac:dyDescent="0.2">
      <c r="A223" s="451" t="s">
        <v>5840</v>
      </c>
      <c r="B223" s="452">
        <v>9.5000000000000001E-2</v>
      </c>
      <c r="C223" s="451" t="s">
        <v>4848</v>
      </c>
    </row>
    <row r="224" spans="1:3" ht="15" customHeight="1" x14ac:dyDescent="0.2">
      <c r="A224" s="451" t="s">
        <v>5841</v>
      </c>
      <c r="B224" s="452">
        <v>8.2500000000000004E-2</v>
      </c>
      <c r="C224" s="451" t="s">
        <v>3205</v>
      </c>
    </row>
    <row r="225" spans="1:3" ht="15" customHeight="1" x14ac:dyDescent="0.2">
      <c r="A225" s="451" t="s">
        <v>5173</v>
      </c>
      <c r="B225" s="452">
        <v>7.2499999999999995E-2</v>
      </c>
      <c r="C225" s="451" t="s">
        <v>4352</v>
      </c>
    </row>
    <row r="226" spans="1:3" ht="15" customHeight="1" x14ac:dyDescent="0.2">
      <c r="A226" s="451" t="s">
        <v>5842</v>
      </c>
      <c r="B226" s="452">
        <v>7.2499999999999995E-2</v>
      </c>
      <c r="C226" s="451" t="s">
        <v>4352</v>
      </c>
    </row>
    <row r="227" spans="1:3" ht="15" customHeight="1" x14ac:dyDescent="0.2">
      <c r="A227" s="451" t="s">
        <v>5174</v>
      </c>
      <c r="B227" s="452">
        <v>7.7499999999999999E-2</v>
      </c>
      <c r="C227" s="451" t="s">
        <v>5047</v>
      </c>
    </row>
    <row r="228" spans="1:3" ht="15" customHeight="1" x14ac:dyDescent="0.2">
      <c r="A228" s="451" t="s">
        <v>3535</v>
      </c>
      <c r="B228" s="452">
        <v>7.2499999999999995E-2</v>
      </c>
      <c r="C228" s="451" t="s">
        <v>139</v>
      </c>
    </row>
    <row r="229" spans="1:3" ht="15" customHeight="1" x14ac:dyDescent="0.2">
      <c r="A229" s="451" t="s">
        <v>5843</v>
      </c>
      <c r="B229" s="452">
        <v>7.7499999999999999E-2</v>
      </c>
      <c r="C229" s="451" t="s">
        <v>1252</v>
      </c>
    </row>
    <row r="230" spans="1:3" ht="15" customHeight="1" x14ac:dyDescent="0.2">
      <c r="A230" s="451" t="s">
        <v>5844</v>
      </c>
      <c r="B230" s="452">
        <v>7.7499999999999999E-2</v>
      </c>
      <c r="C230" s="451" t="s">
        <v>3205</v>
      </c>
    </row>
    <row r="231" spans="1:3" ht="15" customHeight="1" x14ac:dyDescent="0.2">
      <c r="A231" s="451" t="s">
        <v>5845</v>
      </c>
      <c r="B231" s="452">
        <v>7.7499999999999999E-2</v>
      </c>
      <c r="C231" s="451" t="s">
        <v>3922</v>
      </c>
    </row>
    <row r="232" spans="1:3" ht="15" customHeight="1" x14ac:dyDescent="0.2">
      <c r="A232" s="451" t="s">
        <v>3536</v>
      </c>
      <c r="B232" s="452">
        <v>7.2499999999999995E-2</v>
      </c>
      <c r="C232" s="451" t="s">
        <v>3537</v>
      </c>
    </row>
    <row r="233" spans="1:3" ht="15" customHeight="1" x14ac:dyDescent="0.2">
      <c r="A233" s="451" t="s">
        <v>3538</v>
      </c>
      <c r="B233" s="452">
        <v>7.8750000000000001E-2</v>
      </c>
      <c r="C233" s="451" t="s">
        <v>3966</v>
      </c>
    </row>
    <row r="234" spans="1:3" ht="15" customHeight="1" x14ac:dyDescent="0.2">
      <c r="A234" s="451" t="s">
        <v>3539</v>
      </c>
      <c r="B234" s="452">
        <v>7.2499999999999995E-2</v>
      </c>
      <c r="C234" s="451" t="s">
        <v>2098</v>
      </c>
    </row>
    <row r="235" spans="1:3" ht="15" customHeight="1" x14ac:dyDescent="0.2">
      <c r="A235" s="451" t="s">
        <v>3540</v>
      </c>
      <c r="B235" s="452">
        <v>7.9750000000000001E-2</v>
      </c>
      <c r="C235" s="451" t="s">
        <v>1354</v>
      </c>
    </row>
    <row r="236" spans="1:3" ht="15" customHeight="1" x14ac:dyDescent="0.2">
      <c r="A236" s="451" t="s">
        <v>5846</v>
      </c>
      <c r="B236" s="452">
        <v>7.2499999999999995E-2</v>
      </c>
      <c r="C236" s="451" t="s">
        <v>3541</v>
      </c>
    </row>
    <row r="237" spans="1:3" ht="15" customHeight="1" x14ac:dyDescent="0.2">
      <c r="A237" s="451" t="s">
        <v>3542</v>
      </c>
      <c r="B237" s="452">
        <v>7.2499999999999995E-2</v>
      </c>
      <c r="C237" s="451" t="s">
        <v>139</v>
      </c>
    </row>
    <row r="238" spans="1:3" ht="15" customHeight="1" x14ac:dyDescent="0.2">
      <c r="A238" s="451" t="s">
        <v>3543</v>
      </c>
      <c r="B238" s="452">
        <v>0.09</v>
      </c>
      <c r="C238" s="451" t="s">
        <v>709</v>
      </c>
    </row>
    <row r="239" spans="1:3" ht="15" customHeight="1" x14ac:dyDescent="0.2">
      <c r="A239" s="451" t="s">
        <v>3544</v>
      </c>
      <c r="B239" s="452">
        <v>7.2499999999999995E-2</v>
      </c>
      <c r="C239" s="451" t="s">
        <v>4750</v>
      </c>
    </row>
    <row r="240" spans="1:3" ht="15" customHeight="1" x14ac:dyDescent="0.2">
      <c r="A240" s="451" t="s">
        <v>3545</v>
      </c>
      <c r="B240" s="452">
        <v>7.2499999999999995E-2</v>
      </c>
      <c r="C240" s="451" t="s">
        <v>4750</v>
      </c>
    </row>
    <row r="241" spans="1:3" ht="15" customHeight="1" x14ac:dyDescent="0.2">
      <c r="A241" s="451" t="s">
        <v>3546</v>
      </c>
      <c r="B241" s="452">
        <v>8.2500000000000004E-2</v>
      </c>
      <c r="C241" s="451" t="s">
        <v>1228</v>
      </c>
    </row>
    <row r="242" spans="1:3" ht="15" customHeight="1" x14ac:dyDescent="0.2">
      <c r="A242" s="451" t="s">
        <v>3547</v>
      </c>
      <c r="B242" s="452">
        <v>7.2499999999999995E-2</v>
      </c>
      <c r="C242" s="451" t="s">
        <v>209</v>
      </c>
    </row>
    <row r="243" spans="1:3" ht="15" customHeight="1" x14ac:dyDescent="0.2">
      <c r="A243" s="451" t="s">
        <v>3788</v>
      </c>
      <c r="B243" s="452">
        <v>7.7499999999999999E-2</v>
      </c>
      <c r="C243" s="451" t="s">
        <v>696</v>
      </c>
    </row>
    <row r="244" spans="1:3" ht="15" customHeight="1" x14ac:dyDescent="0.2">
      <c r="A244" s="451" t="s">
        <v>497</v>
      </c>
      <c r="B244" s="452">
        <v>7.7499999999999999E-2</v>
      </c>
      <c r="C244" s="451" t="s">
        <v>5047</v>
      </c>
    </row>
    <row r="245" spans="1:3" ht="15" customHeight="1" x14ac:dyDescent="0.2">
      <c r="A245" s="451" t="s">
        <v>2368</v>
      </c>
      <c r="B245" s="452">
        <v>8.2500000000000004E-2</v>
      </c>
      <c r="C245" s="451" t="s">
        <v>1848</v>
      </c>
    </row>
    <row r="246" spans="1:3" ht="15" customHeight="1" x14ac:dyDescent="0.2">
      <c r="A246" s="451" t="s">
        <v>2369</v>
      </c>
      <c r="B246" s="452">
        <v>7.7499999999999999E-2</v>
      </c>
      <c r="C246" s="451" t="s">
        <v>5047</v>
      </c>
    </row>
    <row r="247" spans="1:3" ht="15" customHeight="1" x14ac:dyDescent="0.2">
      <c r="A247" s="451" t="s">
        <v>3099</v>
      </c>
      <c r="B247" s="452">
        <v>7.7499999999999999E-2</v>
      </c>
      <c r="C247" s="451" t="s">
        <v>1249</v>
      </c>
    </row>
    <row r="248" spans="1:3" ht="15" customHeight="1" x14ac:dyDescent="0.2">
      <c r="A248" s="451" t="s">
        <v>3810</v>
      </c>
      <c r="B248" s="452">
        <v>7.7499999999999999E-2</v>
      </c>
      <c r="C248" s="451" t="s">
        <v>4295</v>
      </c>
    </row>
    <row r="249" spans="1:3" ht="15" customHeight="1" x14ac:dyDescent="0.2">
      <c r="A249" s="451" t="s">
        <v>5847</v>
      </c>
      <c r="B249" s="452">
        <v>9.2499999999999999E-2</v>
      </c>
      <c r="C249" s="451" t="s">
        <v>709</v>
      </c>
    </row>
    <row r="250" spans="1:3" ht="15" customHeight="1" x14ac:dyDescent="0.2">
      <c r="A250" s="451" t="s">
        <v>2959</v>
      </c>
      <c r="B250" s="452">
        <v>7.7499999999999999E-2</v>
      </c>
      <c r="C250" s="451" t="s">
        <v>1249</v>
      </c>
    </row>
    <row r="251" spans="1:3" ht="15" customHeight="1" x14ac:dyDescent="0.2">
      <c r="A251" s="451" t="s">
        <v>234</v>
      </c>
      <c r="B251" s="452">
        <v>7.2499999999999995E-2</v>
      </c>
      <c r="C251" s="451" t="s">
        <v>209</v>
      </c>
    </row>
    <row r="252" spans="1:3" ht="15" customHeight="1" x14ac:dyDescent="0.2">
      <c r="A252" s="451" t="s">
        <v>235</v>
      </c>
      <c r="B252" s="452">
        <v>8.2500000000000004E-2</v>
      </c>
      <c r="C252" s="451" t="s">
        <v>1228</v>
      </c>
    </row>
    <row r="253" spans="1:3" ht="15" customHeight="1" x14ac:dyDescent="0.2">
      <c r="A253" s="451" t="s">
        <v>236</v>
      </c>
      <c r="B253" s="452">
        <v>7.2499999999999995E-2</v>
      </c>
      <c r="C253" s="451" t="s">
        <v>142</v>
      </c>
    </row>
    <row r="254" spans="1:3" ht="15" customHeight="1" x14ac:dyDescent="0.2">
      <c r="A254" s="451" t="s">
        <v>237</v>
      </c>
      <c r="B254" s="452">
        <v>9.5000000000000001E-2</v>
      </c>
      <c r="C254" s="451" t="s">
        <v>4848</v>
      </c>
    </row>
    <row r="255" spans="1:3" ht="15" customHeight="1" x14ac:dyDescent="0.2">
      <c r="A255" s="451" t="s">
        <v>5848</v>
      </c>
      <c r="B255" s="452">
        <v>9.5000000000000001E-2</v>
      </c>
      <c r="C255" s="451" t="s">
        <v>4848</v>
      </c>
    </row>
    <row r="256" spans="1:3" ht="15" customHeight="1" x14ac:dyDescent="0.2">
      <c r="A256" s="451" t="s">
        <v>238</v>
      </c>
      <c r="B256" s="452">
        <v>7.2499999999999995E-2</v>
      </c>
      <c r="C256" s="451" t="s">
        <v>4352</v>
      </c>
    </row>
    <row r="257" spans="1:3" ht="15" customHeight="1" x14ac:dyDescent="0.2">
      <c r="A257" s="451" t="s">
        <v>239</v>
      </c>
      <c r="B257" s="452">
        <v>7.9750000000000001E-2</v>
      </c>
      <c r="C257" s="451" t="s">
        <v>1354</v>
      </c>
    </row>
    <row r="258" spans="1:3" ht="15" customHeight="1" x14ac:dyDescent="0.2">
      <c r="A258" s="451" t="s">
        <v>240</v>
      </c>
      <c r="B258" s="452">
        <v>8.2500000000000004E-2</v>
      </c>
      <c r="C258" s="451" t="s">
        <v>205</v>
      </c>
    </row>
    <row r="259" spans="1:3" ht="15" customHeight="1" x14ac:dyDescent="0.2">
      <c r="A259" s="451" t="s">
        <v>4906</v>
      </c>
      <c r="B259" s="452">
        <v>9.5000000000000001E-2</v>
      </c>
      <c r="C259" s="451" t="s">
        <v>4848</v>
      </c>
    </row>
    <row r="260" spans="1:3" ht="15" customHeight="1" x14ac:dyDescent="0.2">
      <c r="A260" s="451" t="s">
        <v>4907</v>
      </c>
      <c r="B260" s="452">
        <v>7.7499999999999999E-2</v>
      </c>
      <c r="C260" s="451" t="s">
        <v>1252</v>
      </c>
    </row>
    <row r="261" spans="1:3" ht="15" customHeight="1" x14ac:dyDescent="0.2">
      <c r="A261" s="451" t="s">
        <v>241</v>
      </c>
      <c r="B261" s="452">
        <v>7.2499999999999995E-2</v>
      </c>
      <c r="C261" s="451" t="s">
        <v>711</v>
      </c>
    </row>
    <row r="262" spans="1:3" ht="15" customHeight="1" x14ac:dyDescent="0.2">
      <c r="A262" s="451" t="s">
        <v>242</v>
      </c>
      <c r="B262" s="452">
        <v>7.2499999999999995E-2</v>
      </c>
      <c r="C262" s="451" t="s">
        <v>1003</v>
      </c>
    </row>
    <row r="263" spans="1:3" ht="15" customHeight="1" x14ac:dyDescent="0.2">
      <c r="A263" s="451" t="s">
        <v>4908</v>
      </c>
      <c r="B263" s="452">
        <v>7.7499999999999999E-2</v>
      </c>
      <c r="C263" s="451" t="s">
        <v>2219</v>
      </c>
    </row>
    <row r="264" spans="1:3" ht="15" customHeight="1" x14ac:dyDescent="0.25">
      <c r="A264" s="455" t="s">
        <v>5851</v>
      </c>
      <c r="B264" s="454">
        <v>0.09</v>
      </c>
      <c r="C264" s="455" t="s">
        <v>4175</v>
      </c>
    </row>
    <row r="265" spans="1:3" ht="15" customHeight="1" x14ac:dyDescent="0.2">
      <c r="A265" s="451" t="s">
        <v>1766</v>
      </c>
      <c r="B265" s="452">
        <v>7.7499999999999999E-2</v>
      </c>
      <c r="C265" s="451" t="s">
        <v>1249</v>
      </c>
    </row>
    <row r="266" spans="1:3" ht="15" customHeight="1" x14ac:dyDescent="0.2">
      <c r="A266" s="451" t="s">
        <v>573</v>
      </c>
      <c r="B266" s="452">
        <v>7.9750000000000001E-2</v>
      </c>
      <c r="C266" s="451" t="s">
        <v>1354</v>
      </c>
    </row>
    <row r="267" spans="1:3" ht="15" customHeight="1" x14ac:dyDescent="0.2">
      <c r="A267" s="451" t="s">
        <v>574</v>
      </c>
      <c r="B267" s="452">
        <v>7.7499999999999999E-2</v>
      </c>
      <c r="C267" s="451" t="s">
        <v>3968</v>
      </c>
    </row>
    <row r="268" spans="1:3" ht="15" customHeight="1" x14ac:dyDescent="0.2">
      <c r="A268" s="451" t="s">
        <v>1767</v>
      </c>
      <c r="B268" s="452">
        <v>7.7499999999999999E-2</v>
      </c>
      <c r="C268" s="451" t="s">
        <v>1249</v>
      </c>
    </row>
    <row r="269" spans="1:3" ht="15" customHeight="1" x14ac:dyDescent="0.2">
      <c r="A269" s="451" t="s">
        <v>4184</v>
      </c>
      <c r="B269" s="452">
        <v>7.7499999999999999E-2</v>
      </c>
      <c r="C269" s="451" t="s">
        <v>4295</v>
      </c>
    </row>
    <row r="270" spans="1:3" ht="15" customHeight="1" x14ac:dyDescent="0.2">
      <c r="A270" s="451" t="s">
        <v>4185</v>
      </c>
      <c r="B270" s="452">
        <v>7.7499999999999999E-2</v>
      </c>
      <c r="C270" s="451" t="s">
        <v>4295</v>
      </c>
    </row>
    <row r="271" spans="1:3" ht="15" customHeight="1" x14ac:dyDescent="0.2">
      <c r="A271" s="451" t="s">
        <v>1768</v>
      </c>
      <c r="B271" s="452">
        <v>8.7499999999999994E-2</v>
      </c>
      <c r="C271" s="451" t="s">
        <v>4295</v>
      </c>
    </row>
    <row r="272" spans="1:3" ht="15" customHeight="1" x14ac:dyDescent="0.2">
      <c r="A272" s="451" t="s">
        <v>4186</v>
      </c>
      <c r="B272" s="452">
        <v>7.7499999999999999E-2</v>
      </c>
      <c r="C272" s="451" t="s">
        <v>5889</v>
      </c>
    </row>
    <row r="273" spans="1:3" ht="15" customHeight="1" x14ac:dyDescent="0.2">
      <c r="A273" s="451" t="s">
        <v>2025</v>
      </c>
      <c r="B273" s="452">
        <v>7.2499999999999995E-2</v>
      </c>
      <c r="C273" s="451" t="s">
        <v>5233</v>
      </c>
    </row>
    <row r="274" spans="1:3" ht="15" customHeight="1" x14ac:dyDescent="0.2">
      <c r="A274" s="451" t="s">
        <v>1769</v>
      </c>
      <c r="B274" s="452">
        <v>0.09</v>
      </c>
      <c r="C274" s="451" t="s">
        <v>1361</v>
      </c>
    </row>
    <row r="275" spans="1:3" ht="15" customHeight="1" x14ac:dyDescent="0.2">
      <c r="A275" s="451" t="s">
        <v>1770</v>
      </c>
      <c r="B275" s="452">
        <v>9.5000000000000001E-2</v>
      </c>
      <c r="C275" s="451" t="s">
        <v>4848</v>
      </c>
    </row>
    <row r="276" spans="1:3" ht="15" customHeight="1" x14ac:dyDescent="0.2">
      <c r="A276" s="451" t="s">
        <v>2026</v>
      </c>
      <c r="B276" s="452">
        <v>7.7499999999999999E-2</v>
      </c>
      <c r="C276" s="451" t="s">
        <v>3920</v>
      </c>
    </row>
    <row r="277" spans="1:3" ht="15" customHeight="1" x14ac:dyDescent="0.2">
      <c r="A277" s="451" t="s">
        <v>2027</v>
      </c>
      <c r="B277" s="452">
        <v>7.9750000000000001E-2</v>
      </c>
      <c r="C277" s="451" t="s">
        <v>1354</v>
      </c>
    </row>
    <row r="278" spans="1:3" ht="15" customHeight="1" x14ac:dyDescent="0.2">
      <c r="A278" s="451" t="s">
        <v>2028</v>
      </c>
      <c r="B278" s="452">
        <v>7.2499999999999995E-2</v>
      </c>
      <c r="C278" s="451" t="s">
        <v>3541</v>
      </c>
    </row>
    <row r="279" spans="1:3" ht="15" customHeight="1" x14ac:dyDescent="0.2">
      <c r="A279" s="451" t="s">
        <v>597</v>
      </c>
      <c r="B279" s="452">
        <v>7.7499999999999999E-2</v>
      </c>
      <c r="C279" s="451" t="s">
        <v>1361</v>
      </c>
    </row>
    <row r="280" spans="1:3" ht="15" customHeight="1" x14ac:dyDescent="0.2">
      <c r="A280" s="451" t="s">
        <v>598</v>
      </c>
      <c r="B280" s="452">
        <v>7.8750000000000001E-2</v>
      </c>
      <c r="C280" s="451" t="s">
        <v>3966</v>
      </c>
    </row>
    <row r="281" spans="1:3" ht="15" customHeight="1" x14ac:dyDescent="0.2">
      <c r="A281" s="451" t="s">
        <v>599</v>
      </c>
      <c r="B281" s="452">
        <v>7.2499999999999995E-2</v>
      </c>
      <c r="C281" s="451" t="s">
        <v>4562</v>
      </c>
    </row>
    <row r="282" spans="1:3" ht="15" customHeight="1" x14ac:dyDescent="0.2">
      <c r="A282" s="451" t="s">
        <v>1231</v>
      </c>
      <c r="B282" s="452">
        <v>9.5000000000000001E-2</v>
      </c>
      <c r="C282" s="451" t="s">
        <v>4848</v>
      </c>
    </row>
    <row r="283" spans="1:3" ht="15" customHeight="1" x14ac:dyDescent="0.2">
      <c r="A283" s="451" t="s">
        <v>9</v>
      </c>
      <c r="B283" s="452">
        <v>7.2499999999999995E-2</v>
      </c>
      <c r="C283" s="451" t="s">
        <v>4562</v>
      </c>
    </row>
    <row r="284" spans="1:3" ht="15" customHeight="1" x14ac:dyDescent="0.2">
      <c r="A284" s="451" t="s">
        <v>10</v>
      </c>
      <c r="B284" s="452">
        <v>7.7499999999999999E-2</v>
      </c>
      <c r="C284" s="451" t="s">
        <v>1351</v>
      </c>
    </row>
    <row r="285" spans="1:3" ht="15" customHeight="1" x14ac:dyDescent="0.2">
      <c r="A285" s="451" t="s">
        <v>11</v>
      </c>
      <c r="B285" s="452">
        <v>9.2499999999999999E-2</v>
      </c>
      <c r="C285" s="451" t="s">
        <v>4751</v>
      </c>
    </row>
    <row r="286" spans="1:3" ht="15" customHeight="1" x14ac:dyDescent="0.2">
      <c r="A286" s="451" t="s">
        <v>12</v>
      </c>
      <c r="B286" s="452">
        <v>7.7499999999999999E-2</v>
      </c>
      <c r="C286" s="451" t="s">
        <v>4295</v>
      </c>
    </row>
    <row r="287" spans="1:3" ht="15" customHeight="1" x14ac:dyDescent="0.2">
      <c r="A287" s="451" t="s">
        <v>1771</v>
      </c>
      <c r="B287" s="452">
        <v>8.7499999999999994E-2</v>
      </c>
      <c r="C287" s="451" t="s">
        <v>1252</v>
      </c>
    </row>
    <row r="288" spans="1:3" ht="15" customHeight="1" x14ac:dyDescent="0.2">
      <c r="A288" s="451" t="s">
        <v>13</v>
      </c>
      <c r="B288" s="452">
        <v>7.7499999999999999E-2</v>
      </c>
      <c r="C288" s="451" t="s">
        <v>696</v>
      </c>
    </row>
    <row r="289" spans="1:3" ht="15" customHeight="1" x14ac:dyDescent="0.2">
      <c r="A289" s="451" t="s">
        <v>14</v>
      </c>
      <c r="B289" s="452">
        <v>7.2499999999999995E-2</v>
      </c>
      <c r="C289" s="451" t="s">
        <v>139</v>
      </c>
    </row>
    <row r="290" spans="1:3" ht="15" customHeight="1" x14ac:dyDescent="0.2">
      <c r="A290" s="451" t="s">
        <v>15</v>
      </c>
      <c r="B290" s="452">
        <v>8.2500000000000004E-2</v>
      </c>
      <c r="C290" s="451" t="s">
        <v>1848</v>
      </c>
    </row>
    <row r="291" spans="1:3" ht="15" customHeight="1" x14ac:dyDescent="0.2">
      <c r="A291" s="451" t="s">
        <v>16</v>
      </c>
      <c r="B291" s="452">
        <v>7.2499999999999995E-2</v>
      </c>
      <c r="C291" s="451" t="s">
        <v>3537</v>
      </c>
    </row>
    <row r="292" spans="1:3" ht="15" customHeight="1" x14ac:dyDescent="0.2">
      <c r="A292" s="451" t="s">
        <v>5304</v>
      </c>
      <c r="B292" s="452">
        <v>9.5000000000000001E-2</v>
      </c>
      <c r="C292" s="451" t="s">
        <v>4848</v>
      </c>
    </row>
    <row r="293" spans="1:3" ht="15" customHeight="1" x14ac:dyDescent="0.2">
      <c r="A293" s="451" t="s">
        <v>5305</v>
      </c>
      <c r="B293" s="452">
        <v>7.9750000000000001E-2</v>
      </c>
      <c r="C293" s="451" t="s">
        <v>1354</v>
      </c>
    </row>
    <row r="294" spans="1:3" ht="15" customHeight="1" x14ac:dyDescent="0.2">
      <c r="A294" s="451" t="s">
        <v>5306</v>
      </c>
      <c r="B294" s="452">
        <v>7.7499999999999999E-2</v>
      </c>
      <c r="C294" s="451" t="s">
        <v>140</v>
      </c>
    </row>
    <row r="295" spans="1:3" ht="15" customHeight="1" x14ac:dyDescent="0.2">
      <c r="A295" s="451" t="s">
        <v>5307</v>
      </c>
      <c r="B295" s="452">
        <v>7.4999999999999997E-2</v>
      </c>
      <c r="C295" s="451" t="s">
        <v>3239</v>
      </c>
    </row>
    <row r="296" spans="1:3" ht="15" customHeight="1" x14ac:dyDescent="0.2">
      <c r="A296" s="451" t="s">
        <v>3240</v>
      </c>
      <c r="B296" s="452">
        <v>7.7499999999999999E-2</v>
      </c>
      <c r="C296" s="451" t="s">
        <v>140</v>
      </c>
    </row>
    <row r="297" spans="1:3" ht="15" customHeight="1" x14ac:dyDescent="0.2">
      <c r="A297" s="451" t="s">
        <v>3241</v>
      </c>
      <c r="B297" s="452">
        <v>7.2499999999999995E-2</v>
      </c>
      <c r="C297" s="451" t="s">
        <v>142</v>
      </c>
    </row>
    <row r="298" spans="1:3" ht="15" customHeight="1" x14ac:dyDescent="0.2">
      <c r="A298" s="451" t="s">
        <v>3242</v>
      </c>
      <c r="B298" s="452">
        <v>7.2499999999999995E-2</v>
      </c>
      <c r="C298" s="451" t="s">
        <v>4562</v>
      </c>
    </row>
    <row r="299" spans="1:3" ht="15" customHeight="1" x14ac:dyDescent="0.2">
      <c r="A299" s="451" t="s">
        <v>9178</v>
      </c>
      <c r="B299" s="452">
        <v>9.5000000000000001E-2</v>
      </c>
      <c r="C299" s="451" t="s">
        <v>4848</v>
      </c>
    </row>
    <row r="300" spans="1:3" ht="15" customHeight="1" x14ac:dyDescent="0.2">
      <c r="A300" s="451" t="s">
        <v>1772</v>
      </c>
      <c r="B300" s="452">
        <v>8.3750000000000005E-2</v>
      </c>
      <c r="C300" s="451" t="s">
        <v>1586</v>
      </c>
    </row>
    <row r="301" spans="1:3" ht="15" customHeight="1" x14ac:dyDescent="0.2">
      <c r="A301" s="451" t="s">
        <v>1773</v>
      </c>
      <c r="B301" s="452">
        <v>9.5000000000000001E-2</v>
      </c>
      <c r="C301" s="451" t="s">
        <v>4848</v>
      </c>
    </row>
    <row r="302" spans="1:3" ht="15" customHeight="1" x14ac:dyDescent="0.2">
      <c r="A302" s="451" t="s">
        <v>1587</v>
      </c>
      <c r="B302" s="452">
        <v>8.2500000000000004E-2</v>
      </c>
      <c r="C302" s="451" t="s">
        <v>1228</v>
      </c>
    </row>
    <row r="303" spans="1:3" ht="15" customHeight="1" x14ac:dyDescent="0.2">
      <c r="A303" s="451" t="s">
        <v>1588</v>
      </c>
      <c r="B303" s="452">
        <v>7.2499999999999995E-2</v>
      </c>
      <c r="C303" s="451" t="s">
        <v>5233</v>
      </c>
    </row>
    <row r="304" spans="1:3" ht="15" customHeight="1" x14ac:dyDescent="0.2">
      <c r="A304" s="451" t="s">
        <v>1589</v>
      </c>
      <c r="B304" s="452">
        <v>9.5000000000000001E-2</v>
      </c>
      <c r="C304" s="451" t="s">
        <v>4848</v>
      </c>
    </row>
    <row r="305" spans="1:3" ht="15" customHeight="1" x14ac:dyDescent="0.2">
      <c r="A305" s="451" t="s">
        <v>1774</v>
      </c>
      <c r="B305" s="452">
        <v>9.5000000000000001E-2</v>
      </c>
      <c r="C305" s="451" t="s">
        <v>4848</v>
      </c>
    </row>
    <row r="306" spans="1:3" ht="15" customHeight="1" x14ac:dyDescent="0.2">
      <c r="A306" s="451" t="s">
        <v>1590</v>
      </c>
      <c r="B306" s="452">
        <v>7.7499999999999999E-2</v>
      </c>
      <c r="C306" s="451" t="s">
        <v>1252</v>
      </c>
    </row>
    <row r="307" spans="1:3" ht="15" customHeight="1" x14ac:dyDescent="0.2">
      <c r="A307" s="451" t="s">
        <v>1591</v>
      </c>
      <c r="B307" s="452">
        <v>7.2499999999999995E-2</v>
      </c>
      <c r="C307" s="451" t="s">
        <v>711</v>
      </c>
    </row>
    <row r="308" spans="1:3" ht="15" customHeight="1" x14ac:dyDescent="0.2">
      <c r="A308" s="451" t="s">
        <v>1592</v>
      </c>
      <c r="B308" s="452">
        <v>7.4999999999999997E-2</v>
      </c>
      <c r="C308" s="451" t="s">
        <v>3239</v>
      </c>
    </row>
    <row r="309" spans="1:3" ht="15" customHeight="1" x14ac:dyDescent="0.2">
      <c r="A309" s="451" t="s">
        <v>1775</v>
      </c>
      <c r="B309" s="452">
        <v>7.2499999999999995E-2</v>
      </c>
      <c r="C309" s="451" t="s">
        <v>1365</v>
      </c>
    </row>
    <row r="310" spans="1:3" ht="15" customHeight="1" x14ac:dyDescent="0.2">
      <c r="A310" s="451" t="s">
        <v>1593</v>
      </c>
      <c r="B310" s="452">
        <v>7.2499999999999995E-2</v>
      </c>
      <c r="C310" s="451" t="s">
        <v>711</v>
      </c>
    </row>
    <row r="311" spans="1:3" ht="15" customHeight="1" x14ac:dyDescent="0.2">
      <c r="A311" s="451" t="s">
        <v>7258</v>
      </c>
      <c r="B311" s="452">
        <v>8.2500000000000004E-2</v>
      </c>
      <c r="C311" s="451" t="s">
        <v>4352</v>
      </c>
    </row>
    <row r="312" spans="1:3" ht="15" customHeight="1" x14ac:dyDescent="0.2">
      <c r="A312" s="451" t="s">
        <v>1594</v>
      </c>
      <c r="B312" s="452">
        <v>7.2499999999999995E-2</v>
      </c>
      <c r="C312" s="451" t="s">
        <v>3294</v>
      </c>
    </row>
    <row r="313" spans="1:3" ht="15" customHeight="1" x14ac:dyDescent="0.2">
      <c r="A313" s="451" t="s">
        <v>1776</v>
      </c>
      <c r="B313" s="452">
        <v>7.7499999999999999E-2</v>
      </c>
      <c r="C313" s="451" t="s">
        <v>140</v>
      </c>
    </row>
    <row r="314" spans="1:3" ht="15" customHeight="1" x14ac:dyDescent="0.2">
      <c r="A314" s="451" t="s">
        <v>1777</v>
      </c>
      <c r="B314" s="452">
        <v>7.7499999999999999E-2</v>
      </c>
      <c r="C314" s="451" t="s">
        <v>140</v>
      </c>
    </row>
    <row r="315" spans="1:3" ht="15" customHeight="1" x14ac:dyDescent="0.2">
      <c r="A315" s="451" t="s">
        <v>1595</v>
      </c>
      <c r="B315" s="452">
        <v>7.7499999999999999E-2</v>
      </c>
      <c r="C315" s="451" t="s">
        <v>1252</v>
      </c>
    </row>
    <row r="316" spans="1:3" ht="15" customHeight="1" x14ac:dyDescent="0.2">
      <c r="A316" s="451" t="s">
        <v>4413</v>
      </c>
      <c r="B316" s="452">
        <v>7.2499999999999995E-2</v>
      </c>
      <c r="C316" s="451" t="s">
        <v>139</v>
      </c>
    </row>
    <row r="317" spans="1:3" ht="15" customHeight="1" x14ac:dyDescent="0.2">
      <c r="A317" s="451" t="s">
        <v>1778</v>
      </c>
      <c r="B317" s="452">
        <v>8.7499999999999994E-2</v>
      </c>
      <c r="C317" s="451" t="s">
        <v>4748</v>
      </c>
    </row>
    <row r="318" spans="1:3" ht="15" customHeight="1" x14ac:dyDescent="0.2">
      <c r="A318" s="451" t="s">
        <v>2487</v>
      </c>
      <c r="B318" s="452">
        <v>7.7499999999999999E-2</v>
      </c>
      <c r="C318" s="451" t="s">
        <v>4295</v>
      </c>
    </row>
    <row r="319" spans="1:3" ht="15" customHeight="1" x14ac:dyDescent="0.2">
      <c r="A319" s="451" t="s">
        <v>1779</v>
      </c>
      <c r="B319" s="452">
        <v>8.7499999999999994E-2</v>
      </c>
      <c r="C319" s="451" t="s">
        <v>1249</v>
      </c>
    </row>
    <row r="320" spans="1:3" ht="15" customHeight="1" x14ac:dyDescent="0.2">
      <c r="A320" s="451" t="s">
        <v>2488</v>
      </c>
      <c r="B320" s="452">
        <v>7.7499999999999999E-2</v>
      </c>
      <c r="C320" s="451" t="s">
        <v>140</v>
      </c>
    </row>
    <row r="321" spans="1:3" ht="15" customHeight="1" x14ac:dyDescent="0.2">
      <c r="A321" s="451" t="s">
        <v>1780</v>
      </c>
      <c r="B321" s="452">
        <v>7.7499999999999999E-2</v>
      </c>
      <c r="C321" s="451" t="s">
        <v>5889</v>
      </c>
    </row>
    <row r="322" spans="1:3" ht="15" customHeight="1" x14ac:dyDescent="0.2">
      <c r="A322" s="451" t="s">
        <v>1781</v>
      </c>
      <c r="B322" s="452">
        <v>0.1</v>
      </c>
      <c r="C322" s="451" t="s">
        <v>4848</v>
      </c>
    </row>
    <row r="323" spans="1:3" ht="15" customHeight="1" x14ac:dyDescent="0.2">
      <c r="A323" s="451" t="s">
        <v>1782</v>
      </c>
      <c r="B323" s="452">
        <v>9.5000000000000001E-2</v>
      </c>
      <c r="C323" s="451" t="s">
        <v>4848</v>
      </c>
    </row>
    <row r="324" spans="1:3" ht="15" customHeight="1" x14ac:dyDescent="0.2">
      <c r="A324" s="451" t="s">
        <v>2489</v>
      </c>
      <c r="B324" s="452">
        <v>9.5000000000000001E-2</v>
      </c>
      <c r="C324" s="451" t="s">
        <v>4848</v>
      </c>
    </row>
    <row r="325" spans="1:3" ht="15" customHeight="1" x14ac:dyDescent="0.2">
      <c r="A325" s="451" t="s">
        <v>1783</v>
      </c>
      <c r="B325" s="452">
        <v>9.5000000000000001E-2</v>
      </c>
      <c r="C325" s="451" t="s">
        <v>4848</v>
      </c>
    </row>
    <row r="326" spans="1:3" ht="15" customHeight="1" x14ac:dyDescent="0.2">
      <c r="A326" s="451" t="s">
        <v>1051</v>
      </c>
      <c r="B326" s="452">
        <v>7.2499999999999995E-2</v>
      </c>
      <c r="C326" s="451" t="s">
        <v>1003</v>
      </c>
    </row>
    <row r="327" spans="1:3" ht="15" customHeight="1" x14ac:dyDescent="0.2">
      <c r="A327" s="451" t="s">
        <v>1784</v>
      </c>
      <c r="B327" s="452">
        <v>8.2500000000000004E-2</v>
      </c>
      <c r="C327" s="451" t="s">
        <v>205</v>
      </c>
    </row>
    <row r="328" spans="1:3" ht="15" customHeight="1" x14ac:dyDescent="0.2">
      <c r="A328" s="451" t="s">
        <v>1052</v>
      </c>
      <c r="B328" s="452">
        <v>7.2499999999999995E-2</v>
      </c>
      <c r="C328" s="451" t="s">
        <v>3537</v>
      </c>
    </row>
    <row r="329" spans="1:3" ht="15" customHeight="1" x14ac:dyDescent="0.2">
      <c r="A329" s="451" t="s">
        <v>1785</v>
      </c>
      <c r="B329" s="452">
        <v>8.7499999999999994E-2</v>
      </c>
      <c r="C329" s="451" t="s">
        <v>1053</v>
      </c>
    </row>
    <row r="330" spans="1:3" ht="15" customHeight="1" x14ac:dyDescent="0.2">
      <c r="A330" s="451" t="s">
        <v>1054</v>
      </c>
      <c r="B330" s="452">
        <v>7.2499999999999995E-2</v>
      </c>
      <c r="C330" s="451" t="s">
        <v>1053</v>
      </c>
    </row>
    <row r="331" spans="1:3" ht="15" customHeight="1" x14ac:dyDescent="0.2">
      <c r="A331" s="451" t="s">
        <v>3818</v>
      </c>
      <c r="B331" s="452">
        <v>8.7499999999999994E-2</v>
      </c>
      <c r="C331" s="451" t="s">
        <v>1053</v>
      </c>
    </row>
    <row r="332" spans="1:3" ht="15" customHeight="1" x14ac:dyDescent="0.2">
      <c r="A332" s="451" t="s">
        <v>3819</v>
      </c>
      <c r="B332" s="452">
        <v>8.7499999999999994E-2</v>
      </c>
      <c r="C332" s="451" t="s">
        <v>1053</v>
      </c>
    </row>
    <row r="333" spans="1:3" ht="15" customHeight="1" x14ac:dyDescent="0.2">
      <c r="A333" s="451" t="s">
        <v>1055</v>
      </c>
      <c r="B333" s="452">
        <v>7.7499999999999999E-2</v>
      </c>
      <c r="C333" s="451" t="s">
        <v>4846</v>
      </c>
    </row>
    <row r="334" spans="1:3" ht="15" customHeight="1" x14ac:dyDescent="0.2">
      <c r="A334" s="451" t="s">
        <v>3963</v>
      </c>
      <c r="B334" s="452">
        <v>7.9750000000000001E-2</v>
      </c>
      <c r="C334" s="451" t="s">
        <v>1354</v>
      </c>
    </row>
    <row r="335" spans="1:3" ht="15" customHeight="1" x14ac:dyDescent="0.2">
      <c r="A335" s="451" t="s">
        <v>3964</v>
      </c>
      <c r="B335" s="452">
        <v>7.2499999999999995E-2</v>
      </c>
      <c r="C335" s="451" t="s">
        <v>711</v>
      </c>
    </row>
    <row r="336" spans="1:3" ht="15" customHeight="1" x14ac:dyDescent="0.2">
      <c r="A336" s="451" t="s">
        <v>3088</v>
      </c>
      <c r="B336" s="452">
        <v>7.2499999999999995E-2</v>
      </c>
      <c r="C336" s="451" t="s">
        <v>1365</v>
      </c>
    </row>
    <row r="337" spans="1:3" ht="15" customHeight="1" x14ac:dyDescent="0.2">
      <c r="A337" s="451" t="s">
        <v>3820</v>
      </c>
      <c r="B337" s="452">
        <v>8.2500000000000004E-2</v>
      </c>
      <c r="C337" s="451" t="s">
        <v>1848</v>
      </c>
    </row>
    <row r="338" spans="1:3" ht="15" customHeight="1" x14ac:dyDescent="0.2">
      <c r="A338" s="451" t="s">
        <v>3821</v>
      </c>
      <c r="B338" s="452">
        <v>7.9750000000000001E-2</v>
      </c>
      <c r="C338" s="451" t="s">
        <v>1354</v>
      </c>
    </row>
    <row r="339" spans="1:3" ht="15" customHeight="1" x14ac:dyDescent="0.2">
      <c r="A339" s="451" t="s">
        <v>3822</v>
      </c>
      <c r="B339" s="452">
        <v>8.7499999999999994E-2</v>
      </c>
      <c r="C339" s="451" t="s">
        <v>1252</v>
      </c>
    </row>
    <row r="340" spans="1:3" ht="15" customHeight="1" x14ac:dyDescent="0.2">
      <c r="A340" s="451" t="s">
        <v>785</v>
      </c>
      <c r="B340" s="452">
        <v>8.9749999999999996E-2</v>
      </c>
      <c r="C340" s="451" t="s">
        <v>1354</v>
      </c>
    </row>
    <row r="341" spans="1:3" ht="15" customHeight="1" x14ac:dyDescent="0.2">
      <c r="A341" s="451" t="s">
        <v>3089</v>
      </c>
      <c r="B341" s="452">
        <v>7.7499999999999999E-2</v>
      </c>
      <c r="C341" s="451" t="s">
        <v>4748</v>
      </c>
    </row>
    <row r="342" spans="1:3" ht="15" customHeight="1" x14ac:dyDescent="0.2">
      <c r="A342" s="451" t="s">
        <v>3090</v>
      </c>
      <c r="B342" s="452">
        <v>7.2499999999999995E-2</v>
      </c>
      <c r="C342" s="451" t="s">
        <v>1053</v>
      </c>
    </row>
    <row r="343" spans="1:3" ht="15" customHeight="1" x14ac:dyDescent="0.2">
      <c r="A343" s="451" t="s">
        <v>2404</v>
      </c>
      <c r="B343" s="452">
        <v>7.2499999999999995E-2</v>
      </c>
      <c r="C343" s="451" t="s">
        <v>1365</v>
      </c>
    </row>
    <row r="344" spans="1:3" ht="15" customHeight="1" x14ac:dyDescent="0.2">
      <c r="A344" s="451" t="s">
        <v>2405</v>
      </c>
      <c r="B344" s="452">
        <v>9.5000000000000001E-2</v>
      </c>
      <c r="C344" s="451" t="s">
        <v>4848</v>
      </c>
    </row>
    <row r="345" spans="1:3" ht="15" customHeight="1" x14ac:dyDescent="0.2">
      <c r="A345" s="451" t="s">
        <v>672</v>
      </c>
      <c r="B345" s="452">
        <v>7.2499999999999995E-2</v>
      </c>
      <c r="C345" s="451" t="s">
        <v>5382</v>
      </c>
    </row>
    <row r="346" spans="1:3" ht="15" customHeight="1" x14ac:dyDescent="0.2">
      <c r="A346" s="451" t="s">
        <v>786</v>
      </c>
      <c r="B346" s="452">
        <v>7.2499999999999995E-2</v>
      </c>
      <c r="C346" s="451" t="s">
        <v>5233</v>
      </c>
    </row>
    <row r="347" spans="1:3" ht="15" customHeight="1" x14ac:dyDescent="0.2">
      <c r="A347" s="451" t="s">
        <v>673</v>
      </c>
      <c r="B347" s="452">
        <v>7.2499999999999995E-2</v>
      </c>
      <c r="C347" s="451" t="s">
        <v>4599</v>
      </c>
    </row>
    <row r="348" spans="1:3" ht="15" customHeight="1" x14ac:dyDescent="0.2">
      <c r="A348" s="451" t="s">
        <v>3806</v>
      </c>
      <c r="B348" s="452">
        <v>7.7499999999999999E-2</v>
      </c>
      <c r="C348" s="451" t="s">
        <v>1249</v>
      </c>
    </row>
    <row r="349" spans="1:3" ht="15" customHeight="1" x14ac:dyDescent="0.2">
      <c r="A349" s="451" t="s">
        <v>3481</v>
      </c>
      <c r="B349" s="452">
        <v>8.7499999999999994E-2</v>
      </c>
      <c r="C349" s="451" t="s">
        <v>1350</v>
      </c>
    </row>
    <row r="350" spans="1:3" ht="15" customHeight="1" x14ac:dyDescent="0.2">
      <c r="A350" s="451" t="s">
        <v>628</v>
      </c>
      <c r="B350" s="452">
        <v>7.2499999999999995E-2</v>
      </c>
      <c r="C350" s="451" t="s">
        <v>4750</v>
      </c>
    </row>
    <row r="351" spans="1:3" ht="15" customHeight="1" x14ac:dyDescent="0.2">
      <c r="A351" s="451" t="s">
        <v>629</v>
      </c>
      <c r="B351" s="452">
        <v>7.7499999999999999E-2</v>
      </c>
      <c r="C351" s="451" t="s">
        <v>696</v>
      </c>
    </row>
    <row r="352" spans="1:3" ht="15" customHeight="1" x14ac:dyDescent="0.2">
      <c r="A352" s="451" t="s">
        <v>3482</v>
      </c>
      <c r="B352" s="452">
        <v>7.7499999999999999E-2</v>
      </c>
      <c r="C352" s="451" t="s">
        <v>140</v>
      </c>
    </row>
    <row r="353" spans="1:3" ht="15" customHeight="1" x14ac:dyDescent="0.2">
      <c r="A353" s="451" t="s">
        <v>630</v>
      </c>
      <c r="B353" s="452">
        <v>7.2499999999999995E-2</v>
      </c>
      <c r="C353" s="451" t="s">
        <v>3294</v>
      </c>
    </row>
    <row r="354" spans="1:3" ht="15" customHeight="1" x14ac:dyDescent="0.2">
      <c r="A354" s="451" t="s">
        <v>3483</v>
      </c>
      <c r="B354" s="452">
        <v>7.2499999999999995E-2</v>
      </c>
      <c r="C354" s="451" t="s">
        <v>4599</v>
      </c>
    </row>
    <row r="355" spans="1:3" ht="15" customHeight="1" x14ac:dyDescent="0.2">
      <c r="A355" s="451" t="s">
        <v>3484</v>
      </c>
      <c r="B355" s="452">
        <v>0.1</v>
      </c>
      <c r="C355" s="451" t="s">
        <v>4848</v>
      </c>
    </row>
    <row r="356" spans="1:3" ht="15" customHeight="1" x14ac:dyDescent="0.2">
      <c r="A356" s="451" t="s">
        <v>631</v>
      </c>
      <c r="B356" s="452">
        <v>7.8750000000000001E-2</v>
      </c>
      <c r="C356" s="451" t="s">
        <v>3966</v>
      </c>
    </row>
    <row r="357" spans="1:3" ht="15" customHeight="1" x14ac:dyDescent="0.2">
      <c r="A357" s="451" t="s">
        <v>3485</v>
      </c>
      <c r="B357" s="452">
        <v>0.10249999999999999</v>
      </c>
      <c r="C357" s="451" t="s">
        <v>4848</v>
      </c>
    </row>
    <row r="358" spans="1:3" ht="15" customHeight="1" x14ac:dyDescent="0.2">
      <c r="A358" s="451" t="s">
        <v>3486</v>
      </c>
      <c r="B358" s="452">
        <v>8.7499999999999994E-2</v>
      </c>
      <c r="C358" s="451" t="s">
        <v>205</v>
      </c>
    </row>
    <row r="359" spans="1:3" ht="15" customHeight="1" x14ac:dyDescent="0.2">
      <c r="A359" s="451" t="s">
        <v>632</v>
      </c>
      <c r="B359" s="452">
        <v>7.2499999999999995E-2</v>
      </c>
      <c r="C359" s="451" t="s">
        <v>4750</v>
      </c>
    </row>
    <row r="360" spans="1:3" ht="15" customHeight="1" x14ac:dyDescent="0.2">
      <c r="A360" s="451" t="s">
        <v>3954</v>
      </c>
      <c r="B360" s="452">
        <v>7.2499999999999995E-2</v>
      </c>
      <c r="C360" s="451" t="s">
        <v>209</v>
      </c>
    </row>
    <row r="361" spans="1:3" ht="15" customHeight="1" x14ac:dyDescent="0.2">
      <c r="A361" s="451" t="s">
        <v>3487</v>
      </c>
      <c r="B361" s="452">
        <v>8.249999999999999E-2</v>
      </c>
      <c r="C361" s="451" t="s">
        <v>492</v>
      </c>
    </row>
    <row r="362" spans="1:3" ht="15" customHeight="1" x14ac:dyDescent="0.2">
      <c r="A362" s="451" t="s">
        <v>3955</v>
      </c>
      <c r="B362" s="452">
        <v>9.5000000000000001E-2</v>
      </c>
      <c r="C362" s="451" t="s">
        <v>4848</v>
      </c>
    </row>
    <row r="363" spans="1:3" ht="15" customHeight="1" x14ac:dyDescent="0.2">
      <c r="A363" s="451" t="s">
        <v>3488</v>
      </c>
      <c r="B363" s="452">
        <v>7.7499999999999999E-2</v>
      </c>
      <c r="C363" s="451" t="s">
        <v>3956</v>
      </c>
    </row>
    <row r="364" spans="1:3" ht="15" customHeight="1" x14ac:dyDescent="0.2">
      <c r="A364" s="451" t="s">
        <v>3489</v>
      </c>
      <c r="B364" s="452">
        <v>7.7499999999999999E-2</v>
      </c>
      <c r="C364" s="451" t="s">
        <v>2219</v>
      </c>
    </row>
    <row r="365" spans="1:3" ht="15" customHeight="1" x14ac:dyDescent="0.2">
      <c r="A365" s="451" t="s">
        <v>3490</v>
      </c>
      <c r="B365" s="452">
        <v>7.7499999999999999E-2</v>
      </c>
      <c r="C365" s="451" t="s">
        <v>1252</v>
      </c>
    </row>
    <row r="366" spans="1:3" ht="15" customHeight="1" x14ac:dyDescent="0.2">
      <c r="A366" s="451" t="s">
        <v>3491</v>
      </c>
      <c r="B366" s="452">
        <v>7.7499999999999999E-2</v>
      </c>
      <c r="C366" s="451" t="s">
        <v>1249</v>
      </c>
    </row>
    <row r="367" spans="1:3" ht="15" customHeight="1" x14ac:dyDescent="0.2">
      <c r="A367" s="451" t="s">
        <v>1115</v>
      </c>
      <c r="B367" s="452">
        <v>0.09</v>
      </c>
      <c r="C367" s="451" t="s">
        <v>4175</v>
      </c>
    </row>
    <row r="368" spans="1:3" ht="15" customHeight="1" x14ac:dyDescent="0.2">
      <c r="A368" s="451" t="s">
        <v>3492</v>
      </c>
      <c r="B368" s="452">
        <v>0.09</v>
      </c>
      <c r="C368" s="451" t="s">
        <v>2182</v>
      </c>
    </row>
    <row r="369" spans="1:3" ht="15" customHeight="1" x14ac:dyDescent="0.2">
      <c r="A369" s="451" t="s">
        <v>3724</v>
      </c>
      <c r="B369" s="452">
        <v>7.7499999999999999E-2</v>
      </c>
      <c r="C369" s="451" t="s">
        <v>3920</v>
      </c>
    </row>
    <row r="370" spans="1:3" ht="15" customHeight="1" x14ac:dyDescent="0.2">
      <c r="A370" s="451" t="s">
        <v>3493</v>
      </c>
      <c r="B370" s="452">
        <v>7.7499999999999999E-2</v>
      </c>
      <c r="C370" s="451" t="s">
        <v>2219</v>
      </c>
    </row>
    <row r="371" spans="1:3" ht="15" customHeight="1" x14ac:dyDescent="0.2">
      <c r="A371" s="451" t="s">
        <v>3494</v>
      </c>
      <c r="B371" s="452">
        <v>9.2499999999999999E-2</v>
      </c>
      <c r="C371" s="451" t="s">
        <v>1848</v>
      </c>
    </row>
    <row r="372" spans="1:3" ht="15" customHeight="1" x14ac:dyDescent="0.2">
      <c r="A372" s="451" t="s">
        <v>5052</v>
      </c>
      <c r="B372" s="452">
        <v>7.7499999999999999E-2</v>
      </c>
      <c r="C372" s="451" t="s">
        <v>2219</v>
      </c>
    </row>
    <row r="373" spans="1:3" ht="15" customHeight="1" x14ac:dyDescent="0.2">
      <c r="A373" s="451" t="s">
        <v>3725</v>
      </c>
      <c r="B373" s="452">
        <v>7.2499999999999995E-2</v>
      </c>
      <c r="C373" s="451" t="s">
        <v>4562</v>
      </c>
    </row>
    <row r="374" spans="1:3" ht="15" customHeight="1" x14ac:dyDescent="0.2">
      <c r="A374" s="451" t="s">
        <v>3726</v>
      </c>
      <c r="B374" s="452">
        <v>7.7499999999999999E-2</v>
      </c>
      <c r="C374" s="451" t="s">
        <v>696</v>
      </c>
    </row>
    <row r="375" spans="1:3" ht="15" customHeight="1" x14ac:dyDescent="0.2">
      <c r="A375" s="451" t="s">
        <v>2197</v>
      </c>
      <c r="B375" s="452">
        <v>7.7499999999999999E-2</v>
      </c>
      <c r="C375" s="451" t="s">
        <v>5889</v>
      </c>
    </row>
    <row r="376" spans="1:3" ht="15" customHeight="1" x14ac:dyDescent="0.2">
      <c r="A376" s="451" t="s">
        <v>2198</v>
      </c>
      <c r="B376" s="452">
        <v>7.8750000000000001E-2</v>
      </c>
      <c r="C376" s="451" t="s">
        <v>3966</v>
      </c>
    </row>
    <row r="377" spans="1:3" ht="15" customHeight="1" x14ac:dyDescent="0.2">
      <c r="A377" s="451" t="s">
        <v>3495</v>
      </c>
      <c r="B377" s="452">
        <v>0.10249999999999999</v>
      </c>
      <c r="C377" s="451" t="s">
        <v>4848</v>
      </c>
    </row>
    <row r="378" spans="1:3" ht="15" customHeight="1" x14ac:dyDescent="0.2">
      <c r="A378" s="451" t="s">
        <v>2199</v>
      </c>
      <c r="B378" s="452">
        <v>7.7499999999999999E-2</v>
      </c>
      <c r="C378" s="451" t="s">
        <v>2219</v>
      </c>
    </row>
    <row r="379" spans="1:3" ht="15" customHeight="1" x14ac:dyDescent="0.2">
      <c r="A379" s="451" t="s">
        <v>1901</v>
      </c>
      <c r="B379" s="452">
        <v>0.09</v>
      </c>
      <c r="C379" s="451" t="s">
        <v>709</v>
      </c>
    </row>
    <row r="380" spans="1:3" ht="15" customHeight="1" x14ac:dyDescent="0.2">
      <c r="A380" s="451" t="s">
        <v>1902</v>
      </c>
      <c r="B380" s="452">
        <v>7.7499999999999999E-2</v>
      </c>
      <c r="C380" s="451" t="s">
        <v>3968</v>
      </c>
    </row>
    <row r="381" spans="1:3" ht="15" customHeight="1" x14ac:dyDescent="0.2">
      <c r="A381" s="451" t="s">
        <v>9179</v>
      </c>
      <c r="B381" s="452">
        <v>9.5000000000000001E-2</v>
      </c>
      <c r="C381" s="451" t="s">
        <v>4848</v>
      </c>
    </row>
    <row r="382" spans="1:3" ht="15" customHeight="1" x14ac:dyDescent="0.2">
      <c r="A382" s="451" t="s">
        <v>3496</v>
      </c>
      <c r="B382" s="452">
        <v>7.4999999999999997E-2</v>
      </c>
      <c r="C382" s="451" t="s">
        <v>5144</v>
      </c>
    </row>
    <row r="383" spans="1:3" ht="15" customHeight="1" x14ac:dyDescent="0.2">
      <c r="A383" s="451" t="s">
        <v>5142</v>
      </c>
      <c r="B383" s="452">
        <v>7.2499999999999995E-2</v>
      </c>
      <c r="C383" s="451" t="s">
        <v>711</v>
      </c>
    </row>
    <row r="384" spans="1:3" ht="15" customHeight="1" x14ac:dyDescent="0.2">
      <c r="A384" s="451" t="s">
        <v>3727</v>
      </c>
      <c r="B384" s="452">
        <v>7.7499999999999999E-2</v>
      </c>
      <c r="C384" s="451" t="s">
        <v>1351</v>
      </c>
    </row>
    <row r="385" spans="1:3" ht="15" customHeight="1" x14ac:dyDescent="0.2">
      <c r="A385" s="451" t="s">
        <v>3497</v>
      </c>
      <c r="B385" s="452">
        <v>7.7499999999999999E-2</v>
      </c>
      <c r="C385" s="451" t="s">
        <v>1249</v>
      </c>
    </row>
    <row r="386" spans="1:3" ht="15" customHeight="1" x14ac:dyDescent="0.2">
      <c r="A386" s="451" t="s">
        <v>3728</v>
      </c>
      <c r="B386" s="452">
        <v>7.7499999999999999E-2</v>
      </c>
      <c r="C386" s="451" t="s">
        <v>140</v>
      </c>
    </row>
    <row r="387" spans="1:3" ht="15" customHeight="1" x14ac:dyDescent="0.2">
      <c r="A387" s="451" t="s">
        <v>3729</v>
      </c>
      <c r="B387" s="452">
        <v>9.2499999999999999E-2</v>
      </c>
      <c r="C387" s="451" t="s">
        <v>4751</v>
      </c>
    </row>
    <row r="388" spans="1:3" ht="15" customHeight="1" x14ac:dyDescent="0.2">
      <c r="A388" s="451" t="s">
        <v>1327</v>
      </c>
      <c r="B388" s="452">
        <v>7.7499999999999999E-2</v>
      </c>
      <c r="C388" s="451" t="s">
        <v>140</v>
      </c>
    </row>
    <row r="389" spans="1:3" ht="15" customHeight="1" x14ac:dyDescent="0.2">
      <c r="A389" s="451" t="s">
        <v>1941</v>
      </c>
      <c r="B389" s="452">
        <v>7.2499999999999995E-2</v>
      </c>
      <c r="C389" s="451" t="s">
        <v>139</v>
      </c>
    </row>
    <row r="390" spans="1:3" ht="15" customHeight="1" x14ac:dyDescent="0.2">
      <c r="A390" s="451" t="s">
        <v>3254</v>
      </c>
      <c r="B390" s="452">
        <v>8.2500000000000004E-2</v>
      </c>
      <c r="C390" s="451" t="s">
        <v>205</v>
      </c>
    </row>
    <row r="391" spans="1:3" ht="15" customHeight="1" x14ac:dyDescent="0.2">
      <c r="A391" s="451" t="s">
        <v>1146</v>
      </c>
      <c r="B391" s="452">
        <v>7.2499999999999995E-2</v>
      </c>
      <c r="C391" s="451" t="s">
        <v>711</v>
      </c>
    </row>
    <row r="392" spans="1:3" ht="15" customHeight="1" x14ac:dyDescent="0.2">
      <c r="A392" s="451" t="s">
        <v>1147</v>
      </c>
      <c r="B392" s="452">
        <v>7.7499999999999999E-2</v>
      </c>
      <c r="C392" s="451" t="s">
        <v>140</v>
      </c>
    </row>
    <row r="393" spans="1:3" ht="15" customHeight="1" x14ac:dyDescent="0.2">
      <c r="A393" s="451" t="s">
        <v>1116</v>
      </c>
      <c r="B393" s="452">
        <v>7.2499999999999995E-2</v>
      </c>
      <c r="C393" s="451" t="s">
        <v>5382</v>
      </c>
    </row>
    <row r="394" spans="1:3" ht="15" customHeight="1" x14ac:dyDescent="0.2">
      <c r="A394" s="451" t="s">
        <v>1947</v>
      </c>
      <c r="B394" s="452">
        <v>7.8750000000000001E-2</v>
      </c>
      <c r="C394" s="451" t="s">
        <v>1586</v>
      </c>
    </row>
    <row r="395" spans="1:3" ht="15" customHeight="1" x14ac:dyDescent="0.2">
      <c r="A395" s="451" t="s">
        <v>3498</v>
      </c>
      <c r="B395" s="452">
        <v>7.7499999999999999E-2</v>
      </c>
      <c r="C395" s="451" t="s">
        <v>140</v>
      </c>
    </row>
    <row r="396" spans="1:3" ht="15" customHeight="1" x14ac:dyDescent="0.2">
      <c r="A396" s="451" t="s">
        <v>3499</v>
      </c>
      <c r="B396" s="452">
        <v>0.10249999999999999</v>
      </c>
      <c r="C396" s="451" t="s">
        <v>4848</v>
      </c>
    </row>
    <row r="397" spans="1:3" ht="15" customHeight="1" x14ac:dyDescent="0.2">
      <c r="A397" s="451" t="s">
        <v>3500</v>
      </c>
      <c r="B397" s="452">
        <v>0.10249999999999999</v>
      </c>
      <c r="C397" s="451" t="s">
        <v>4848</v>
      </c>
    </row>
    <row r="398" spans="1:3" ht="15" customHeight="1" x14ac:dyDescent="0.2">
      <c r="A398" s="451" t="s">
        <v>1948</v>
      </c>
      <c r="B398" s="452">
        <v>7.8750000000000001E-2</v>
      </c>
      <c r="C398" s="451" t="s">
        <v>3966</v>
      </c>
    </row>
    <row r="399" spans="1:3" ht="15" customHeight="1" x14ac:dyDescent="0.2">
      <c r="A399" s="451" t="s">
        <v>3501</v>
      </c>
      <c r="B399" s="452">
        <v>0.09</v>
      </c>
      <c r="C399" s="451" t="s">
        <v>709</v>
      </c>
    </row>
    <row r="400" spans="1:3" ht="15" customHeight="1" x14ac:dyDescent="0.2">
      <c r="A400" s="451" t="s">
        <v>2319</v>
      </c>
      <c r="B400" s="452">
        <v>7.7499999999999999E-2</v>
      </c>
      <c r="C400" s="451" t="s">
        <v>696</v>
      </c>
    </row>
    <row r="401" spans="1:3" ht="15" customHeight="1" x14ac:dyDescent="0.2">
      <c r="A401" s="451" t="s">
        <v>2320</v>
      </c>
      <c r="B401" s="452">
        <v>7.7499999999999999E-2</v>
      </c>
      <c r="C401" s="451" t="s">
        <v>5047</v>
      </c>
    </row>
    <row r="402" spans="1:3" ht="15" customHeight="1" x14ac:dyDescent="0.2">
      <c r="A402" s="451" t="s">
        <v>2321</v>
      </c>
      <c r="B402" s="452">
        <v>7.7499999999999999E-2</v>
      </c>
      <c r="C402" s="451" t="s">
        <v>3968</v>
      </c>
    </row>
    <row r="403" spans="1:3" ht="15" customHeight="1" x14ac:dyDescent="0.2">
      <c r="A403" s="451" t="s">
        <v>2322</v>
      </c>
      <c r="B403" s="452">
        <v>7.7499999999999999E-2</v>
      </c>
      <c r="C403" s="451" t="s">
        <v>1361</v>
      </c>
    </row>
    <row r="404" spans="1:3" ht="15" customHeight="1" x14ac:dyDescent="0.2">
      <c r="A404" s="451" t="s">
        <v>3502</v>
      </c>
      <c r="B404" s="452">
        <v>7.7499999999999999E-2</v>
      </c>
      <c r="C404" s="451" t="s">
        <v>2323</v>
      </c>
    </row>
    <row r="405" spans="1:3" ht="15" customHeight="1" x14ac:dyDescent="0.2">
      <c r="A405" s="451" t="s">
        <v>2324</v>
      </c>
      <c r="B405" s="452">
        <v>7.7499999999999999E-2</v>
      </c>
      <c r="C405" s="451" t="s">
        <v>140</v>
      </c>
    </row>
    <row r="406" spans="1:3" ht="15" customHeight="1" x14ac:dyDescent="0.2">
      <c r="A406" s="451" t="s">
        <v>3607</v>
      </c>
      <c r="B406" s="452">
        <v>7.3749999999999996E-2</v>
      </c>
      <c r="C406" s="451" t="s">
        <v>5380</v>
      </c>
    </row>
    <row r="407" spans="1:3" ht="15" customHeight="1" x14ac:dyDescent="0.2">
      <c r="A407" s="451" t="s">
        <v>3503</v>
      </c>
      <c r="B407" s="452">
        <v>8.7499999999999994E-2</v>
      </c>
      <c r="C407" s="451" t="s">
        <v>1350</v>
      </c>
    </row>
    <row r="408" spans="1:3" ht="15" customHeight="1" x14ac:dyDescent="0.2">
      <c r="A408" s="451" t="s">
        <v>3504</v>
      </c>
      <c r="B408" s="452">
        <v>7.7499999999999999E-2</v>
      </c>
      <c r="C408" s="451" t="s">
        <v>2219</v>
      </c>
    </row>
    <row r="409" spans="1:3" ht="15" customHeight="1" x14ac:dyDescent="0.2">
      <c r="A409" s="451" t="s">
        <v>3505</v>
      </c>
      <c r="B409" s="452">
        <v>8.2500000000000004E-2</v>
      </c>
      <c r="C409" s="451" t="s">
        <v>205</v>
      </c>
    </row>
    <row r="410" spans="1:3" ht="15" customHeight="1" x14ac:dyDescent="0.2">
      <c r="A410" s="451" t="s">
        <v>3608</v>
      </c>
      <c r="B410" s="452">
        <v>7.2499999999999995E-2</v>
      </c>
      <c r="C410" s="451" t="s">
        <v>3294</v>
      </c>
    </row>
    <row r="411" spans="1:3" ht="15" customHeight="1" x14ac:dyDescent="0.2">
      <c r="A411" s="451" t="s">
        <v>3609</v>
      </c>
      <c r="B411" s="452">
        <v>7.7499999999999999E-2</v>
      </c>
      <c r="C411" s="451" t="s">
        <v>3920</v>
      </c>
    </row>
    <row r="412" spans="1:3" ht="15" customHeight="1" x14ac:dyDescent="0.2">
      <c r="A412" s="451" t="s">
        <v>3610</v>
      </c>
      <c r="B412" s="452">
        <v>0.09</v>
      </c>
      <c r="C412" s="451" t="s">
        <v>4175</v>
      </c>
    </row>
    <row r="413" spans="1:3" ht="15" customHeight="1" x14ac:dyDescent="0.2">
      <c r="A413" s="451" t="s">
        <v>3859</v>
      </c>
      <c r="B413" s="452">
        <v>7.2499999999999995E-2</v>
      </c>
      <c r="C413" s="451" t="s">
        <v>142</v>
      </c>
    </row>
    <row r="414" spans="1:3" ht="15" customHeight="1" x14ac:dyDescent="0.2">
      <c r="A414" s="451" t="s">
        <v>9498</v>
      </c>
      <c r="B414" s="452">
        <v>8.2500000000000004E-2</v>
      </c>
      <c r="C414" s="451" t="s">
        <v>1003</v>
      </c>
    </row>
    <row r="415" spans="1:3" ht="15" customHeight="1" x14ac:dyDescent="0.2">
      <c r="A415" s="451" t="s">
        <v>3860</v>
      </c>
      <c r="B415" s="452">
        <v>7.7499999999999999E-2</v>
      </c>
      <c r="C415" s="451" t="s">
        <v>3920</v>
      </c>
    </row>
    <row r="416" spans="1:3" ht="15" customHeight="1" x14ac:dyDescent="0.2">
      <c r="A416" s="451" t="s">
        <v>3861</v>
      </c>
      <c r="B416" s="452">
        <v>7.7499999999999999E-2</v>
      </c>
      <c r="C416" s="451" t="s">
        <v>3920</v>
      </c>
    </row>
    <row r="417" spans="1:3" ht="15" customHeight="1" x14ac:dyDescent="0.2">
      <c r="A417" s="451" t="s">
        <v>3862</v>
      </c>
      <c r="B417" s="452">
        <v>7.7499999999999999E-2</v>
      </c>
      <c r="C417" s="451" t="s">
        <v>3922</v>
      </c>
    </row>
    <row r="418" spans="1:3" ht="15" customHeight="1" x14ac:dyDescent="0.2">
      <c r="A418" s="451" t="s">
        <v>3506</v>
      </c>
      <c r="B418" s="452">
        <v>7.2499999999999995E-2</v>
      </c>
      <c r="C418" s="451" t="s">
        <v>4352</v>
      </c>
    </row>
    <row r="419" spans="1:3" ht="15" customHeight="1" x14ac:dyDescent="0.2">
      <c r="A419" s="451" t="s">
        <v>3507</v>
      </c>
      <c r="B419" s="452">
        <v>7.7499999999999999E-2</v>
      </c>
      <c r="C419" s="451" t="s">
        <v>139</v>
      </c>
    </row>
    <row r="420" spans="1:3" ht="15" customHeight="1" x14ac:dyDescent="0.2">
      <c r="A420" s="451" t="s">
        <v>3508</v>
      </c>
      <c r="B420" s="452">
        <v>8.7499999999999994E-2</v>
      </c>
      <c r="C420" s="451" t="s">
        <v>1249</v>
      </c>
    </row>
    <row r="421" spans="1:3" ht="15" customHeight="1" x14ac:dyDescent="0.2">
      <c r="A421" s="451" t="s">
        <v>7259</v>
      </c>
      <c r="B421" s="452">
        <v>8.7499999999999994E-2</v>
      </c>
      <c r="C421" s="451" t="s">
        <v>4295</v>
      </c>
    </row>
    <row r="422" spans="1:3" ht="15" customHeight="1" x14ac:dyDescent="0.2">
      <c r="A422" s="451" t="s">
        <v>3863</v>
      </c>
      <c r="B422" s="452">
        <v>7.9750000000000001E-2</v>
      </c>
      <c r="C422" s="451" t="s">
        <v>1354</v>
      </c>
    </row>
    <row r="423" spans="1:3" ht="15" customHeight="1" x14ac:dyDescent="0.2">
      <c r="A423" s="451" t="s">
        <v>3509</v>
      </c>
      <c r="B423" s="452">
        <v>9.2499999999999999E-2</v>
      </c>
      <c r="C423" s="451" t="s">
        <v>4295</v>
      </c>
    </row>
    <row r="424" spans="1:3" ht="15" customHeight="1" x14ac:dyDescent="0.2">
      <c r="A424" s="451" t="s">
        <v>3864</v>
      </c>
      <c r="B424" s="452">
        <v>7.7499999999999999E-2</v>
      </c>
      <c r="C424" s="451" t="s">
        <v>140</v>
      </c>
    </row>
    <row r="425" spans="1:3" ht="15" customHeight="1" x14ac:dyDescent="0.2">
      <c r="A425" s="451" t="s">
        <v>3865</v>
      </c>
      <c r="B425" s="452">
        <v>9.5000000000000001E-2</v>
      </c>
      <c r="C425" s="451" t="s">
        <v>4848</v>
      </c>
    </row>
    <row r="426" spans="1:3" ht="15" customHeight="1" x14ac:dyDescent="0.2">
      <c r="A426" s="451" t="s">
        <v>3510</v>
      </c>
      <c r="B426" s="452">
        <v>8.2500000000000004E-2</v>
      </c>
      <c r="C426" s="451" t="s">
        <v>4352</v>
      </c>
    </row>
    <row r="427" spans="1:3" ht="15" customHeight="1" x14ac:dyDescent="0.2">
      <c r="A427" s="451" t="s">
        <v>3866</v>
      </c>
      <c r="B427" s="452">
        <v>7.2499999999999995E-2</v>
      </c>
      <c r="C427" s="451" t="s">
        <v>4599</v>
      </c>
    </row>
    <row r="428" spans="1:3" ht="15" customHeight="1" x14ac:dyDescent="0.2">
      <c r="A428" s="451" t="s">
        <v>1016</v>
      </c>
      <c r="B428" s="452">
        <v>7.7499999999999999E-2</v>
      </c>
      <c r="C428" s="451" t="s">
        <v>1351</v>
      </c>
    </row>
    <row r="429" spans="1:3" ht="15" customHeight="1" x14ac:dyDescent="0.2">
      <c r="A429" s="451" t="s">
        <v>1017</v>
      </c>
      <c r="B429" s="452">
        <v>7.8750000000000001E-2</v>
      </c>
      <c r="C429" s="451" t="s">
        <v>1586</v>
      </c>
    </row>
    <row r="430" spans="1:3" ht="15" customHeight="1" x14ac:dyDescent="0.2">
      <c r="A430" s="451" t="s">
        <v>1018</v>
      </c>
      <c r="B430" s="452">
        <v>7.2499999999999995E-2</v>
      </c>
      <c r="C430" s="451" t="s">
        <v>4137</v>
      </c>
    </row>
    <row r="431" spans="1:3" ht="15" customHeight="1" x14ac:dyDescent="0.2">
      <c r="A431" s="451" t="s">
        <v>5182</v>
      </c>
      <c r="B431" s="452">
        <v>7.7499999999999999E-2</v>
      </c>
      <c r="C431" s="451" t="s">
        <v>1249</v>
      </c>
    </row>
    <row r="432" spans="1:3" ht="15" customHeight="1" x14ac:dyDescent="0.2">
      <c r="A432" s="451" t="s">
        <v>5368</v>
      </c>
      <c r="B432" s="452">
        <v>7.7499999999999999E-2</v>
      </c>
      <c r="C432" s="451" t="s">
        <v>1252</v>
      </c>
    </row>
    <row r="433" spans="1:3" ht="15" customHeight="1" x14ac:dyDescent="0.2">
      <c r="A433" s="451" t="s">
        <v>3511</v>
      </c>
      <c r="B433" s="452">
        <v>7.7499999999999999E-2</v>
      </c>
      <c r="C433" s="451" t="s">
        <v>1252</v>
      </c>
    </row>
    <row r="434" spans="1:3" ht="15" customHeight="1" x14ac:dyDescent="0.2">
      <c r="A434" s="451" t="s">
        <v>5369</v>
      </c>
      <c r="B434" s="452">
        <v>7.2499999999999995E-2</v>
      </c>
      <c r="C434" s="451" t="s">
        <v>4352</v>
      </c>
    </row>
    <row r="435" spans="1:3" ht="15" customHeight="1" x14ac:dyDescent="0.2">
      <c r="A435" s="451" t="s">
        <v>5370</v>
      </c>
      <c r="B435" s="452">
        <v>8.2500000000000004E-2</v>
      </c>
      <c r="C435" s="451" t="s">
        <v>205</v>
      </c>
    </row>
    <row r="436" spans="1:3" ht="15" customHeight="1" x14ac:dyDescent="0.2">
      <c r="A436" s="451" t="s">
        <v>3512</v>
      </c>
      <c r="B436" s="452">
        <v>9.5000000000000001E-2</v>
      </c>
      <c r="C436" s="451" t="s">
        <v>4848</v>
      </c>
    </row>
    <row r="437" spans="1:3" ht="15" customHeight="1" x14ac:dyDescent="0.2">
      <c r="A437" s="451" t="s">
        <v>5371</v>
      </c>
      <c r="B437" s="452">
        <v>7.2499999999999995E-2</v>
      </c>
      <c r="C437" s="451" t="s">
        <v>4750</v>
      </c>
    </row>
    <row r="438" spans="1:3" ht="15" customHeight="1" x14ac:dyDescent="0.2">
      <c r="A438" s="451" t="s">
        <v>5372</v>
      </c>
      <c r="B438" s="452">
        <v>8.2500000000000004E-2</v>
      </c>
      <c r="C438" s="451" t="s">
        <v>2182</v>
      </c>
    </row>
    <row r="439" spans="1:3" ht="15" customHeight="1" x14ac:dyDescent="0.2">
      <c r="A439" s="451" t="s">
        <v>5373</v>
      </c>
      <c r="B439" s="452">
        <v>7.9750000000000001E-2</v>
      </c>
      <c r="C439" s="451" t="s">
        <v>1354</v>
      </c>
    </row>
    <row r="440" spans="1:3" ht="15" customHeight="1" x14ac:dyDescent="0.2">
      <c r="A440" s="451" t="s">
        <v>3513</v>
      </c>
      <c r="B440" s="452">
        <v>8.4999999999999992E-2</v>
      </c>
      <c r="C440" s="451" t="s">
        <v>5047</v>
      </c>
    </row>
    <row r="441" spans="1:3" ht="15" customHeight="1" x14ac:dyDescent="0.2">
      <c r="A441" s="451" t="s">
        <v>4611</v>
      </c>
      <c r="B441" s="452">
        <v>8.2500000000000004E-2</v>
      </c>
      <c r="C441" s="451" t="s">
        <v>205</v>
      </c>
    </row>
    <row r="442" spans="1:3" ht="15" customHeight="1" x14ac:dyDescent="0.2">
      <c r="A442" s="451" t="s">
        <v>3514</v>
      </c>
      <c r="B442" s="452">
        <v>7.3749999999999996E-2</v>
      </c>
      <c r="C442" s="451" t="s">
        <v>5380</v>
      </c>
    </row>
    <row r="443" spans="1:3" ht="15" customHeight="1" x14ac:dyDescent="0.2">
      <c r="A443" s="451" t="s">
        <v>5374</v>
      </c>
      <c r="B443" s="452">
        <v>8.2500000000000004E-2</v>
      </c>
      <c r="C443" s="451" t="s">
        <v>1228</v>
      </c>
    </row>
    <row r="444" spans="1:3" ht="15" customHeight="1" x14ac:dyDescent="0.2">
      <c r="A444" s="451" t="s">
        <v>1915</v>
      </c>
      <c r="B444" s="452">
        <v>8.2500000000000004E-2</v>
      </c>
      <c r="C444" s="451" t="s">
        <v>2182</v>
      </c>
    </row>
    <row r="445" spans="1:3" ht="15" customHeight="1" x14ac:dyDescent="0.2">
      <c r="A445" s="451" t="s">
        <v>5375</v>
      </c>
      <c r="B445" s="452">
        <v>8.2500000000000004E-2</v>
      </c>
      <c r="C445" s="451" t="s">
        <v>205</v>
      </c>
    </row>
    <row r="446" spans="1:3" ht="15" customHeight="1" x14ac:dyDescent="0.2">
      <c r="A446" s="451" t="s">
        <v>3515</v>
      </c>
      <c r="B446" s="452">
        <v>7.2499999999999995E-2</v>
      </c>
      <c r="C446" s="451" t="s">
        <v>3537</v>
      </c>
    </row>
    <row r="447" spans="1:3" ht="15" customHeight="1" x14ac:dyDescent="0.2">
      <c r="A447" s="451" t="s">
        <v>3516</v>
      </c>
      <c r="B447" s="452">
        <v>7.7499999999999999E-2</v>
      </c>
      <c r="C447" s="451" t="s">
        <v>1351</v>
      </c>
    </row>
    <row r="448" spans="1:3" ht="15" customHeight="1" x14ac:dyDescent="0.2">
      <c r="A448" s="451" t="s">
        <v>5376</v>
      </c>
      <c r="B448" s="452">
        <v>7.8750000000000001E-2</v>
      </c>
      <c r="C448" s="451" t="s">
        <v>3966</v>
      </c>
    </row>
    <row r="449" spans="1:3" ht="15" customHeight="1" x14ac:dyDescent="0.2">
      <c r="A449" s="451" t="s">
        <v>5377</v>
      </c>
      <c r="B449" s="452">
        <v>7.2499999999999995E-2</v>
      </c>
      <c r="C449" s="451" t="s">
        <v>4137</v>
      </c>
    </row>
    <row r="450" spans="1:3" ht="15" customHeight="1" x14ac:dyDescent="0.2">
      <c r="A450" s="451" t="s">
        <v>5378</v>
      </c>
      <c r="B450" s="452">
        <v>7.2499999999999995E-2</v>
      </c>
      <c r="C450" s="451" t="s">
        <v>209</v>
      </c>
    </row>
    <row r="451" spans="1:3" ht="15" customHeight="1" x14ac:dyDescent="0.2">
      <c r="A451" s="451" t="s">
        <v>3517</v>
      </c>
      <c r="B451" s="452">
        <v>0.1</v>
      </c>
      <c r="C451" s="451" t="s">
        <v>4848</v>
      </c>
    </row>
    <row r="452" spans="1:3" ht="15" customHeight="1" x14ac:dyDescent="0.2">
      <c r="A452" s="451" t="s">
        <v>4727</v>
      </c>
      <c r="B452" s="452">
        <v>7.2499999999999995E-2</v>
      </c>
      <c r="C452" s="451" t="s">
        <v>2098</v>
      </c>
    </row>
    <row r="453" spans="1:3" ht="15" customHeight="1" x14ac:dyDescent="0.2">
      <c r="A453" s="451" t="s">
        <v>5646</v>
      </c>
      <c r="B453" s="452">
        <v>7.2499999999999995E-2</v>
      </c>
      <c r="C453" s="451" t="s">
        <v>4135</v>
      </c>
    </row>
    <row r="454" spans="1:3" ht="15" customHeight="1" x14ac:dyDescent="0.2">
      <c r="A454" s="451" t="s">
        <v>5647</v>
      </c>
      <c r="B454" s="452">
        <v>7.7499999999999999E-2</v>
      </c>
      <c r="C454" s="451" t="s">
        <v>3919</v>
      </c>
    </row>
    <row r="455" spans="1:3" ht="15" customHeight="1" x14ac:dyDescent="0.2">
      <c r="A455" s="451" t="s">
        <v>3518</v>
      </c>
      <c r="B455" s="452">
        <v>9.5000000000000001E-2</v>
      </c>
      <c r="C455" s="451" t="s">
        <v>4848</v>
      </c>
    </row>
    <row r="456" spans="1:3" ht="15" customHeight="1" x14ac:dyDescent="0.2">
      <c r="A456" s="451" t="s">
        <v>3519</v>
      </c>
      <c r="B456" s="452">
        <v>9.2499999999999999E-2</v>
      </c>
      <c r="C456" s="451" t="s">
        <v>4751</v>
      </c>
    </row>
    <row r="457" spans="1:3" ht="15" customHeight="1" x14ac:dyDescent="0.2">
      <c r="A457" s="451" t="s">
        <v>5648</v>
      </c>
      <c r="B457" s="452">
        <v>7.7499999999999999E-2</v>
      </c>
      <c r="C457" s="451" t="s">
        <v>5047</v>
      </c>
    </row>
    <row r="458" spans="1:3" ht="15" customHeight="1" x14ac:dyDescent="0.2">
      <c r="A458" s="451" t="s">
        <v>2807</v>
      </c>
      <c r="B458" s="452">
        <v>7.7499999999999999E-2</v>
      </c>
      <c r="C458" s="451" t="s">
        <v>1249</v>
      </c>
    </row>
    <row r="459" spans="1:3" ht="15" customHeight="1" x14ac:dyDescent="0.2">
      <c r="A459" s="451" t="s">
        <v>150</v>
      </c>
      <c r="B459" s="452">
        <v>8.2500000000000004E-2</v>
      </c>
      <c r="C459" s="451" t="s">
        <v>1848</v>
      </c>
    </row>
    <row r="460" spans="1:3" ht="15" customHeight="1" x14ac:dyDescent="0.2">
      <c r="A460" s="451" t="s">
        <v>151</v>
      </c>
      <c r="B460" s="452">
        <v>7.9750000000000001E-2</v>
      </c>
      <c r="C460" s="451" t="s">
        <v>1354</v>
      </c>
    </row>
    <row r="461" spans="1:3" ht="15" customHeight="1" x14ac:dyDescent="0.2">
      <c r="A461" s="451" t="s">
        <v>152</v>
      </c>
      <c r="B461" s="452">
        <v>7.2499999999999995E-2</v>
      </c>
      <c r="C461" s="451" t="s">
        <v>1003</v>
      </c>
    </row>
    <row r="462" spans="1:3" ht="15" customHeight="1" x14ac:dyDescent="0.2">
      <c r="A462" s="451" t="s">
        <v>3520</v>
      </c>
      <c r="B462" s="452">
        <v>7.7499999999999999E-2</v>
      </c>
      <c r="C462" s="451" t="s">
        <v>3537</v>
      </c>
    </row>
    <row r="463" spans="1:3" ht="15" customHeight="1" x14ac:dyDescent="0.2">
      <c r="A463" s="451" t="s">
        <v>153</v>
      </c>
      <c r="B463" s="452">
        <v>7.2499999999999995E-2</v>
      </c>
      <c r="C463" s="451" t="s">
        <v>1365</v>
      </c>
    </row>
    <row r="464" spans="1:3" ht="15" customHeight="1" x14ac:dyDescent="0.2">
      <c r="A464" s="451" t="s">
        <v>154</v>
      </c>
      <c r="B464" s="452">
        <v>7.2499999999999995E-2</v>
      </c>
      <c r="C464" s="451" t="s">
        <v>5233</v>
      </c>
    </row>
    <row r="465" spans="1:3" ht="15" customHeight="1" x14ac:dyDescent="0.2">
      <c r="A465" s="451" t="s">
        <v>155</v>
      </c>
      <c r="B465" s="452">
        <v>7.7499999999999999E-2</v>
      </c>
      <c r="C465" s="451" t="s">
        <v>1252</v>
      </c>
    </row>
    <row r="466" spans="1:3" ht="15" customHeight="1" x14ac:dyDescent="0.2">
      <c r="A466" s="451" t="s">
        <v>1439</v>
      </c>
      <c r="B466" s="452">
        <v>9.5000000000000001E-2</v>
      </c>
      <c r="C466" s="451" t="s">
        <v>4848</v>
      </c>
    </row>
    <row r="467" spans="1:3" ht="15" customHeight="1" x14ac:dyDescent="0.2">
      <c r="A467" s="451" t="s">
        <v>5248</v>
      </c>
      <c r="B467" s="452">
        <v>7.2499999999999995E-2</v>
      </c>
      <c r="C467" s="451" t="s">
        <v>142</v>
      </c>
    </row>
    <row r="468" spans="1:3" ht="15" customHeight="1" x14ac:dyDescent="0.2">
      <c r="A468" s="451" t="s">
        <v>5249</v>
      </c>
      <c r="B468" s="452">
        <v>7.7499999999999999E-2</v>
      </c>
      <c r="C468" s="451" t="s">
        <v>5047</v>
      </c>
    </row>
    <row r="469" spans="1:3" ht="15" customHeight="1" x14ac:dyDescent="0.2">
      <c r="A469" s="451" t="s">
        <v>5250</v>
      </c>
      <c r="B469" s="452">
        <v>7.7499999999999999E-2</v>
      </c>
      <c r="C469" s="451" t="s">
        <v>140</v>
      </c>
    </row>
    <row r="470" spans="1:3" ht="15" customHeight="1" x14ac:dyDescent="0.2">
      <c r="A470" s="451" t="s">
        <v>1440</v>
      </c>
      <c r="B470" s="452">
        <v>7.7499999999999999E-2</v>
      </c>
      <c r="C470" s="451" t="s">
        <v>140</v>
      </c>
    </row>
    <row r="471" spans="1:3" x14ac:dyDescent="0.2">
      <c r="A471" s="451" t="s">
        <v>1441</v>
      </c>
      <c r="B471" s="452">
        <v>7.7499999999999999E-2</v>
      </c>
      <c r="C471" s="451" t="s">
        <v>2219</v>
      </c>
    </row>
    <row r="472" spans="1:3" ht="15" customHeight="1" x14ac:dyDescent="0.2">
      <c r="A472" s="451" t="s">
        <v>1881</v>
      </c>
      <c r="B472" s="452">
        <v>9.5000000000000001E-2</v>
      </c>
      <c r="C472" s="451" t="s">
        <v>4848</v>
      </c>
    </row>
    <row r="473" spans="1:3" ht="15" customHeight="1" x14ac:dyDescent="0.2">
      <c r="A473" s="451" t="s">
        <v>1442</v>
      </c>
      <c r="B473" s="452">
        <v>0.10249999999999999</v>
      </c>
      <c r="C473" s="451" t="s">
        <v>4848</v>
      </c>
    </row>
    <row r="474" spans="1:3" ht="15" customHeight="1" x14ac:dyDescent="0.2">
      <c r="A474" s="451" t="s">
        <v>1882</v>
      </c>
      <c r="B474" s="452">
        <v>7.2499999999999995E-2</v>
      </c>
      <c r="C474" s="451" t="s">
        <v>2088</v>
      </c>
    </row>
    <row r="475" spans="1:3" ht="15" customHeight="1" x14ac:dyDescent="0.2">
      <c r="A475" s="451" t="s">
        <v>1443</v>
      </c>
      <c r="B475" s="452">
        <v>9.2499999999999999E-2</v>
      </c>
      <c r="C475" s="451" t="s">
        <v>1350</v>
      </c>
    </row>
    <row r="476" spans="1:3" ht="15" customHeight="1" x14ac:dyDescent="0.2">
      <c r="A476" s="451" t="s">
        <v>4612</v>
      </c>
      <c r="B476" s="452">
        <v>7.7499999999999999E-2</v>
      </c>
      <c r="C476" s="451" t="s">
        <v>5047</v>
      </c>
    </row>
    <row r="477" spans="1:3" ht="15" customHeight="1" x14ac:dyDescent="0.2">
      <c r="A477" s="451" t="s">
        <v>944</v>
      </c>
      <c r="B477" s="452">
        <v>9.5000000000000001E-2</v>
      </c>
      <c r="C477" s="451" t="s">
        <v>4848</v>
      </c>
    </row>
    <row r="478" spans="1:3" ht="15" customHeight="1" x14ac:dyDescent="0.2">
      <c r="A478" s="451" t="s">
        <v>1444</v>
      </c>
      <c r="B478" s="452">
        <v>9.5000000000000001E-2</v>
      </c>
      <c r="C478" s="451" t="s">
        <v>4848</v>
      </c>
    </row>
    <row r="479" spans="1:3" ht="15" customHeight="1" x14ac:dyDescent="0.2">
      <c r="A479" s="451" t="s">
        <v>2089</v>
      </c>
      <c r="B479" s="452">
        <v>9.5000000000000001E-2</v>
      </c>
      <c r="C479" s="451" t="s">
        <v>4848</v>
      </c>
    </row>
    <row r="480" spans="1:3" ht="15" customHeight="1" x14ac:dyDescent="0.2">
      <c r="A480" s="451" t="s">
        <v>4300</v>
      </c>
      <c r="B480" s="452">
        <v>7.9750000000000001E-2</v>
      </c>
      <c r="C480" s="451" t="s">
        <v>1354</v>
      </c>
    </row>
    <row r="481" spans="1:3" ht="15" customHeight="1" x14ac:dyDescent="0.2">
      <c r="A481" s="451" t="s">
        <v>4301</v>
      </c>
      <c r="B481" s="452">
        <v>7.7499999999999999E-2</v>
      </c>
      <c r="C481" s="451" t="s">
        <v>140</v>
      </c>
    </row>
    <row r="482" spans="1:3" ht="15" customHeight="1" x14ac:dyDescent="0.2">
      <c r="A482" s="451" t="s">
        <v>1445</v>
      </c>
      <c r="B482" s="452">
        <v>7.7499999999999999E-2</v>
      </c>
      <c r="C482" s="451" t="s">
        <v>1252</v>
      </c>
    </row>
    <row r="483" spans="1:3" ht="15" customHeight="1" x14ac:dyDescent="0.2">
      <c r="A483" s="451" t="s">
        <v>2682</v>
      </c>
      <c r="B483" s="452">
        <v>7.2499999999999995E-2</v>
      </c>
      <c r="C483" s="451" t="s">
        <v>4750</v>
      </c>
    </row>
    <row r="484" spans="1:3" ht="15" customHeight="1" x14ac:dyDescent="0.2">
      <c r="A484" s="451" t="s">
        <v>1446</v>
      </c>
      <c r="B484" s="452">
        <v>9.5000000000000001E-2</v>
      </c>
      <c r="C484" s="451" t="s">
        <v>4848</v>
      </c>
    </row>
    <row r="485" spans="1:3" ht="15" customHeight="1" x14ac:dyDescent="0.2">
      <c r="A485" s="451" t="s">
        <v>1005</v>
      </c>
      <c r="B485" s="452">
        <v>7.7499999999999999E-2</v>
      </c>
      <c r="C485" s="451" t="s">
        <v>1252</v>
      </c>
    </row>
    <row r="486" spans="1:3" ht="15" customHeight="1" x14ac:dyDescent="0.2">
      <c r="A486" s="451" t="s">
        <v>1542</v>
      </c>
      <c r="B486" s="452">
        <v>7.2499999999999995E-2</v>
      </c>
      <c r="C486" s="451" t="s">
        <v>3537</v>
      </c>
    </row>
    <row r="487" spans="1:3" ht="15" customHeight="1" x14ac:dyDescent="0.2">
      <c r="A487" s="451" t="s">
        <v>1543</v>
      </c>
      <c r="B487" s="452">
        <v>7.2499999999999995E-2</v>
      </c>
      <c r="C487" s="451" t="s">
        <v>4352</v>
      </c>
    </row>
    <row r="488" spans="1:3" ht="15" customHeight="1" x14ac:dyDescent="0.2">
      <c r="A488" s="451" t="s">
        <v>1544</v>
      </c>
      <c r="B488" s="452">
        <v>7.2499999999999995E-2</v>
      </c>
      <c r="C488" s="451" t="s">
        <v>4352</v>
      </c>
    </row>
    <row r="489" spans="1:3" ht="15" customHeight="1" x14ac:dyDescent="0.2">
      <c r="A489" s="451" t="s">
        <v>450</v>
      </c>
      <c r="B489" s="452">
        <v>7.2499999999999995E-2</v>
      </c>
      <c r="C489" s="451" t="s">
        <v>4352</v>
      </c>
    </row>
    <row r="490" spans="1:3" ht="15" customHeight="1" x14ac:dyDescent="0.2">
      <c r="A490" s="451" t="s">
        <v>1006</v>
      </c>
      <c r="B490" s="452">
        <v>8.2500000000000004E-2</v>
      </c>
      <c r="C490" s="451" t="s">
        <v>1249</v>
      </c>
    </row>
    <row r="491" spans="1:3" ht="15" customHeight="1" x14ac:dyDescent="0.2">
      <c r="A491" s="451" t="s">
        <v>1007</v>
      </c>
      <c r="B491" s="452">
        <v>8.2500000000000004E-2</v>
      </c>
      <c r="C491" s="451" t="s">
        <v>3205</v>
      </c>
    </row>
    <row r="492" spans="1:3" ht="15" customHeight="1" x14ac:dyDescent="0.2">
      <c r="A492" s="451" t="s">
        <v>1008</v>
      </c>
      <c r="B492" s="452">
        <v>9.7500000000000003E-2</v>
      </c>
      <c r="C492" s="451" t="s">
        <v>205</v>
      </c>
    </row>
    <row r="493" spans="1:3" ht="15" customHeight="1" x14ac:dyDescent="0.2">
      <c r="A493" s="451" t="s">
        <v>4750</v>
      </c>
      <c r="B493" s="452">
        <v>7.2499999999999995E-2</v>
      </c>
      <c r="C493" s="451" t="s">
        <v>4750</v>
      </c>
    </row>
    <row r="494" spans="1:3" ht="15" customHeight="1" x14ac:dyDescent="0.2">
      <c r="A494" s="451" t="s">
        <v>451</v>
      </c>
      <c r="B494" s="452">
        <v>7.2499999999999995E-2</v>
      </c>
      <c r="C494" s="451" t="s">
        <v>4750</v>
      </c>
    </row>
    <row r="495" spans="1:3" ht="15" customHeight="1" x14ac:dyDescent="0.2">
      <c r="A495" s="451" t="s">
        <v>452</v>
      </c>
      <c r="B495" s="452">
        <v>8.7499999999999994E-2</v>
      </c>
      <c r="C495" s="451" t="s">
        <v>1350</v>
      </c>
    </row>
    <row r="496" spans="1:3" ht="15" customHeight="1" x14ac:dyDescent="0.2">
      <c r="A496" s="451" t="s">
        <v>4304</v>
      </c>
      <c r="B496" s="452">
        <v>7.2499999999999995E-2</v>
      </c>
      <c r="C496" s="451" t="s">
        <v>1003</v>
      </c>
    </row>
    <row r="497" spans="1:3" ht="15" customHeight="1" x14ac:dyDescent="0.2">
      <c r="A497" s="451" t="s">
        <v>4305</v>
      </c>
      <c r="B497" s="452">
        <v>7.7499999999999999E-2</v>
      </c>
      <c r="C497" s="451" t="s">
        <v>2219</v>
      </c>
    </row>
    <row r="498" spans="1:3" ht="15" customHeight="1" x14ac:dyDescent="0.2">
      <c r="A498" s="451" t="s">
        <v>1009</v>
      </c>
      <c r="B498" s="452">
        <v>0.1</v>
      </c>
      <c r="C498" s="451" t="s">
        <v>4848</v>
      </c>
    </row>
    <row r="499" spans="1:3" ht="15" customHeight="1" x14ac:dyDescent="0.2">
      <c r="A499" s="451" t="s">
        <v>928</v>
      </c>
      <c r="B499" s="452">
        <v>7.7499999999999999E-2</v>
      </c>
      <c r="C499" s="451" t="s">
        <v>1351</v>
      </c>
    </row>
    <row r="500" spans="1:3" ht="15" customHeight="1" x14ac:dyDescent="0.2">
      <c r="A500" s="451" t="s">
        <v>929</v>
      </c>
      <c r="B500" s="452">
        <v>7.7499999999999999E-2</v>
      </c>
      <c r="C500" s="451" t="s">
        <v>696</v>
      </c>
    </row>
    <row r="501" spans="1:3" ht="15" customHeight="1" x14ac:dyDescent="0.2">
      <c r="A501" s="451" t="s">
        <v>1304</v>
      </c>
      <c r="B501" s="452">
        <v>9.5000000000000001E-2</v>
      </c>
      <c r="C501" s="451" t="s">
        <v>4848</v>
      </c>
    </row>
    <row r="502" spans="1:3" ht="15" customHeight="1" x14ac:dyDescent="0.2">
      <c r="A502" s="451" t="s">
        <v>930</v>
      </c>
      <c r="B502" s="452">
        <v>8.2500000000000004E-2</v>
      </c>
      <c r="C502" s="451" t="s">
        <v>205</v>
      </c>
    </row>
    <row r="503" spans="1:3" ht="15" customHeight="1" x14ac:dyDescent="0.2">
      <c r="A503" s="451" t="s">
        <v>1305</v>
      </c>
      <c r="B503" s="452">
        <v>7.7499999999999999E-2</v>
      </c>
      <c r="C503" s="451" t="s">
        <v>2219</v>
      </c>
    </row>
    <row r="504" spans="1:3" ht="15" customHeight="1" x14ac:dyDescent="0.2">
      <c r="A504" s="451" t="s">
        <v>931</v>
      </c>
      <c r="B504" s="452">
        <v>7.7499999999999999E-2</v>
      </c>
      <c r="C504" s="451" t="s">
        <v>2219</v>
      </c>
    </row>
    <row r="505" spans="1:3" ht="15" customHeight="1" x14ac:dyDescent="0.2">
      <c r="A505" s="451" t="s">
        <v>932</v>
      </c>
      <c r="B505" s="452">
        <v>8.2500000000000004E-2</v>
      </c>
      <c r="C505" s="451" t="s">
        <v>1848</v>
      </c>
    </row>
    <row r="506" spans="1:3" ht="15" customHeight="1" x14ac:dyDescent="0.2">
      <c r="A506" s="451" t="s">
        <v>933</v>
      </c>
      <c r="B506" s="452">
        <v>7.8750000000000001E-2</v>
      </c>
      <c r="C506" s="451" t="s">
        <v>1586</v>
      </c>
    </row>
    <row r="507" spans="1:3" ht="15" customHeight="1" x14ac:dyDescent="0.2">
      <c r="A507" s="451" t="s">
        <v>4948</v>
      </c>
      <c r="B507" s="452">
        <v>8.2500000000000004E-2</v>
      </c>
      <c r="C507" s="451" t="s">
        <v>1848</v>
      </c>
    </row>
    <row r="508" spans="1:3" ht="15" customHeight="1" x14ac:dyDescent="0.2">
      <c r="A508" s="451" t="s">
        <v>4213</v>
      </c>
      <c r="B508" s="452">
        <v>9.5000000000000001E-2</v>
      </c>
      <c r="C508" s="451" t="s">
        <v>4848</v>
      </c>
    </row>
    <row r="509" spans="1:3" ht="15" customHeight="1" x14ac:dyDescent="0.2">
      <c r="A509" s="451" t="s">
        <v>4214</v>
      </c>
      <c r="B509" s="452">
        <v>7.8750000000000001E-2</v>
      </c>
      <c r="C509" s="451" t="s">
        <v>3966</v>
      </c>
    </row>
    <row r="510" spans="1:3" ht="15" customHeight="1" x14ac:dyDescent="0.2">
      <c r="A510" s="451" t="s">
        <v>5263</v>
      </c>
      <c r="B510" s="452">
        <v>7.2499999999999995E-2</v>
      </c>
      <c r="C510" s="451" t="s">
        <v>4351</v>
      </c>
    </row>
    <row r="511" spans="1:3" ht="15" customHeight="1" x14ac:dyDescent="0.2">
      <c r="A511" s="451" t="s">
        <v>1306</v>
      </c>
      <c r="B511" s="452">
        <v>7.7499999999999999E-2</v>
      </c>
      <c r="C511" s="451" t="s">
        <v>5889</v>
      </c>
    </row>
    <row r="512" spans="1:3" ht="15" customHeight="1" x14ac:dyDescent="0.2">
      <c r="A512" s="451" t="s">
        <v>4112</v>
      </c>
      <c r="B512" s="452">
        <v>7.3749999999999996E-2</v>
      </c>
      <c r="C512" s="451" t="s">
        <v>5380</v>
      </c>
    </row>
    <row r="513" spans="1:3" ht="15" customHeight="1" x14ac:dyDescent="0.2">
      <c r="A513" s="451" t="s">
        <v>4113</v>
      </c>
      <c r="B513" s="452">
        <v>9.2499999999999999E-2</v>
      </c>
      <c r="C513" s="451" t="s">
        <v>4751</v>
      </c>
    </row>
    <row r="514" spans="1:3" ht="15" customHeight="1" x14ac:dyDescent="0.2">
      <c r="A514" s="451" t="s">
        <v>4114</v>
      </c>
      <c r="B514" s="452">
        <v>7.7499999999999999E-2</v>
      </c>
      <c r="C514" s="451" t="s">
        <v>5889</v>
      </c>
    </row>
    <row r="515" spans="1:3" ht="15" customHeight="1" x14ac:dyDescent="0.2">
      <c r="A515" s="451" t="s">
        <v>1307</v>
      </c>
      <c r="B515" s="452">
        <v>8.7499999999999994E-2</v>
      </c>
      <c r="C515" s="451" t="s">
        <v>1350</v>
      </c>
    </row>
    <row r="516" spans="1:3" ht="15" customHeight="1" x14ac:dyDescent="0.2">
      <c r="A516" s="451" t="s">
        <v>1308</v>
      </c>
      <c r="B516" s="452">
        <v>9.5000000000000001E-2</v>
      </c>
      <c r="C516" s="451" t="s">
        <v>4751</v>
      </c>
    </row>
    <row r="517" spans="1:3" ht="15" customHeight="1" x14ac:dyDescent="0.2">
      <c r="A517" s="451" t="s">
        <v>4115</v>
      </c>
      <c r="B517" s="452">
        <v>7.2499999999999995E-2</v>
      </c>
      <c r="C517" s="451" t="s">
        <v>5233</v>
      </c>
    </row>
    <row r="518" spans="1:3" ht="15" customHeight="1" x14ac:dyDescent="0.2">
      <c r="A518" s="451" t="s">
        <v>4116</v>
      </c>
      <c r="B518" s="452">
        <v>7.8750000000000001E-2</v>
      </c>
      <c r="C518" s="451" t="s">
        <v>1586</v>
      </c>
    </row>
    <row r="519" spans="1:3" ht="15" customHeight="1" x14ac:dyDescent="0.2">
      <c r="A519" s="451" t="s">
        <v>1450</v>
      </c>
      <c r="B519" s="452">
        <v>7.7499999999999999E-2</v>
      </c>
      <c r="C519" s="451" t="s">
        <v>1249</v>
      </c>
    </row>
    <row r="520" spans="1:3" ht="15" customHeight="1" x14ac:dyDescent="0.2">
      <c r="A520" s="451" t="s">
        <v>1451</v>
      </c>
      <c r="B520" s="452">
        <v>9.5000000000000001E-2</v>
      </c>
      <c r="C520" s="451" t="s">
        <v>4848</v>
      </c>
    </row>
    <row r="521" spans="1:3" ht="15" customHeight="1" x14ac:dyDescent="0.2">
      <c r="A521" s="451" t="s">
        <v>4117</v>
      </c>
      <c r="B521" s="452">
        <v>7.2499999999999995E-2</v>
      </c>
      <c r="C521" s="451" t="s">
        <v>4562</v>
      </c>
    </row>
    <row r="522" spans="1:3" ht="15" customHeight="1" x14ac:dyDescent="0.2">
      <c r="A522" s="451" t="s">
        <v>1452</v>
      </c>
      <c r="B522" s="452">
        <v>7.7499999999999999E-2</v>
      </c>
      <c r="C522" s="451" t="s">
        <v>4846</v>
      </c>
    </row>
    <row r="523" spans="1:3" ht="15" customHeight="1" x14ac:dyDescent="0.2">
      <c r="A523" s="451" t="s">
        <v>1453</v>
      </c>
      <c r="B523" s="452">
        <v>7.7499999999999999E-2</v>
      </c>
      <c r="C523" s="451" t="s">
        <v>1249</v>
      </c>
    </row>
    <row r="524" spans="1:3" ht="15" customHeight="1" x14ac:dyDescent="0.2">
      <c r="A524" s="451" t="s">
        <v>4118</v>
      </c>
      <c r="B524" s="452">
        <v>7.2499999999999995E-2</v>
      </c>
      <c r="C524" s="451" t="s">
        <v>1003</v>
      </c>
    </row>
    <row r="525" spans="1:3" ht="15" customHeight="1" x14ac:dyDescent="0.2">
      <c r="A525" s="451" t="s">
        <v>4119</v>
      </c>
      <c r="B525" s="452">
        <v>7.7499999999999999E-2</v>
      </c>
      <c r="C525" s="451" t="s">
        <v>140</v>
      </c>
    </row>
    <row r="526" spans="1:3" ht="15" customHeight="1" x14ac:dyDescent="0.2">
      <c r="A526" s="451" t="s">
        <v>1454</v>
      </c>
      <c r="B526" s="452">
        <v>7.7499999999999999E-2</v>
      </c>
      <c r="C526" s="451" t="s">
        <v>140</v>
      </c>
    </row>
    <row r="527" spans="1:3" ht="15" customHeight="1" x14ac:dyDescent="0.2">
      <c r="A527" s="451" t="s">
        <v>1455</v>
      </c>
      <c r="B527" s="452">
        <v>7.2499999999999995E-2</v>
      </c>
      <c r="C527" s="451" t="s">
        <v>3537</v>
      </c>
    </row>
    <row r="528" spans="1:3" ht="15" customHeight="1" x14ac:dyDescent="0.2">
      <c r="A528" s="451" t="s">
        <v>4120</v>
      </c>
      <c r="B528" s="452">
        <v>7.7499999999999999E-2</v>
      </c>
      <c r="C528" s="451" t="s">
        <v>3968</v>
      </c>
    </row>
    <row r="529" spans="1:3" ht="15" customHeight="1" x14ac:dyDescent="0.2">
      <c r="A529" s="451" t="s">
        <v>1456</v>
      </c>
      <c r="B529" s="452">
        <v>8.4999999999999992E-2</v>
      </c>
      <c r="C529" s="451" t="s">
        <v>3968</v>
      </c>
    </row>
    <row r="530" spans="1:3" ht="15" customHeight="1" x14ac:dyDescent="0.2">
      <c r="A530" s="451" t="s">
        <v>1457</v>
      </c>
      <c r="B530" s="452">
        <v>7.7499999999999999E-2</v>
      </c>
      <c r="C530" s="451" t="s">
        <v>5047</v>
      </c>
    </row>
    <row r="531" spans="1:3" ht="15" customHeight="1" x14ac:dyDescent="0.2">
      <c r="A531" s="451" t="s">
        <v>5053</v>
      </c>
      <c r="B531" s="452">
        <v>7.7499999999999999E-2</v>
      </c>
      <c r="C531" s="451" t="s">
        <v>5889</v>
      </c>
    </row>
    <row r="532" spans="1:3" x14ac:dyDescent="0.2">
      <c r="A532" s="451" t="s">
        <v>1458</v>
      </c>
      <c r="B532" s="452">
        <v>0.09</v>
      </c>
      <c r="C532" s="451" t="s">
        <v>2182</v>
      </c>
    </row>
    <row r="533" spans="1:3" ht="15" customHeight="1" x14ac:dyDescent="0.2">
      <c r="A533" s="451" t="s">
        <v>1459</v>
      </c>
      <c r="B533" s="452">
        <v>8.3749999999999991E-2</v>
      </c>
      <c r="C533" s="451" t="s">
        <v>5380</v>
      </c>
    </row>
    <row r="534" spans="1:3" ht="15" customHeight="1" x14ac:dyDescent="0.2">
      <c r="A534" s="451" t="s">
        <v>1753</v>
      </c>
      <c r="B534" s="452">
        <v>8.2500000000000004E-2</v>
      </c>
      <c r="C534" s="451" t="s">
        <v>205</v>
      </c>
    </row>
    <row r="535" spans="1:3" ht="15" customHeight="1" x14ac:dyDescent="0.2">
      <c r="A535" s="451" t="s">
        <v>2073</v>
      </c>
      <c r="B535" s="452">
        <v>7.2499999999999995E-2</v>
      </c>
      <c r="C535" s="451" t="s">
        <v>4562</v>
      </c>
    </row>
    <row r="536" spans="1:3" ht="15" customHeight="1" x14ac:dyDescent="0.2">
      <c r="A536" s="451" t="s">
        <v>5624</v>
      </c>
      <c r="B536" s="452">
        <v>7.7499999999999999E-2</v>
      </c>
      <c r="C536" s="451" t="s">
        <v>1249</v>
      </c>
    </row>
    <row r="537" spans="1:3" ht="15" customHeight="1" x14ac:dyDescent="0.2">
      <c r="A537" s="451" t="s">
        <v>4800</v>
      </c>
      <c r="B537" s="452">
        <v>7.7499999999999999E-2</v>
      </c>
      <c r="C537" s="451" t="s">
        <v>1249</v>
      </c>
    </row>
    <row r="538" spans="1:3" ht="15" customHeight="1" x14ac:dyDescent="0.2">
      <c r="A538" s="451" t="s">
        <v>4801</v>
      </c>
      <c r="B538" s="452">
        <v>7.2499999999999995E-2</v>
      </c>
      <c r="C538" s="451" t="s">
        <v>4750</v>
      </c>
    </row>
    <row r="539" spans="1:3" ht="15" customHeight="1" x14ac:dyDescent="0.2">
      <c r="A539" s="451" t="s">
        <v>4802</v>
      </c>
      <c r="B539" s="452">
        <v>8.2500000000000004E-2</v>
      </c>
      <c r="C539" s="451" t="s">
        <v>2182</v>
      </c>
    </row>
    <row r="540" spans="1:3" ht="15" customHeight="1" x14ac:dyDescent="0.2">
      <c r="A540" s="451" t="s">
        <v>1665</v>
      </c>
      <c r="B540" s="452">
        <v>7.9750000000000001E-2</v>
      </c>
      <c r="C540" s="451" t="s">
        <v>1354</v>
      </c>
    </row>
    <row r="541" spans="1:3" ht="15" customHeight="1" x14ac:dyDescent="0.2">
      <c r="A541" s="451" t="s">
        <v>1460</v>
      </c>
      <c r="B541" s="452">
        <v>8.7500000000000008E-2</v>
      </c>
      <c r="C541" s="451" t="s">
        <v>5047</v>
      </c>
    </row>
    <row r="542" spans="1:3" ht="15" customHeight="1" x14ac:dyDescent="0.2">
      <c r="A542" s="451" t="s">
        <v>1666</v>
      </c>
      <c r="B542" s="452">
        <v>7.7499999999999999E-2</v>
      </c>
      <c r="C542" s="451" t="s">
        <v>4846</v>
      </c>
    </row>
    <row r="543" spans="1:3" ht="15" customHeight="1" x14ac:dyDescent="0.2">
      <c r="A543" s="451" t="s">
        <v>1667</v>
      </c>
      <c r="B543" s="452">
        <v>7.7499999999999999E-2</v>
      </c>
      <c r="C543" s="451" t="s">
        <v>140</v>
      </c>
    </row>
    <row r="544" spans="1:3" ht="15" customHeight="1" x14ac:dyDescent="0.2">
      <c r="A544" s="451" t="s">
        <v>4677</v>
      </c>
      <c r="B544" s="452">
        <v>7.2499999999999995E-2</v>
      </c>
      <c r="C544" s="451" t="s">
        <v>1365</v>
      </c>
    </row>
    <row r="545" spans="1:3" ht="15" customHeight="1" x14ac:dyDescent="0.2">
      <c r="A545" s="451" t="s">
        <v>4678</v>
      </c>
      <c r="B545" s="452">
        <v>7.2499999999999995E-2</v>
      </c>
      <c r="C545" s="451" t="s">
        <v>4352</v>
      </c>
    </row>
    <row r="546" spans="1:3" ht="15" customHeight="1" x14ac:dyDescent="0.2">
      <c r="A546" s="451" t="s">
        <v>4679</v>
      </c>
      <c r="B546" s="452">
        <v>0.09</v>
      </c>
      <c r="C546" s="451" t="s">
        <v>4175</v>
      </c>
    </row>
    <row r="547" spans="1:3" ht="15" customHeight="1" x14ac:dyDescent="0.2">
      <c r="A547" s="451" t="s">
        <v>4680</v>
      </c>
      <c r="B547" s="452">
        <v>7.7499999999999999E-2</v>
      </c>
      <c r="C547" s="451" t="s">
        <v>140</v>
      </c>
    </row>
    <row r="548" spans="1:3" ht="15" customHeight="1" x14ac:dyDescent="0.2">
      <c r="A548" s="451" t="s">
        <v>1461</v>
      </c>
      <c r="B548" s="452">
        <v>7.7499999999999999E-2</v>
      </c>
      <c r="C548" s="451" t="s">
        <v>3968</v>
      </c>
    </row>
    <row r="549" spans="1:3" x14ac:dyDescent="0.2">
      <c r="A549" s="451" t="s">
        <v>1462</v>
      </c>
      <c r="B549" s="452">
        <v>7.7499999999999999E-2</v>
      </c>
      <c r="C549" s="451" t="s">
        <v>3968</v>
      </c>
    </row>
    <row r="550" spans="1:3" ht="15" customHeight="1" x14ac:dyDescent="0.2">
      <c r="A550" s="451" t="s">
        <v>4681</v>
      </c>
      <c r="B550" s="452">
        <v>7.7499999999999999E-2</v>
      </c>
      <c r="C550" s="451" t="s">
        <v>3919</v>
      </c>
    </row>
    <row r="551" spans="1:3" ht="15" customHeight="1" x14ac:dyDescent="0.2">
      <c r="A551" s="451" t="s">
        <v>4682</v>
      </c>
      <c r="B551" s="452">
        <v>7.7499999999999999E-2</v>
      </c>
      <c r="C551" s="451" t="s">
        <v>3968</v>
      </c>
    </row>
    <row r="552" spans="1:3" ht="15" customHeight="1" x14ac:dyDescent="0.2">
      <c r="A552" s="451" t="s">
        <v>1491</v>
      </c>
      <c r="B552" s="452">
        <v>7.9750000000000001E-2</v>
      </c>
      <c r="C552" s="451" t="s">
        <v>1354</v>
      </c>
    </row>
    <row r="553" spans="1:3" ht="15" customHeight="1" x14ac:dyDescent="0.2">
      <c r="A553" s="451" t="s">
        <v>1492</v>
      </c>
      <c r="B553" s="452">
        <v>7.2499999999999995E-2</v>
      </c>
      <c r="C553" s="451" t="s">
        <v>3541</v>
      </c>
    </row>
    <row r="554" spans="1:3" ht="15" customHeight="1" x14ac:dyDescent="0.2">
      <c r="A554" s="451" t="s">
        <v>4683</v>
      </c>
      <c r="B554" s="452">
        <v>7.2499999999999995E-2</v>
      </c>
      <c r="C554" s="451" t="s">
        <v>1053</v>
      </c>
    </row>
    <row r="555" spans="1:3" ht="15" customHeight="1" x14ac:dyDescent="0.2">
      <c r="A555" s="451" t="s">
        <v>1493</v>
      </c>
      <c r="B555" s="452">
        <v>7.9750000000000001E-2</v>
      </c>
      <c r="C555" s="451" t="s">
        <v>1354</v>
      </c>
    </row>
    <row r="556" spans="1:3" ht="15" customHeight="1" x14ac:dyDescent="0.2">
      <c r="A556" s="451" t="s">
        <v>4684</v>
      </c>
      <c r="B556" s="452">
        <v>7.7499999999999999E-2</v>
      </c>
      <c r="C556" s="451" t="s">
        <v>696</v>
      </c>
    </row>
    <row r="557" spans="1:3" ht="15" customHeight="1" x14ac:dyDescent="0.2">
      <c r="A557" s="451" t="s">
        <v>4024</v>
      </c>
      <c r="B557" s="452">
        <v>7.9750000000000001E-2</v>
      </c>
      <c r="C557" s="451" t="s">
        <v>1354</v>
      </c>
    </row>
    <row r="558" spans="1:3" ht="15" customHeight="1" x14ac:dyDescent="0.2">
      <c r="A558" s="451" t="s">
        <v>4025</v>
      </c>
      <c r="B558" s="452">
        <v>7.7499999999999999E-2</v>
      </c>
      <c r="C558" s="451" t="s">
        <v>1249</v>
      </c>
    </row>
    <row r="559" spans="1:3" ht="15" customHeight="1" x14ac:dyDescent="0.2">
      <c r="A559" s="451" t="s">
        <v>1494</v>
      </c>
      <c r="B559" s="452">
        <v>9.5000000000000001E-2</v>
      </c>
      <c r="C559" s="451" t="s">
        <v>4848</v>
      </c>
    </row>
    <row r="560" spans="1:3" ht="15" customHeight="1" x14ac:dyDescent="0.2">
      <c r="A560" s="451" t="s">
        <v>4026</v>
      </c>
      <c r="B560" s="452">
        <v>9.5000000000000001E-2</v>
      </c>
      <c r="C560" s="451" t="s">
        <v>4848</v>
      </c>
    </row>
    <row r="561" spans="1:3" ht="15" customHeight="1" x14ac:dyDescent="0.2">
      <c r="A561" s="451" t="s">
        <v>4027</v>
      </c>
      <c r="B561" s="452">
        <v>7.4999999999999997E-2</v>
      </c>
      <c r="C561" s="451" t="s">
        <v>3239</v>
      </c>
    </row>
    <row r="562" spans="1:3" ht="15" customHeight="1" x14ac:dyDescent="0.2">
      <c r="A562" s="451" t="s">
        <v>2960</v>
      </c>
      <c r="B562" s="452">
        <v>7.2499999999999995E-2</v>
      </c>
      <c r="C562" s="451" t="s">
        <v>3956</v>
      </c>
    </row>
    <row r="563" spans="1:3" ht="15" customHeight="1" x14ac:dyDescent="0.2">
      <c r="A563" s="451" t="s">
        <v>1495</v>
      </c>
      <c r="B563" s="452">
        <v>7.7499999999999999E-2</v>
      </c>
      <c r="C563" s="451" t="s">
        <v>5889</v>
      </c>
    </row>
    <row r="564" spans="1:3" ht="15" customHeight="1" x14ac:dyDescent="0.2">
      <c r="A564" s="451" t="s">
        <v>1496</v>
      </c>
      <c r="B564" s="452">
        <v>7.7499999999999999E-2</v>
      </c>
      <c r="C564" s="451" t="s">
        <v>140</v>
      </c>
    </row>
    <row r="565" spans="1:3" ht="15" customHeight="1" x14ac:dyDescent="0.2">
      <c r="A565" s="451" t="s">
        <v>2961</v>
      </c>
      <c r="B565" s="452">
        <v>7.7499999999999999E-2</v>
      </c>
      <c r="C565" s="451" t="s">
        <v>2219</v>
      </c>
    </row>
    <row r="566" spans="1:3" ht="15" customHeight="1" x14ac:dyDescent="0.2">
      <c r="A566" s="451" t="s">
        <v>274</v>
      </c>
      <c r="B566" s="452">
        <v>7.2499999999999995E-2</v>
      </c>
      <c r="C566" s="451" t="s">
        <v>1365</v>
      </c>
    </row>
    <row r="567" spans="1:3" ht="15" customHeight="1" x14ac:dyDescent="0.2">
      <c r="A567" s="451" t="s">
        <v>275</v>
      </c>
      <c r="B567" s="452">
        <v>7.7499999999999999E-2</v>
      </c>
      <c r="C567" s="451" t="s">
        <v>140</v>
      </c>
    </row>
    <row r="568" spans="1:3" ht="15" customHeight="1" x14ac:dyDescent="0.2">
      <c r="A568" s="451" t="s">
        <v>276</v>
      </c>
      <c r="B568" s="452">
        <v>7.2499999999999995E-2</v>
      </c>
      <c r="C568" s="451" t="s">
        <v>4137</v>
      </c>
    </row>
    <row r="569" spans="1:3" ht="15" customHeight="1" x14ac:dyDescent="0.2">
      <c r="A569" s="451" t="s">
        <v>277</v>
      </c>
      <c r="B569" s="452">
        <v>8.2500000000000004E-2</v>
      </c>
      <c r="C569" s="451" t="s">
        <v>2182</v>
      </c>
    </row>
    <row r="570" spans="1:3" ht="15" customHeight="1" x14ac:dyDescent="0.2">
      <c r="A570" s="451" t="s">
        <v>278</v>
      </c>
      <c r="B570" s="452">
        <v>9.5000000000000001E-2</v>
      </c>
      <c r="C570" s="451" t="s">
        <v>4848</v>
      </c>
    </row>
    <row r="571" spans="1:3" ht="15" customHeight="1" x14ac:dyDescent="0.2">
      <c r="A571" s="451" t="s">
        <v>279</v>
      </c>
      <c r="B571" s="452">
        <v>7.2499999999999995E-2</v>
      </c>
      <c r="C571" s="451" t="s">
        <v>1365</v>
      </c>
    </row>
    <row r="572" spans="1:3" ht="15" customHeight="1" x14ac:dyDescent="0.2">
      <c r="A572" s="451" t="s">
        <v>280</v>
      </c>
      <c r="B572" s="452">
        <v>7.2499999999999995E-2</v>
      </c>
      <c r="C572" s="451" t="s">
        <v>5233</v>
      </c>
    </row>
    <row r="573" spans="1:3" ht="15" customHeight="1" x14ac:dyDescent="0.2">
      <c r="A573" s="451" t="s">
        <v>281</v>
      </c>
      <c r="B573" s="452">
        <v>8.2500000000000004E-2</v>
      </c>
      <c r="C573" s="451" t="s">
        <v>1848</v>
      </c>
    </row>
    <row r="574" spans="1:3" ht="15" customHeight="1" x14ac:dyDescent="0.2">
      <c r="A574" s="451" t="s">
        <v>5083</v>
      </c>
      <c r="B574" s="452">
        <v>7.2499999999999995E-2</v>
      </c>
      <c r="C574" s="451" t="s">
        <v>3537</v>
      </c>
    </row>
    <row r="575" spans="1:3" ht="15" customHeight="1" x14ac:dyDescent="0.2">
      <c r="A575" s="451" t="s">
        <v>5084</v>
      </c>
      <c r="B575" s="452">
        <v>7.2499999999999995E-2</v>
      </c>
      <c r="C575" s="451" t="s">
        <v>142</v>
      </c>
    </row>
    <row r="576" spans="1:3" ht="15" customHeight="1" x14ac:dyDescent="0.2">
      <c r="A576" s="451" t="s">
        <v>1497</v>
      </c>
      <c r="B576" s="452">
        <v>8.8750000000000009E-2</v>
      </c>
      <c r="C576" s="451" t="s">
        <v>3966</v>
      </c>
    </row>
    <row r="577" spans="1:3" ht="15" customHeight="1" x14ac:dyDescent="0.2">
      <c r="A577" s="451" t="s">
        <v>5085</v>
      </c>
      <c r="B577" s="452">
        <v>7.4999999999999997E-2</v>
      </c>
      <c r="C577" s="451" t="s">
        <v>5144</v>
      </c>
    </row>
    <row r="578" spans="1:3" ht="15" customHeight="1" x14ac:dyDescent="0.2">
      <c r="A578" s="451" t="s">
        <v>1557</v>
      </c>
      <c r="B578" s="452">
        <v>7.7499999999999999E-2</v>
      </c>
      <c r="C578" s="451" t="s">
        <v>140</v>
      </c>
    </row>
    <row r="579" spans="1:3" ht="15" customHeight="1" x14ac:dyDescent="0.2">
      <c r="A579" s="451" t="s">
        <v>1498</v>
      </c>
      <c r="B579" s="452">
        <v>7.2499999999999995E-2</v>
      </c>
      <c r="C579" s="451" t="s">
        <v>3537</v>
      </c>
    </row>
    <row r="580" spans="1:3" ht="15" customHeight="1" x14ac:dyDescent="0.2">
      <c r="A580" s="451" t="s">
        <v>7260</v>
      </c>
      <c r="B580" s="452">
        <v>7.7499999999999999E-2</v>
      </c>
      <c r="C580" s="451" t="s">
        <v>4295</v>
      </c>
    </row>
    <row r="581" spans="1:3" ht="15" customHeight="1" x14ac:dyDescent="0.2">
      <c r="A581" s="451" t="s">
        <v>7261</v>
      </c>
      <c r="B581" s="452">
        <v>8.7499999999999994E-2</v>
      </c>
      <c r="C581" s="451" t="s">
        <v>4295</v>
      </c>
    </row>
    <row r="582" spans="1:3" ht="15" customHeight="1" x14ac:dyDescent="0.2">
      <c r="A582" s="451" t="s">
        <v>1499</v>
      </c>
      <c r="B582" s="452">
        <v>9.2499999999999999E-2</v>
      </c>
      <c r="C582" s="451" t="s">
        <v>4295</v>
      </c>
    </row>
    <row r="583" spans="1:3" ht="15" customHeight="1" x14ac:dyDescent="0.2">
      <c r="A583" s="451" t="s">
        <v>1558</v>
      </c>
      <c r="B583" s="452">
        <v>7.7499999999999999E-2</v>
      </c>
      <c r="C583" s="451" t="s">
        <v>3968</v>
      </c>
    </row>
    <row r="584" spans="1:3" ht="15" customHeight="1" x14ac:dyDescent="0.2">
      <c r="A584" s="451" t="s">
        <v>1500</v>
      </c>
      <c r="B584" s="452">
        <v>8.5000000000000006E-2</v>
      </c>
      <c r="C584" s="451" t="s">
        <v>3968</v>
      </c>
    </row>
    <row r="585" spans="1:3" ht="15" customHeight="1" x14ac:dyDescent="0.2">
      <c r="A585" s="451" t="s">
        <v>1501</v>
      </c>
      <c r="B585" s="452">
        <v>8.7499999999999994E-2</v>
      </c>
      <c r="C585" s="451" t="s">
        <v>1350</v>
      </c>
    </row>
    <row r="586" spans="1:3" ht="15" customHeight="1" x14ac:dyDescent="0.2">
      <c r="A586" s="451" t="s">
        <v>1502</v>
      </c>
      <c r="B586" s="452">
        <v>8.7499999999999994E-2</v>
      </c>
      <c r="C586" s="451" t="s">
        <v>2219</v>
      </c>
    </row>
    <row r="587" spans="1:3" ht="15" customHeight="1" x14ac:dyDescent="0.2">
      <c r="A587" s="451" t="s">
        <v>1503</v>
      </c>
      <c r="B587" s="452">
        <v>8.9749999999999996E-2</v>
      </c>
      <c r="C587" s="451" t="s">
        <v>1354</v>
      </c>
    </row>
    <row r="588" spans="1:3" ht="15" customHeight="1" x14ac:dyDescent="0.2">
      <c r="A588" s="451" t="s">
        <v>1559</v>
      </c>
      <c r="B588" s="452">
        <v>7.2499999999999995E-2</v>
      </c>
      <c r="C588" s="451" t="s">
        <v>4352</v>
      </c>
    </row>
    <row r="589" spans="1:3" ht="15" customHeight="1" x14ac:dyDescent="0.2">
      <c r="A589" s="451" t="s">
        <v>1560</v>
      </c>
      <c r="B589" s="452">
        <v>0.09</v>
      </c>
      <c r="C589" s="451" t="s">
        <v>4175</v>
      </c>
    </row>
    <row r="590" spans="1:3" ht="15" customHeight="1" x14ac:dyDescent="0.25">
      <c r="A590" s="455" t="s">
        <v>1504</v>
      </c>
      <c r="B590" s="454">
        <v>9.2499999999999999E-2</v>
      </c>
      <c r="C590" s="455" t="s">
        <v>4175</v>
      </c>
    </row>
    <row r="591" spans="1:3" ht="15" customHeight="1" x14ac:dyDescent="0.2">
      <c r="A591" s="451" t="s">
        <v>1561</v>
      </c>
      <c r="B591" s="452">
        <v>7.7499999999999999E-2</v>
      </c>
      <c r="C591" s="451" t="s">
        <v>5889</v>
      </c>
    </row>
    <row r="592" spans="1:3" ht="15" customHeight="1" x14ac:dyDescent="0.2">
      <c r="A592" s="451" t="s">
        <v>1562</v>
      </c>
      <c r="B592" s="452">
        <v>8.2500000000000004E-2</v>
      </c>
      <c r="C592" s="451" t="s">
        <v>1848</v>
      </c>
    </row>
    <row r="593" spans="1:3" ht="15" customHeight="1" x14ac:dyDescent="0.2">
      <c r="A593" s="451" t="s">
        <v>1505</v>
      </c>
      <c r="B593" s="452">
        <v>9.2499999999999999E-2</v>
      </c>
      <c r="C593" s="451" t="s">
        <v>4751</v>
      </c>
    </row>
    <row r="594" spans="1:3" ht="15" customHeight="1" x14ac:dyDescent="0.2">
      <c r="A594" s="451" t="s">
        <v>1563</v>
      </c>
      <c r="B594" s="452">
        <v>7.7499999999999999E-2</v>
      </c>
      <c r="C594" s="451" t="s">
        <v>4846</v>
      </c>
    </row>
    <row r="595" spans="1:3" ht="15" customHeight="1" x14ac:dyDescent="0.2">
      <c r="A595" s="451" t="s">
        <v>1564</v>
      </c>
      <c r="B595" s="452">
        <v>7.2499999999999995E-2</v>
      </c>
      <c r="C595" s="451" t="s">
        <v>4562</v>
      </c>
    </row>
    <row r="596" spans="1:3" ht="15" customHeight="1" x14ac:dyDescent="0.2">
      <c r="A596" s="451" t="s">
        <v>1565</v>
      </c>
      <c r="B596" s="452">
        <v>7.7499999999999999E-2</v>
      </c>
      <c r="C596" s="451" t="s">
        <v>3968</v>
      </c>
    </row>
    <row r="597" spans="1:3" ht="15" customHeight="1" x14ac:dyDescent="0.2">
      <c r="A597" s="451" t="s">
        <v>1506</v>
      </c>
      <c r="B597" s="452">
        <v>7.9750000000000001E-2</v>
      </c>
      <c r="C597" s="451" t="s">
        <v>1354</v>
      </c>
    </row>
    <row r="598" spans="1:3" ht="15" customHeight="1" x14ac:dyDescent="0.2">
      <c r="A598" s="451" t="s">
        <v>1314</v>
      </c>
      <c r="B598" s="452">
        <v>7.9750000000000001E-2</v>
      </c>
      <c r="C598" s="451" t="s">
        <v>1354</v>
      </c>
    </row>
    <row r="599" spans="1:3" ht="15" customHeight="1" x14ac:dyDescent="0.2">
      <c r="A599" s="451" t="s">
        <v>1507</v>
      </c>
      <c r="B599" s="452">
        <v>9.5000000000000001E-2</v>
      </c>
      <c r="C599" s="451" t="s">
        <v>4848</v>
      </c>
    </row>
    <row r="600" spans="1:3" ht="15" customHeight="1" x14ac:dyDescent="0.2">
      <c r="A600" s="451" t="s">
        <v>336</v>
      </c>
      <c r="B600" s="452">
        <v>7.7499999999999999E-2</v>
      </c>
      <c r="C600" s="451" t="s">
        <v>1252</v>
      </c>
    </row>
    <row r="601" spans="1:3" ht="15" customHeight="1" x14ac:dyDescent="0.2">
      <c r="A601" s="451" t="s">
        <v>1508</v>
      </c>
      <c r="B601" s="452">
        <v>7.7499999999999999E-2</v>
      </c>
      <c r="C601" s="451" t="s">
        <v>2219</v>
      </c>
    </row>
    <row r="602" spans="1:3" ht="15" customHeight="1" x14ac:dyDescent="0.2">
      <c r="A602" s="451" t="s">
        <v>337</v>
      </c>
      <c r="B602" s="452">
        <v>8.2500000000000004E-2</v>
      </c>
      <c r="C602" s="451" t="s">
        <v>1848</v>
      </c>
    </row>
    <row r="603" spans="1:3" ht="15" customHeight="1" x14ac:dyDescent="0.2">
      <c r="A603" s="451" t="s">
        <v>1509</v>
      </c>
      <c r="B603" s="452">
        <v>8.2500000000000004E-2</v>
      </c>
      <c r="C603" s="451" t="s">
        <v>5889</v>
      </c>
    </row>
    <row r="604" spans="1:3" ht="15" customHeight="1" x14ac:dyDescent="0.2">
      <c r="A604" s="451" t="s">
        <v>1280</v>
      </c>
      <c r="B604" s="452">
        <v>7.7499999999999999E-2</v>
      </c>
      <c r="C604" s="451" t="s">
        <v>3968</v>
      </c>
    </row>
    <row r="605" spans="1:3" ht="15" customHeight="1" x14ac:dyDescent="0.2">
      <c r="A605" s="451" t="s">
        <v>1510</v>
      </c>
      <c r="B605" s="452">
        <v>8.7499999999999994E-2</v>
      </c>
      <c r="C605" s="451" t="s">
        <v>2219</v>
      </c>
    </row>
    <row r="606" spans="1:3" ht="15" customHeight="1" x14ac:dyDescent="0.2">
      <c r="A606" s="451" t="s">
        <v>5153</v>
      </c>
      <c r="B606" s="452">
        <v>7.2499999999999995E-2</v>
      </c>
      <c r="C606" s="451" t="s">
        <v>4750</v>
      </c>
    </row>
    <row r="607" spans="1:3" ht="15" customHeight="1" x14ac:dyDescent="0.2">
      <c r="A607" s="451" t="s">
        <v>1511</v>
      </c>
      <c r="B607" s="452">
        <v>9.5000000000000001E-2</v>
      </c>
      <c r="C607" s="451" t="s">
        <v>4848</v>
      </c>
    </row>
    <row r="608" spans="1:3" ht="15" customHeight="1" x14ac:dyDescent="0.2">
      <c r="A608" s="451" t="s">
        <v>5154</v>
      </c>
      <c r="B608" s="452">
        <v>7.7499999999999999E-2</v>
      </c>
      <c r="C608" s="451" t="s">
        <v>1361</v>
      </c>
    </row>
    <row r="609" spans="1:3" ht="15" customHeight="1" x14ac:dyDescent="0.2">
      <c r="A609" s="451" t="s">
        <v>5155</v>
      </c>
      <c r="B609" s="452">
        <v>7.7499999999999999E-2</v>
      </c>
      <c r="C609" s="451" t="s">
        <v>1252</v>
      </c>
    </row>
    <row r="610" spans="1:3" ht="15" customHeight="1" x14ac:dyDescent="0.2">
      <c r="A610" s="451" t="s">
        <v>5633</v>
      </c>
      <c r="B610" s="452">
        <v>7.4999999999999997E-2</v>
      </c>
      <c r="C610" s="451" t="s">
        <v>5144</v>
      </c>
    </row>
    <row r="611" spans="1:3" ht="15" customHeight="1" x14ac:dyDescent="0.2">
      <c r="A611" s="451" t="s">
        <v>5634</v>
      </c>
      <c r="B611" s="452">
        <v>7.7499999999999999E-2</v>
      </c>
      <c r="C611" s="451" t="s">
        <v>1361</v>
      </c>
    </row>
    <row r="612" spans="1:3" ht="15" customHeight="1" x14ac:dyDescent="0.2">
      <c r="A612" s="451" t="s">
        <v>5635</v>
      </c>
      <c r="B612" s="452">
        <v>7.2499999999999995E-2</v>
      </c>
      <c r="C612" s="451" t="s">
        <v>3537</v>
      </c>
    </row>
    <row r="613" spans="1:3" ht="15" customHeight="1" x14ac:dyDescent="0.2">
      <c r="A613" s="451" t="s">
        <v>5780</v>
      </c>
      <c r="B613" s="452">
        <v>7.7499999999999999E-2</v>
      </c>
      <c r="C613" s="451" t="s">
        <v>140</v>
      </c>
    </row>
    <row r="614" spans="1:3" ht="15" customHeight="1" x14ac:dyDescent="0.2">
      <c r="A614" s="451" t="s">
        <v>4519</v>
      </c>
      <c r="B614" s="452">
        <v>7.2499999999999995E-2</v>
      </c>
      <c r="C614" s="451" t="s">
        <v>4750</v>
      </c>
    </row>
    <row r="615" spans="1:3" ht="15" customHeight="1" x14ac:dyDescent="0.2">
      <c r="A615" s="451" t="s">
        <v>970</v>
      </c>
      <c r="B615" s="452">
        <v>7.2499999999999995E-2</v>
      </c>
      <c r="C615" s="451" t="s">
        <v>3956</v>
      </c>
    </row>
    <row r="616" spans="1:3" ht="15" customHeight="1" x14ac:dyDescent="0.2">
      <c r="A616" s="451" t="s">
        <v>971</v>
      </c>
      <c r="B616" s="452">
        <v>8.2500000000000004E-2</v>
      </c>
      <c r="C616" s="451" t="s">
        <v>1848</v>
      </c>
    </row>
    <row r="617" spans="1:3" ht="15" customHeight="1" x14ac:dyDescent="0.2">
      <c r="A617" s="451" t="s">
        <v>972</v>
      </c>
      <c r="B617" s="452">
        <v>7.7499999999999999E-2</v>
      </c>
      <c r="C617" s="451" t="s">
        <v>5047</v>
      </c>
    </row>
    <row r="618" spans="1:3" ht="15" customHeight="1" x14ac:dyDescent="0.2">
      <c r="A618" s="451" t="s">
        <v>973</v>
      </c>
      <c r="B618" s="452">
        <v>7.7499999999999999E-2</v>
      </c>
      <c r="C618" s="451" t="s">
        <v>1252</v>
      </c>
    </row>
    <row r="619" spans="1:3" ht="15" customHeight="1" x14ac:dyDescent="0.2">
      <c r="A619" s="451" t="s">
        <v>1512</v>
      </c>
      <c r="B619" s="452">
        <v>0.09</v>
      </c>
      <c r="C619" s="451" t="s">
        <v>709</v>
      </c>
    </row>
    <row r="620" spans="1:3" ht="15" customHeight="1" x14ac:dyDescent="0.2">
      <c r="A620" s="451" t="s">
        <v>77</v>
      </c>
      <c r="B620" s="452">
        <v>9.5000000000000001E-2</v>
      </c>
      <c r="C620" s="451" t="s">
        <v>4848</v>
      </c>
    </row>
    <row r="621" spans="1:3" ht="15" customHeight="1" x14ac:dyDescent="0.2">
      <c r="A621" s="451" t="s">
        <v>1748</v>
      </c>
      <c r="B621" s="452">
        <v>7.7499999999999999E-2</v>
      </c>
      <c r="C621" s="451" t="s">
        <v>1252</v>
      </c>
    </row>
    <row r="622" spans="1:3" ht="15" customHeight="1" x14ac:dyDescent="0.2">
      <c r="A622" s="451" t="s">
        <v>1749</v>
      </c>
      <c r="B622" s="452">
        <v>8.2500000000000004E-2</v>
      </c>
      <c r="C622" s="451" t="s">
        <v>1848</v>
      </c>
    </row>
    <row r="623" spans="1:3" ht="15" customHeight="1" x14ac:dyDescent="0.2">
      <c r="A623" s="451" t="s">
        <v>327</v>
      </c>
      <c r="B623" s="452">
        <v>7.2499999999999995E-2</v>
      </c>
      <c r="C623" s="451" t="s">
        <v>4562</v>
      </c>
    </row>
    <row r="624" spans="1:3" ht="15" customHeight="1" x14ac:dyDescent="0.2">
      <c r="A624" s="451" t="s">
        <v>328</v>
      </c>
      <c r="B624" s="452">
        <v>7.2499999999999995E-2</v>
      </c>
      <c r="C624" s="451" t="s">
        <v>209</v>
      </c>
    </row>
    <row r="625" spans="1:3" ht="15" customHeight="1" x14ac:dyDescent="0.2">
      <c r="A625" s="451" t="s">
        <v>78</v>
      </c>
      <c r="B625" s="452">
        <v>0.10249999999999999</v>
      </c>
      <c r="C625" s="451" t="s">
        <v>4848</v>
      </c>
    </row>
    <row r="626" spans="1:3" ht="15" customHeight="1" x14ac:dyDescent="0.2">
      <c r="A626" s="451" t="s">
        <v>79</v>
      </c>
      <c r="B626" s="452">
        <v>9.5000000000000001E-2</v>
      </c>
      <c r="C626" s="451" t="s">
        <v>4848</v>
      </c>
    </row>
    <row r="627" spans="1:3" ht="15" customHeight="1" x14ac:dyDescent="0.2">
      <c r="A627" s="451" t="s">
        <v>329</v>
      </c>
      <c r="B627" s="452">
        <v>7.2499999999999995E-2</v>
      </c>
      <c r="C627" s="451" t="s">
        <v>1053</v>
      </c>
    </row>
    <row r="628" spans="1:3" ht="15" customHeight="1" x14ac:dyDescent="0.2">
      <c r="A628" s="451" t="s">
        <v>4351</v>
      </c>
      <c r="B628" s="452">
        <v>7.2499999999999995E-2</v>
      </c>
      <c r="C628" s="451" t="s">
        <v>4351</v>
      </c>
    </row>
    <row r="629" spans="1:3" ht="15" customHeight="1" x14ac:dyDescent="0.2">
      <c r="A629" s="451" t="s">
        <v>330</v>
      </c>
      <c r="B629" s="452">
        <v>7.2499999999999995E-2</v>
      </c>
      <c r="C629" s="451" t="s">
        <v>4352</v>
      </c>
    </row>
    <row r="630" spans="1:3" ht="15" customHeight="1" x14ac:dyDescent="0.2">
      <c r="A630" s="451" t="s">
        <v>7262</v>
      </c>
      <c r="B630" s="452">
        <v>7.7499999999999999E-2</v>
      </c>
      <c r="C630" s="451" t="s">
        <v>5889</v>
      </c>
    </row>
    <row r="631" spans="1:3" ht="15" customHeight="1" x14ac:dyDescent="0.2">
      <c r="A631" s="451" t="s">
        <v>331</v>
      </c>
      <c r="B631" s="452">
        <v>7.2499999999999995E-2</v>
      </c>
      <c r="C631" s="451" t="s">
        <v>5233</v>
      </c>
    </row>
    <row r="632" spans="1:3" ht="15" customHeight="1" x14ac:dyDescent="0.2">
      <c r="A632" s="451" t="s">
        <v>2743</v>
      </c>
      <c r="B632" s="452">
        <v>7.2499999999999995E-2</v>
      </c>
      <c r="C632" s="451" t="s">
        <v>4352</v>
      </c>
    </row>
    <row r="633" spans="1:3" ht="15" customHeight="1" x14ac:dyDescent="0.2">
      <c r="A633" s="451" t="s">
        <v>80</v>
      </c>
      <c r="B633" s="452">
        <v>7.7499999999999999E-2</v>
      </c>
      <c r="C633" s="451" t="s">
        <v>1361</v>
      </c>
    </row>
    <row r="634" spans="1:3" ht="15" customHeight="1" x14ac:dyDescent="0.2">
      <c r="A634" s="451" t="s">
        <v>81</v>
      </c>
      <c r="B634" s="452">
        <v>8.2500000000000004E-2</v>
      </c>
      <c r="C634" s="451" t="s">
        <v>4295</v>
      </c>
    </row>
    <row r="635" spans="1:3" ht="15" customHeight="1" x14ac:dyDescent="0.2">
      <c r="A635" s="451" t="s">
        <v>2744</v>
      </c>
      <c r="B635" s="452">
        <v>7.2499999999999995E-2</v>
      </c>
      <c r="C635" s="451" t="s">
        <v>2098</v>
      </c>
    </row>
    <row r="636" spans="1:3" ht="15" customHeight="1" x14ac:dyDescent="0.2">
      <c r="A636" s="451" t="s">
        <v>2745</v>
      </c>
      <c r="B636" s="452">
        <v>9.5000000000000001E-2</v>
      </c>
      <c r="C636" s="451" t="s">
        <v>4848</v>
      </c>
    </row>
    <row r="637" spans="1:3" ht="15" customHeight="1" x14ac:dyDescent="0.2">
      <c r="A637" s="451" t="s">
        <v>2746</v>
      </c>
      <c r="B637" s="452">
        <v>7.7499999999999999E-2</v>
      </c>
      <c r="C637" s="451" t="s">
        <v>5047</v>
      </c>
    </row>
    <row r="638" spans="1:3" ht="15" customHeight="1" x14ac:dyDescent="0.2">
      <c r="A638" s="451" t="s">
        <v>2747</v>
      </c>
      <c r="B638" s="452">
        <v>9.2499999999999999E-2</v>
      </c>
      <c r="C638" s="451" t="s">
        <v>4751</v>
      </c>
    </row>
    <row r="639" spans="1:3" ht="15" customHeight="1" x14ac:dyDescent="0.2">
      <c r="A639" s="451" t="s">
        <v>2748</v>
      </c>
      <c r="B639" s="452">
        <v>7.2499999999999995E-2</v>
      </c>
      <c r="C639" s="451" t="s">
        <v>711</v>
      </c>
    </row>
    <row r="640" spans="1:3" ht="15" customHeight="1" x14ac:dyDescent="0.2">
      <c r="A640" s="451" t="s">
        <v>82</v>
      </c>
      <c r="B640" s="452">
        <v>9.5000000000000001E-2</v>
      </c>
      <c r="C640" s="451" t="s">
        <v>4848</v>
      </c>
    </row>
    <row r="641" spans="1:3" ht="15" customHeight="1" x14ac:dyDescent="0.2">
      <c r="A641" s="451" t="s">
        <v>9180</v>
      </c>
      <c r="B641" s="452">
        <v>7.7499999999999999E-2</v>
      </c>
      <c r="C641" s="451" t="s">
        <v>140</v>
      </c>
    </row>
    <row r="642" spans="1:3" ht="15" customHeight="1" x14ac:dyDescent="0.2">
      <c r="A642" s="451" t="s">
        <v>4472</v>
      </c>
      <c r="B642" s="452">
        <v>7.2499999999999995E-2</v>
      </c>
      <c r="C642" s="451" t="s">
        <v>5233</v>
      </c>
    </row>
    <row r="643" spans="1:3" ht="15" customHeight="1" x14ac:dyDescent="0.2">
      <c r="A643" s="451" t="s">
        <v>9181</v>
      </c>
      <c r="B643" s="452">
        <v>8.5000000000000006E-2</v>
      </c>
      <c r="C643" s="451" t="s">
        <v>3239</v>
      </c>
    </row>
    <row r="644" spans="1:3" ht="15" customHeight="1" x14ac:dyDescent="0.2">
      <c r="A644" s="451" t="s">
        <v>4473</v>
      </c>
      <c r="B644" s="452">
        <v>8.2500000000000004E-2</v>
      </c>
      <c r="C644" s="451" t="s">
        <v>1848</v>
      </c>
    </row>
    <row r="645" spans="1:3" ht="15" customHeight="1" x14ac:dyDescent="0.2">
      <c r="A645" s="451" t="s">
        <v>4474</v>
      </c>
      <c r="B645" s="452">
        <v>9.5000000000000001E-2</v>
      </c>
      <c r="C645" s="451" t="s">
        <v>4848</v>
      </c>
    </row>
    <row r="646" spans="1:3" ht="15" customHeight="1" x14ac:dyDescent="0.2">
      <c r="A646" s="451" t="s">
        <v>4475</v>
      </c>
      <c r="B646" s="452">
        <v>7.7499999999999999E-2</v>
      </c>
      <c r="C646" s="451" t="s">
        <v>140</v>
      </c>
    </row>
    <row r="647" spans="1:3" ht="15" customHeight="1" x14ac:dyDescent="0.2">
      <c r="A647" s="451" t="s">
        <v>4476</v>
      </c>
      <c r="B647" s="452">
        <v>7.2499999999999995E-2</v>
      </c>
      <c r="C647" s="451" t="s">
        <v>4352</v>
      </c>
    </row>
    <row r="648" spans="1:3" ht="15" customHeight="1" x14ac:dyDescent="0.2">
      <c r="A648" s="451" t="s">
        <v>83</v>
      </c>
      <c r="B648" s="452">
        <v>0.09</v>
      </c>
      <c r="C648" s="451" t="s">
        <v>2182</v>
      </c>
    </row>
    <row r="649" spans="1:3" ht="15" customHeight="1" x14ac:dyDescent="0.2">
      <c r="A649" s="451" t="s">
        <v>84</v>
      </c>
      <c r="B649" s="452">
        <v>9.5000000000000001E-2</v>
      </c>
      <c r="C649" s="451" t="s">
        <v>4295</v>
      </c>
    </row>
    <row r="650" spans="1:3" ht="15" customHeight="1" x14ac:dyDescent="0.2">
      <c r="A650" s="451" t="s">
        <v>4477</v>
      </c>
      <c r="B650" s="452">
        <v>7.2499999999999995E-2</v>
      </c>
      <c r="C650" s="451" t="s">
        <v>3537</v>
      </c>
    </row>
    <row r="651" spans="1:3" ht="15" customHeight="1" x14ac:dyDescent="0.2">
      <c r="A651" s="451" t="s">
        <v>4478</v>
      </c>
      <c r="B651" s="452">
        <v>7.2499999999999995E-2</v>
      </c>
      <c r="C651" s="451" t="s">
        <v>711</v>
      </c>
    </row>
    <row r="652" spans="1:3" ht="15" customHeight="1" x14ac:dyDescent="0.2">
      <c r="A652" s="451" t="s">
        <v>2794</v>
      </c>
      <c r="B652" s="452">
        <v>7.2499999999999995E-2</v>
      </c>
      <c r="C652" s="451" t="s">
        <v>4750</v>
      </c>
    </row>
    <row r="653" spans="1:3" ht="15" customHeight="1" x14ac:dyDescent="0.2">
      <c r="A653" s="451" t="s">
        <v>2795</v>
      </c>
      <c r="B653" s="452">
        <v>7.2499999999999995E-2</v>
      </c>
      <c r="C653" s="451" t="s">
        <v>3537</v>
      </c>
    </row>
    <row r="654" spans="1:3" ht="15" customHeight="1" x14ac:dyDescent="0.2">
      <c r="A654" s="451" t="s">
        <v>85</v>
      </c>
      <c r="B654" s="452">
        <v>7.2499999999999995E-2</v>
      </c>
      <c r="C654" s="451" t="s">
        <v>1365</v>
      </c>
    </row>
    <row r="655" spans="1:3" ht="15" customHeight="1" x14ac:dyDescent="0.2">
      <c r="A655" s="451" t="s">
        <v>4231</v>
      </c>
      <c r="B655" s="452">
        <v>7.2499999999999995E-2</v>
      </c>
      <c r="C655" s="451" t="s">
        <v>4599</v>
      </c>
    </row>
    <row r="656" spans="1:3" ht="15" customHeight="1" x14ac:dyDescent="0.2">
      <c r="A656" s="451" t="s">
        <v>506</v>
      </c>
      <c r="B656" s="452">
        <v>7.2499999999999995E-2</v>
      </c>
      <c r="C656" s="451" t="s">
        <v>4750</v>
      </c>
    </row>
    <row r="657" spans="1:3" ht="15" customHeight="1" x14ac:dyDescent="0.2">
      <c r="A657" s="451" t="s">
        <v>507</v>
      </c>
      <c r="B657" s="452">
        <v>7.2499999999999995E-2</v>
      </c>
      <c r="C657" s="451" t="s">
        <v>3294</v>
      </c>
    </row>
    <row r="658" spans="1:3" ht="15" customHeight="1" x14ac:dyDescent="0.2">
      <c r="A658" s="451" t="s">
        <v>86</v>
      </c>
      <c r="B658" s="452">
        <v>7.7499999999999999E-2</v>
      </c>
      <c r="C658" s="451" t="s">
        <v>139</v>
      </c>
    </row>
    <row r="659" spans="1:3" ht="15" customHeight="1" x14ac:dyDescent="0.2">
      <c r="A659" s="451" t="s">
        <v>87</v>
      </c>
      <c r="B659" s="452">
        <v>0.08</v>
      </c>
      <c r="C659" s="451" t="s">
        <v>1361</v>
      </c>
    </row>
    <row r="660" spans="1:3" ht="15" customHeight="1" x14ac:dyDescent="0.2">
      <c r="A660" s="451" t="s">
        <v>508</v>
      </c>
      <c r="B660" s="452">
        <v>7.8750000000000001E-2</v>
      </c>
      <c r="C660" s="451" t="s">
        <v>3966</v>
      </c>
    </row>
    <row r="661" spans="1:3" ht="15" customHeight="1" x14ac:dyDescent="0.2">
      <c r="A661" s="451" t="s">
        <v>88</v>
      </c>
      <c r="B661" s="452">
        <v>7.7499999999999999E-2</v>
      </c>
      <c r="C661" s="451" t="s">
        <v>140</v>
      </c>
    </row>
    <row r="662" spans="1:3" ht="15" customHeight="1" x14ac:dyDescent="0.2">
      <c r="A662" s="451" t="s">
        <v>509</v>
      </c>
      <c r="B662" s="452">
        <v>7.7499999999999999E-2</v>
      </c>
      <c r="C662" s="451" t="s">
        <v>1249</v>
      </c>
    </row>
    <row r="663" spans="1:3" ht="15" customHeight="1" x14ac:dyDescent="0.2">
      <c r="A663" s="451" t="s">
        <v>4966</v>
      </c>
      <c r="B663" s="452">
        <v>8.2500000000000004E-2</v>
      </c>
      <c r="C663" s="451" t="s">
        <v>1848</v>
      </c>
    </row>
    <row r="664" spans="1:3" ht="15" customHeight="1" x14ac:dyDescent="0.2">
      <c r="A664" s="451" t="s">
        <v>4967</v>
      </c>
      <c r="B664" s="452">
        <v>7.2499999999999995E-2</v>
      </c>
      <c r="C664" s="451" t="s">
        <v>1003</v>
      </c>
    </row>
    <row r="665" spans="1:3" ht="15" customHeight="1" x14ac:dyDescent="0.2">
      <c r="A665" s="451" t="s">
        <v>89</v>
      </c>
      <c r="B665" s="452">
        <v>8.2500000000000004E-2</v>
      </c>
      <c r="C665" s="451" t="s">
        <v>1351</v>
      </c>
    </row>
    <row r="666" spans="1:3" ht="15" customHeight="1" x14ac:dyDescent="0.2">
      <c r="A666" s="451" t="s">
        <v>4968</v>
      </c>
      <c r="B666" s="452">
        <v>9.5000000000000001E-2</v>
      </c>
      <c r="C666" s="451" t="s">
        <v>4848</v>
      </c>
    </row>
    <row r="667" spans="1:3" ht="15" customHeight="1" x14ac:dyDescent="0.2">
      <c r="A667" s="451" t="s">
        <v>4969</v>
      </c>
      <c r="B667" s="452">
        <v>7.2499999999999995E-2</v>
      </c>
      <c r="C667" s="451" t="s">
        <v>139</v>
      </c>
    </row>
    <row r="668" spans="1:3" ht="15" customHeight="1" x14ac:dyDescent="0.2">
      <c r="A668" s="451" t="s">
        <v>90</v>
      </c>
      <c r="B668" s="452">
        <v>8.7499999999999994E-2</v>
      </c>
      <c r="C668" s="451" t="s">
        <v>1350</v>
      </c>
    </row>
    <row r="669" spans="1:3" ht="15" customHeight="1" x14ac:dyDescent="0.2">
      <c r="A669" s="451" t="s">
        <v>91</v>
      </c>
      <c r="B669" s="452">
        <v>8.4999999999999992E-2</v>
      </c>
      <c r="C669" s="451" t="s">
        <v>2182</v>
      </c>
    </row>
    <row r="670" spans="1:3" ht="15" customHeight="1" x14ac:dyDescent="0.2">
      <c r="A670" s="451" t="s">
        <v>4763</v>
      </c>
      <c r="B670" s="452">
        <v>7.2499999999999995E-2</v>
      </c>
      <c r="C670" s="451" t="s">
        <v>4351</v>
      </c>
    </row>
    <row r="671" spans="1:3" ht="15" customHeight="1" x14ac:dyDescent="0.2">
      <c r="A671" s="451" t="s">
        <v>92</v>
      </c>
      <c r="B671" s="452">
        <v>7.2499999999999995E-2</v>
      </c>
      <c r="C671" s="451" t="s">
        <v>492</v>
      </c>
    </row>
    <row r="672" spans="1:3" ht="15" customHeight="1" x14ac:dyDescent="0.2">
      <c r="A672" s="451" t="s">
        <v>4764</v>
      </c>
      <c r="B672" s="452">
        <v>7.2499999999999995E-2</v>
      </c>
      <c r="C672" s="451" t="s">
        <v>3537</v>
      </c>
    </row>
    <row r="673" spans="1:3" ht="15" customHeight="1" x14ac:dyDescent="0.2">
      <c r="A673" s="451" t="s">
        <v>93</v>
      </c>
      <c r="B673" s="452">
        <v>7.7499999999999999E-2</v>
      </c>
      <c r="C673" s="451" t="s">
        <v>1249</v>
      </c>
    </row>
    <row r="674" spans="1:3" ht="15" customHeight="1" x14ac:dyDescent="0.2">
      <c r="A674" s="451" t="s">
        <v>94</v>
      </c>
      <c r="B674" s="452">
        <v>9.5000000000000001E-2</v>
      </c>
      <c r="C674" s="451" t="s">
        <v>4848</v>
      </c>
    </row>
    <row r="675" spans="1:3" ht="15" customHeight="1" x14ac:dyDescent="0.2">
      <c r="A675" s="451" t="s">
        <v>4765</v>
      </c>
      <c r="B675" s="452">
        <v>7.2499999999999995E-2</v>
      </c>
      <c r="C675" s="451" t="s">
        <v>139</v>
      </c>
    </row>
    <row r="676" spans="1:3" ht="15" customHeight="1" x14ac:dyDescent="0.2">
      <c r="A676" s="451" t="s">
        <v>2347</v>
      </c>
      <c r="B676" s="452">
        <v>7.7499999999999999E-2</v>
      </c>
      <c r="C676" s="451" t="s">
        <v>3968</v>
      </c>
    </row>
    <row r="677" spans="1:3" ht="15" customHeight="1" x14ac:dyDescent="0.2">
      <c r="A677" s="451" t="s">
        <v>2348</v>
      </c>
      <c r="B677" s="452">
        <v>7.2499999999999995E-2</v>
      </c>
      <c r="C677" s="451" t="s">
        <v>4562</v>
      </c>
    </row>
    <row r="678" spans="1:3" ht="15" customHeight="1" x14ac:dyDescent="0.2">
      <c r="A678" s="451" t="s">
        <v>2349</v>
      </c>
      <c r="B678" s="452">
        <v>7.2499999999999995E-2</v>
      </c>
      <c r="C678" s="451" t="s">
        <v>209</v>
      </c>
    </row>
    <row r="679" spans="1:3" ht="15" customHeight="1" x14ac:dyDescent="0.2">
      <c r="A679" s="451" t="s">
        <v>2350</v>
      </c>
      <c r="B679" s="452">
        <v>7.7499999999999999E-2</v>
      </c>
      <c r="C679" s="451" t="s">
        <v>140</v>
      </c>
    </row>
    <row r="680" spans="1:3" ht="15" customHeight="1" x14ac:dyDescent="0.2">
      <c r="A680" s="451" t="s">
        <v>95</v>
      </c>
      <c r="B680" s="452">
        <v>9.5000000000000001E-2</v>
      </c>
      <c r="C680" s="451" t="s">
        <v>4848</v>
      </c>
    </row>
    <row r="681" spans="1:3" ht="15" customHeight="1" x14ac:dyDescent="0.2">
      <c r="A681" s="451" t="s">
        <v>96</v>
      </c>
      <c r="B681" s="452">
        <v>0.10250000000000001</v>
      </c>
      <c r="C681" s="451" t="s">
        <v>4848</v>
      </c>
    </row>
    <row r="682" spans="1:3" ht="15" customHeight="1" x14ac:dyDescent="0.2">
      <c r="A682" s="451" t="s">
        <v>2351</v>
      </c>
      <c r="B682" s="452">
        <v>7.2499999999999995E-2</v>
      </c>
      <c r="C682" s="451" t="s">
        <v>4137</v>
      </c>
    </row>
    <row r="683" spans="1:3" ht="15" customHeight="1" x14ac:dyDescent="0.2">
      <c r="A683" s="451" t="s">
        <v>97</v>
      </c>
      <c r="B683" s="452">
        <v>9.7500000000000003E-2</v>
      </c>
      <c r="C683" s="451" t="s">
        <v>4751</v>
      </c>
    </row>
    <row r="684" spans="1:3" ht="15" customHeight="1" x14ac:dyDescent="0.2">
      <c r="A684" s="451" t="s">
        <v>2352</v>
      </c>
      <c r="B684" s="452">
        <v>9.5000000000000001E-2</v>
      </c>
      <c r="C684" s="451" t="s">
        <v>4848</v>
      </c>
    </row>
    <row r="685" spans="1:3" ht="15" customHeight="1" x14ac:dyDescent="0.2">
      <c r="A685" s="451" t="s">
        <v>98</v>
      </c>
      <c r="B685" s="452">
        <v>8.7499999999999994E-2</v>
      </c>
      <c r="C685" s="451" t="s">
        <v>1848</v>
      </c>
    </row>
    <row r="686" spans="1:3" ht="15" customHeight="1" x14ac:dyDescent="0.2">
      <c r="A686" s="451" t="s">
        <v>2353</v>
      </c>
      <c r="B686" s="452">
        <v>7.7499999999999999E-2</v>
      </c>
      <c r="C686" s="451" t="s">
        <v>3205</v>
      </c>
    </row>
    <row r="687" spans="1:3" ht="15" customHeight="1" x14ac:dyDescent="0.2">
      <c r="A687" s="451" t="s">
        <v>2354</v>
      </c>
      <c r="B687" s="452">
        <v>7.2499999999999995E-2</v>
      </c>
      <c r="C687" s="451" t="s">
        <v>4137</v>
      </c>
    </row>
    <row r="688" spans="1:3" ht="15" customHeight="1" x14ac:dyDescent="0.2">
      <c r="A688" s="451" t="s">
        <v>2355</v>
      </c>
      <c r="B688" s="452">
        <v>7.7499999999999999E-2</v>
      </c>
      <c r="C688" s="451" t="s">
        <v>140</v>
      </c>
    </row>
    <row r="689" spans="1:3" ht="15" customHeight="1" x14ac:dyDescent="0.2">
      <c r="A689" s="451" t="s">
        <v>2356</v>
      </c>
      <c r="B689" s="452">
        <v>7.9750000000000001E-2</v>
      </c>
      <c r="C689" s="451" t="s">
        <v>1354</v>
      </c>
    </row>
    <row r="690" spans="1:3" ht="15" customHeight="1" x14ac:dyDescent="0.2">
      <c r="A690" s="451" t="s">
        <v>99</v>
      </c>
      <c r="B690" s="452">
        <v>8.7499999999999994E-2</v>
      </c>
      <c r="C690" s="451" t="s">
        <v>1252</v>
      </c>
    </row>
    <row r="691" spans="1:3" ht="15" customHeight="1" x14ac:dyDescent="0.2">
      <c r="A691" s="451" t="s">
        <v>2357</v>
      </c>
      <c r="B691" s="452">
        <v>7.7499999999999999E-2</v>
      </c>
      <c r="C691" s="451" t="s">
        <v>5889</v>
      </c>
    </row>
    <row r="692" spans="1:3" ht="15" customHeight="1" x14ac:dyDescent="0.2">
      <c r="A692" s="451" t="s">
        <v>100</v>
      </c>
      <c r="B692" s="452">
        <v>8.7499999999999994E-2</v>
      </c>
      <c r="C692" s="451" t="s">
        <v>205</v>
      </c>
    </row>
    <row r="693" spans="1:3" ht="15" customHeight="1" x14ac:dyDescent="0.2">
      <c r="A693" s="451" t="s">
        <v>2681</v>
      </c>
      <c r="B693" s="452">
        <v>7.2499999999999995E-2</v>
      </c>
      <c r="C693" s="451" t="s">
        <v>4135</v>
      </c>
    </row>
    <row r="694" spans="1:3" ht="15" customHeight="1" x14ac:dyDescent="0.2">
      <c r="A694" s="451" t="s">
        <v>101</v>
      </c>
      <c r="B694" s="452">
        <v>9.5000000000000001E-2</v>
      </c>
      <c r="C694" s="451" t="s">
        <v>4848</v>
      </c>
    </row>
    <row r="695" spans="1:3" ht="15" customHeight="1" x14ac:dyDescent="0.2">
      <c r="A695" s="451" t="s">
        <v>294</v>
      </c>
      <c r="B695" s="452">
        <v>7.9750000000000001E-2</v>
      </c>
      <c r="C695" s="451" t="s">
        <v>1354</v>
      </c>
    </row>
    <row r="696" spans="1:3" ht="15" customHeight="1" x14ac:dyDescent="0.2">
      <c r="A696" s="451" t="s">
        <v>102</v>
      </c>
      <c r="B696" s="452">
        <v>7.7499999999999999E-2</v>
      </c>
      <c r="C696" s="451" t="s">
        <v>140</v>
      </c>
    </row>
    <row r="697" spans="1:3" ht="15" customHeight="1" x14ac:dyDescent="0.2">
      <c r="A697" s="451" t="s">
        <v>295</v>
      </c>
      <c r="B697" s="452">
        <v>9.2499999999999999E-2</v>
      </c>
      <c r="C697" s="451" t="s">
        <v>4751</v>
      </c>
    </row>
    <row r="698" spans="1:3" ht="15" customHeight="1" x14ac:dyDescent="0.2">
      <c r="A698" s="451" t="s">
        <v>296</v>
      </c>
      <c r="B698" s="452">
        <v>7.8750000000000001E-2</v>
      </c>
      <c r="C698" s="451" t="s">
        <v>1586</v>
      </c>
    </row>
    <row r="699" spans="1:3" ht="15" customHeight="1" x14ac:dyDescent="0.2">
      <c r="A699" s="451" t="s">
        <v>103</v>
      </c>
      <c r="B699" s="452">
        <v>9.5000000000000001E-2</v>
      </c>
      <c r="C699" s="451" t="s">
        <v>4848</v>
      </c>
    </row>
    <row r="700" spans="1:3" ht="15" customHeight="1" x14ac:dyDescent="0.2">
      <c r="A700" s="451" t="s">
        <v>297</v>
      </c>
      <c r="B700" s="452">
        <v>7.7499999999999999E-2</v>
      </c>
      <c r="C700" s="451" t="s">
        <v>1252</v>
      </c>
    </row>
    <row r="701" spans="1:3" ht="15" customHeight="1" x14ac:dyDescent="0.2">
      <c r="A701" s="451" t="s">
        <v>104</v>
      </c>
      <c r="B701" s="452">
        <v>9.5000000000000001E-2</v>
      </c>
      <c r="C701" s="451" t="s">
        <v>4848</v>
      </c>
    </row>
    <row r="702" spans="1:3" ht="15" customHeight="1" x14ac:dyDescent="0.2">
      <c r="A702" s="451" t="s">
        <v>105</v>
      </c>
      <c r="B702" s="452">
        <v>7.7499999999999999E-2</v>
      </c>
      <c r="C702" s="451" t="s">
        <v>140</v>
      </c>
    </row>
    <row r="703" spans="1:3" ht="15" customHeight="1" x14ac:dyDescent="0.2">
      <c r="A703" s="451" t="s">
        <v>106</v>
      </c>
      <c r="B703" s="452">
        <v>7.9750000000000001E-2</v>
      </c>
      <c r="C703" s="451" t="s">
        <v>1354</v>
      </c>
    </row>
    <row r="704" spans="1:3" ht="15" customHeight="1" x14ac:dyDescent="0.2">
      <c r="A704" s="451" t="s">
        <v>107</v>
      </c>
      <c r="B704" s="452">
        <v>7.7499999999999999E-2</v>
      </c>
      <c r="C704" s="451" t="s">
        <v>1249</v>
      </c>
    </row>
    <row r="705" spans="1:3" ht="15" customHeight="1" x14ac:dyDescent="0.2">
      <c r="A705" s="451" t="s">
        <v>108</v>
      </c>
      <c r="B705" s="452">
        <v>8.7499999999999994E-2</v>
      </c>
      <c r="C705" s="451" t="s">
        <v>1350</v>
      </c>
    </row>
    <row r="706" spans="1:3" ht="15" customHeight="1" x14ac:dyDescent="0.2">
      <c r="A706" s="451" t="s">
        <v>109</v>
      </c>
      <c r="B706" s="452">
        <v>0.09</v>
      </c>
      <c r="C706" s="451" t="s">
        <v>1350</v>
      </c>
    </row>
    <row r="707" spans="1:3" ht="15" customHeight="1" x14ac:dyDescent="0.2">
      <c r="A707" s="451" t="s">
        <v>1366</v>
      </c>
      <c r="B707" s="452">
        <v>7.7499999999999999E-2</v>
      </c>
      <c r="C707" s="451" t="s">
        <v>1351</v>
      </c>
    </row>
    <row r="708" spans="1:3" ht="15" customHeight="1" x14ac:dyDescent="0.2">
      <c r="A708" s="451" t="s">
        <v>1367</v>
      </c>
      <c r="B708" s="452">
        <v>7.2499999999999995E-2</v>
      </c>
      <c r="C708" s="451" t="s">
        <v>3537</v>
      </c>
    </row>
    <row r="709" spans="1:3" ht="15" customHeight="1" x14ac:dyDescent="0.2">
      <c r="A709" s="451" t="s">
        <v>1368</v>
      </c>
      <c r="B709" s="452">
        <v>7.7499999999999999E-2</v>
      </c>
      <c r="C709" s="451" t="s">
        <v>140</v>
      </c>
    </row>
    <row r="710" spans="1:3" ht="15" customHeight="1" x14ac:dyDescent="0.2">
      <c r="A710" s="451" t="s">
        <v>1369</v>
      </c>
      <c r="B710" s="452">
        <v>7.2499999999999995E-2</v>
      </c>
      <c r="C710" s="451" t="s">
        <v>1053</v>
      </c>
    </row>
    <row r="711" spans="1:3" ht="15" customHeight="1" x14ac:dyDescent="0.25">
      <c r="A711" s="451" t="s">
        <v>110</v>
      </c>
      <c r="B711" s="454">
        <v>9.2499999999999999E-2</v>
      </c>
      <c r="C711" s="451" t="s">
        <v>1370</v>
      </c>
    </row>
    <row r="712" spans="1:3" ht="15" customHeight="1" x14ac:dyDescent="0.2">
      <c r="A712" s="451" t="s">
        <v>111</v>
      </c>
      <c r="B712" s="452">
        <v>9.5000000000000001E-2</v>
      </c>
      <c r="C712" s="451" t="s">
        <v>4848</v>
      </c>
    </row>
    <row r="713" spans="1:3" ht="15" customHeight="1" x14ac:dyDescent="0.2">
      <c r="A713" s="451" t="s">
        <v>791</v>
      </c>
      <c r="B713" s="452">
        <v>7.7499999999999999E-2</v>
      </c>
      <c r="C713" s="451" t="s">
        <v>3968</v>
      </c>
    </row>
    <row r="714" spans="1:3" ht="15" customHeight="1" x14ac:dyDescent="0.2">
      <c r="A714" s="451" t="s">
        <v>1282</v>
      </c>
      <c r="B714" s="452">
        <v>7.7499999999999999E-2</v>
      </c>
      <c r="C714" s="451" t="s">
        <v>4846</v>
      </c>
    </row>
    <row r="715" spans="1:3" ht="15" customHeight="1" x14ac:dyDescent="0.2">
      <c r="A715" s="451" t="s">
        <v>112</v>
      </c>
      <c r="B715" s="452">
        <v>7.7499999999999999E-2</v>
      </c>
      <c r="C715" s="451" t="s">
        <v>3205</v>
      </c>
    </row>
    <row r="716" spans="1:3" x14ac:dyDescent="0.2">
      <c r="A716" s="451" t="s">
        <v>1283</v>
      </c>
      <c r="B716" s="452">
        <v>0.09</v>
      </c>
      <c r="C716" s="451" t="s">
        <v>709</v>
      </c>
    </row>
    <row r="717" spans="1:3" ht="15" customHeight="1" x14ac:dyDescent="0.2">
      <c r="A717" s="451" t="s">
        <v>1284</v>
      </c>
      <c r="B717" s="452">
        <v>7.7499999999999999E-2</v>
      </c>
      <c r="C717" s="451" t="s">
        <v>1252</v>
      </c>
    </row>
    <row r="718" spans="1:3" ht="15" customHeight="1" x14ac:dyDescent="0.2">
      <c r="A718" s="451" t="s">
        <v>1285</v>
      </c>
      <c r="B718" s="452">
        <v>7.2499999999999995E-2</v>
      </c>
      <c r="C718" s="451" t="s">
        <v>4352</v>
      </c>
    </row>
    <row r="719" spans="1:3" ht="15" customHeight="1" x14ac:dyDescent="0.2">
      <c r="A719" s="451" t="s">
        <v>1285</v>
      </c>
      <c r="B719" s="452">
        <v>7.7499999999999999E-2</v>
      </c>
      <c r="C719" s="451" t="s">
        <v>1252</v>
      </c>
    </row>
    <row r="720" spans="1:3" ht="15" customHeight="1" x14ac:dyDescent="0.2">
      <c r="A720" s="451" t="s">
        <v>1286</v>
      </c>
      <c r="B720" s="452">
        <v>7.2499999999999995E-2</v>
      </c>
      <c r="C720" s="451" t="s">
        <v>5233</v>
      </c>
    </row>
    <row r="721" spans="1:3" ht="15" customHeight="1" x14ac:dyDescent="0.2">
      <c r="A721" s="451" t="s">
        <v>1287</v>
      </c>
      <c r="B721" s="452">
        <v>9.5000000000000001E-2</v>
      </c>
      <c r="C721" s="451" t="s">
        <v>4848</v>
      </c>
    </row>
    <row r="722" spans="1:3" x14ac:dyDescent="0.2">
      <c r="A722" s="451" t="s">
        <v>1288</v>
      </c>
      <c r="B722" s="452">
        <v>7.7499999999999999E-2</v>
      </c>
      <c r="C722" s="451" t="s">
        <v>3968</v>
      </c>
    </row>
    <row r="723" spans="1:3" ht="15" customHeight="1" x14ac:dyDescent="0.2">
      <c r="A723" s="451" t="s">
        <v>1289</v>
      </c>
      <c r="B723" s="452">
        <v>7.7499999999999999E-2</v>
      </c>
      <c r="C723" s="451" t="s">
        <v>5889</v>
      </c>
    </row>
    <row r="724" spans="1:3" ht="15" customHeight="1" x14ac:dyDescent="0.2">
      <c r="A724" s="451" t="s">
        <v>1290</v>
      </c>
      <c r="B724" s="452">
        <v>7.7499999999999999E-2</v>
      </c>
      <c r="C724" s="451" t="s">
        <v>3968</v>
      </c>
    </row>
    <row r="725" spans="1:3" ht="15" customHeight="1" x14ac:dyDescent="0.2">
      <c r="A725" s="451" t="s">
        <v>113</v>
      </c>
      <c r="B725" s="452">
        <v>7.2499999999999995E-2</v>
      </c>
      <c r="C725" s="451" t="s">
        <v>5048</v>
      </c>
    </row>
    <row r="726" spans="1:3" ht="15" customHeight="1" x14ac:dyDescent="0.2">
      <c r="A726" s="451" t="s">
        <v>1291</v>
      </c>
      <c r="B726" s="452">
        <v>7.8750000000000001E-2</v>
      </c>
      <c r="C726" s="451" t="s">
        <v>3966</v>
      </c>
    </row>
    <row r="727" spans="1:3" ht="15" customHeight="1" x14ac:dyDescent="0.2">
      <c r="A727" s="451" t="s">
        <v>1292</v>
      </c>
      <c r="B727" s="452">
        <v>7.2499999999999995E-2</v>
      </c>
      <c r="C727" s="451" t="s">
        <v>3537</v>
      </c>
    </row>
    <row r="728" spans="1:3" ht="15" customHeight="1" x14ac:dyDescent="0.2">
      <c r="A728" s="451" t="s">
        <v>1293</v>
      </c>
      <c r="B728" s="452">
        <v>7.7499999999999999E-2</v>
      </c>
      <c r="C728" s="451" t="s">
        <v>696</v>
      </c>
    </row>
    <row r="729" spans="1:3" ht="15" customHeight="1" x14ac:dyDescent="0.2">
      <c r="A729" s="451" t="s">
        <v>1294</v>
      </c>
      <c r="B729" s="452">
        <v>7.2499999999999995E-2</v>
      </c>
      <c r="C729" s="451" t="s">
        <v>3537</v>
      </c>
    </row>
    <row r="730" spans="1:3" ht="15" customHeight="1" x14ac:dyDescent="0.2">
      <c r="A730" s="451" t="s">
        <v>1295</v>
      </c>
      <c r="B730" s="452">
        <v>7.2499999999999995E-2</v>
      </c>
      <c r="C730" s="451" t="s">
        <v>4135</v>
      </c>
    </row>
    <row r="731" spans="1:3" ht="15" customHeight="1" x14ac:dyDescent="0.2">
      <c r="A731" s="451" t="s">
        <v>114</v>
      </c>
      <c r="B731" s="452">
        <v>7.8750000000000001E-2</v>
      </c>
      <c r="C731" s="451" t="s">
        <v>1586</v>
      </c>
    </row>
    <row r="732" spans="1:3" ht="15" customHeight="1" x14ac:dyDescent="0.2">
      <c r="A732" s="451" t="s">
        <v>1296</v>
      </c>
      <c r="B732" s="452">
        <v>7.9750000000000001E-2</v>
      </c>
      <c r="C732" s="451" t="s">
        <v>1354</v>
      </c>
    </row>
    <row r="733" spans="1:3" ht="15" customHeight="1" x14ac:dyDescent="0.2">
      <c r="A733" s="451" t="s">
        <v>1297</v>
      </c>
      <c r="B733" s="452">
        <v>7.7499999999999999E-2</v>
      </c>
      <c r="C733" s="451" t="s">
        <v>2219</v>
      </c>
    </row>
    <row r="734" spans="1:3" ht="15" customHeight="1" x14ac:dyDescent="0.2">
      <c r="A734" s="451" t="s">
        <v>2601</v>
      </c>
      <c r="B734" s="452">
        <v>7.7499999999999999E-2</v>
      </c>
      <c r="C734" s="451" t="s">
        <v>2219</v>
      </c>
    </row>
    <row r="735" spans="1:3" ht="15" customHeight="1" x14ac:dyDescent="0.2">
      <c r="A735" s="451" t="s">
        <v>1298</v>
      </c>
      <c r="B735" s="452">
        <v>7.9750000000000001E-2</v>
      </c>
      <c r="C735" s="451" t="s">
        <v>1354</v>
      </c>
    </row>
    <row r="736" spans="1:3" ht="15" customHeight="1" x14ac:dyDescent="0.2">
      <c r="A736" s="451" t="s">
        <v>2602</v>
      </c>
      <c r="B736" s="452">
        <v>0.10249999999999999</v>
      </c>
      <c r="C736" s="451" t="s">
        <v>4848</v>
      </c>
    </row>
    <row r="737" spans="1:3" ht="15" customHeight="1" x14ac:dyDescent="0.2">
      <c r="A737" s="451" t="s">
        <v>2603</v>
      </c>
      <c r="B737" s="452">
        <v>8.9749999999999996E-2</v>
      </c>
      <c r="C737" s="451" t="s">
        <v>1354</v>
      </c>
    </row>
    <row r="738" spans="1:3" ht="15" customHeight="1" x14ac:dyDescent="0.2">
      <c r="A738" s="451" t="s">
        <v>1299</v>
      </c>
      <c r="B738" s="452">
        <v>7.2499999999999995E-2</v>
      </c>
      <c r="C738" s="451" t="s">
        <v>4137</v>
      </c>
    </row>
    <row r="739" spans="1:3" ht="15" customHeight="1" x14ac:dyDescent="0.2">
      <c r="A739" s="451" t="s">
        <v>2604</v>
      </c>
      <c r="B739" s="452">
        <v>9.5000000000000001E-2</v>
      </c>
      <c r="C739" s="451" t="s">
        <v>4848</v>
      </c>
    </row>
    <row r="740" spans="1:3" ht="15" customHeight="1" x14ac:dyDescent="0.2">
      <c r="A740" s="451" t="s">
        <v>1830</v>
      </c>
      <c r="B740" s="452">
        <v>7.7499999999999999E-2</v>
      </c>
      <c r="C740" s="451" t="s">
        <v>3968</v>
      </c>
    </row>
    <row r="741" spans="1:3" ht="15" customHeight="1" x14ac:dyDescent="0.2">
      <c r="A741" s="451" t="s">
        <v>1831</v>
      </c>
      <c r="B741" s="452">
        <v>8.2500000000000004E-2</v>
      </c>
      <c r="C741" s="451" t="s">
        <v>1370</v>
      </c>
    </row>
    <row r="742" spans="1:3" ht="15" customHeight="1" x14ac:dyDescent="0.2">
      <c r="A742" s="451" t="s">
        <v>1832</v>
      </c>
      <c r="B742" s="452">
        <v>7.7499999999999999E-2</v>
      </c>
      <c r="C742" s="451" t="s">
        <v>1252</v>
      </c>
    </row>
    <row r="743" spans="1:3" ht="15" customHeight="1" x14ac:dyDescent="0.2">
      <c r="A743" s="451" t="s">
        <v>2605</v>
      </c>
      <c r="B743" s="452">
        <v>8.4999999999999992E-2</v>
      </c>
      <c r="C743" s="451" t="s">
        <v>2182</v>
      </c>
    </row>
    <row r="744" spans="1:3" ht="15" customHeight="1" x14ac:dyDescent="0.2">
      <c r="A744" s="451" t="s">
        <v>1833</v>
      </c>
      <c r="B744" s="452">
        <v>7.2499999999999995E-2</v>
      </c>
      <c r="C744" s="451" t="s">
        <v>4562</v>
      </c>
    </row>
    <row r="745" spans="1:3" ht="15" customHeight="1" x14ac:dyDescent="0.2">
      <c r="A745" s="451" t="s">
        <v>2606</v>
      </c>
      <c r="B745" s="452">
        <v>7.7499999999999999E-2</v>
      </c>
      <c r="C745" s="451" t="s">
        <v>3922</v>
      </c>
    </row>
    <row r="746" spans="1:3" ht="15" customHeight="1" x14ac:dyDescent="0.2">
      <c r="A746" s="451" t="s">
        <v>2607</v>
      </c>
      <c r="B746" s="452">
        <v>7.7499999999999999E-2</v>
      </c>
      <c r="C746" s="451" t="s">
        <v>1249</v>
      </c>
    </row>
    <row r="747" spans="1:3" ht="15" customHeight="1" x14ac:dyDescent="0.2">
      <c r="A747" s="451" t="s">
        <v>2608</v>
      </c>
      <c r="B747" s="452">
        <v>7.7499999999999999E-2</v>
      </c>
      <c r="C747" s="451" t="s">
        <v>3205</v>
      </c>
    </row>
    <row r="748" spans="1:3" ht="15" customHeight="1" x14ac:dyDescent="0.2">
      <c r="A748" s="451" t="s">
        <v>1163</v>
      </c>
      <c r="B748" s="452">
        <v>7.7499999999999999E-2</v>
      </c>
      <c r="C748" s="451" t="s">
        <v>3920</v>
      </c>
    </row>
    <row r="749" spans="1:3" ht="15" customHeight="1" x14ac:dyDescent="0.2">
      <c r="A749" s="451" t="s">
        <v>2609</v>
      </c>
      <c r="B749" s="452">
        <v>7.7499999999999999E-2</v>
      </c>
      <c r="C749" s="451" t="s">
        <v>1252</v>
      </c>
    </row>
    <row r="750" spans="1:3" ht="15" customHeight="1" x14ac:dyDescent="0.2">
      <c r="A750" s="451" t="s">
        <v>2610</v>
      </c>
      <c r="B750" s="452">
        <v>8.7499999999999994E-2</v>
      </c>
      <c r="C750" s="451" t="s">
        <v>1252</v>
      </c>
    </row>
    <row r="751" spans="1:3" ht="15" customHeight="1" x14ac:dyDescent="0.2">
      <c r="A751" s="451" t="s">
        <v>727</v>
      </c>
      <c r="B751" s="452">
        <v>9.5000000000000001E-2</v>
      </c>
      <c r="C751" s="451" t="s">
        <v>4848</v>
      </c>
    </row>
    <row r="752" spans="1:3" ht="15" customHeight="1" x14ac:dyDescent="0.2">
      <c r="A752" s="451" t="s">
        <v>728</v>
      </c>
      <c r="B752" s="452">
        <v>0.1</v>
      </c>
      <c r="C752" s="451" t="s">
        <v>4848</v>
      </c>
    </row>
    <row r="753" spans="1:3" ht="15" customHeight="1" x14ac:dyDescent="0.2">
      <c r="A753" s="451" t="s">
        <v>1164</v>
      </c>
      <c r="B753" s="452">
        <v>8.2500000000000004E-2</v>
      </c>
      <c r="C753" s="451" t="s">
        <v>2182</v>
      </c>
    </row>
    <row r="754" spans="1:3" ht="15" customHeight="1" x14ac:dyDescent="0.2">
      <c r="A754" s="451" t="s">
        <v>3920</v>
      </c>
      <c r="B754" s="452">
        <v>7.7499999999999999E-2</v>
      </c>
      <c r="C754" s="451" t="s">
        <v>3920</v>
      </c>
    </row>
    <row r="755" spans="1:3" ht="15" customHeight="1" x14ac:dyDescent="0.2">
      <c r="A755" s="451" t="s">
        <v>1744</v>
      </c>
      <c r="B755" s="452">
        <v>7.2499999999999995E-2</v>
      </c>
      <c r="C755" s="451" t="s">
        <v>4352</v>
      </c>
    </row>
    <row r="756" spans="1:3" ht="15" customHeight="1" x14ac:dyDescent="0.2">
      <c r="A756" s="451" t="s">
        <v>729</v>
      </c>
      <c r="B756" s="452">
        <v>7.7499999999999999E-2</v>
      </c>
      <c r="C756" s="451" t="s">
        <v>3919</v>
      </c>
    </row>
    <row r="757" spans="1:3" x14ac:dyDescent="0.2">
      <c r="A757" s="451" t="s">
        <v>1745</v>
      </c>
      <c r="B757" s="452">
        <v>7.2499999999999995E-2</v>
      </c>
      <c r="C757" s="451" t="s">
        <v>5233</v>
      </c>
    </row>
    <row r="758" spans="1:3" x14ac:dyDescent="0.2">
      <c r="A758" s="451" t="s">
        <v>730</v>
      </c>
      <c r="B758" s="452">
        <v>7.7499999999999999E-2</v>
      </c>
      <c r="C758" s="451" t="s">
        <v>2219</v>
      </c>
    </row>
    <row r="759" spans="1:3" x14ac:dyDescent="0.2">
      <c r="A759" s="451" t="s">
        <v>731</v>
      </c>
      <c r="B759" s="452">
        <v>9.5000000000000001E-2</v>
      </c>
      <c r="C759" s="451" t="s">
        <v>4848</v>
      </c>
    </row>
    <row r="760" spans="1:3" x14ac:dyDescent="0.2">
      <c r="A760" s="451" t="s">
        <v>1746</v>
      </c>
      <c r="B760" s="452">
        <v>7.7499999999999999E-2</v>
      </c>
      <c r="C760" s="451" t="s">
        <v>1361</v>
      </c>
    </row>
    <row r="761" spans="1:3" x14ac:dyDescent="0.2">
      <c r="A761" s="451" t="s">
        <v>979</v>
      </c>
      <c r="B761" s="452">
        <v>7.2499999999999995E-2</v>
      </c>
      <c r="C761" s="451" t="s">
        <v>4137</v>
      </c>
    </row>
    <row r="762" spans="1:3" x14ac:dyDescent="0.2">
      <c r="A762" s="451" t="s">
        <v>732</v>
      </c>
      <c r="B762" s="452">
        <v>8.7499999999999994E-2</v>
      </c>
      <c r="C762" s="451" t="s">
        <v>5889</v>
      </c>
    </row>
    <row r="763" spans="1:3" x14ac:dyDescent="0.2">
      <c r="A763" s="451" t="s">
        <v>1968</v>
      </c>
      <c r="B763" s="452">
        <v>7.7499999999999999E-2</v>
      </c>
      <c r="C763" s="451" t="s">
        <v>5047</v>
      </c>
    </row>
    <row r="764" spans="1:3" x14ac:dyDescent="0.2">
      <c r="A764" s="451" t="s">
        <v>1969</v>
      </c>
      <c r="B764" s="452">
        <v>7.7499999999999999E-2</v>
      </c>
      <c r="C764" s="451" t="s">
        <v>140</v>
      </c>
    </row>
    <row r="765" spans="1:3" x14ac:dyDescent="0.2">
      <c r="A765" s="451" t="s">
        <v>733</v>
      </c>
      <c r="B765" s="452">
        <v>7.7499999999999999E-2</v>
      </c>
      <c r="C765" s="451" t="s">
        <v>3919</v>
      </c>
    </row>
    <row r="766" spans="1:3" x14ac:dyDescent="0.2">
      <c r="A766" s="451" t="s">
        <v>1970</v>
      </c>
      <c r="B766" s="452">
        <v>7.7499999999999999E-2</v>
      </c>
      <c r="C766" s="451" t="s">
        <v>1249</v>
      </c>
    </row>
    <row r="767" spans="1:3" x14ac:dyDescent="0.2">
      <c r="A767" s="451" t="s">
        <v>1971</v>
      </c>
      <c r="B767" s="452">
        <v>7.7499999999999999E-2</v>
      </c>
      <c r="C767" s="451" t="s">
        <v>1249</v>
      </c>
    </row>
    <row r="768" spans="1:3" x14ac:dyDescent="0.2">
      <c r="A768" s="451" t="s">
        <v>1972</v>
      </c>
      <c r="B768" s="452">
        <v>7.2499999999999995E-2</v>
      </c>
      <c r="C768" s="451" t="s">
        <v>3294</v>
      </c>
    </row>
    <row r="769" spans="1:3" x14ac:dyDescent="0.2">
      <c r="A769" s="451" t="s">
        <v>1973</v>
      </c>
      <c r="B769" s="452">
        <v>7.7499999999999999E-2</v>
      </c>
      <c r="C769" s="451" t="s">
        <v>1249</v>
      </c>
    </row>
    <row r="770" spans="1:3" x14ac:dyDescent="0.2">
      <c r="A770" s="451" t="s">
        <v>1974</v>
      </c>
      <c r="B770" s="452">
        <v>7.2499999999999995E-2</v>
      </c>
      <c r="C770" s="451" t="s">
        <v>4135</v>
      </c>
    </row>
    <row r="771" spans="1:3" x14ac:dyDescent="0.2">
      <c r="A771" s="451" t="s">
        <v>3786</v>
      </c>
      <c r="B771" s="452">
        <v>8.2500000000000004E-2</v>
      </c>
      <c r="C771" s="451" t="s">
        <v>1848</v>
      </c>
    </row>
    <row r="772" spans="1:3" x14ac:dyDescent="0.2">
      <c r="A772" s="451" t="s">
        <v>3715</v>
      </c>
      <c r="B772" s="452">
        <v>7.2499999999999995E-2</v>
      </c>
      <c r="C772" s="451" t="s">
        <v>4352</v>
      </c>
    </row>
    <row r="773" spans="1:3" x14ac:dyDescent="0.2">
      <c r="A773" s="451" t="s">
        <v>201</v>
      </c>
      <c r="B773" s="452">
        <v>7.7499999999999999E-2</v>
      </c>
      <c r="C773" s="451" t="s">
        <v>5047</v>
      </c>
    </row>
    <row r="774" spans="1:3" x14ac:dyDescent="0.2">
      <c r="A774" s="451" t="s">
        <v>202</v>
      </c>
      <c r="B774" s="452">
        <v>7.2499999999999995E-2</v>
      </c>
      <c r="C774" s="451" t="s">
        <v>4135</v>
      </c>
    </row>
    <row r="775" spans="1:3" x14ac:dyDescent="0.2">
      <c r="A775" s="451" t="s">
        <v>980</v>
      </c>
      <c r="B775" s="452">
        <v>7.7499999999999999E-2</v>
      </c>
      <c r="C775" s="451" t="s">
        <v>1249</v>
      </c>
    </row>
    <row r="776" spans="1:3" x14ac:dyDescent="0.2">
      <c r="A776" s="451" t="s">
        <v>981</v>
      </c>
      <c r="B776" s="452">
        <v>7.7499999999999999E-2</v>
      </c>
      <c r="C776" s="451" t="s">
        <v>4295</v>
      </c>
    </row>
    <row r="777" spans="1:3" x14ac:dyDescent="0.2">
      <c r="A777" s="451" t="s">
        <v>5587</v>
      </c>
      <c r="B777" s="452">
        <v>7.7499999999999999E-2</v>
      </c>
      <c r="C777" s="451" t="s">
        <v>140</v>
      </c>
    </row>
    <row r="778" spans="1:3" x14ac:dyDescent="0.2">
      <c r="A778" s="451" t="s">
        <v>5588</v>
      </c>
      <c r="B778" s="452">
        <v>7.7499999999999999E-2</v>
      </c>
      <c r="C778" s="451" t="s">
        <v>1249</v>
      </c>
    </row>
    <row r="779" spans="1:3" x14ac:dyDescent="0.2">
      <c r="A779" s="451" t="s">
        <v>4864</v>
      </c>
      <c r="B779" s="452">
        <v>7.2499999999999995E-2</v>
      </c>
      <c r="C779" s="451" t="s">
        <v>4137</v>
      </c>
    </row>
    <row r="780" spans="1:3" x14ac:dyDescent="0.2">
      <c r="A780" s="451" t="s">
        <v>2338</v>
      </c>
      <c r="B780" s="452">
        <v>7.2499999999999995E-2</v>
      </c>
      <c r="C780" s="451" t="s">
        <v>5382</v>
      </c>
    </row>
    <row r="781" spans="1:3" x14ac:dyDescent="0.2">
      <c r="A781" s="451" t="s">
        <v>3312</v>
      </c>
      <c r="B781" s="452">
        <v>7.2499999999999995E-2</v>
      </c>
      <c r="C781" s="451" t="s">
        <v>4135</v>
      </c>
    </row>
    <row r="782" spans="1:3" x14ac:dyDescent="0.2">
      <c r="A782" s="451" t="s">
        <v>734</v>
      </c>
      <c r="B782" s="452">
        <v>7.7499999999999999E-2</v>
      </c>
      <c r="C782" s="451" t="s">
        <v>1252</v>
      </c>
    </row>
    <row r="783" spans="1:3" x14ac:dyDescent="0.2">
      <c r="A783" s="451" t="s">
        <v>3313</v>
      </c>
      <c r="B783" s="452">
        <v>9.5000000000000001E-2</v>
      </c>
      <c r="C783" s="451" t="s">
        <v>4848</v>
      </c>
    </row>
    <row r="784" spans="1:3" x14ac:dyDescent="0.2">
      <c r="A784" s="451" t="s">
        <v>4168</v>
      </c>
      <c r="B784" s="452">
        <v>7.7499999999999999E-2</v>
      </c>
      <c r="C784" s="451" t="s">
        <v>5047</v>
      </c>
    </row>
    <row r="785" spans="1:3" x14ac:dyDescent="0.2">
      <c r="A785" s="451" t="s">
        <v>4169</v>
      </c>
      <c r="B785" s="452">
        <v>7.2499999999999995E-2</v>
      </c>
      <c r="C785" s="451" t="s">
        <v>711</v>
      </c>
    </row>
    <row r="786" spans="1:3" ht="15" customHeight="1" x14ac:dyDescent="0.2">
      <c r="A786" s="451" t="s">
        <v>4170</v>
      </c>
      <c r="B786" s="452">
        <v>7.7499999999999999E-2</v>
      </c>
      <c r="C786" s="451" t="s">
        <v>3920</v>
      </c>
    </row>
    <row r="787" spans="1:3" ht="15" customHeight="1" x14ac:dyDescent="0.2">
      <c r="A787" s="451" t="s">
        <v>4498</v>
      </c>
      <c r="B787" s="452">
        <v>7.2499999999999995E-2</v>
      </c>
      <c r="C787" s="451" t="s">
        <v>4352</v>
      </c>
    </row>
    <row r="788" spans="1:3" ht="15" customHeight="1" x14ac:dyDescent="0.2">
      <c r="A788" s="451" t="s">
        <v>4499</v>
      </c>
      <c r="B788" s="452">
        <v>7.2499999999999995E-2</v>
      </c>
      <c r="C788" s="451" t="s">
        <v>4750</v>
      </c>
    </row>
    <row r="789" spans="1:3" ht="15" customHeight="1" x14ac:dyDescent="0.2">
      <c r="A789" s="451" t="s">
        <v>3151</v>
      </c>
      <c r="B789" s="452">
        <v>7.2499999999999995E-2</v>
      </c>
      <c r="C789" s="451" t="s">
        <v>1053</v>
      </c>
    </row>
    <row r="790" spans="1:3" ht="15" customHeight="1" x14ac:dyDescent="0.2">
      <c r="A790" s="451" t="s">
        <v>3152</v>
      </c>
      <c r="B790" s="452">
        <v>7.7499999999999999E-2</v>
      </c>
      <c r="C790" s="451" t="s">
        <v>140</v>
      </c>
    </row>
    <row r="791" spans="1:3" ht="15" customHeight="1" x14ac:dyDescent="0.2">
      <c r="A791" s="451" t="s">
        <v>3153</v>
      </c>
      <c r="B791" s="452">
        <v>8.2500000000000004E-2</v>
      </c>
      <c r="C791" s="451" t="s">
        <v>205</v>
      </c>
    </row>
    <row r="792" spans="1:3" ht="15" customHeight="1" x14ac:dyDescent="0.2">
      <c r="A792" s="451" t="s">
        <v>3154</v>
      </c>
      <c r="B792" s="452">
        <v>8.2500000000000004E-2</v>
      </c>
      <c r="C792" s="451" t="s">
        <v>2182</v>
      </c>
    </row>
    <row r="793" spans="1:3" ht="15" customHeight="1" x14ac:dyDescent="0.2">
      <c r="A793" s="451" t="s">
        <v>5208</v>
      </c>
      <c r="B793" s="452">
        <v>8.2500000000000004E-2</v>
      </c>
      <c r="C793" s="451" t="s">
        <v>1848</v>
      </c>
    </row>
    <row r="794" spans="1:3" ht="15" customHeight="1" x14ac:dyDescent="0.2">
      <c r="A794" s="451" t="s">
        <v>735</v>
      </c>
      <c r="B794" s="452">
        <v>8.9749999999999996E-2</v>
      </c>
      <c r="C794" s="451" t="s">
        <v>1354</v>
      </c>
    </row>
    <row r="795" spans="1:3" ht="15" customHeight="1" x14ac:dyDescent="0.2">
      <c r="A795" s="451" t="s">
        <v>5209</v>
      </c>
      <c r="B795" s="452">
        <v>7.2499999999999995E-2</v>
      </c>
      <c r="C795" s="451" t="s">
        <v>4352</v>
      </c>
    </row>
    <row r="796" spans="1:3" ht="15" customHeight="1" x14ac:dyDescent="0.2">
      <c r="A796" s="451" t="s">
        <v>5210</v>
      </c>
      <c r="B796" s="452">
        <v>7.2499999999999995E-2</v>
      </c>
      <c r="C796" s="451" t="s">
        <v>4562</v>
      </c>
    </row>
    <row r="797" spans="1:3" ht="15" customHeight="1" x14ac:dyDescent="0.2">
      <c r="A797" s="451" t="s">
        <v>850</v>
      </c>
      <c r="B797" s="452">
        <v>7.2499999999999995E-2</v>
      </c>
      <c r="C797" s="451" t="s">
        <v>492</v>
      </c>
    </row>
    <row r="798" spans="1:3" ht="15" customHeight="1" x14ac:dyDescent="0.2">
      <c r="A798" s="451" t="s">
        <v>851</v>
      </c>
      <c r="B798" s="452">
        <v>7.8750000000000001E-2</v>
      </c>
      <c r="C798" s="451" t="s">
        <v>1586</v>
      </c>
    </row>
    <row r="799" spans="1:3" ht="15" customHeight="1" x14ac:dyDescent="0.25">
      <c r="A799" s="451" t="s">
        <v>736</v>
      </c>
      <c r="B799" s="454">
        <v>8.7499999999999994E-2</v>
      </c>
      <c r="C799" s="451" t="s">
        <v>4295</v>
      </c>
    </row>
    <row r="800" spans="1:3" ht="15" customHeight="1" x14ac:dyDescent="0.2">
      <c r="A800" s="451" t="s">
        <v>852</v>
      </c>
      <c r="B800" s="452">
        <v>7.2499999999999995E-2</v>
      </c>
      <c r="C800" s="451" t="s">
        <v>5233</v>
      </c>
    </row>
    <row r="801" spans="1:3" ht="15" customHeight="1" x14ac:dyDescent="0.2">
      <c r="A801" s="451" t="s">
        <v>853</v>
      </c>
      <c r="B801" s="452">
        <v>7.7499999999999999E-2</v>
      </c>
      <c r="C801" s="451" t="s">
        <v>5047</v>
      </c>
    </row>
    <row r="802" spans="1:3" ht="15" customHeight="1" x14ac:dyDescent="0.2">
      <c r="A802" s="451" t="s">
        <v>737</v>
      </c>
      <c r="B802" s="452">
        <v>8.9749999999999996E-2</v>
      </c>
      <c r="C802" s="451" t="s">
        <v>1354</v>
      </c>
    </row>
    <row r="803" spans="1:3" ht="15" customHeight="1" x14ac:dyDescent="0.2">
      <c r="A803" s="451" t="s">
        <v>854</v>
      </c>
      <c r="B803" s="452">
        <v>7.2499999999999995E-2</v>
      </c>
      <c r="C803" s="451" t="s">
        <v>3537</v>
      </c>
    </row>
    <row r="804" spans="1:3" ht="15" customHeight="1" x14ac:dyDescent="0.2">
      <c r="A804" s="451" t="s">
        <v>855</v>
      </c>
      <c r="B804" s="452">
        <v>7.2499999999999995E-2</v>
      </c>
      <c r="C804" s="451" t="s">
        <v>5048</v>
      </c>
    </row>
    <row r="805" spans="1:3" ht="15" customHeight="1" x14ac:dyDescent="0.2">
      <c r="A805" s="451" t="s">
        <v>856</v>
      </c>
      <c r="B805" s="452">
        <v>7.7499999999999999E-2</v>
      </c>
      <c r="C805" s="451" t="s">
        <v>3919</v>
      </c>
    </row>
    <row r="806" spans="1:3" ht="15" customHeight="1" x14ac:dyDescent="0.2">
      <c r="A806" s="451" t="s">
        <v>4028</v>
      </c>
      <c r="B806" s="452">
        <v>7.4999999999999997E-2</v>
      </c>
      <c r="C806" s="451" t="s">
        <v>5144</v>
      </c>
    </row>
    <row r="807" spans="1:3" ht="15" customHeight="1" x14ac:dyDescent="0.2">
      <c r="A807" s="451" t="s">
        <v>381</v>
      </c>
      <c r="B807" s="452">
        <v>7.2499999999999995E-2</v>
      </c>
      <c r="C807" s="451" t="s">
        <v>3537</v>
      </c>
    </row>
    <row r="808" spans="1:3" ht="15" customHeight="1" x14ac:dyDescent="0.2">
      <c r="A808" s="451" t="s">
        <v>382</v>
      </c>
      <c r="B808" s="452">
        <v>7.7499999999999999E-2</v>
      </c>
      <c r="C808" s="451" t="s">
        <v>3968</v>
      </c>
    </row>
    <row r="809" spans="1:3" ht="15" customHeight="1" x14ac:dyDescent="0.2">
      <c r="A809" s="451" t="s">
        <v>383</v>
      </c>
      <c r="B809" s="452">
        <v>7.8750000000000001E-2</v>
      </c>
      <c r="C809" s="451" t="s">
        <v>1586</v>
      </c>
    </row>
    <row r="810" spans="1:3" ht="15" customHeight="1" x14ac:dyDescent="0.2">
      <c r="A810" s="451" t="s">
        <v>384</v>
      </c>
      <c r="B810" s="452">
        <v>7.2499999999999995E-2</v>
      </c>
      <c r="C810" s="451" t="s">
        <v>1003</v>
      </c>
    </row>
    <row r="811" spans="1:3" ht="15" customHeight="1" x14ac:dyDescent="0.2">
      <c r="A811" s="451" t="s">
        <v>1066</v>
      </c>
      <c r="B811" s="452">
        <v>8.2500000000000004E-2</v>
      </c>
      <c r="C811" s="451" t="s">
        <v>205</v>
      </c>
    </row>
    <row r="812" spans="1:3" ht="15" customHeight="1" x14ac:dyDescent="0.2">
      <c r="A812" s="451" t="s">
        <v>838</v>
      </c>
      <c r="B812" s="452">
        <v>7.7499999999999999E-2</v>
      </c>
      <c r="C812" s="451" t="s">
        <v>3968</v>
      </c>
    </row>
    <row r="813" spans="1:3" ht="15" customHeight="1" x14ac:dyDescent="0.2">
      <c r="A813" s="451" t="s">
        <v>838</v>
      </c>
      <c r="B813" s="452">
        <v>8.2500000000000004E-2</v>
      </c>
      <c r="C813" s="451" t="s">
        <v>1848</v>
      </c>
    </row>
    <row r="814" spans="1:3" ht="15" customHeight="1" x14ac:dyDescent="0.2">
      <c r="A814" s="451" t="s">
        <v>4852</v>
      </c>
      <c r="B814" s="452">
        <v>7.2499999999999995E-2</v>
      </c>
      <c r="C814" s="451" t="s">
        <v>4750</v>
      </c>
    </row>
    <row r="815" spans="1:3" ht="15" customHeight="1" x14ac:dyDescent="0.2">
      <c r="A815" s="451" t="s">
        <v>738</v>
      </c>
      <c r="B815" s="452">
        <v>9.5000000000000001E-2</v>
      </c>
      <c r="C815" s="451" t="s">
        <v>4848</v>
      </c>
    </row>
    <row r="816" spans="1:3" ht="15" customHeight="1" x14ac:dyDescent="0.2">
      <c r="A816" s="451" t="s">
        <v>739</v>
      </c>
      <c r="B816" s="452">
        <v>9.5000000000000001E-2</v>
      </c>
      <c r="C816" s="451" t="s">
        <v>4848</v>
      </c>
    </row>
    <row r="817" spans="1:3" ht="15" customHeight="1" x14ac:dyDescent="0.2">
      <c r="A817" s="451" t="s">
        <v>4356</v>
      </c>
      <c r="B817" s="452">
        <v>9.5000000000000001E-2</v>
      </c>
      <c r="C817" s="451" t="s">
        <v>4848</v>
      </c>
    </row>
    <row r="818" spans="1:3" ht="15" customHeight="1" x14ac:dyDescent="0.2">
      <c r="A818" s="451" t="s">
        <v>4357</v>
      </c>
      <c r="B818" s="452">
        <v>7.2499999999999995E-2</v>
      </c>
      <c r="C818" s="451" t="s">
        <v>4352</v>
      </c>
    </row>
    <row r="819" spans="1:3" ht="15" customHeight="1" x14ac:dyDescent="0.2">
      <c r="A819" s="451" t="s">
        <v>4358</v>
      </c>
      <c r="B819" s="452">
        <v>7.8750000000000001E-2</v>
      </c>
      <c r="C819" s="451" t="s">
        <v>1586</v>
      </c>
    </row>
    <row r="820" spans="1:3" ht="15" customHeight="1" x14ac:dyDescent="0.2">
      <c r="A820" s="451" t="s">
        <v>740</v>
      </c>
      <c r="B820" s="452">
        <v>9.5000000000000001E-2</v>
      </c>
      <c r="C820" s="451" t="s">
        <v>4848</v>
      </c>
    </row>
    <row r="821" spans="1:3" ht="15" customHeight="1" x14ac:dyDescent="0.2">
      <c r="A821" s="451" t="s">
        <v>741</v>
      </c>
      <c r="B821" s="452">
        <v>8.2500000000000004E-2</v>
      </c>
      <c r="C821" s="451" t="s">
        <v>2219</v>
      </c>
    </row>
    <row r="822" spans="1:3" ht="15" customHeight="1" x14ac:dyDescent="0.2">
      <c r="A822" s="451" t="s">
        <v>4359</v>
      </c>
      <c r="B822" s="452">
        <v>8.7499999999999994E-2</v>
      </c>
      <c r="C822" s="451" t="s">
        <v>1350</v>
      </c>
    </row>
    <row r="823" spans="1:3" ht="15" customHeight="1" x14ac:dyDescent="0.2">
      <c r="A823" s="451" t="s">
        <v>742</v>
      </c>
      <c r="B823" s="452">
        <v>7.7499999999999999E-2</v>
      </c>
      <c r="C823" s="451" t="s">
        <v>1249</v>
      </c>
    </row>
    <row r="824" spans="1:3" ht="15" customHeight="1" x14ac:dyDescent="0.2">
      <c r="A824" s="451" t="s">
        <v>743</v>
      </c>
      <c r="B824" s="452">
        <v>8.4999999999999992E-2</v>
      </c>
      <c r="C824" s="451" t="s">
        <v>1249</v>
      </c>
    </row>
    <row r="825" spans="1:3" ht="15" customHeight="1" x14ac:dyDescent="0.2">
      <c r="A825" s="451" t="s">
        <v>744</v>
      </c>
      <c r="B825" s="452">
        <v>9.5000000000000001E-2</v>
      </c>
      <c r="C825" s="451" t="s">
        <v>4848</v>
      </c>
    </row>
    <row r="826" spans="1:3" ht="15" customHeight="1" x14ac:dyDescent="0.2">
      <c r="A826" s="451" t="s">
        <v>745</v>
      </c>
      <c r="B826" s="452">
        <v>8.7499999999999994E-2</v>
      </c>
      <c r="C826" s="451" t="s">
        <v>2219</v>
      </c>
    </row>
    <row r="827" spans="1:3" ht="15" customHeight="1" x14ac:dyDescent="0.2">
      <c r="A827" s="451" t="s">
        <v>4360</v>
      </c>
      <c r="B827" s="452">
        <v>7.2499999999999995E-2</v>
      </c>
      <c r="C827" s="451" t="s">
        <v>711</v>
      </c>
    </row>
    <row r="828" spans="1:3" ht="15" customHeight="1" x14ac:dyDescent="0.2">
      <c r="A828" s="451" t="s">
        <v>746</v>
      </c>
      <c r="B828" s="452">
        <v>0.1</v>
      </c>
      <c r="C828" s="451" t="s">
        <v>4848</v>
      </c>
    </row>
    <row r="829" spans="1:3" ht="15" customHeight="1" x14ac:dyDescent="0.2">
      <c r="A829" s="451" t="s">
        <v>747</v>
      </c>
      <c r="B829" s="452">
        <v>8.7499999999999994E-2</v>
      </c>
      <c r="C829" s="451" t="s">
        <v>1252</v>
      </c>
    </row>
    <row r="830" spans="1:3" ht="15" customHeight="1" x14ac:dyDescent="0.2">
      <c r="A830" s="451" t="s">
        <v>4155</v>
      </c>
      <c r="B830" s="452">
        <v>0.09</v>
      </c>
      <c r="C830" s="451" t="s">
        <v>4175</v>
      </c>
    </row>
    <row r="831" spans="1:3" ht="15" customHeight="1" x14ac:dyDescent="0.2">
      <c r="A831" s="451" t="s">
        <v>748</v>
      </c>
      <c r="B831" s="452">
        <v>9.5000000000000001E-2</v>
      </c>
      <c r="C831" s="451" t="s">
        <v>4848</v>
      </c>
    </row>
    <row r="832" spans="1:3" ht="15" customHeight="1" x14ac:dyDescent="0.2">
      <c r="A832" s="451" t="s">
        <v>4156</v>
      </c>
      <c r="B832" s="452">
        <v>9.5000000000000001E-2</v>
      </c>
      <c r="C832" s="451" t="s">
        <v>4848</v>
      </c>
    </row>
    <row r="833" spans="1:3" ht="15" customHeight="1" x14ac:dyDescent="0.2">
      <c r="A833" s="451" t="s">
        <v>4157</v>
      </c>
      <c r="B833" s="452">
        <v>8.7499999999999994E-2</v>
      </c>
      <c r="C833" s="451" t="s">
        <v>1350</v>
      </c>
    </row>
    <row r="834" spans="1:3" ht="15" customHeight="1" x14ac:dyDescent="0.2">
      <c r="A834" s="451" t="s">
        <v>4158</v>
      </c>
      <c r="B834" s="452">
        <v>9.5000000000000001E-2</v>
      </c>
      <c r="C834" s="451" t="s">
        <v>4848</v>
      </c>
    </row>
    <row r="835" spans="1:3" ht="15" customHeight="1" x14ac:dyDescent="0.2">
      <c r="A835" s="451" t="s">
        <v>4159</v>
      </c>
      <c r="B835" s="452">
        <v>7.7499999999999999E-2</v>
      </c>
      <c r="C835" s="451" t="s">
        <v>2219</v>
      </c>
    </row>
    <row r="836" spans="1:3" ht="15" customHeight="1" x14ac:dyDescent="0.2">
      <c r="A836" s="451" t="s">
        <v>749</v>
      </c>
      <c r="B836" s="452">
        <v>8.2500000000000004E-2</v>
      </c>
      <c r="C836" s="451" t="s">
        <v>205</v>
      </c>
    </row>
    <row r="837" spans="1:3" ht="15" customHeight="1" x14ac:dyDescent="0.2">
      <c r="A837" s="451" t="s">
        <v>4689</v>
      </c>
      <c r="B837" s="452">
        <v>7.7499999999999999E-2</v>
      </c>
      <c r="C837" s="451" t="s">
        <v>2219</v>
      </c>
    </row>
    <row r="838" spans="1:3" ht="15" customHeight="1" x14ac:dyDescent="0.2">
      <c r="A838" s="451" t="s">
        <v>4690</v>
      </c>
      <c r="B838" s="452">
        <v>7.7499999999999999E-2</v>
      </c>
      <c r="C838" s="451" t="s">
        <v>2219</v>
      </c>
    </row>
    <row r="839" spans="1:3" ht="15" customHeight="1" x14ac:dyDescent="0.2">
      <c r="A839" s="451" t="s">
        <v>4691</v>
      </c>
      <c r="B839" s="452">
        <v>7.7499999999999999E-2</v>
      </c>
      <c r="C839" s="451" t="s">
        <v>2219</v>
      </c>
    </row>
    <row r="840" spans="1:3" ht="15" customHeight="1" x14ac:dyDescent="0.2">
      <c r="A840" s="451" t="s">
        <v>4692</v>
      </c>
      <c r="B840" s="452">
        <v>7.7499999999999999E-2</v>
      </c>
      <c r="C840" s="451" t="s">
        <v>2219</v>
      </c>
    </row>
    <row r="841" spans="1:3" ht="15" customHeight="1" x14ac:dyDescent="0.2">
      <c r="A841" s="451" t="s">
        <v>4160</v>
      </c>
      <c r="B841" s="452">
        <v>8.2500000000000004E-2</v>
      </c>
      <c r="C841" s="451" t="s">
        <v>2182</v>
      </c>
    </row>
    <row r="842" spans="1:3" ht="15" customHeight="1" x14ac:dyDescent="0.2">
      <c r="A842" s="451" t="s">
        <v>4161</v>
      </c>
      <c r="B842" s="452">
        <v>7.2499999999999995E-2</v>
      </c>
      <c r="C842" s="451" t="s">
        <v>5048</v>
      </c>
    </row>
    <row r="843" spans="1:3" ht="15" customHeight="1" x14ac:dyDescent="0.2">
      <c r="A843" s="451" t="s">
        <v>4162</v>
      </c>
      <c r="B843" s="452">
        <v>7.7499999999999999E-2</v>
      </c>
      <c r="C843" s="451" t="s">
        <v>140</v>
      </c>
    </row>
    <row r="844" spans="1:3" ht="15" customHeight="1" x14ac:dyDescent="0.2">
      <c r="A844" s="451" t="s">
        <v>4163</v>
      </c>
      <c r="B844" s="452">
        <v>7.2499999999999995E-2</v>
      </c>
      <c r="C844" s="451" t="s">
        <v>142</v>
      </c>
    </row>
    <row r="845" spans="1:3" ht="15" customHeight="1" x14ac:dyDescent="0.2">
      <c r="A845" s="451" t="s">
        <v>4163</v>
      </c>
      <c r="B845" s="452">
        <v>7.4999999999999997E-2</v>
      </c>
      <c r="C845" s="451" t="s">
        <v>3239</v>
      </c>
    </row>
    <row r="846" spans="1:3" ht="15" customHeight="1" x14ac:dyDescent="0.2">
      <c r="A846" s="451" t="s">
        <v>4693</v>
      </c>
      <c r="B846" s="452">
        <v>7.7499999999999999E-2</v>
      </c>
      <c r="C846" s="451" t="s">
        <v>1252</v>
      </c>
    </row>
    <row r="847" spans="1:3" ht="15" customHeight="1" x14ac:dyDescent="0.2">
      <c r="A847" s="451" t="s">
        <v>4694</v>
      </c>
      <c r="B847" s="452">
        <v>7.7499999999999999E-2</v>
      </c>
      <c r="C847" s="451" t="s">
        <v>2219</v>
      </c>
    </row>
    <row r="848" spans="1:3" ht="15" customHeight="1" x14ac:dyDescent="0.2">
      <c r="A848" s="451" t="s">
        <v>4164</v>
      </c>
      <c r="B848" s="452">
        <v>9.5000000000000001E-2</v>
      </c>
      <c r="C848" s="451" t="s">
        <v>4848</v>
      </c>
    </row>
    <row r="849" spans="1:3" ht="15" customHeight="1" x14ac:dyDescent="0.2">
      <c r="A849" s="451" t="s">
        <v>3879</v>
      </c>
      <c r="B849" s="452">
        <v>7.2499999999999995E-2</v>
      </c>
      <c r="C849" s="451" t="s">
        <v>4352</v>
      </c>
    </row>
    <row r="850" spans="1:3" ht="15" customHeight="1" x14ac:dyDescent="0.2">
      <c r="A850" s="451" t="s">
        <v>3880</v>
      </c>
      <c r="B850" s="452">
        <v>9.5000000000000001E-2</v>
      </c>
      <c r="C850" s="451" t="s">
        <v>4848</v>
      </c>
    </row>
    <row r="851" spans="1:3" ht="15" customHeight="1" x14ac:dyDescent="0.2">
      <c r="A851" s="451" t="s">
        <v>5705</v>
      </c>
      <c r="B851" s="452">
        <v>7.2499999999999995E-2</v>
      </c>
      <c r="C851" s="451" t="s">
        <v>5382</v>
      </c>
    </row>
    <row r="852" spans="1:3" ht="15" customHeight="1" x14ac:dyDescent="0.2">
      <c r="A852" s="451" t="s">
        <v>5706</v>
      </c>
      <c r="B852" s="452">
        <v>7.7499999999999999E-2</v>
      </c>
      <c r="C852" s="451" t="s">
        <v>1249</v>
      </c>
    </row>
    <row r="853" spans="1:3" ht="15" customHeight="1" x14ac:dyDescent="0.2">
      <c r="A853" s="451" t="s">
        <v>3816</v>
      </c>
      <c r="B853" s="452">
        <v>7.2499999999999995E-2</v>
      </c>
      <c r="C853" s="451" t="s">
        <v>3537</v>
      </c>
    </row>
    <row r="854" spans="1:3" ht="15" customHeight="1" x14ac:dyDescent="0.2">
      <c r="A854" s="451" t="s">
        <v>5575</v>
      </c>
      <c r="B854" s="452">
        <v>7.2499999999999995E-2</v>
      </c>
      <c r="C854" s="451" t="s">
        <v>3541</v>
      </c>
    </row>
    <row r="855" spans="1:3" ht="15" customHeight="1" x14ac:dyDescent="0.2">
      <c r="A855" s="451" t="s">
        <v>5576</v>
      </c>
      <c r="B855" s="452">
        <v>7.2499999999999995E-2</v>
      </c>
      <c r="C855" s="451" t="s">
        <v>4562</v>
      </c>
    </row>
    <row r="856" spans="1:3" ht="15" customHeight="1" x14ac:dyDescent="0.2">
      <c r="A856" s="451" t="s">
        <v>4695</v>
      </c>
      <c r="B856" s="452">
        <v>8.7499999999999994E-2</v>
      </c>
      <c r="C856" s="451" t="s">
        <v>1053</v>
      </c>
    </row>
    <row r="857" spans="1:3" ht="15" customHeight="1" x14ac:dyDescent="0.2">
      <c r="A857" s="451" t="s">
        <v>5577</v>
      </c>
      <c r="B857" s="452">
        <v>7.9750000000000001E-2</v>
      </c>
      <c r="C857" s="451" t="s">
        <v>1354</v>
      </c>
    </row>
    <row r="858" spans="1:3" ht="15" customHeight="1" x14ac:dyDescent="0.2">
      <c r="A858" s="451" t="s">
        <v>5578</v>
      </c>
      <c r="B858" s="452">
        <v>7.7499999999999999E-2</v>
      </c>
      <c r="C858" s="451" t="s">
        <v>1249</v>
      </c>
    </row>
    <row r="859" spans="1:3" ht="15" customHeight="1" x14ac:dyDescent="0.2">
      <c r="A859" s="451" t="s">
        <v>5579</v>
      </c>
      <c r="B859" s="452">
        <v>7.7499999999999999E-2</v>
      </c>
      <c r="C859" s="451" t="s">
        <v>1252</v>
      </c>
    </row>
    <row r="860" spans="1:3" ht="15" customHeight="1" x14ac:dyDescent="0.2">
      <c r="A860" s="451" t="s">
        <v>4696</v>
      </c>
      <c r="B860" s="452">
        <v>9.5000000000000001E-2</v>
      </c>
      <c r="C860" s="451" t="s">
        <v>4848</v>
      </c>
    </row>
    <row r="861" spans="1:3" ht="15" customHeight="1" x14ac:dyDescent="0.2">
      <c r="A861" s="451" t="s">
        <v>4697</v>
      </c>
      <c r="B861" s="452">
        <v>9.5000000000000001E-2</v>
      </c>
      <c r="C861" s="451" t="s">
        <v>4848</v>
      </c>
    </row>
    <row r="862" spans="1:3" ht="15" customHeight="1" x14ac:dyDescent="0.2">
      <c r="A862" s="451" t="s">
        <v>5580</v>
      </c>
      <c r="B862" s="452">
        <v>7.2499999999999995E-2</v>
      </c>
      <c r="C862" s="451" t="s">
        <v>4352</v>
      </c>
    </row>
    <row r="863" spans="1:3" ht="15" customHeight="1" x14ac:dyDescent="0.2">
      <c r="A863" s="451" t="s">
        <v>4698</v>
      </c>
      <c r="B863" s="452">
        <v>9.5000000000000001E-2</v>
      </c>
      <c r="C863" s="451" t="s">
        <v>4848</v>
      </c>
    </row>
    <row r="864" spans="1:3" ht="15" customHeight="1" x14ac:dyDescent="0.2">
      <c r="A864" s="451" t="s">
        <v>5581</v>
      </c>
      <c r="B864" s="452">
        <v>7.7499999999999999E-2</v>
      </c>
      <c r="C864" s="451" t="s">
        <v>140</v>
      </c>
    </row>
    <row r="865" spans="1:3" ht="15" customHeight="1" x14ac:dyDescent="0.2">
      <c r="A865" s="451" t="s">
        <v>5582</v>
      </c>
      <c r="B865" s="452">
        <v>9.2499999999999999E-2</v>
      </c>
      <c r="C865" s="451" t="s">
        <v>4751</v>
      </c>
    </row>
    <row r="866" spans="1:3" ht="15" customHeight="1" x14ac:dyDescent="0.2">
      <c r="A866" s="451" t="s">
        <v>2109</v>
      </c>
      <c r="B866" s="452">
        <v>9.5000000000000001E-2</v>
      </c>
      <c r="C866" s="451" t="s">
        <v>4848</v>
      </c>
    </row>
    <row r="867" spans="1:3" ht="15" customHeight="1" x14ac:dyDescent="0.2">
      <c r="A867" s="451" t="s">
        <v>2463</v>
      </c>
      <c r="B867" s="452">
        <v>8.2500000000000004E-2</v>
      </c>
      <c r="C867" s="451" t="s">
        <v>1848</v>
      </c>
    </row>
    <row r="868" spans="1:3" ht="15" customHeight="1" x14ac:dyDescent="0.2">
      <c r="A868" s="451" t="s">
        <v>4699</v>
      </c>
      <c r="B868" s="452">
        <v>0.09</v>
      </c>
      <c r="C868" s="451" t="s">
        <v>2182</v>
      </c>
    </row>
    <row r="869" spans="1:3" ht="15" customHeight="1" x14ac:dyDescent="0.2">
      <c r="A869" s="451" t="s">
        <v>417</v>
      </c>
      <c r="B869" s="452">
        <v>7.3749999999999996E-2</v>
      </c>
      <c r="C869" s="451" t="s">
        <v>5380</v>
      </c>
    </row>
    <row r="870" spans="1:3" ht="15" customHeight="1" x14ac:dyDescent="0.2">
      <c r="A870" s="451" t="s">
        <v>4700</v>
      </c>
      <c r="B870" s="452">
        <v>8.7499999999999994E-2</v>
      </c>
      <c r="C870" s="451" t="s">
        <v>4846</v>
      </c>
    </row>
    <row r="871" spans="1:3" ht="15" customHeight="1" x14ac:dyDescent="0.2">
      <c r="A871" s="451" t="s">
        <v>306</v>
      </c>
      <c r="B871" s="452">
        <v>7.9750000000000001E-2</v>
      </c>
      <c r="C871" s="451" t="s">
        <v>1354</v>
      </c>
    </row>
    <row r="872" spans="1:3" ht="15" customHeight="1" x14ac:dyDescent="0.2">
      <c r="A872" s="451" t="s">
        <v>4701</v>
      </c>
      <c r="B872" s="452">
        <v>0.10249999999999999</v>
      </c>
      <c r="C872" s="451" t="s">
        <v>4848</v>
      </c>
    </row>
    <row r="873" spans="1:3" ht="15" customHeight="1" x14ac:dyDescent="0.2">
      <c r="A873" s="451" t="s">
        <v>307</v>
      </c>
      <c r="B873" s="452">
        <v>7.7499999999999999E-2</v>
      </c>
      <c r="C873" s="451" t="s">
        <v>3920</v>
      </c>
    </row>
    <row r="874" spans="1:3" ht="15" customHeight="1" x14ac:dyDescent="0.2">
      <c r="A874" s="451" t="s">
        <v>308</v>
      </c>
      <c r="B874" s="452">
        <v>7.8750000000000001E-2</v>
      </c>
      <c r="C874" s="451" t="s">
        <v>3966</v>
      </c>
    </row>
    <row r="875" spans="1:3" ht="15" customHeight="1" x14ac:dyDescent="0.2">
      <c r="A875" s="451" t="s">
        <v>4702</v>
      </c>
      <c r="B875" s="452">
        <v>7.7499999999999999E-2</v>
      </c>
      <c r="C875" s="451" t="s">
        <v>1351</v>
      </c>
    </row>
    <row r="876" spans="1:3" ht="15" customHeight="1" x14ac:dyDescent="0.2">
      <c r="A876" s="451" t="s">
        <v>1526</v>
      </c>
      <c r="B876" s="452">
        <v>7.2499999999999995E-2</v>
      </c>
      <c r="C876" s="451" t="s">
        <v>4352</v>
      </c>
    </row>
    <row r="877" spans="1:3" ht="15" customHeight="1" x14ac:dyDescent="0.2">
      <c r="A877" s="451" t="s">
        <v>1527</v>
      </c>
      <c r="B877" s="452">
        <v>7.2499999999999995E-2</v>
      </c>
      <c r="C877" s="451" t="s">
        <v>5382</v>
      </c>
    </row>
    <row r="878" spans="1:3" ht="15" customHeight="1" x14ac:dyDescent="0.2">
      <c r="A878" s="451" t="s">
        <v>1528</v>
      </c>
      <c r="B878" s="452">
        <v>7.8750000000000001E-2</v>
      </c>
      <c r="C878" s="451" t="s">
        <v>3966</v>
      </c>
    </row>
    <row r="879" spans="1:3" ht="15" customHeight="1" x14ac:dyDescent="0.2">
      <c r="A879" s="451" t="s">
        <v>1529</v>
      </c>
      <c r="B879" s="452">
        <v>7.7499999999999999E-2</v>
      </c>
      <c r="C879" s="451" t="s">
        <v>2219</v>
      </c>
    </row>
    <row r="880" spans="1:3" ht="15" customHeight="1" x14ac:dyDescent="0.2">
      <c r="A880" s="451" t="s">
        <v>4703</v>
      </c>
      <c r="B880" s="452">
        <v>7.7499999999999999E-2</v>
      </c>
      <c r="C880" s="451" t="s">
        <v>2219</v>
      </c>
    </row>
    <row r="881" spans="1:3" ht="15" customHeight="1" x14ac:dyDescent="0.2">
      <c r="A881" s="451" t="s">
        <v>4704</v>
      </c>
      <c r="B881" s="452">
        <v>7.7499999999999999E-2</v>
      </c>
      <c r="C881" s="451" t="s">
        <v>1249</v>
      </c>
    </row>
    <row r="882" spans="1:3" ht="15" customHeight="1" x14ac:dyDescent="0.2">
      <c r="A882" s="451" t="s">
        <v>12179</v>
      </c>
      <c r="B882" s="452">
        <v>7.7499999999999999E-2</v>
      </c>
      <c r="C882" s="451" t="s">
        <v>5047</v>
      </c>
    </row>
    <row r="883" spans="1:3" ht="15" customHeight="1" x14ac:dyDescent="0.2">
      <c r="A883" s="451" t="s">
        <v>4705</v>
      </c>
      <c r="B883" s="452">
        <v>7.2499999999999995E-2</v>
      </c>
      <c r="C883" s="451" t="s">
        <v>492</v>
      </c>
    </row>
    <row r="884" spans="1:3" ht="15" customHeight="1" x14ac:dyDescent="0.2">
      <c r="A884" s="451" t="s">
        <v>1112</v>
      </c>
      <c r="B884" s="452">
        <v>9.5000000000000001E-2</v>
      </c>
      <c r="C884" s="451" t="s">
        <v>4848</v>
      </c>
    </row>
    <row r="885" spans="1:3" ht="15" customHeight="1" x14ac:dyDescent="0.2">
      <c r="A885" s="451" t="s">
        <v>1113</v>
      </c>
      <c r="B885" s="452">
        <v>7.7499999999999999E-2</v>
      </c>
      <c r="C885" s="451" t="s">
        <v>140</v>
      </c>
    </row>
    <row r="886" spans="1:3" ht="15" customHeight="1" x14ac:dyDescent="0.2">
      <c r="A886" s="451" t="s">
        <v>999</v>
      </c>
      <c r="B886" s="452">
        <v>9.5000000000000001E-2</v>
      </c>
      <c r="C886" s="451" t="s">
        <v>4848</v>
      </c>
    </row>
    <row r="887" spans="1:3" ht="15" customHeight="1" x14ac:dyDescent="0.2">
      <c r="A887" s="451" t="s">
        <v>4706</v>
      </c>
      <c r="B887" s="452">
        <v>7.7499999999999999E-2</v>
      </c>
      <c r="C887" s="451" t="s">
        <v>1249</v>
      </c>
    </row>
    <row r="888" spans="1:3" x14ac:dyDescent="0.2">
      <c r="A888" s="451" t="s">
        <v>1000</v>
      </c>
      <c r="B888" s="452">
        <v>7.2499999999999995E-2</v>
      </c>
      <c r="C888" s="451" t="s">
        <v>4137</v>
      </c>
    </row>
    <row r="889" spans="1:3" ht="15" customHeight="1" x14ac:dyDescent="0.2">
      <c r="A889" s="451" t="s">
        <v>1448</v>
      </c>
      <c r="B889" s="452">
        <v>7.3749999999999996E-2</v>
      </c>
      <c r="C889" s="451" t="s">
        <v>5380</v>
      </c>
    </row>
    <row r="890" spans="1:3" ht="15" customHeight="1" x14ac:dyDescent="0.2">
      <c r="A890" s="451" t="s">
        <v>2837</v>
      </c>
      <c r="B890" s="452">
        <v>7.2499999999999995E-2</v>
      </c>
      <c r="C890" s="451" t="s">
        <v>142</v>
      </c>
    </row>
    <row r="891" spans="1:3" ht="15" customHeight="1" x14ac:dyDescent="0.2">
      <c r="A891" s="451" t="s">
        <v>4884</v>
      </c>
      <c r="B891" s="452">
        <v>7.7499999999999999E-2</v>
      </c>
      <c r="C891" s="451" t="s">
        <v>1249</v>
      </c>
    </row>
    <row r="892" spans="1:3" ht="15" customHeight="1" x14ac:dyDescent="0.2">
      <c r="A892" s="451" t="s">
        <v>4707</v>
      </c>
      <c r="B892" s="452">
        <v>9.5000000000000001E-2</v>
      </c>
      <c r="C892" s="451" t="s">
        <v>4848</v>
      </c>
    </row>
    <row r="893" spans="1:3" ht="15" customHeight="1" x14ac:dyDescent="0.2">
      <c r="A893" s="451" t="s">
        <v>2542</v>
      </c>
      <c r="B893" s="452">
        <v>7.7499999999999999E-2</v>
      </c>
      <c r="C893" s="451" t="s">
        <v>4846</v>
      </c>
    </row>
    <row r="894" spans="1:3" ht="15" customHeight="1" x14ac:dyDescent="0.2">
      <c r="A894" s="451" t="s">
        <v>4708</v>
      </c>
      <c r="B894" s="452">
        <v>7.2499999999999995E-2</v>
      </c>
      <c r="C894" s="451" t="s">
        <v>5233</v>
      </c>
    </row>
    <row r="895" spans="1:3" ht="15" customHeight="1" x14ac:dyDescent="0.2">
      <c r="A895" s="451" t="s">
        <v>2543</v>
      </c>
      <c r="B895" s="452">
        <v>8.2500000000000004E-2</v>
      </c>
      <c r="C895" s="451" t="s">
        <v>1228</v>
      </c>
    </row>
    <row r="896" spans="1:3" ht="15" customHeight="1" x14ac:dyDescent="0.2">
      <c r="A896" s="451" t="s">
        <v>2544</v>
      </c>
      <c r="B896" s="452">
        <v>7.7499999999999999E-2</v>
      </c>
      <c r="C896" s="451" t="s">
        <v>4846</v>
      </c>
    </row>
    <row r="897" spans="1:3" ht="15" customHeight="1" x14ac:dyDescent="0.2">
      <c r="A897" s="451" t="s">
        <v>4709</v>
      </c>
      <c r="B897" s="452">
        <v>8.7499999999999994E-2</v>
      </c>
      <c r="C897" s="451" t="s">
        <v>5047</v>
      </c>
    </row>
    <row r="898" spans="1:3" ht="15" customHeight="1" x14ac:dyDescent="0.2">
      <c r="A898" s="451" t="s">
        <v>2545</v>
      </c>
      <c r="B898" s="452">
        <v>7.7499999999999999E-2</v>
      </c>
      <c r="C898" s="451" t="s">
        <v>5047</v>
      </c>
    </row>
    <row r="899" spans="1:3" ht="15" customHeight="1" x14ac:dyDescent="0.2">
      <c r="A899" s="451" t="s">
        <v>2546</v>
      </c>
      <c r="B899" s="452">
        <v>7.2499999999999995E-2</v>
      </c>
      <c r="C899" s="451" t="s">
        <v>4135</v>
      </c>
    </row>
    <row r="900" spans="1:3" ht="15" customHeight="1" x14ac:dyDescent="0.2">
      <c r="A900" s="451" t="s">
        <v>2547</v>
      </c>
      <c r="B900" s="452">
        <v>7.7499999999999999E-2</v>
      </c>
      <c r="C900" s="451" t="s">
        <v>3920</v>
      </c>
    </row>
    <row r="901" spans="1:3" ht="15" customHeight="1" x14ac:dyDescent="0.2">
      <c r="A901" s="451" t="s">
        <v>2548</v>
      </c>
      <c r="B901" s="452">
        <v>7.2499999999999995E-2</v>
      </c>
      <c r="C901" s="451" t="s">
        <v>4750</v>
      </c>
    </row>
    <row r="902" spans="1:3" ht="15" customHeight="1" x14ac:dyDescent="0.2">
      <c r="A902" s="451" t="s">
        <v>2549</v>
      </c>
      <c r="B902" s="452">
        <v>7.2499999999999995E-2</v>
      </c>
      <c r="C902" s="451" t="s">
        <v>4135</v>
      </c>
    </row>
    <row r="903" spans="1:3" ht="15" customHeight="1" x14ac:dyDescent="0.2">
      <c r="A903" s="451" t="s">
        <v>2550</v>
      </c>
      <c r="B903" s="452">
        <v>7.8750000000000001E-2</v>
      </c>
      <c r="C903" s="451" t="s">
        <v>3966</v>
      </c>
    </row>
    <row r="904" spans="1:3" ht="15" customHeight="1" x14ac:dyDescent="0.2">
      <c r="A904" s="451" t="s">
        <v>2664</v>
      </c>
      <c r="B904" s="452">
        <v>9.5000000000000001E-2</v>
      </c>
      <c r="C904" s="451" t="s">
        <v>4848</v>
      </c>
    </row>
    <row r="905" spans="1:3" ht="15" customHeight="1" x14ac:dyDescent="0.2">
      <c r="A905" s="451" t="s">
        <v>2665</v>
      </c>
      <c r="B905" s="452">
        <v>0.09</v>
      </c>
      <c r="C905" s="451" t="s">
        <v>4175</v>
      </c>
    </row>
    <row r="906" spans="1:3" ht="15" customHeight="1" x14ac:dyDescent="0.2">
      <c r="A906" s="451" t="s">
        <v>2666</v>
      </c>
      <c r="B906" s="452">
        <v>7.2499999999999995E-2</v>
      </c>
      <c r="C906" s="451" t="s">
        <v>2088</v>
      </c>
    </row>
    <row r="907" spans="1:3" ht="15" customHeight="1" x14ac:dyDescent="0.2">
      <c r="A907" s="451" t="s">
        <v>465</v>
      </c>
      <c r="B907" s="452">
        <v>9.2499999999999999E-2</v>
      </c>
      <c r="C907" s="451" t="s">
        <v>4751</v>
      </c>
    </row>
    <row r="908" spans="1:3" ht="15" customHeight="1" x14ac:dyDescent="0.2">
      <c r="A908" s="451" t="s">
        <v>466</v>
      </c>
      <c r="B908" s="452">
        <v>7.7499999999999999E-2</v>
      </c>
      <c r="C908" s="451" t="s">
        <v>1351</v>
      </c>
    </row>
    <row r="909" spans="1:3" ht="15" customHeight="1" x14ac:dyDescent="0.2">
      <c r="A909" s="451" t="s">
        <v>2551</v>
      </c>
      <c r="B909" s="452">
        <v>9.5000000000000001E-2</v>
      </c>
      <c r="C909" s="451" t="s">
        <v>4848</v>
      </c>
    </row>
    <row r="910" spans="1:3" ht="15" customHeight="1" x14ac:dyDescent="0.2">
      <c r="A910" s="451" t="s">
        <v>2552</v>
      </c>
      <c r="B910" s="452">
        <v>7.2499999999999995E-2</v>
      </c>
      <c r="C910" s="451" t="s">
        <v>1053</v>
      </c>
    </row>
    <row r="911" spans="1:3" ht="15" customHeight="1" x14ac:dyDescent="0.2">
      <c r="A911" s="451" t="s">
        <v>2553</v>
      </c>
      <c r="B911" s="452">
        <v>7.7499999999999999E-2</v>
      </c>
      <c r="C911" s="451" t="s">
        <v>5889</v>
      </c>
    </row>
    <row r="912" spans="1:3" ht="15" customHeight="1" x14ac:dyDescent="0.2">
      <c r="A912" s="451" t="s">
        <v>2554</v>
      </c>
      <c r="B912" s="452">
        <v>7.7499999999999999E-2</v>
      </c>
      <c r="C912" s="451" t="s">
        <v>4846</v>
      </c>
    </row>
    <row r="913" spans="1:3" ht="15" customHeight="1" x14ac:dyDescent="0.2">
      <c r="A913" s="451" t="s">
        <v>1795</v>
      </c>
      <c r="B913" s="452">
        <v>0.09</v>
      </c>
      <c r="C913" s="451" t="s">
        <v>4175</v>
      </c>
    </row>
    <row r="914" spans="1:3" ht="15" customHeight="1" x14ac:dyDescent="0.2">
      <c r="A914" s="451" t="s">
        <v>1796</v>
      </c>
      <c r="B914" s="452">
        <v>7.7499999999999999E-2</v>
      </c>
      <c r="C914" s="451" t="s">
        <v>4295</v>
      </c>
    </row>
    <row r="915" spans="1:3" ht="15" customHeight="1" x14ac:dyDescent="0.2">
      <c r="A915" s="451" t="s">
        <v>467</v>
      </c>
      <c r="B915" s="452">
        <v>8.2500000000000004E-2</v>
      </c>
      <c r="C915" s="451" t="s">
        <v>4846</v>
      </c>
    </row>
    <row r="916" spans="1:3" ht="15" customHeight="1" x14ac:dyDescent="0.2">
      <c r="A916" s="451" t="s">
        <v>1797</v>
      </c>
      <c r="B916" s="452">
        <v>7.7499999999999999E-2</v>
      </c>
      <c r="C916" s="451" t="s">
        <v>3968</v>
      </c>
    </row>
    <row r="917" spans="1:3" ht="15" customHeight="1" x14ac:dyDescent="0.2">
      <c r="A917" s="451" t="s">
        <v>468</v>
      </c>
      <c r="B917" s="452">
        <v>7.7499999999999999E-2</v>
      </c>
      <c r="C917" s="451" t="s">
        <v>140</v>
      </c>
    </row>
    <row r="918" spans="1:3" ht="15" customHeight="1" x14ac:dyDescent="0.2">
      <c r="A918" s="451" t="s">
        <v>4003</v>
      </c>
      <c r="B918" s="452">
        <v>8.7499999999999994E-2</v>
      </c>
      <c r="C918" s="451" t="s">
        <v>1350</v>
      </c>
    </row>
    <row r="919" spans="1:3" ht="15" customHeight="1" x14ac:dyDescent="0.2">
      <c r="A919" s="451" t="s">
        <v>245</v>
      </c>
      <c r="B919" s="452">
        <v>8.2500000000000004E-2</v>
      </c>
      <c r="C919" s="451" t="s">
        <v>1228</v>
      </c>
    </row>
    <row r="920" spans="1:3" ht="15" customHeight="1" x14ac:dyDescent="0.2">
      <c r="A920" s="451" t="s">
        <v>469</v>
      </c>
      <c r="B920" s="452">
        <v>9.5000000000000001E-2</v>
      </c>
      <c r="C920" s="451" t="s">
        <v>4848</v>
      </c>
    </row>
    <row r="921" spans="1:3" ht="15" customHeight="1" x14ac:dyDescent="0.2">
      <c r="A921" s="451" t="s">
        <v>470</v>
      </c>
      <c r="B921" s="452">
        <v>7.7499999999999999E-2</v>
      </c>
      <c r="C921" s="451" t="s">
        <v>1361</v>
      </c>
    </row>
    <row r="922" spans="1:3" ht="15" customHeight="1" x14ac:dyDescent="0.2">
      <c r="A922" s="451" t="s">
        <v>246</v>
      </c>
      <c r="B922" s="452">
        <v>7.7499999999999999E-2</v>
      </c>
      <c r="C922" s="451" t="s">
        <v>5047</v>
      </c>
    </row>
    <row r="923" spans="1:3" ht="15" customHeight="1" x14ac:dyDescent="0.2">
      <c r="A923" s="451" t="s">
        <v>247</v>
      </c>
      <c r="B923" s="452">
        <v>7.7499999999999999E-2</v>
      </c>
      <c r="C923" s="451" t="s">
        <v>3920</v>
      </c>
    </row>
    <row r="924" spans="1:3" ht="15" customHeight="1" x14ac:dyDescent="0.2">
      <c r="A924" s="451" t="s">
        <v>248</v>
      </c>
      <c r="B924" s="452">
        <v>7.2499999999999995E-2</v>
      </c>
      <c r="C924" s="451" t="s">
        <v>3294</v>
      </c>
    </row>
    <row r="925" spans="1:3" ht="15" customHeight="1" x14ac:dyDescent="0.2">
      <c r="A925" s="451" t="s">
        <v>471</v>
      </c>
      <c r="B925" s="452">
        <v>0.10249999999999999</v>
      </c>
      <c r="C925" s="451" t="s">
        <v>4848</v>
      </c>
    </row>
    <row r="926" spans="1:3" ht="15" customHeight="1" x14ac:dyDescent="0.2">
      <c r="A926" s="451" t="s">
        <v>3389</v>
      </c>
      <c r="B926" s="452">
        <v>9.5000000000000001E-2</v>
      </c>
      <c r="C926" s="451" t="s">
        <v>4848</v>
      </c>
    </row>
    <row r="927" spans="1:3" ht="15" customHeight="1" x14ac:dyDescent="0.2">
      <c r="A927" s="451" t="s">
        <v>756</v>
      </c>
      <c r="B927" s="452">
        <v>7.2499999999999995E-2</v>
      </c>
      <c r="C927" s="451" t="s">
        <v>142</v>
      </c>
    </row>
    <row r="928" spans="1:3" ht="15" customHeight="1" x14ac:dyDescent="0.2">
      <c r="A928" s="451" t="s">
        <v>472</v>
      </c>
      <c r="B928" s="452">
        <v>7.4999999999999997E-2</v>
      </c>
      <c r="C928" s="451" t="s">
        <v>5233</v>
      </c>
    </row>
    <row r="929" spans="1:3" ht="15" customHeight="1" x14ac:dyDescent="0.2">
      <c r="A929" s="451" t="s">
        <v>757</v>
      </c>
      <c r="B929" s="452">
        <v>0.09</v>
      </c>
      <c r="C929" s="451" t="s">
        <v>709</v>
      </c>
    </row>
    <row r="930" spans="1:3" ht="15" customHeight="1" x14ac:dyDescent="0.2">
      <c r="A930" s="451" t="s">
        <v>473</v>
      </c>
      <c r="B930" s="452">
        <v>7.7499999999999999E-2</v>
      </c>
      <c r="C930" s="451" t="s">
        <v>2219</v>
      </c>
    </row>
    <row r="931" spans="1:3" ht="15" customHeight="1" x14ac:dyDescent="0.2">
      <c r="A931" s="451" t="s">
        <v>3405</v>
      </c>
      <c r="B931" s="452">
        <v>7.7499999999999999E-2</v>
      </c>
      <c r="C931" s="451" t="s">
        <v>1361</v>
      </c>
    </row>
    <row r="932" spans="1:3" ht="15" customHeight="1" x14ac:dyDescent="0.2">
      <c r="A932" s="451" t="s">
        <v>474</v>
      </c>
      <c r="B932" s="452">
        <v>0.09</v>
      </c>
      <c r="C932" s="451" t="s">
        <v>709</v>
      </c>
    </row>
    <row r="933" spans="1:3" ht="15" customHeight="1" x14ac:dyDescent="0.2">
      <c r="A933" s="451" t="s">
        <v>475</v>
      </c>
      <c r="B933" s="452">
        <v>0.09</v>
      </c>
      <c r="C933" s="451" t="s">
        <v>709</v>
      </c>
    </row>
    <row r="934" spans="1:3" ht="15" customHeight="1" x14ac:dyDescent="0.2">
      <c r="A934" s="451" t="s">
        <v>476</v>
      </c>
      <c r="B934" s="452">
        <v>9.5000000000000001E-2</v>
      </c>
      <c r="C934" s="451" t="s">
        <v>4848</v>
      </c>
    </row>
    <row r="935" spans="1:3" ht="15" customHeight="1" x14ac:dyDescent="0.2">
      <c r="A935" s="451" t="s">
        <v>3060</v>
      </c>
      <c r="B935" s="452">
        <v>8.7499999999999994E-2</v>
      </c>
      <c r="C935" s="451" t="s">
        <v>1351</v>
      </c>
    </row>
    <row r="936" spans="1:3" ht="15" customHeight="1" x14ac:dyDescent="0.2">
      <c r="A936" s="451" t="s">
        <v>3061</v>
      </c>
      <c r="B936" s="452">
        <v>9.1249999999999998E-2</v>
      </c>
      <c r="C936" s="451" t="s">
        <v>709</v>
      </c>
    </row>
    <row r="937" spans="1:3" ht="15" customHeight="1" x14ac:dyDescent="0.2">
      <c r="A937" s="451" t="s">
        <v>3406</v>
      </c>
      <c r="B937" s="452">
        <v>7.2499999999999995E-2</v>
      </c>
      <c r="C937" s="451" t="s">
        <v>3956</v>
      </c>
    </row>
    <row r="938" spans="1:3" ht="15" customHeight="1" x14ac:dyDescent="0.2">
      <c r="A938" s="451" t="s">
        <v>3407</v>
      </c>
      <c r="B938" s="452">
        <v>9.5000000000000001E-2</v>
      </c>
      <c r="C938" s="451" t="s">
        <v>4848</v>
      </c>
    </row>
    <row r="939" spans="1:3" ht="15" customHeight="1" x14ac:dyDescent="0.2">
      <c r="A939" s="451" t="s">
        <v>3408</v>
      </c>
      <c r="B939" s="452">
        <v>7.7499999999999999E-2</v>
      </c>
      <c r="C939" s="451" t="s">
        <v>1361</v>
      </c>
    </row>
    <row r="940" spans="1:3" ht="15" customHeight="1" x14ac:dyDescent="0.2">
      <c r="A940" s="451" t="s">
        <v>3409</v>
      </c>
      <c r="B940" s="452">
        <v>7.2499999999999995E-2</v>
      </c>
      <c r="C940" s="451" t="s">
        <v>139</v>
      </c>
    </row>
    <row r="941" spans="1:3" ht="15" customHeight="1" x14ac:dyDescent="0.2">
      <c r="A941" s="451" t="s">
        <v>3410</v>
      </c>
      <c r="B941" s="452">
        <v>7.2499999999999995E-2</v>
      </c>
      <c r="C941" s="451" t="s">
        <v>139</v>
      </c>
    </row>
    <row r="942" spans="1:3" ht="15" customHeight="1" x14ac:dyDescent="0.2">
      <c r="A942" s="451" t="s">
        <v>3062</v>
      </c>
      <c r="B942" s="452">
        <v>7.7499999999999999E-2</v>
      </c>
      <c r="C942" s="451" t="s">
        <v>140</v>
      </c>
    </row>
    <row r="943" spans="1:3" ht="15" customHeight="1" x14ac:dyDescent="0.2">
      <c r="A943" s="451" t="s">
        <v>1601</v>
      </c>
      <c r="B943" s="452">
        <v>7.2499999999999995E-2</v>
      </c>
      <c r="C943" s="451" t="s">
        <v>4352</v>
      </c>
    </row>
    <row r="944" spans="1:3" ht="15" customHeight="1" x14ac:dyDescent="0.2">
      <c r="A944" s="451" t="s">
        <v>1602</v>
      </c>
      <c r="B944" s="452">
        <v>7.7499999999999999E-2</v>
      </c>
      <c r="C944" s="451" t="s">
        <v>1252</v>
      </c>
    </row>
    <row r="945" spans="1:3" ht="15" customHeight="1" x14ac:dyDescent="0.2">
      <c r="A945" s="451" t="s">
        <v>1603</v>
      </c>
      <c r="B945" s="452">
        <v>7.2499999999999995E-2</v>
      </c>
      <c r="C945" s="451" t="s">
        <v>4750</v>
      </c>
    </row>
    <row r="946" spans="1:3" ht="15" customHeight="1" x14ac:dyDescent="0.2">
      <c r="A946" s="451" t="s">
        <v>1604</v>
      </c>
      <c r="B946" s="452">
        <v>7.2499999999999995E-2</v>
      </c>
      <c r="C946" s="451" t="s">
        <v>1053</v>
      </c>
    </row>
    <row r="947" spans="1:3" ht="15" customHeight="1" x14ac:dyDescent="0.2">
      <c r="A947" s="451" t="s">
        <v>3063</v>
      </c>
      <c r="B947" s="452">
        <v>7.2499999999999995E-2</v>
      </c>
      <c r="C947" s="451" t="s">
        <v>2098</v>
      </c>
    </row>
    <row r="948" spans="1:3" ht="15" customHeight="1" x14ac:dyDescent="0.2">
      <c r="A948" s="451" t="s">
        <v>1605</v>
      </c>
      <c r="B948" s="452">
        <v>7.2499999999999995E-2</v>
      </c>
      <c r="C948" s="451" t="s">
        <v>1053</v>
      </c>
    </row>
    <row r="949" spans="1:3" ht="15" customHeight="1" x14ac:dyDescent="0.2">
      <c r="A949" s="451" t="s">
        <v>1606</v>
      </c>
      <c r="B949" s="452">
        <v>7.7499999999999999E-2</v>
      </c>
      <c r="C949" s="451" t="s">
        <v>140</v>
      </c>
    </row>
    <row r="950" spans="1:3" ht="15" customHeight="1" x14ac:dyDescent="0.2">
      <c r="A950" s="451" t="s">
        <v>3777</v>
      </c>
      <c r="B950" s="452">
        <v>7.7499999999999999E-2</v>
      </c>
      <c r="C950" s="451" t="s">
        <v>4295</v>
      </c>
    </row>
    <row r="951" spans="1:3" ht="15" customHeight="1" x14ac:dyDescent="0.2">
      <c r="A951" s="451" t="s">
        <v>3778</v>
      </c>
      <c r="B951" s="452">
        <v>7.7499999999999999E-2</v>
      </c>
      <c r="C951" s="451" t="s">
        <v>140</v>
      </c>
    </row>
    <row r="952" spans="1:3" ht="15" customHeight="1" x14ac:dyDescent="0.2">
      <c r="A952" s="451" t="s">
        <v>3779</v>
      </c>
      <c r="B952" s="452">
        <v>9.5000000000000001E-2</v>
      </c>
      <c r="C952" s="451" t="s">
        <v>4848</v>
      </c>
    </row>
    <row r="953" spans="1:3" ht="15" customHeight="1" x14ac:dyDescent="0.2">
      <c r="A953" s="451" t="s">
        <v>3064</v>
      </c>
      <c r="B953" s="452">
        <v>0.10249999999999999</v>
      </c>
      <c r="C953" s="451" t="s">
        <v>4848</v>
      </c>
    </row>
    <row r="954" spans="1:3" ht="15" customHeight="1" x14ac:dyDescent="0.2">
      <c r="A954" s="451" t="s">
        <v>3780</v>
      </c>
      <c r="B954" s="452">
        <v>7.7499999999999999E-2</v>
      </c>
      <c r="C954" s="451" t="s">
        <v>140</v>
      </c>
    </row>
    <row r="955" spans="1:3" ht="15" customHeight="1" x14ac:dyDescent="0.2">
      <c r="A955" s="451" t="s">
        <v>3781</v>
      </c>
      <c r="B955" s="452">
        <v>7.2499999999999995E-2</v>
      </c>
      <c r="C955" s="451" t="s">
        <v>3537</v>
      </c>
    </row>
    <row r="956" spans="1:3" ht="15" customHeight="1" x14ac:dyDescent="0.2">
      <c r="A956" s="451" t="s">
        <v>37</v>
      </c>
      <c r="B956" s="452">
        <v>9.5000000000000001E-2</v>
      </c>
      <c r="C956" s="451" t="s">
        <v>4848</v>
      </c>
    </row>
    <row r="957" spans="1:3" ht="15" customHeight="1" x14ac:dyDescent="0.2">
      <c r="A957" s="451" t="s">
        <v>5501</v>
      </c>
      <c r="B957" s="452">
        <v>7.2499999999999995E-2</v>
      </c>
      <c r="C957" s="451" t="s">
        <v>4137</v>
      </c>
    </row>
    <row r="958" spans="1:3" ht="15" customHeight="1" x14ac:dyDescent="0.2">
      <c r="A958" s="451" t="s">
        <v>5502</v>
      </c>
      <c r="B958" s="452">
        <v>7.2499999999999995E-2</v>
      </c>
      <c r="C958" s="451" t="s">
        <v>4135</v>
      </c>
    </row>
    <row r="959" spans="1:3" ht="15" customHeight="1" x14ac:dyDescent="0.2">
      <c r="A959" s="451" t="s">
        <v>3065</v>
      </c>
      <c r="B959" s="452">
        <v>8.2500000000000004E-2</v>
      </c>
      <c r="C959" s="451" t="s">
        <v>4748</v>
      </c>
    </row>
    <row r="960" spans="1:3" ht="15" customHeight="1" x14ac:dyDescent="0.2">
      <c r="A960" s="451" t="s">
        <v>5503</v>
      </c>
      <c r="B960" s="452">
        <v>7.2499999999999995E-2</v>
      </c>
      <c r="C960" s="451" t="s">
        <v>1003</v>
      </c>
    </row>
    <row r="961" spans="1:3" ht="15" customHeight="1" x14ac:dyDescent="0.2">
      <c r="A961" s="451" t="s">
        <v>5089</v>
      </c>
      <c r="B961" s="452">
        <v>7.2499999999999995E-2</v>
      </c>
      <c r="C961" s="451" t="s">
        <v>1365</v>
      </c>
    </row>
    <row r="962" spans="1:3" ht="15" customHeight="1" x14ac:dyDescent="0.2">
      <c r="A962" s="451" t="s">
        <v>5090</v>
      </c>
      <c r="B962" s="452">
        <v>7.9750000000000001E-2</v>
      </c>
      <c r="C962" s="451" t="s">
        <v>1354</v>
      </c>
    </row>
    <row r="963" spans="1:3" ht="15" customHeight="1" x14ac:dyDescent="0.2">
      <c r="A963" s="451" t="s">
        <v>3066</v>
      </c>
      <c r="B963" s="452">
        <v>9.5000000000000001E-2</v>
      </c>
      <c r="C963" s="451" t="s">
        <v>4848</v>
      </c>
    </row>
    <row r="964" spans="1:3" ht="15" customHeight="1" x14ac:dyDescent="0.2">
      <c r="A964" s="451" t="s">
        <v>478</v>
      </c>
      <c r="B964" s="452">
        <v>7.7499999999999999E-2</v>
      </c>
      <c r="C964" s="451" t="s">
        <v>5382</v>
      </c>
    </row>
    <row r="965" spans="1:3" ht="15" customHeight="1" x14ac:dyDescent="0.2">
      <c r="A965" s="451" t="s">
        <v>479</v>
      </c>
      <c r="B965" s="452">
        <v>9.5000000000000001E-2</v>
      </c>
      <c r="C965" s="451" t="s">
        <v>4848</v>
      </c>
    </row>
    <row r="966" spans="1:3" ht="15" customHeight="1" x14ac:dyDescent="0.2">
      <c r="A966" s="451" t="s">
        <v>480</v>
      </c>
      <c r="B966" s="452">
        <v>8.2500000000000004E-2</v>
      </c>
      <c r="C966" s="451" t="s">
        <v>4846</v>
      </c>
    </row>
    <row r="967" spans="1:3" ht="15" customHeight="1" x14ac:dyDescent="0.2">
      <c r="A967" s="451" t="s">
        <v>2945</v>
      </c>
      <c r="B967" s="452">
        <v>7.2499999999999995E-2</v>
      </c>
      <c r="C967" s="451" t="s">
        <v>3956</v>
      </c>
    </row>
    <row r="968" spans="1:3" ht="15" customHeight="1" x14ac:dyDescent="0.2">
      <c r="A968" s="451" t="s">
        <v>2946</v>
      </c>
      <c r="B968" s="452">
        <v>7.2499999999999995E-2</v>
      </c>
      <c r="C968" s="451" t="s">
        <v>4562</v>
      </c>
    </row>
    <row r="969" spans="1:3" ht="15" customHeight="1" x14ac:dyDescent="0.2">
      <c r="A969" s="451" t="s">
        <v>2947</v>
      </c>
      <c r="B969" s="452">
        <v>9.5000000000000001E-2</v>
      </c>
      <c r="C969" s="451" t="s">
        <v>4848</v>
      </c>
    </row>
    <row r="970" spans="1:3" ht="15" customHeight="1" x14ac:dyDescent="0.2">
      <c r="A970" s="451" t="s">
        <v>196</v>
      </c>
      <c r="B970" s="452">
        <v>9.5000000000000001E-2</v>
      </c>
      <c r="C970" s="451" t="s">
        <v>4848</v>
      </c>
    </row>
    <row r="971" spans="1:3" ht="15" customHeight="1" x14ac:dyDescent="0.2">
      <c r="A971" s="451" t="s">
        <v>2822</v>
      </c>
      <c r="B971" s="452">
        <v>7.7499999999999999E-2</v>
      </c>
      <c r="C971" s="451" t="s">
        <v>1252</v>
      </c>
    </row>
    <row r="972" spans="1:3" ht="15" customHeight="1" x14ac:dyDescent="0.2">
      <c r="A972" s="451" t="s">
        <v>481</v>
      </c>
      <c r="B972" s="452">
        <v>8.3749999999999991E-2</v>
      </c>
      <c r="C972" s="451" t="s">
        <v>5380</v>
      </c>
    </row>
    <row r="973" spans="1:3" ht="15" customHeight="1" x14ac:dyDescent="0.2">
      <c r="A973" s="451" t="s">
        <v>482</v>
      </c>
      <c r="B973" s="452">
        <v>7.2499999999999995E-2</v>
      </c>
      <c r="C973" s="451" t="s">
        <v>4352</v>
      </c>
    </row>
    <row r="974" spans="1:3" ht="15" customHeight="1" x14ac:dyDescent="0.2">
      <c r="A974" s="451" t="s">
        <v>1490</v>
      </c>
      <c r="B974" s="452">
        <v>8.2500000000000004E-2</v>
      </c>
      <c r="C974" s="451" t="s">
        <v>2182</v>
      </c>
    </row>
    <row r="975" spans="1:3" ht="15" customHeight="1" x14ac:dyDescent="0.2">
      <c r="A975" s="451" t="s">
        <v>2562</v>
      </c>
      <c r="B975" s="452">
        <v>9.5000000000000001E-2</v>
      </c>
      <c r="C975" s="451" t="s">
        <v>4848</v>
      </c>
    </row>
    <row r="976" spans="1:3" ht="15" customHeight="1" x14ac:dyDescent="0.25">
      <c r="A976" s="451" t="s">
        <v>483</v>
      </c>
      <c r="B976" s="454">
        <v>9.2499999999999999E-2</v>
      </c>
      <c r="C976" s="451" t="s">
        <v>4295</v>
      </c>
    </row>
    <row r="977" spans="1:3" ht="15" customHeight="1" x14ac:dyDescent="0.2">
      <c r="A977" s="451" t="s">
        <v>1622</v>
      </c>
      <c r="B977" s="452">
        <v>7.7499999999999999E-2</v>
      </c>
      <c r="C977" s="451" t="s">
        <v>140</v>
      </c>
    </row>
    <row r="978" spans="1:3" ht="15" customHeight="1" x14ac:dyDescent="0.2">
      <c r="A978" s="451" t="s">
        <v>2563</v>
      </c>
      <c r="B978" s="452">
        <v>7.7499999999999999E-2</v>
      </c>
      <c r="C978" s="451" t="s">
        <v>2219</v>
      </c>
    </row>
    <row r="979" spans="1:3" ht="15" customHeight="1" x14ac:dyDescent="0.2">
      <c r="A979" s="451" t="s">
        <v>696</v>
      </c>
      <c r="B979" s="452">
        <v>7.7499999999999999E-2</v>
      </c>
      <c r="C979" s="451" t="s">
        <v>696</v>
      </c>
    </row>
    <row r="980" spans="1:3" ht="15" customHeight="1" x14ac:dyDescent="0.2">
      <c r="A980" s="451" t="s">
        <v>1057</v>
      </c>
      <c r="B980" s="452">
        <v>7.2499999999999995E-2</v>
      </c>
      <c r="C980" s="451" t="s">
        <v>5048</v>
      </c>
    </row>
    <row r="981" spans="1:3" ht="15" customHeight="1" x14ac:dyDescent="0.2">
      <c r="A981" s="451" t="s">
        <v>1058</v>
      </c>
      <c r="B981" s="452">
        <v>8.7499999999999994E-2</v>
      </c>
      <c r="C981" s="451" t="s">
        <v>1350</v>
      </c>
    </row>
    <row r="982" spans="1:3" ht="15" customHeight="1" x14ac:dyDescent="0.2">
      <c r="A982" s="451" t="s">
        <v>1059</v>
      </c>
      <c r="B982" s="452">
        <v>8.2500000000000004E-2</v>
      </c>
      <c r="C982" s="451" t="s">
        <v>2182</v>
      </c>
    </row>
    <row r="983" spans="1:3" ht="15" customHeight="1" x14ac:dyDescent="0.2">
      <c r="A983" s="451" t="s">
        <v>1060</v>
      </c>
      <c r="B983" s="452">
        <v>7.7499999999999999E-2</v>
      </c>
      <c r="C983" s="451" t="s">
        <v>3919</v>
      </c>
    </row>
    <row r="984" spans="1:3" ht="15" customHeight="1" x14ac:dyDescent="0.2">
      <c r="A984" s="451" t="s">
        <v>1623</v>
      </c>
      <c r="B984" s="452">
        <v>9.2499999999999999E-2</v>
      </c>
      <c r="C984" s="451" t="s">
        <v>205</v>
      </c>
    </row>
    <row r="985" spans="1:3" ht="15" customHeight="1" x14ac:dyDescent="0.25">
      <c r="A985" s="455" t="s">
        <v>1624</v>
      </c>
      <c r="B985" s="454">
        <v>8.2500000000000004E-2</v>
      </c>
      <c r="C985" s="455" t="s">
        <v>1228</v>
      </c>
    </row>
    <row r="986" spans="1:3" ht="15" customHeight="1" x14ac:dyDescent="0.2">
      <c r="A986" s="451" t="s">
        <v>4418</v>
      </c>
      <c r="B986" s="452">
        <v>7.2499999999999995E-2</v>
      </c>
      <c r="C986" s="451" t="s">
        <v>3294</v>
      </c>
    </row>
    <row r="987" spans="1:3" ht="15" customHeight="1" x14ac:dyDescent="0.2">
      <c r="A987" s="451" t="s">
        <v>3573</v>
      </c>
      <c r="B987" s="452">
        <v>7.7499999999999999E-2</v>
      </c>
      <c r="C987" s="451" t="s">
        <v>5889</v>
      </c>
    </row>
    <row r="988" spans="1:3" ht="15" customHeight="1" x14ac:dyDescent="0.2">
      <c r="A988" s="451" t="s">
        <v>4419</v>
      </c>
      <c r="B988" s="452">
        <v>7.2499999999999995E-2</v>
      </c>
      <c r="C988" s="451" t="s">
        <v>4599</v>
      </c>
    </row>
    <row r="989" spans="1:3" ht="15" customHeight="1" x14ac:dyDescent="0.2">
      <c r="A989" s="451" t="s">
        <v>1625</v>
      </c>
      <c r="B989" s="452">
        <v>9.5000000000000001E-2</v>
      </c>
      <c r="C989" s="451" t="s">
        <v>4848</v>
      </c>
    </row>
    <row r="990" spans="1:3" ht="15" customHeight="1" x14ac:dyDescent="0.2">
      <c r="A990" s="451" t="s">
        <v>2967</v>
      </c>
      <c r="B990" s="452">
        <v>7.2499999999999995E-2</v>
      </c>
      <c r="C990" s="451" t="s">
        <v>4562</v>
      </c>
    </row>
    <row r="991" spans="1:3" ht="15" customHeight="1" x14ac:dyDescent="0.2">
      <c r="A991" s="451" t="s">
        <v>5625</v>
      </c>
      <c r="B991" s="452">
        <v>7.7499999999999999E-2</v>
      </c>
      <c r="C991" s="451" t="s">
        <v>5889</v>
      </c>
    </row>
    <row r="992" spans="1:3" ht="15" customHeight="1" x14ac:dyDescent="0.2">
      <c r="A992" s="451" t="s">
        <v>5826</v>
      </c>
      <c r="B992" s="452">
        <v>7.2499999999999995E-2</v>
      </c>
      <c r="C992" s="451" t="s">
        <v>3537</v>
      </c>
    </row>
    <row r="993" spans="1:3" ht="15" customHeight="1" x14ac:dyDescent="0.2">
      <c r="A993" s="451" t="s">
        <v>1626</v>
      </c>
      <c r="B993" s="452">
        <v>7.2499999999999995E-2</v>
      </c>
      <c r="C993" s="451" t="s">
        <v>4352</v>
      </c>
    </row>
    <row r="994" spans="1:3" ht="15" customHeight="1" x14ac:dyDescent="0.2">
      <c r="A994" s="451" t="s">
        <v>5827</v>
      </c>
      <c r="B994" s="452">
        <v>7.7499999999999999E-2</v>
      </c>
      <c r="C994" s="451" t="s">
        <v>3968</v>
      </c>
    </row>
    <row r="995" spans="1:3" ht="15" customHeight="1" x14ac:dyDescent="0.2">
      <c r="A995" s="451" t="s">
        <v>5828</v>
      </c>
      <c r="B995" s="452">
        <v>7.2499999999999995E-2</v>
      </c>
      <c r="C995" s="451" t="s">
        <v>4352</v>
      </c>
    </row>
    <row r="996" spans="1:3" ht="15" customHeight="1" x14ac:dyDescent="0.2">
      <c r="A996" s="451" t="s">
        <v>1081</v>
      </c>
      <c r="B996" s="452">
        <v>7.7499999999999999E-2</v>
      </c>
      <c r="C996" s="451" t="s">
        <v>1252</v>
      </c>
    </row>
    <row r="997" spans="1:3" ht="15" customHeight="1" x14ac:dyDescent="0.2">
      <c r="A997" s="451" t="s">
        <v>909</v>
      </c>
      <c r="B997" s="452">
        <v>7.2499999999999995E-2</v>
      </c>
      <c r="C997" s="451" t="s">
        <v>711</v>
      </c>
    </row>
    <row r="998" spans="1:3" ht="15" customHeight="1" x14ac:dyDescent="0.2">
      <c r="A998" s="451" t="s">
        <v>910</v>
      </c>
      <c r="B998" s="452">
        <v>7.2499999999999995E-2</v>
      </c>
      <c r="C998" s="451" t="s">
        <v>5233</v>
      </c>
    </row>
    <row r="999" spans="1:3" ht="15" customHeight="1" x14ac:dyDescent="0.2">
      <c r="A999" s="451" t="s">
        <v>911</v>
      </c>
      <c r="B999" s="452">
        <v>7.7499999999999999E-2</v>
      </c>
      <c r="C999" s="451" t="s">
        <v>1252</v>
      </c>
    </row>
    <row r="1000" spans="1:3" ht="15" customHeight="1" x14ac:dyDescent="0.2">
      <c r="A1000" s="451" t="s">
        <v>2267</v>
      </c>
      <c r="B1000" s="452">
        <v>7.7499999999999999E-2</v>
      </c>
      <c r="C1000" s="451" t="s">
        <v>1252</v>
      </c>
    </row>
    <row r="1001" spans="1:3" ht="15" customHeight="1" x14ac:dyDescent="0.2">
      <c r="A1001" s="451" t="s">
        <v>2268</v>
      </c>
      <c r="B1001" s="452">
        <v>7.2499999999999995E-2</v>
      </c>
      <c r="C1001" s="451" t="s">
        <v>4750</v>
      </c>
    </row>
    <row r="1002" spans="1:3" ht="15" customHeight="1" x14ac:dyDescent="0.2">
      <c r="A1002" s="451" t="s">
        <v>2269</v>
      </c>
      <c r="B1002" s="452">
        <v>7.2499999999999995E-2</v>
      </c>
      <c r="C1002" s="451" t="s">
        <v>3541</v>
      </c>
    </row>
    <row r="1003" spans="1:3" ht="15" customHeight="1" x14ac:dyDescent="0.2">
      <c r="A1003" s="451" t="s">
        <v>3966</v>
      </c>
      <c r="B1003" s="452">
        <v>7.8750000000000001E-2</v>
      </c>
      <c r="C1003" s="451" t="s">
        <v>3966</v>
      </c>
    </row>
    <row r="1004" spans="1:3" ht="15" customHeight="1" x14ac:dyDescent="0.2">
      <c r="A1004" s="451" t="s">
        <v>1627</v>
      </c>
      <c r="B1004" s="452">
        <v>7.9750000000000001E-2</v>
      </c>
      <c r="C1004" s="451" t="s">
        <v>1354</v>
      </c>
    </row>
    <row r="1005" spans="1:3" ht="15" customHeight="1" x14ac:dyDescent="0.2">
      <c r="A1005" s="451" t="s">
        <v>1628</v>
      </c>
      <c r="B1005" s="452">
        <v>8.7499999999999994E-2</v>
      </c>
      <c r="C1005" s="451" t="s">
        <v>1252</v>
      </c>
    </row>
    <row r="1006" spans="1:3" ht="15" customHeight="1" x14ac:dyDescent="0.2">
      <c r="A1006" s="451" t="s">
        <v>1629</v>
      </c>
      <c r="B1006" s="452">
        <v>8.7499999999999994E-2</v>
      </c>
      <c r="C1006" s="451" t="s">
        <v>1350</v>
      </c>
    </row>
    <row r="1007" spans="1:3" ht="15" customHeight="1" x14ac:dyDescent="0.2">
      <c r="A1007" s="451" t="s">
        <v>1134</v>
      </c>
      <c r="B1007" s="452">
        <v>7.7499999999999999E-2</v>
      </c>
      <c r="C1007" s="451" t="s">
        <v>140</v>
      </c>
    </row>
    <row r="1008" spans="1:3" ht="15" customHeight="1" x14ac:dyDescent="0.2">
      <c r="A1008" s="451" t="s">
        <v>1630</v>
      </c>
      <c r="B1008" s="452">
        <v>8.2500000000000004E-2</v>
      </c>
      <c r="C1008" s="451" t="s">
        <v>1351</v>
      </c>
    </row>
    <row r="1009" spans="1:3" ht="15" customHeight="1" x14ac:dyDescent="0.2">
      <c r="A1009" s="451" t="s">
        <v>1135</v>
      </c>
      <c r="B1009" s="452">
        <v>7.2499999999999995E-2</v>
      </c>
      <c r="C1009" s="451" t="s">
        <v>2088</v>
      </c>
    </row>
    <row r="1010" spans="1:3" ht="15" customHeight="1" x14ac:dyDescent="0.2">
      <c r="A1010" s="451" t="s">
        <v>1136</v>
      </c>
      <c r="B1010" s="452">
        <v>7.2499999999999995E-2</v>
      </c>
      <c r="C1010" s="451" t="s">
        <v>4352</v>
      </c>
    </row>
    <row r="1011" spans="1:3" ht="15" customHeight="1" x14ac:dyDescent="0.2">
      <c r="A1011" s="451" t="s">
        <v>1137</v>
      </c>
      <c r="B1011" s="452">
        <v>7.2499999999999995E-2</v>
      </c>
      <c r="C1011" s="451" t="s">
        <v>4750</v>
      </c>
    </row>
    <row r="1012" spans="1:3" ht="15" customHeight="1" x14ac:dyDescent="0.2">
      <c r="A1012" s="451" t="s">
        <v>1138</v>
      </c>
      <c r="B1012" s="452">
        <v>7.2499999999999995E-2</v>
      </c>
      <c r="C1012" s="451" t="s">
        <v>1053</v>
      </c>
    </row>
    <row r="1013" spans="1:3" ht="15" customHeight="1" x14ac:dyDescent="0.2">
      <c r="A1013" s="451" t="s">
        <v>1139</v>
      </c>
      <c r="B1013" s="452">
        <v>7.7499999999999999E-2</v>
      </c>
      <c r="C1013" s="451" t="s">
        <v>1252</v>
      </c>
    </row>
    <row r="1014" spans="1:3" ht="15" customHeight="1" x14ac:dyDescent="0.2">
      <c r="A1014" s="451" t="s">
        <v>1140</v>
      </c>
      <c r="B1014" s="452">
        <v>7.7499999999999999E-2</v>
      </c>
      <c r="C1014" s="451" t="s">
        <v>696</v>
      </c>
    </row>
    <row r="1015" spans="1:3" ht="15" customHeight="1" x14ac:dyDescent="0.2">
      <c r="A1015" s="451" t="s">
        <v>5133</v>
      </c>
      <c r="B1015" s="452">
        <v>7.7499999999999999E-2</v>
      </c>
      <c r="C1015" s="451" t="s">
        <v>2219</v>
      </c>
    </row>
    <row r="1016" spans="1:3" ht="15" customHeight="1" x14ac:dyDescent="0.2">
      <c r="A1016" s="451" t="s">
        <v>5134</v>
      </c>
      <c r="B1016" s="452">
        <v>7.2499999999999995E-2</v>
      </c>
      <c r="C1016" s="451" t="s">
        <v>4135</v>
      </c>
    </row>
    <row r="1017" spans="1:3" ht="15" customHeight="1" x14ac:dyDescent="0.2">
      <c r="A1017" s="451" t="s">
        <v>5135</v>
      </c>
      <c r="B1017" s="452">
        <v>7.2499999999999995E-2</v>
      </c>
      <c r="C1017" s="451" t="s">
        <v>3956</v>
      </c>
    </row>
    <row r="1018" spans="1:3" ht="15" customHeight="1" x14ac:dyDescent="0.2">
      <c r="A1018" s="451" t="s">
        <v>1631</v>
      </c>
      <c r="B1018" s="452">
        <v>8.2500000000000004E-2</v>
      </c>
      <c r="C1018" s="451" t="s">
        <v>2182</v>
      </c>
    </row>
    <row r="1019" spans="1:3" ht="15" customHeight="1" x14ac:dyDescent="0.2">
      <c r="A1019" s="451" t="s">
        <v>1632</v>
      </c>
      <c r="B1019" s="452">
        <v>8.7499999999999994E-2</v>
      </c>
      <c r="C1019" s="451" t="s">
        <v>1350</v>
      </c>
    </row>
    <row r="1020" spans="1:3" ht="15" customHeight="1" x14ac:dyDescent="0.2">
      <c r="A1020" s="451" t="s">
        <v>5136</v>
      </c>
      <c r="B1020" s="452">
        <v>7.2499999999999995E-2</v>
      </c>
      <c r="C1020" s="451" t="s">
        <v>4562</v>
      </c>
    </row>
    <row r="1021" spans="1:3" ht="15" customHeight="1" x14ac:dyDescent="0.2">
      <c r="A1021" s="451" t="s">
        <v>1633</v>
      </c>
      <c r="B1021" s="452">
        <v>0.09</v>
      </c>
      <c r="C1021" s="451" t="s">
        <v>709</v>
      </c>
    </row>
    <row r="1022" spans="1:3" ht="15" customHeight="1" x14ac:dyDescent="0.2">
      <c r="A1022" s="451" t="s">
        <v>1942</v>
      </c>
      <c r="B1022" s="452">
        <v>7.2499999999999995E-2</v>
      </c>
      <c r="C1022" s="451" t="s">
        <v>3956</v>
      </c>
    </row>
    <row r="1023" spans="1:3" ht="15" customHeight="1" x14ac:dyDescent="0.2">
      <c r="A1023" s="451" t="s">
        <v>3346</v>
      </c>
      <c r="B1023" s="452">
        <v>7.7499999999999999E-2</v>
      </c>
      <c r="C1023" s="451" t="s">
        <v>5047</v>
      </c>
    </row>
    <row r="1024" spans="1:3" ht="15" customHeight="1" x14ac:dyDescent="0.2">
      <c r="A1024" s="451" t="s">
        <v>2046</v>
      </c>
      <c r="B1024" s="452">
        <v>9.5000000000000001E-2</v>
      </c>
      <c r="C1024" s="451" t="s">
        <v>4848</v>
      </c>
    </row>
    <row r="1025" spans="1:3" ht="15" customHeight="1" x14ac:dyDescent="0.2">
      <c r="A1025" s="451" t="s">
        <v>2047</v>
      </c>
      <c r="B1025" s="452">
        <v>7.7499999999999999E-2</v>
      </c>
      <c r="C1025" s="451" t="s">
        <v>1252</v>
      </c>
    </row>
    <row r="1026" spans="1:3" ht="15" customHeight="1" x14ac:dyDescent="0.2">
      <c r="A1026" s="451" t="s">
        <v>2048</v>
      </c>
      <c r="B1026" s="452">
        <v>8.2500000000000004E-2</v>
      </c>
      <c r="C1026" s="451" t="s">
        <v>205</v>
      </c>
    </row>
    <row r="1027" spans="1:3" ht="15" customHeight="1" x14ac:dyDescent="0.2">
      <c r="A1027" s="451" t="s">
        <v>2049</v>
      </c>
      <c r="B1027" s="452">
        <v>7.2499999999999995E-2</v>
      </c>
      <c r="C1027" s="451" t="s">
        <v>4352</v>
      </c>
    </row>
    <row r="1028" spans="1:3" ht="15" customHeight="1" x14ac:dyDescent="0.2">
      <c r="A1028" s="451" t="s">
        <v>1634</v>
      </c>
      <c r="B1028" s="452">
        <v>7.7499999999999999E-2</v>
      </c>
      <c r="C1028" s="451" t="s">
        <v>1249</v>
      </c>
    </row>
    <row r="1029" spans="1:3" ht="15" customHeight="1" x14ac:dyDescent="0.2">
      <c r="A1029" s="451" t="s">
        <v>2050</v>
      </c>
      <c r="B1029" s="452">
        <v>7.9750000000000001E-2</v>
      </c>
      <c r="C1029" s="451" t="s">
        <v>1354</v>
      </c>
    </row>
    <row r="1030" spans="1:3" ht="15" customHeight="1" x14ac:dyDescent="0.2">
      <c r="A1030" s="451" t="s">
        <v>2051</v>
      </c>
      <c r="B1030" s="452">
        <v>7.7499999999999999E-2</v>
      </c>
      <c r="C1030" s="451" t="s">
        <v>3968</v>
      </c>
    </row>
    <row r="1031" spans="1:3" ht="15" customHeight="1" x14ac:dyDescent="0.2">
      <c r="A1031" s="451" t="s">
        <v>1635</v>
      </c>
      <c r="B1031" s="452">
        <v>9.5000000000000001E-2</v>
      </c>
      <c r="C1031" s="451" t="s">
        <v>4848</v>
      </c>
    </row>
    <row r="1032" spans="1:3" ht="15" customHeight="1" x14ac:dyDescent="0.2">
      <c r="A1032" s="451" t="s">
        <v>1636</v>
      </c>
      <c r="B1032" s="452">
        <v>7.7499999999999999E-2</v>
      </c>
      <c r="C1032" s="451" t="s">
        <v>2219</v>
      </c>
    </row>
    <row r="1033" spans="1:3" ht="15" customHeight="1" x14ac:dyDescent="0.2">
      <c r="A1033" s="451" t="s">
        <v>2052</v>
      </c>
      <c r="B1033" s="452">
        <v>7.2499999999999995E-2</v>
      </c>
      <c r="C1033" s="451" t="s">
        <v>3294</v>
      </c>
    </row>
    <row r="1034" spans="1:3" ht="15" customHeight="1" x14ac:dyDescent="0.2">
      <c r="A1034" s="451" t="s">
        <v>2053</v>
      </c>
      <c r="B1034" s="452">
        <v>7.2499999999999995E-2</v>
      </c>
      <c r="C1034" s="451" t="s">
        <v>3294</v>
      </c>
    </row>
    <row r="1035" spans="1:3" ht="15" customHeight="1" x14ac:dyDescent="0.2">
      <c r="A1035" s="451" t="s">
        <v>1637</v>
      </c>
      <c r="B1035" s="452">
        <v>7.8750000000000001E-2</v>
      </c>
      <c r="C1035" s="451" t="s">
        <v>1586</v>
      </c>
    </row>
    <row r="1036" spans="1:3" ht="15" customHeight="1" x14ac:dyDescent="0.2">
      <c r="A1036" s="451" t="s">
        <v>2054</v>
      </c>
      <c r="B1036" s="452">
        <v>0.09</v>
      </c>
      <c r="C1036" s="451" t="s">
        <v>709</v>
      </c>
    </row>
    <row r="1037" spans="1:3" ht="15" customHeight="1" x14ac:dyDescent="0.2">
      <c r="A1037" s="451" t="s">
        <v>2055</v>
      </c>
      <c r="B1037" s="452">
        <v>7.2499999999999995E-2</v>
      </c>
      <c r="C1037" s="451" t="s">
        <v>4352</v>
      </c>
    </row>
    <row r="1038" spans="1:3" ht="15" customHeight="1" x14ac:dyDescent="0.2">
      <c r="A1038" s="451" t="s">
        <v>2056</v>
      </c>
      <c r="B1038" s="452">
        <v>7.2499999999999995E-2</v>
      </c>
      <c r="C1038" s="451" t="s">
        <v>209</v>
      </c>
    </row>
    <row r="1039" spans="1:3" ht="15" customHeight="1" x14ac:dyDescent="0.2">
      <c r="A1039" s="451" t="s">
        <v>1638</v>
      </c>
      <c r="B1039" s="452">
        <v>7.7499999999999999E-2</v>
      </c>
      <c r="C1039" s="451" t="s">
        <v>2219</v>
      </c>
    </row>
    <row r="1040" spans="1:3" ht="15" customHeight="1" x14ac:dyDescent="0.2">
      <c r="A1040" s="451" t="s">
        <v>2057</v>
      </c>
      <c r="B1040" s="452">
        <v>9.5000000000000001E-2</v>
      </c>
      <c r="C1040" s="451" t="s">
        <v>4848</v>
      </c>
    </row>
    <row r="1041" spans="1:3" ht="15" customHeight="1" x14ac:dyDescent="0.2">
      <c r="A1041" s="451" t="s">
        <v>2058</v>
      </c>
      <c r="B1041" s="452">
        <v>7.9750000000000001E-2</v>
      </c>
      <c r="C1041" s="451" t="s">
        <v>1354</v>
      </c>
    </row>
    <row r="1042" spans="1:3" ht="15" customHeight="1" x14ac:dyDescent="0.2">
      <c r="A1042" s="451" t="s">
        <v>2059</v>
      </c>
      <c r="B1042" s="452">
        <v>7.2499999999999995E-2</v>
      </c>
      <c r="C1042" s="451" t="s">
        <v>5382</v>
      </c>
    </row>
    <row r="1043" spans="1:3" ht="15" customHeight="1" x14ac:dyDescent="0.2">
      <c r="A1043" s="451" t="s">
        <v>2060</v>
      </c>
      <c r="B1043" s="452">
        <v>7.2499999999999995E-2</v>
      </c>
      <c r="C1043" s="451" t="s">
        <v>4352</v>
      </c>
    </row>
    <row r="1044" spans="1:3" ht="15" customHeight="1" x14ac:dyDescent="0.2">
      <c r="A1044" s="451" t="s">
        <v>1639</v>
      </c>
      <c r="B1044" s="452">
        <v>9.5000000000000001E-2</v>
      </c>
      <c r="C1044" s="451" t="s">
        <v>4848</v>
      </c>
    </row>
    <row r="1045" spans="1:3" ht="15" customHeight="1" x14ac:dyDescent="0.2">
      <c r="A1045" s="451" t="s">
        <v>2061</v>
      </c>
      <c r="B1045" s="452">
        <v>0.09</v>
      </c>
      <c r="C1045" s="451" t="s">
        <v>709</v>
      </c>
    </row>
    <row r="1046" spans="1:3" ht="15" customHeight="1" x14ac:dyDescent="0.2">
      <c r="A1046" s="451" t="s">
        <v>1640</v>
      </c>
      <c r="B1046" s="452">
        <v>7.2499999999999995E-2</v>
      </c>
      <c r="C1046" s="451" t="s">
        <v>3537</v>
      </c>
    </row>
    <row r="1047" spans="1:3" ht="15" customHeight="1" x14ac:dyDescent="0.2">
      <c r="A1047" s="451" t="s">
        <v>1641</v>
      </c>
      <c r="B1047" s="452">
        <v>7.7499999999999999E-2</v>
      </c>
      <c r="C1047" s="451" t="s">
        <v>3541</v>
      </c>
    </row>
    <row r="1048" spans="1:3" ht="15" customHeight="1" x14ac:dyDescent="0.2">
      <c r="A1048" s="451" t="s">
        <v>3255</v>
      </c>
      <c r="B1048" s="452">
        <v>8.7499999999999994E-2</v>
      </c>
      <c r="C1048" s="451" t="s">
        <v>1350</v>
      </c>
    </row>
    <row r="1049" spans="1:3" ht="15" customHeight="1" x14ac:dyDescent="0.2">
      <c r="A1049" s="451" t="s">
        <v>1642</v>
      </c>
      <c r="B1049" s="452">
        <v>0.08</v>
      </c>
      <c r="C1049" s="451" t="s">
        <v>140</v>
      </c>
    </row>
    <row r="1050" spans="1:3" ht="15" customHeight="1" x14ac:dyDescent="0.2">
      <c r="A1050" s="451" t="s">
        <v>3256</v>
      </c>
      <c r="B1050" s="452">
        <v>8.2500000000000004E-2</v>
      </c>
      <c r="C1050" s="451" t="s">
        <v>1848</v>
      </c>
    </row>
    <row r="1051" spans="1:3" ht="15" customHeight="1" x14ac:dyDescent="0.2">
      <c r="A1051" s="451" t="s">
        <v>1643</v>
      </c>
      <c r="B1051" s="452">
        <v>0.09</v>
      </c>
      <c r="C1051" s="451" t="s">
        <v>709</v>
      </c>
    </row>
    <row r="1052" spans="1:3" ht="15" customHeight="1" x14ac:dyDescent="0.2">
      <c r="A1052" s="451" t="s">
        <v>1644</v>
      </c>
      <c r="B1052" s="452">
        <v>9.5000000000000001E-2</v>
      </c>
      <c r="C1052" s="451" t="s">
        <v>4848</v>
      </c>
    </row>
    <row r="1053" spans="1:3" ht="15" customHeight="1" x14ac:dyDescent="0.2">
      <c r="A1053" s="451" t="s">
        <v>3257</v>
      </c>
      <c r="B1053" s="452">
        <v>7.7499999999999999E-2</v>
      </c>
      <c r="C1053" s="451" t="s">
        <v>1361</v>
      </c>
    </row>
    <row r="1054" spans="1:3" ht="15" customHeight="1" x14ac:dyDescent="0.2">
      <c r="A1054" s="451" t="s">
        <v>3258</v>
      </c>
      <c r="B1054" s="452">
        <v>0.09</v>
      </c>
      <c r="C1054" s="451" t="s">
        <v>4175</v>
      </c>
    </row>
    <row r="1055" spans="1:3" ht="15" customHeight="1" x14ac:dyDescent="0.2">
      <c r="A1055" s="451" t="s">
        <v>1645</v>
      </c>
      <c r="B1055" s="452">
        <v>9.5000000000000001E-2</v>
      </c>
      <c r="C1055" s="451" t="s">
        <v>4848</v>
      </c>
    </row>
    <row r="1056" spans="1:3" ht="15" customHeight="1" x14ac:dyDescent="0.2">
      <c r="A1056" s="451" t="s">
        <v>9182</v>
      </c>
      <c r="B1056" s="452">
        <v>8.7499999999999994E-2</v>
      </c>
      <c r="C1056" s="451" t="s">
        <v>4295</v>
      </c>
    </row>
    <row r="1057" spans="1:3" ht="15" customHeight="1" x14ac:dyDescent="0.2">
      <c r="A1057" s="451" t="s">
        <v>2110</v>
      </c>
      <c r="B1057" s="452">
        <v>7.2499999999999995E-2</v>
      </c>
      <c r="C1057" s="451" t="s">
        <v>4562</v>
      </c>
    </row>
    <row r="1058" spans="1:3" ht="15" customHeight="1" x14ac:dyDescent="0.2">
      <c r="A1058" s="451" t="s">
        <v>4911</v>
      </c>
      <c r="B1058" s="452">
        <v>9.5000000000000001E-2</v>
      </c>
      <c r="C1058" s="451" t="s">
        <v>4848</v>
      </c>
    </row>
    <row r="1059" spans="1:3" ht="15" customHeight="1" x14ac:dyDescent="0.2">
      <c r="A1059" s="451" t="s">
        <v>4912</v>
      </c>
      <c r="B1059" s="452">
        <v>7.7499999999999999E-2</v>
      </c>
      <c r="C1059" s="451" t="s">
        <v>5047</v>
      </c>
    </row>
    <row r="1060" spans="1:3" ht="15" customHeight="1" x14ac:dyDescent="0.2">
      <c r="A1060" s="451" t="s">
        <v>4913</v>
      </c>
      <c r="B1060" s="452">
        <v>7.7499999999999999E-2</v>
      </c>
      <c r="C1060" s="451" t="s">
        <v>140</v>
      </c>
    </row>
    <row r="1061" spans="1:3" ht="15" customHeight="1" x14ac:dyDescent="0.2">
      <c r="A1061" s="451" t="s">
        <v>1646</v>
      </c>
      <c r="B1061" s="452">
        <v>7.2499999999999995E-2</v>
      </c>
      <c r="C1061" s="451" t="s">
        <v>3541</v>
      </c>
    </row>
    <row r="1062" spans="1:3" ht="15" customHeight="1" x14ac:dyDescent="0.2">
      <c r="A1062" s="451" t="s">
        <v>1647</v>
      </c>
      <c r="B1062" s="452">
        <v>9.2499999999999999E-2</v>
      </c>
      <c r="C1062" s="451" t="s">
        <v>205</v>
      </c>
    </row>
    <row r="1063" spans="1:3" ht="15" customHeight="1" x14ac:dyDescent="0.2">
      <c r="A1063" s="451" t="s">
        <v>1648</v>
      </c>
      <c r="B1063" s="452">
        <v>7.7499999999999999E-2</v>
      </c>
      <c r="C1063" s="451" t="s">
        <v>1252</v>
      </c>
    </row>
    <row r="1064" spans="1:3" ht="15" customHeight="1" x14ac:dyDescent="0.2">
      <c r="A1064" s="451" t="s">
        <v>5434</v>
      </c>
      <c r="B1064" s="452">
        <v>0.09</v>
      </c>
      <c r="C1064" s="451" t="s">
        <v>709</v>
      </c>
    </row>
    <row r="1065" spans="1:3" ht="15" customHeight="1" x14ac:dyDescent="0.2">
      <c r="A1065" s="451" t="s">
        <v>5318</v>
      </c>
      <c r="B1065" s="452">
        <v>7.7499999999999999E-2</v>
      </c>
      <c r="C1065" s="451" t="s">
        <v>140</v>
      </c>
    </row>
    <row r="1066" spans="1:3" ht="15" customHeight="1" x14ac:dyDescent="0.2">
      <c r="A1066" s="451" t="s">
        <v>2908</v>
      </c>
      <c r="B1066" s="452">
        <v>7.7499999999999999E-2</v>
      </c>
      <c r="C1066" s="451" t="s">
        <v>139</v>
      </c>
    </row>
    <row r="1067" spans="1:3" ht="15" customHeight="1" x14ac:dyDescent="0.2">
      <c r="A1067" s="451" t="s">
        <v>5319</v>
      </c>
      <c r="B1067" s="452">
        <v>7.2499999999999995E-2</v>
      </c>
      <c r="C1067" s="451" t="s">
        <v>139</v>
      </c>
    </row>
    <row r="1068" spans="1:3" x14ac:dyDescent="0.2">
      <c r="A1068" s="451" t="s">
        <v>5320</v>
      </c>
      <c r="B1068" s="452">
        <v>8.7499999999999994E-2</v>
      </c>
      <c r="C1068" s="451" t="s">
        <v>1350</v>
      </c>
    </row>
    <row r="1069" spans="1:3" ht="15" customHeight="1" x14ac:dyDescent="0.2">
      <c r="A1069" s="451" t="s">
        <v>5056</v>
      </c>
      <c r="B1069" s="452">
        <v>7.7499999999999999E-2</v>
      </c>
      <c r="C1069" s="451" t="s">
        <v>4295</v>
      </c>
    </row>
    <row r="1070" spans="1:3" ht="15" customHeight="1" x14ac:dyDescent="0.2">
      <c r="A1070" s="451" t="s">
        <v>5057</v>
      </c>
      <c r="B1070" s="452">
        <v>0.09</v>
      </c>
      <c r="C1070" s="451" t="s">
        <v>709</v>
      </c>
    </row>
    <row r="1071" spans="1:3" ht="15" customHeight="1" x14ac:dyDescent="0.2">
      <c r="A1071" s="451" t="s">
        <v>5058</v>
      </c>
      <c r="B1071" s="452">
        <v>7.2499999999999995E-2</v>
      </c>
      <c r="C1071" s="451" t="s">
        <v>3537</v>
      </c>
    </row>
    <row r="1072" spans="1:3" ht="15" customHeight="1" x14ac:dyDescent="0.2">
      <c r="A1072" s="451" t="s">
        <v>5059</v>
      </c>
      <c r="B1072" s="452">
        <v>0.09</v>
      </c>
      <c r="C1072" s="451" t="s">
        <v>4175</v>
      </c>
    </row>
    <row r="1073" spans="1:3" ht="15" customHeight="1" x14ac:dyDescent="0.2">
      <c r="A1073" s="451" t="s">
        <v>5060</v>
      </c>
      <c r="B1073" s="452">
        <v>7.7499999999999999E-2</v>
      </c>
      <c r="C1073" s="451" t="s">
        <v>1249</v>
      </c>
    </row>
    <row r="1074" spans="1:3" ht="15" customHeight="1" x14ac:dyDescent="0.2">
      <c r="A1074" s="451" t="s">
        <v>2909</v>
      </c>
      <c r="B1074" s="452">
        <v>7.4999999999999997E-2</v>
      </c>
      <c r="C1074" s="451" t="s">
        <v>3537</v>
      </c>
    </row>
    <row r="1075" spans="1:3" ht="15" customHeight="1" x14ac:dyDescent="0.2">
      <c r="A1075" s="451" t="s">
        <v>3314</v>
      </c>
      <c r="B1075" s="452">
        <v>9.5000000000000001E-2</v>
      </c>
      <c r="C1075" s="451" t="s">
        <v>4848</v>
      </c>
    </row>
    <row r="1076" spans="1:3" ht="15" customHeight="1" x14ac:dyDescent="0.2">
      <c r="A1076" s="451" t="s">
        <v>3315</v>
      </c>
      <c r="B1076" s="452">
        <v>7.7499999999999999E-2</v>
      </c>
      <c r="C1076" s="451" t="s">
        <v>1252</v>
      </c>
    </row>
    <row r="1077" spans="1:3" ht="15" customHeight="1" x14ac:dyDescent="0.2">
      <c r="A1077" s="451" t="s">
        <v>3316</v>
      </c>
      <c r="B1077" s="452">
        <v>7.2499999999999995E-2</v>
      </c>
      <c r="C1077" s="451" t="s">
        <v>4352</v>
      </c>
    </row>
    <row r="1078" spans="1:3" ht="15" customHeight="1" x14ac:dyDescent="0.2">
      <c r="A1078" s="451" t="s">
        <v>3317</v>
      </c>
      <c r="B1078" s="452">
        <v>7.7499999999999999E-2</v>
      </c>
      <c r="C1078" s="451" t="s">
        <v>140</v>
      </c>
    </row>
    <row r="1079" spans="1:3" ht="15" customHeight="1" x14ac:dyDescent="0.2">
      <c r="A1079" s="451" t="s">
        <v>3318</v>
      </c>
      <c r="B1079" s="452">
        <v>7.2499999999999995E-2</v>
      </c>
      <c r="C1079" s="451" t="s">
        <v>209</v>
      </c>
    </row>
    <row r="1080" spans="1:3" x14ac:dyDescent="0.2">
      <c r="A1080" s="451" t="s">
        <v>2910</v>
      </c>
      <c r="B1080" s="452">
        <v>0.09</v>
      </c>
      <c r="C1080" s="451" t="s">
        <v>709</v>
      </c>
    </row>
    <row r="1081" spans="1:3" ht="15" customHeight="1" x14ac:dyDescent="0.2">
      <c r="A1081" s="451" t="s">
        <v>5413</v>
      </c>
      <c r="B1081" s="452">
        <v>7.2499999999999995E-2</v>
      </c>
      <c r="C1081" s="451" t="s">
        <v>4750</v>
      </c>
    </row>
    <row r="1082" spans="1:3" ht="15" customHeight="1" x14ac:dyDescent="0.2">
      <c r="A1082" s="451" t="s">
        <v>5414</v>
      </c>
      <c r="B1082" s="452">
        <v>7.7499999999999999E-2</v>
      </c>
      <c r="C1082" s="451" t="s">
        <v>140</v>
      </c>
    </row>
    <row r="1083" spans="1:3" ht="15" customHeight="1" x14ac:dyDescent="0.2">
      <c r="A1083" s="451" t="s">
        <v>5415</v>
      </c>
      <c r="B1083" s="452">
        <v>7.2499999999999995E-2</v>
      </c>
      <c r="C1083" s="451" t="s">
        <v>209</v>
      </c>
    </row>
    <row r="1084" spans="1:3" ht="15" customHeight="1" x14ac:dyDescent="0.2">
      <c r="A1084" s="451" t="s">
        <v>2911</v>
      </c>
      <c r="B1084" s="452">
        <v>8.7499999999999994E-2</v>
      </c>
      <c r="C1084" s="451" t="s">
        <v>1252</v>
      </c>
    </row>
    <row r="1085" spans="1:3" ht="15" customHeight="1" x14ac:dyDescent="0.2">
      <c r="A1085" s="451" t="s">
        <v>5416</v>
      </c>
      <c r="B1085" s="452">
        <v>7.7499999999999999E-2</v>
      </c>
      <c r="C1085" s="451" t="s">
        <v>140</v>
      </c>
    </row>
    <row r="1086" spans="1:3" ht="15" customHeight="1" x14ac:dyDescent="0.2">
      <c r="A1086" s="451" t="s">
        <v>5417</v>
      </c>
      <c r="B1086" s="452">
        <v>7.7499999999999999E-2</v>
      </c>
      <c r="C1086" s="451" t="s">
        <v>3968</v>
      </c>
    </row>
    <row r="1087" spans="1:3" ht="15" customHeight="1" x14ac:dyDescent="0.2">
      <c r="A1087" s="451" t="s">
        <v>2912</v>
      </c>
      <c r="B1087" s="452">
        <v>7.7499999999999999E-2</v>
      </c>
      <c r="C1087" s="451" t="s">
        <v>3922</v>
      </c>
    </row>
    <row r="1088" spans="1:3" ht="15" customHeight="1" x14ac:dyDescent="0.2">
      <c r="A1088" s="451" t="s">
        <v>4395</v>
      </c>
      <c r="B1088" s="452">
        <v>9.5000000000000001E-2</v>
      </c>
      <c r="C1088" s="451" t="s">
        <v>4848</v>
      </c>
    </row>
    <row r="1089" spans="1:3" ht="15" customHeight="1" x14ac:dyDescent="0.2">
      <c r="A1089" s="451" t="s">
        <v>4396</v>
      </c>
      <c r="B1089" s="452">
        <v>7.2499999999999995E-2</v>
      </c>
      <c r="C1089" s="451" t="s">
        <v>4750</v>
      </c>
    </row>
    <row r="1090" spans="1:3" ht="15" customHeight="1" x14ac:dyDescent="0.2">
      <c r="A1090" s="451" t="s">
        <v>2913</v>
      </c>
      <c r="B1090" s="452">
        <v>8.7499999999999994E-2</v>
      </c>
      <c r="C1090" s="451" t="s">
        <v>1249</v>
      </c>
    </row>
    <row r="1091" spans="1:3" ht="15" customHeight="1" x14ac:dyDescent="0.2">
      <c r="A1091" s="451" t="s">
        <v>2914</v>
      </c>
      <c r="B1091" s="452">
        <v>7.7499999999999999E-2</v>
      </c>
      <c r="C1091" s="451" t="s">
        <v>3541</v>
      </c>
    </row>
    <row r="1092" spans="1:3" ht="15" customHeight="1" x14ac:dyDescent="0.2">
      <c r="A1092" s="451" t="s">
        <v>2915</v>
      </c>
      <c r="B1092" s="452">
        <v>7.7499999999999999E-2</v>
      </c>
      <c r="C1092" s="451" t="s">
        <v>1249</v>
      </c>
    </row>
    <row r="1093" spans="1:3" ht="15" customHeight="1" x14ac:dyDescent="0.2">
      <c r="A1093" s="451" t="s">
        <v>2921</v>
      </c>
      <c r="B1093" s="452">
        <v>9.2499999999999999E-2</v>
      </c>
      <c r="C1093" s="451" t="s">
        <v>4751</v>
      </c>
    </row>
    <row r="1094" spans="1:3" ht="15" customHeight="1" x14ac:dyDescent="0.2">
      <c r="A1094" s="451" t="s">
        <v>2922</v>
      </c>
      <c r="B1094" s="452">
        <v>7.7499999999999999E-2</v>
      </c>
      <c r="C1094" s="451" t="s">
        <v>1249</v>
      </c>
    </row>
    <row r="1095" spans="1:3" ht="15" customHeight="1" x14ac:dyDescent="0.2">
      <c r="A1095" s="451" t="s">
        <v>2923</v>
      </c>
      <c r="B1095" s="452">
        <v>7.2499999999999995E-2</v>
      </c>
      <c r="C1095" s="451" t="s">
        <v>492</v>
      </c>
    </row>
    <row r="1096" spans="1:3" ht="15" customHeight="1" x14ac:dyDescent="0.2">
      <c r="A1096" s="451" t="s">
        <v>2924</v>
      </c>
      <c r="B1096" s="452">
        <v>9.2499999999999999E-2</v>
      </c>
      <c r="C1096" s="451" t="s">
        <v>4751</v>
      </c>
    </row>
    <row r="1097" spans="1:3" ht="15" customHeight="1" x14ac:dyDescent="0.2">
      <c r="A1097" s="451" t="s">
        <v>2925</v>
      </c>
      <c r="B1097" s="452">
        <v>7.7499999999999999E-2</v>
      </c>
      <c r="C1097" s="451" t="s">
        <v>1249</v>
      </c>
    </row>
    <row r="1098" spans="1:3" ht="15" customHeight="1" x14ac:dyDescent="0.2">
      <c r="A1098" s="451" t="s">
        <v>2926</v>
      </c>
      <c r="B1098" s="452">
        <v>9.2499999999999999E-2</v>
      </c>
      <c r="C1098" s="451" t="s">
        <v>4751</v>
      </c>
    </row>
    <row r="1099" spans="1:3" ht="15" customHeight="1" x14ac:dyDescent="0.2">
      <c r="A1099" s="451" t="s">
        <v>2927</v>
      </c>
      <c r="B1099" s="452">
        <v>7.7499999999999999E-2</v>
      </c>
      <c r="C1099" s="451" t="s">
        <v>1249</v>
      </c>
    </row>
    <row r="1100" spans="1:3" ht="15" customHeight="1" x14ac:dyDescent="0.2">
      <c r="A1100" s="451" t="s">
        <v>2963</v>
      </c>
      <c r="B1100" s="452">
        <v>7.8750000000000001E-2</v>
      </c>
      <c r="C1100" s="451" t="s">
        <v>3966</v>
      </c>
    </row>
    <row r="1101" spans="1:3" ht="15" customHeight="1" x14ac:dyDescent="0.2">
      <c r="A1101" s="451" t="s">
        <v>2928</v>
      </c>
      <c r="B1101" s="452">
        <v>7.7499999999999999E-2</v>
      </c>
      <c r="C1101" s="451" t="s">
        <v>140</v>
      </c>
    </row>
    <row r="1102" spans="1:3" ht="15" customHeight="1" x14ac:dyDescent="0.2">
      <c r="A1102" s="451" t="s">
        <v>2964</v>
      </c>
      <c r="B1102" s="452">
        <v>7.2499999999999995E-2</v>
      </c>
      <c r="C1102" s="451" t="s">
        <v>1365</v>
      </c>
    </row>
    <row r="1103" spans="1:3" ht="15" customHeight="1" x14ac:dyDescent="0.2">
      <c r="A1103" s="451" t="s">
        <v>2929</v>
      </c>
      <c r="B1103" s="452">
        <v>8.3749999999999991E-2</v>
      </c>
      <c r="C1103" s="451" t="s">
        <v>3239</v>
      </c>
    </row>
    <row r="1104" spans="1:3" ht="15" customHeight="1" x14ac:dyDescent="0.2">
      <c r="A1104" s="451" t="s">
        <v>2965</v>
      </c>
      <c r="B1104" s="452">
        <v>0.09</v>
      </c>
      <c r="C1104" s="451" t="s">
        <v>709</v>
      </c>
    </row>
    <row r="1105" spans="1:3" ht="15" customHeight="1" x14ac:dyDescent="0.2">
      <c r="A1105" s="451" t="s">
        <v>2966</v>
      </c>
      <c r="B1105" s="452">
        <v>7.7499999999999999E-2</v>
      </c>
      <c r="C1105" s="451" t="s">
        <v>1361</v>
      </c>
    </row>
    <row r="1106" spans="1:3" ht="15" customHeight="1" x14ac:dyDescent="0.2">
      <c r="A1106" s="451" t="s">
        <v>1852</v>
      </c>
      <c r="B1106" s="452">
        <v>8.2500000000000004E-2</v>
      </c>
      <c r="C1106" s="451" t="s">
        <v>1370</v>
      </c>
    </row>
    <row r="1107" spans="1:3" ht="15" customHeight="1" x14ac:dyDescent="0.2">
      <c r="A1107" s="451" t="s">
        <v>2930</v>
      </c>
      <c r="B1107" s="452">
        <v>9.7500000000000003E-2</v>
      </c>
      <c r="C1107" s="451" t="s">
        <v>4751</v>
      </c>
    </row>
    <row r="1108" spans="1:3" ht="15" customHeight="1" x14ac:dyDescent="0.2">
      <c r="A1108" s="451" t="s">
        <v>1853</v>
      </c>
      <c r="B1108" s="452">
        <v>7.7499999999999999E-2</v>
      </c>
      <c r="C1108" s="451" t="s">
        <v>140</v>
      </c>
    </row>
    <row r="1109" spans="1:3" ht="15" customHeight="1" x14ac:dyDescent="0.2">
      <c r="A1109" s="451" t="s">
        <v>3735</v>
      </c>
      <c r="B1109" s="452">
        <v>7.7499999999999999E-2</v>
      </c>
      <c r="C1109" s="451" t="s">
        <v>140</v>
      </c>
    </row>
    <row r="1110" spans="1:3" ht="15" customHeight="1" x14ac:dyDescent="0.2">
      <c r="A1110" s="451" t="s">
        <v>2931</v>
      </c>
      <c r="B1110" s="452">
        <v>7.2499999999999995E-2</v>
      </c>
      <c r="C1110" s="451" t="s">
        <v>3541</v>
      </c>
    </row>
    <row r="1111" spans="1:3" ht="15" customHeight="1" x14ac:dyDescent="0.2">
      <c r="A1111" s="451" t="s">
        <v>3736</v>
      </c>
      <c r="B1111" s="452">
        <v>7.2499999999999995E-2</v>
      </c>
      <c r="C1111" s="451" t="s">
        <v>5233</v>
      </c>
    </row>
    <row r="1112" spans="1:3" ht="15" customHeight="1" x14ac:dyDescent="0.2">
      <c r="A1112" s="451" t="s">
        <v>2932</v>
      </c>
      <c r="B1112" s="452">
        <v>9.5000000000000001E-2</v>
      </c>
      <c r="C1112" s="451" t="s">
        <v>4848</v>
      </c>
    </row>
    <row r="1113" spans="1:3" ht="15" customHeight="1" x14ac:dyDescent="0.2">
      <c r="A1113" s="451" t="s">
        <v>2933</v>
      </c>
      <c r="B1113" s="452">
        <v>7.8750000000000001E-2</v>
      </c>
      <c r="C1113" s="451" t="s">
        <v>1586</v>
      </c>
    </row>
    <row r="1114" spans="1:3" ht="15" customHeight="1" x14ac:dyDescent="0.2">
      <c r="A1114" s="451" t="s">
        <v>2934</v>
      </c>
      <c r="B1114" s="452">
        <v>7.7499999999999999E-2</v>
      </c>
      <c r="C1114" s="451" t="s">
        <v>2219</v>
      </c>
    </row>
    <row r="1115" spans="1:3" ht="15" customHeight="1" x14ac:dyDescent="0.2">
      <c r="A1115" s="451" t="s">
        <v>3737</v>
      </c>
      <c r="B1115" s="452">
        <v>8.2500000000000004E-2</v>
      </c>
      <c r="C1115" s="451" t="s">
        <v>2182</v>
      </c>
    </row>
    <row r="1116" spans="1:3" ht="15" customHeight="1" x14ac:dyDescent="0.2">
      <c r="A1116" s="451" t="s">
        <v>4082</v>
      </c>
      <c r="B1116" s="452">
        <v>7.2499999999999995E-2</v>
      </c>
      <c r="C1116" s="451" t="s">
        <v>1053</v>
      </c>
    </row>
    <row r="1117" spans="1:3" ht="15" customHeight="1" x14ac:dyDescent="0.2">
      <c r="A1117" s="451" t="s">
        <v>4083</v>
      </c>
      <c r="B1117" s="452">
        <v>7.2499999999999995E-2</v>
      </c>
      <c r="C1117" s="451" t="s">
        <v>2088</v>
      </c>
    </row>
    <row r="1118" spans="1:3" ht="15" customHeight="1" x14ac:dyDescent="0.2">
      <c r="A1118" s="451" t="s">
        <v>4084</v>
      </c>
      <c r="B1118" s="452">
        <v>7.7499999999999999E-2</v>
      </c>
      <c r="C1118" s="451" t="s">
        <v>3205</v>
      </c>
    </row>
    <row r="1119" spans="1:3" ht="15" customHeight="1" x14ac:dyDescent="0.2">
      <c r="A1119" s="451" t="s">
        <v>4085</v>
      </c>
      <c r="B1119" s="452">
        <v>7.2499999999999995E-2</v>
      </c>
      <c r="C1119" s="451" t="s">
        <v>139</v>
      </c>
    </row>
    <row r="1120" spans="1:3" ht="15" customHeight="1" x14ac:dyDescent="0.2">
      <c r="A1120" s="451" t="s">
        <v>4086</v>
      </c>
      <c r="B1120" s="452">
        <v>7.7499999999999999E-2</v>
      </c>
      <c r="C1120" s="451" t="s">
        <v>140</v>
      </c>
    </row>
    <row r="1121" spans="1:3" ht="15" customHeight="1" x14ac:dyDescent="0.2">
      <c r="A1121" s="451" t="s">
        <v>2935</v>
      </c>
      <c r="B1121" s="452">
        <v>8.7499999999999994E-2</v>
      </c>
      <c r="C1121" s="451" t="s">
        <v>1252</v>
      </c>
    </row>
    <row r="1122" spans="1:3" ht="15" customHeight="1" x14ac:dyDescent="0.2">
      <c r="A1122" s="451" t="s">
        <v>4087</v>
      </c>
      <c r="B1122" s="452">
        <v>7.4999999999999997E-2</v>
      </c>
      <c r="C1122" s="451" t="s">
        <v>3239</v>
      </c>
    </row>
    <row r="1123" spans="1:3" ht="15" customHeight="1" x14ac:dyDescent="0.2">
      <c r="A1123" s="451" t="s">
        <v>4088</v>
      </c>
      <c r="B1123" s="452">
        <v>7.2499999999999995E-2</v>
      </c>
      <c r="C1123" s="451" t="s">
        <v>4352</v>
      </c>
    </row>
    <row r="1124" spans="1:3" ht="15" customHeight="1" x14ac:dyDescent="0.2">
      <c r="A1124" s="451" t="s">
        <v>4089</v>
      </c>
      <c r="B1124" s="452">
        <v>7.7499999999999999E-2</v>
      </c>
      <c r="C1124" s="451" t="s">
        <v>4748</v>
      </c>
    </row>
    <row r="1125" spans="1:3" ht="15" customHeight="1" x14ac:dyDescent="0.2">
      <c r="A1125" s="451" t="s">
        <v>4090</v>
      </c>
      <c r="B1125" s="452">
        <v>9.5000000000000001E-2</v>
      </c>
      <c r="C1125" s="451" t="s">
        <v>4848</v>
      </c>
    </row>
    <row r="1126" spans="1:3" ht="15" customHeight="1" x14ac:dyDescent="0.2">
      <c r="A1126" s="451" t="s">
        <v>4091</v>
      </c>
      <c r="B1126" s="452">
        <v>7.7499999999999999E-2</v>
      </c>
      <c r="C1126" s="451" t="s">
        <v>5889</v>
      </c>
    </row>
    <row r="1127" spans="1:3" ht="15" customHeight="1" x14ac:dyDescent="0.2">
      <c r="A1127" s="451" t="s">
        <v>2936</v>
      </c>
      <c r="B1127" s="452">
        <v>9.5000000000000001E-2</v>
      </c>
      <c r="C1127" s="451" t="s">
        <v>4848</v>
      </c>
    </row>
    <row r="1128" spans="1:3" ht="15" customHeight="1" x14ac:dyDescent="0.2">
      <c r="A1128" s="451" t="s">
        <v>2937</v>
      </c>
      <c r="B1128" s="452">
        <v>9.5000000000000001E-2</v>
      </c>
      <c r="C1128" s="451" t="s">
        <v>4848</v>
      </c>
    </row>
    <row r="1129" spans="1:3" ht="15" customHeight="1" x14ac:dyDescent="0.2">
      <c r="A1129" s="451" t="s">
        <v>4092</v>
      </c>
      <c r="B1129" s="452">
        <v>7.7499999999999999E-2</v>
      </c>
      <c r="C1129" s="451" t="s">
        <v>1252</v>
      </c>
    </row>
    <row r="1130" spans="1:3" ht="15" customHeight="1" x14ac:dyDescent="0.2">
      <c r="A1130" s="451" t="s">
        <v>4986</v>
      </c>
      <c r="B1130" s="452">
        <v>7.4999999999999997E-2</v>
      </c>
      <c r="C1130" s="451" t="s">
        <v>3239</v>
      </c>
    </row>
    <row r="1131" spans="1:3" ht="15" customHeight="1" x14ac:dyDescent="0.2">
      <c r="A1131" s="451" t="s">
        <v>396</v>
      </c>
      <c r="B1131" s="452">
        <v>7.7499999999999999E-2</v>
      </c>
      <c r="C1131" s="451" t="s">
        <v>1252</v>
      </c>
    </row>
    <row r="1132" spans="1:3" ht="15" customHeight="1" x14ac:dyDescent="0.2">
      <c r="A1132" s="451" t="s">
        <v>3360</v>
      </c>
      <c r="B1132" s="452">
        <v>9.5000000000000001E-2</v>
      </c>
      <c r="C1132" s="451" t="s">
        <v>4848</v>
      </c>
    </row>
    <row r="1133" spans="1:3" ht="15" customHeight="1" x14ac:dyDescent="0.2">
      <c r="A1133" s="451" t="s">
        <v>3361</v>
      </c>
      <c r="B1133" s="452">
        <v>0.08</v>
      </c>
      <c r="C1133" s="451" t="s">
        <v>140</v>
      </c>
    </row>
    <row r="1134" spans="1:3" ht="15" customHeight="1" x14ac:dyDescent="0.2">
      <c r="A1134" s="451" t="s">
        <v>3362</v>
      </c>
      <c r="B1134" s="452">
        <v>9.5000000000000001E-2</v>
      </c>
      <c r="C1134" s="451" t="s">
        <v>4848</v>
      </c>
    </row>
    <row r="1135" spans="1:3" ht="15" customHeight="1" x14ac:dyDescent="0.2">
      <c r="A1135" s="451" t="s">
        <v>3363</v>
      </c>
      <c r="B1135" s="452">
        <v>8.4999999999999992E-2</v>
      </c>
      <c r="C1135" s="451" t="s">
        <v>2182</v>
      </c>
    </row>
    <row r="1136" spans="1:3" ht="15" customHeight="1" x14ac:dyDescent="0.2">
      <c r="A1136" s="451" t="s">
        <v>397</v>
      </c>
      <c r="B1136" s="452">
        <v>7.2499999999999995E-2</v>
      </c>
      <c r="C1136" s="451" t="s">
        <v>4135</v>
      </c>
    </row>
    <row r="1137" spans="1:3" ht="15" customHeight="1" x14ac:dyDescent="0.2">
      <c r="A1137" s="451" t="s">
        <v>398</v>
      </c>
      <c r="B1137" s="452">
        <v>7.7499999999999999E-2</v>
      </c>
      <c r="C1137" s="451" t="s">
        <v>1252</v>
      </c>
    </row>
    <row r="1138" spans="1:3" ht="15" customHeight="1" x14ac:dyDescent="0.2">
      <c r="A1138" s="451" t="s">
        <v>4575</v>
      </c>
      <c r="B1138" s="452">
        <v>7.2499999999999995E-2</v>
      </c>
      <c r="C1138" s="451" t="s">
        <v>3541</v>
      </c>
    </row>
    <row r="1139" spans="1:3" ht="15" customHeight="1" x14ac:dyDescent="0.2">
      <c r="A1139" s="451" t="s">
        <v>2672</v>
      </c>
      <c r="B1139" s="452">
        <v>7.2499999999999995E-2</v>
      </c>
      <c r="C1139" s="451" t="s">
        <v>3541</v>
      </c>
    </row>
    <row r="1140" spans="1:3" ht="15" customHeight="1" x14ac:dyDescent="0.2">
      <c r="A1140" s="451" t="s">
        <v>2673</v>
      </c>
      <c r="B1140" s="452">
        <v>7.2499999999999995E-2</v>
      </c>
      <c r="C1140" s="451" t="s">
        <v>4562</v>
      </c>
    </row>
    <row r="1141" spans="1:3" ht="15" customHeight="1" x14ac:dyDescent="0.2">
      <c r="A1141" s="451" t="s">
        <v>2674</v>
      </c>
      <c r="B1141" s="452">
        <v>7.2499999999999995E-2</v>
      </c>
      <c r="C1141" s="451" t="s">
        <v>3541</v>
      </c>
    </row>
    <row r="1142" spans="1:3" ht="15" customHeight="1" x14ac:dyDescent="0.2">
      <c r="A1142" s="451" t="s">
        <v>3364</v>
      </c>
      <c r="B1142" s="452">
        <v>8.3750000000000005E-2</v>
      </c>
      <c r="C1142" s="451" t="s">
        <v>1586</v>
      </c>
    </row>
    <row r="1143" spans="1:3" ht="15" customHeight="1" x14ac:dyDescent="0.2">
      <c r="A1143" s="451" t="s">
        <v>3882</v>
      </c>
      <c r="B1143" s="452">
        <v>7.7499999999999999E-2</v>
      </c>
      <c r="C1143" s="451" t="s">
        <v>4748</v>
      </c>
    </row>
    <row r="1144" spans="1:3" ht="15" customHeight="1" x14ac:dyDescent="0.2">
      <c r="A1144" s="451" t="s">
        <v>3365</v>
      </c>
      <c r="B1144" s="452">
        <v>9.2499999999999999E-2</v>
      </c>
      <c r="C1144" s="451" t="s">
        <v>4751</v>
      </c>
    </row>
    <row r="1145" spans="1:3" ht="15" customHeight="1" x14ac:dyDescent="0.2">
      <c r="A1145" s="451" t="s">
        <v>3366</v>
      </c>
      <c r="B1145" s="452">
        <v>8.2500000000000004E-2</v>
      </c>
      <c r="C1145" s="451" t="s">
        <v>205</v>
      </c>
    </row>
    <row r="1146" spans="1:3" ht="15" customHeight="1" x14ac:dyDescent="0.2">
      <c r="A1146" s="451" t="s">
        <v>3883</v>
      </c>
      <c r="B1146" s="452">
        <v>7.7499999999999999E-2</v>
      </c>
      <c r="C1146" s="451" t="s">
        <v>3922</v>
      </c>
    </row>
    <row r="1147" spans="1:3" ht="15" customHeight="1" x14ac:dyDescent="0.2">
      <c r="A1147" s="451" t="s">
        <v>3884</v>
      </c>
      <c r="B1147" s="452">
        <v>7.7499999999999999E-2</v>
      </c>
      <c r="C1147" s="451" t="s">
        <v>1252</v>
      </c>
    </row>
    <row r="1148" spans="1:3" ht="15" customHeight="1" x14ac:dyDescent="0.2">
      <c r="A1148" s="451" t="s">
        <v>4760</v>
      </c>
      <c r="B1148" s="452">
        <v>9.5000000000000001E-2</v>
      </c>
      <c r="C1148" s="451" t="s">
        <v>4848</v>
      </c>
    </row>
    <row r="1149" spans="1:3" ht="15" customHeight="1" x14ac:dyDescent="0.2">
      <c r="A1149" s="451" t="s">
        <v>5800</v>
      </c>
      <c r="B1149" s="452">
        <v>7.2499999999999995E-2</v>
      </c>
      <c r="C1149" s="451" t="s">
        <v>4562</v>
      </c>
    </row>
    <row r="1150" spans="1:3" ht="15" customHeight="1" x14ac:dyDescent="0.2">
      <c r="A1150" s="451" t="s">
        <v>2379</v>
      </c>
      <c r="B1150" s="452">
        <v>8.2500000000000004E-2</v>
      </c>
      <c r="C1150" s="451" t="s">
        <v>1848</v>
      </c>
    </row>
    <row r="1151" spans="1:3" ht="15" customHeight="1" x14ac:dyDescent="0.2">
      <c r="A1151" s="451" t="s">
        <v>2380</v>
      </c>
      <c r="B1151" s="452">
        <v>7.2499999999999995E-2</v>
      </c>
      <c r="C1151" s="451" t="s">
        <v>139</v>
      </c>
    </row>
    <row r="1152" spans="1:3" ht="15" customHeight="1" x14ac:dyDescent="0.2">
      <c r="A1152" s="451" t="s">
        <v>3367</v>
      </c>
      <c r="B1152" s="452">
        <v>8.2500000000000004E-2</v>
      </c>
      <c r="C1152" s="451" t="s">
        <v>1249</v>
      </c>
    </row>
    <row r="1153" spans="1:3" ht="15" customHeight="1" x14ac:dyDescent="0.2">
      <c r="A1153" s="451" t="s">
        <v>2381</v>
      </c>
      <c r="B1153" s="452">
        <v>7.7499999999999999E-2</v>
      </c>
      <c r="C1153" s="451" t="s">
        <v>3205</v>
      </c>
    </row>
    <row r="1154" spans="1:3" ht="15" customHeight="1" x14ac:dyDescent="0.2">
      <c r="A1154" s="451" t="s">
        <v>3356</v>
      </c>
      <c r="B1154" s="452">
        <v>7.7499999999999999E-2</v>
      </c>
      <c r="C1154" s="451" t="s">
        <v>1249</v>
      </c>
    </row>
    <row r="1155" spans="1:3" ht="15" customHeight="1" x14ac:dyDescent="0.2">
      <c r="A1155" s="451" t="s">
        <v>1328</v>
      </c>
      <c r="B1155" s="452">
        <v>7.2499999999999995E-2</v>
      </c>
      <c r="C1155" s="451" t="s">
        <v>4352</v>
      </c>
    </row>
    <row r="1156" spans="1:3" ht="15" customHeight="1" x14ac:dyDescent="0.2">
      <c r="A1156" s="451" t="s">
        <v>3368</v>
      </c>
      <c r="B1156" s="452">
        <v>7.2499999999999995E-2</v>
      </c>
      <c r="C1156" s="451" t="s">
        <v>3541</v>
      </c>
    </row>
    <row r="1157" spans="1:3" ht="15" customHeight="1" x14ac:dyDescent="0.2">
      <c r="A1157" s="451" t="s">
        <v>1329</v>
      </c>
      <c r="B1157" s="452">
        <v>7.7499999999999999E-2</v>
      </c>
      <c r="C1157" s="451" t="s">
        <v>3920</v>
      </c>
    </row>
    <row r="1158" spans="1:3" ht="15" customHeight="1" x14ac:dyDescent="0.2">
      <c r="A1158" s="451" t="s">
        <v>1330</v>
      </c>
      <c r="B1158" s="452">
        <v>7.2499999999999995E-2</v>
      </c>
      <c r="C1158" s="451" t="s">
        <v>4562</v>
      </c>
    </row>
    <row r="1159" spans="1:3" ht="15" customHeight="1" x14ac:dyDescent="0.2">
      <c r="A1159" s="451" t="s">
        <v>2204</v>
      </c>
      <c r="B1159" s="452">
        <v>8.2500000000000004E-2</v>
      </c>
      <c r="C1159" s="451" t="s">
        <v>2182</v>
      </c>
    </row>
    <row r="1160" spans="1:3" ht="15" customHeight="1" x14ac:dyDescent="0.2">
      <c r="A1160" s="451" t="s">
        <v>2205</v>
      </c>
      <c r="B1160" s="452">
        <v>7.2499999999999995E-2</v>
      </c>
      <c r="C1160" s="451" t="s">
        <v>4562</v>
      </c>
    </row>
    <row r="1161" spans="1:3" ht="15" customHeight="1" x14ac:dyDescent="0.2">
      <c r="A1161" s="451" t="s">
        <v>3369</v>
      </c>
      <c r="B1161" s="452">
        <v>9.5000000000000001E-2</v>
      </c>
      <c r="C1161" s="451" t="s">
        <v>4848</v>
      </c>
    </row>
    <row r="1162" spans="1:3" ht="15" customHeight="1" x14ac:dyDescent="0.2">
      <c r="A1162" s="451" t="s">
        <v>2206</v>
      </c>
      <c r="B1162" s="452">
        <v>8.2500000000000004E-2</v>
      </c>
      <c r="C1162" s="451" t="s">
        <v>1228</v>
      </c>
    </row>
    <row r="1163" spans="1:3" ht="15" customHeight="1" x14ac:dyDescent="0.2">
      <c r="A1163" s="451" t="s">
        <v>3370</v>
      </c>
      <c r="B1163" s="452">
        <v>7.7499999999999999E-2</v>
      </c>
      <c r="C1163" s="451" t="s">
        <v>1249</v>
      </c>
    </row>
    <row r="1164" spans="1:3" ht="15" customHeight="1" x14ac:dyDescent="0.2">
      <c r="A1164" s="451" t="s">
        <v>4219</v>
      </c>
      <c r="B1164" s="452">
        <v>7.2499999999999995E-2</v>
      </c>
      <c r="C1164" s="451" t="s">
        <v>5233</v>
      </c>
    </row>
    <row r="1165" spans="1:3" ht="15" customHeight="1" x14ac:dyDescent="0.2">
      <c r="A1165" s="451" t="s">
        <v>4220</v>
      </c>
      <c r="B1165" s="452">
        <v>7.2499999999999995E-2</v>
      </c>
      <c r="C1165" s="451" t="s">
        <v>4750</v>
      </c>
    </row>
    <row r="1166" spans="1:3" ht="15" customHeight="1" x14ac:dyDescent="0.2">
      <c r="A1166" s="451" t="s">
        <v>4221</v>
      </c>
      <c r="B1166" s="452">
        <v>7.7499999999999999E-2</v>
      </c>
      <c r="C1166" s="451" t="s">
        <v>4748</v>
      </c>
    </row>
    <row r="1167" spans="1:3" ht="15" customHeight="1" x14ac:dyDescent="0.2">
      <c r="A1167" s="451" t="s">
        <v>4481</v>
      </c>
      <c r="B1167" s="452">
        <v>7.2499999999999995E-2</v>
      </c>
      <c r="C1167" s="451" t="s">
        <v>4562</v>
      </c>
    </row>
    <row r="1168" spans="1:3" ht="15" customHeight="1" x14ac:dyDescent="0.2">
      <c r="A1168" s="451" t="s">
        <v>3371</v>
      </c>
      <c r="B1168" s="452">
        <v>7.7499999999999999E-2</v>
      </c>
      <c r="C1168" s="451" t="s">
        <v>140</v>
      </c>
    </row>
    <row r="1169" spans="1:3" ht="15" customHeight="1" x14ac:dyDescent="0.2">
      <c r="A1169" s="451" t="s">
        <v>1078</v>
      </c>
      <c r="B1169" s="452">
        <v>7.2499999999999995E-2</v>
      </c>
      <c r="C1169" s="451" t="s">
        <v>4352</v>
      </c>
    </row>
    <row r="1170" spans="1:3" ht="15" customHeight="1" x14ac:dyDescent="0.2">
      <c r="A1170" s="451" t="s">
        <v>1079</v>
      </c>
      <c r="B1170" s="452">
        <v>0.09</v>
      </c>
      <c r="C1170" s="451" t="s">
        <v>4175</v>
      </c>
    </row>
    <row r="1171" spans="1:3" ht="15" customHeight="1" x14ac:dyDescent="0.2">
      <c r="A1171" s="451" t="s">
        <v>3372</v>
      </c>
      <c r="B1171" s="452">
        <v>7.9750000000000001E-2</v>
      </c>
      <c r="C1171" s="451" t="s">
        <v>1354</v>
      </c>
    </row>
    <row r="1172" spans="1:3" ht="15" customHeight="1" x14ac:dyDescent="0.2">
      <c r="A1172" s="451" t="s">
        <v>3373</v>
      </c>
      <c r="B1172" s="452">
        <v>7.7499999999999999E-2</v>
      </c>
      <c r="C1172" s="451" t="s">
        <v>2219</v>
      </c>
    </row>
    <row r="1173" spans="1:3" ht="15" customHeight="1" x14ac:dyDescent="0.2">
      <c r="A1173" s="451" t="s">
        <v>1080</v>
      </c>
      <c r="B1173" s="452">
        <v>7.7499999999999999E-2</v>
      </c>
      <c r="C1173" s="451" t="s">
        <v>5889</v>
      </c>
    </row>
    <row r="1174" spans="1:3" ht="15" customHeight="1" x14ac:dyDescent="0.2">
      <c r="A1174" s="451" t="s">
        <v>1651</v>
      </c>
      <c r="B1174" s="452">
        <v>7.7499999999999999E-2</v>
      </c>
      <c r="C1174" s="451" t="s">
        <v>1361</v>
      </c>
    </row>
    <row r="1175" spans="1:3" ht="15" customHeight="1" x14ac:dyDescent="0.2">
      <c r="A1175" s="451" t="s">
        <v>1652</v>
      </c>
      <c r="B1175" s="452">
        <v>7.2499999999999995E-2</v>
      </c>
      <c r="C1175" s="451" t="s">
        <v>4351</v>
      </c>
    </row>
    <row r="1176" spans="1:3" ht="15" customHeight="1" x14ac:dyDescent="0.2">
      <c r="A1176" s="451" t="s">
        <v>1653</v>
      </c>
      <c r="B1176" s="452">
        <v>8.2500000000000004E-2</v>
      </c>
      <c r="C1176" s="451" t="s">
        <v>1228</v>
      </c>
    </row>
    <row r="1177" spans="1:3" ht="15" customHeight="1" x14ac:dyDescent="0.2">
      <c r="A1177" s="451" t="s">
        <v>488</v>
      </c>
      <c r="B1177" s="452">
        <v>7.7499999999999999E-2</v>
      </c>
      <c r="C1177" s="451" t="s">
        <v>3968</v>
      </c>
    </row>
    <row r="1178" spans="1:3" ht="15" customHeight="1" x14ac:dyDescent="0.2">
      <c r="A1178" s="451" t="s">
        <v>3374</v>
      </c>
      <c r="B1178" s="452">
        <v>8.7499999999999994E-2</v>
      </c>
      <c r="C1178" s="451" t="s">
        <v>205</v>
      </c>
    </row>
    <row r="1179" spans="1:3" ht="15" customHeight="1" x14ac:dyDescent="0.2">
      <c r="A1179" s="451" t="s">
        <v>3375</v>
      </c>
      <c r="B1179" s="452">
        <v>7.7499999999999999E-2</v>
      </c>
      <c r="C1179" s="451" t="s">
        <v>4351</v>
      </c>
    </row>
    <row r="1180" spans="1:3" ht="15" customHeight="1" x14ac:dyDescent="0.2">
      <c r="A1180" s="451" t="s">
        <v>2759</v>
      </c>
      <c r="B1180" s="452">
        <v>7.7499999999999999E-2</v>
      </c>
      <c r="C1180" s="451" t="s">
        <v>3968</v>
      </c>
    </row>
    <row r="1181" spans="1:3" ht="15" customHeight="1" x14ac:dyDescent="0.2">
      <c r="A1181" s="451" t="s">
        <v>2760</v>
      </c>
      <c r="B1181" s="452">
        <v>7.7499999999999999E-2</v>
      </c>
      <c r="C1181" s="451" t="s">
        <v>140</v>
      </c>
    </row>
    <row r="1182" spans="1:3" ht="15" customHeight="1" x14ac:dyDescent="0.2">
      <c r="A1182" s="451" t="s">
        <v>2761</v>
      </c>
      <c r="B1182" s="452">
        <v>7.7499999999999999E-2</v>
      </c>
      <c r="C1182" s="451" t="s">
        <v>5047</v>
      </c>
    </row>
    <row r="1183" spans="1:3" ht="15" customHeight="1" x14ac:dyDescent="0.2">
      <c r="A1183" s="451" t="s">
        <v>3376</v>
      </c>
      <c r="B1183" s="452">
        <v>8.2500000000000004E-2</v>
      </c>
      <c r="C1183" s="451" t="s">
        <v>1365</v>
      </c>
    </row>
    <row r="1184" spans="1:3" ht="15" customHeight="1" x14ac:dyDescent="0.2">
      <c r="A1184" s="451" t="s">
        <v>3377</v>
      </c>
      <c r="B1184" s="452">
        <v>8.7499999999999994E-2</v>
      </c>
      <c r="C1184" s="451" t="s">
        <v>1249</v>
      </c>
    </row>
    <row r="1185" spans="1:3" ht="15" customHeight="1" x14ac:dyDescent="0.2">
      <c r="A1185" s="451" t="s">
        <v>3378</v>
      </c>
      <c r="B1185" s="452">
        <v>7.7499999999999999E-2</v>
      </c>
      <c r="C1185" s="451" t="s">
        <v>3541</v>
      </c>
    </row>
    <row r="1186" spans="1:3" ht="15" customHeight="1" x14ac:dyDescent="0.2">
      <c r="A1186" s="451" t="s">
        <v>2721</v>
      </c>
      <c r="B1186" s="452">
        <v>8.2500000000000004E-2</v>
      </c>
      <c r="C1186" s="451" t="s">
        <v>205</v>
      </c>
    </row>
    <row r="1187" spans="1:3" ht="15" customHeight="1" x14ac:dyDescent="0.2">
      <c r="A1187" s="451" t="s">
        <v>3379</v>
      </c>
      <c r="B1187" s="452">
        <v>8.7499999999999994E-2</v>
      </c>
      <c r="C1187" s="451" t="s">
        <v>4295</v>
      </c>
    </row>
    <row r="1188" spans="1:3" ht="15" customHeight="1" x14ac:dyDescent="0.2">
      <c r="A1188" s="451" t="s">
        <v>2722</v>
      </c>
      <c r="B1188" s="452">
        <v>7.2499999999999995E-2</v>
      </c>
      <c r="C1188" s="451" t="s">
        <v>4750</v>
      </c>
    </row>
    <row r="1189" spans="1:3" ht="15" customHeight="1" x14ac:dyDescent="0.2">
      <c r="A1189" s="451" t="s">
        <v>3380</v>
      </c>
      <c r="B1189" s="452">
        <v>9.5000000000000001E-2</v>
      </c>
      <c r="C1189" s="451" t="s">
        <v>4848</v>
      </c>
    </row>
    <row r="1190" spans="1:3" ht="15" customHeight="1" x14ac:dyDescent="0.2">
      <c r="A1190" s="451" t="s">
        <v>3381</v>
      </c>
      <c r="B1190" s="452">
        <v>8.7499999999999994E-2</v>
      </c>
      <c r="C1190" s="451" t="s">
        <v>1350</v>
      </c>
    </row>
    <row r="1191" spans="1:3" ht="15" customHeight="1" x14ac:dyDescent="0.2">
      <c r="A1191" s="451" t="s">
        <v>3382</v>
      </c>
      <c r="B1191" s="452">
        <v>9.5000000000000001E-2</v>
      </c>
      <c r="C1191" s="451" t="s">
        <v>4848</v>
      </c>
    </row>
    <row r="1192" spans="1:3" ht="15" customHeight="1" x14ac:dyDescent="0.2">
      <c r="A1192" s="451" t="s">
        <v>3285</v>
      </c>
      <c r="B1192" s="452">
        <v>8.2500000000000004E-2</v>
      </c>
      <c r="C1192" s="451" t="s">
        <v>1370</v>
      </c>
    </row>
    <row r="1193" spans="1:3" ht="15" customHeight="1" x14ac:dyDescent="0.2">
      <c r="A1193" s="451" t="s">
        <v>2762</v>
      </c>
      <c r="B1193" s="452">
        <v>7.7499999999999999E-2</v>
      </c>
      <c r="C1193" s="451" t="s">
        <v>4295</v>
      </c>
    </row>
    <row r="1194" spans="1:3" ht="15" customHeight="1" x14ac:dyDescent="0.2">
      <c r="A1194" s="451" t="s">
        <v>2763</v>
      </c>
      <c r="B1194" s="452">
        <v>7.7499999999999999E-2</v>
      </c>
      <c r="C1194" s="451" t="s">
        <v>1249</v>
      </c>
    </row>
    <row r="1195" spans="1:3" ht="15" customHeight="1" x14ac:dyDescent="0.2">
      <c r="A1195" s="451" t="s">
        <v>2764</v>
      </c>
      <c r="B1195" s="452">
        <v>7.2499999999999995E-2</v>
      </c>
      <c r="C1195" s="451" t="s">
        <v>1365</v>
      </c>
    </row>
    <row r="1196" spans="1:3" ht="15" customHeight="1" x14ac:dyDescent="0.2">
      <c r="A1196" s="451" t="s">
        <v>2765</v>
      </c>
      <c r="B1196" s="452">
        <v>9.5000000000000001E-2</v>
      </c>
      <c r="C1196" s="451" t="s">
        <v>4848</v>
      </c>
    </row>
    <row r="1197" spans="1:3" ht="15" customHeight="1" x14ac:dyDescent="0.2">
      <c r="A1197" s="451" t="s">
        <v>2766</v>
      </c>
      <c r="B1197" s="452">
        <v>7.7499999999999999E-2</v>
      </c>
      <c r="C1197" s="451" t="s">
        <v>1252</v>
      </c>
    </row>
    <row r="1198" spans="1:3" ht="15" customHeight="1" x14ac:dyDescent="0.2">
      <c r="A1198" s="451" t="s">
        <v>3383</v>
      </c>
      <c r="B1198" s="452">
        <v>7.7499999999999999E-2</v>
      </c>
      <c r="C1198" s="451" t="s">
        <v>1249</v>
      </c>
    </row>
    <row r="1199" spans="1:3" ht="15" customHeight="1" x14ac:dyDescent="0.2">
      <c r="A1199" s="451" t="s">
        <v>3384</v>
      </c>
      <c r="B1199" s="452">
        <v>7.7499999999999999E-2</v>
      </c>
      <c r="C1199" s="451" t="s">
        <v>1252</v>
      </c>
    </row>
    <row r="1200" spans="1:3" ht="15" customHeight="1" x14ac:dyDescent="0.2">
      <c r="A1200" s="451" t="s">
        <v>3385</v>
      </c>
      <c r="B1200" s="452">
        <v>9.2499999999999999E-2</v>
      </c>
      <c r="C1200" s="451" t="s">
        <v>1252</v>
      </c>
    </row>
    <row r="1201" spans="1:3" ht="15" customHeight="1" x14ac:dyDescent="0.2">
      <c r="A1201" s="451" t="s">
        <v>3386</v>
      </c>
      <c r="B1201" s="452">
        <v>9.5000000000000001E-2</v>
      </c>
      <c r="C1201" s="451" t="s">
        <v>4848</v>
      </c>
    </row>
    <row r="1202" spans="1:3" ht="15" customHeight="1" x14ac:dyDescent="0.2">
      <c r="A1202" s="451" t="s">
        <v>792</v>
      </c>
      <c r="B1202" s="452">
        <v>0.09</v>
      </c>
      <c r="C1202" s="451" t="s">
        <v>709</v>
      </c>
    </row>
    <row r="1203" spans="1:3" ht="15" customHeight="1" x14ac:dyDescent="0.2">
      <c r="A1203" s="451" t="s">
        <v>4587</v>
      </c>
      <c r="B1203" s="452">
        <v>7.2499999999999995E-2</v>
      </c>
      <c r="C1203" s="451" t="s">
        <v>4562</v>
      </c>
    </row>
    <row r="1204" spans="1:3" ht="15" customHeight="1" x14ac:dyDescent="0.2">
      <c r="A1204" s="451" t="s">
        <v>4588</v>
      </c>
      <c r="B1204" s="452">
        <v>7.7499999999999999E-2</v>
      </c>
      <c r="C1204" s="451" t="s">
        <v>3205</v>
      </c>
    </row>
    <row r="1205" spans="1:3" ht="15" customHeight="1" x14ac:dyDescent="0.2">
      <c r="A1205" s="451" t="s">
        <v>4589</v>
      </c>
      <c r="B1205" s="452">
        <v>7.7499999999999999E-2</v>
      </c>
      <c r="C1205" s="451" t="s">
        <v>1249</v>
      </c>
    </row>
    <row r="1206" spans="1:3" ht="15" customHeight="1" x14ac:dyDescent="0.2">
      <c r="A1206" s="451" t="s">
        <v>793</v>
      </c>
      <c r="B1206" s="452">
        <v>9.5000000000000001E-2</v>
      </c>
      <c r="C1206" s="451" t="s">
        <v>4848</v>
      </c>
    </row>
    <row r="1207" spans="1:3" ht="15" customHeight="1" x14ac:dyDescent="0.2">
      <c r="A1207" s="451" t="s">
        <v>2852</v>
      </c>
      <c r="B1207" s="452">
        <v>9.5000000000000001E-2</v>
      </c>
      <c r="C1207" s="451" t="s">
        <v>4848</v>
      </c>
    </row>
    <row r="1208" spans="1:3" ht="15" customHeight="1" x14ac:dyDescent="0.2">
      <c r="A1208" s="451" t="s">
        <v>794</v>
      </c>
      <c r="B1208" s="452">
        <v>9.5000000000000001E-2</v>
      </c>
      <c r="C1208" s="451" t="s">
        <v>4848</v>
      </c>
    </row>
    <row r="1209" spans="1:3" ht="15" customHeight="1" x14ac:dyDescent="0.2">
      <c r="A1209" s="451" t="s">
        <v>795</v>
      </c>
      <c r="B1209" s="452">
        <v>7.7499999999999999E-2</v>
      </c>
      <c r="C1209" s="451" t="s">
        <v>1365</v>
      </c>
    </row>
    <row r="1210" spans="1:3" ht="15" customHeight="1" x14ac:dyDescent="0.2">
      <c r="A1210" s="451" t="s">
        <v>5538</v>
      </c>
      <c r="B1210" s="452">
        <v>9.5000000000000001E-2</v>
      </c>
      <c r="C1210" s="451" t="s">
        <v>4848</v>
      </c>
    </row>
    <row r="1211" spans="1:3" ht="15" customHeight="1" x14ac:dyDescent="0.2">
      <c r="A1211" s="451" t="s">
        <v>2853</v>
      </c>
      <c r="B1211" s="452">
        <v>7.7499999999999999E-2</v>
      </c>
      <c r="C1211" s="451" t="s">
        <v>140</v>
      </c>
    </row>
    <row r="1212" spans="1:3" ht="15" customHeight="1" x14ac:dyDescent="0.2">
      <c r="A1212" s="451" t="s">
        <v>701</v>
      </c>
      <c r="B1212" s="452">
        <v>7.7499999999999999E-2</v>
      </c>
      <c r="C1212" s="451" t="s">
        <v>4295</v>
      </c>
    </row>
    <row r="1213" spans="1:3" ht="15" customHeight="1" x14ac:dyDescent="0.2">
      <c r="A1213" s="451" t="s">
        <v>5539</v>
      </c>
      <c r="B1213" s="452">
        <v>7.9750000000000001E-2</v>
      </c>
      <c r="C1213" s="451" t="s">
        <v>1354</v>
      </c>
    </row>
    <row r="1214" spans="1:3" ht="15" customHeight="1" x14ac:dyDescent="0.2">
      <c r="A1214" s="451" t="s">
        <v>5540</v>
      </c>
      <c r="B1214" s="452">
        <v>0.10249999999999999</v>
      </c>
      <c r="C1214" s="451" t="s">
        <v>4848</v>
      </c>
    </row>
    <row r="1215" spans="1:3" ht="15" customHeight="1" x14ac:dyDescent="0.2">
      <c r="A1215" s="451" t="s">
        <v>702</v>
      </c>
      <c r="B1215" s="452">
        <v>7.2499999999999995E-2</v>
      </c>
      <c r="C1215" s="451" t="s">
        <v>3956</v>
      </c>
    </row>
    <row r="1216" spans="1:3" ht="15" customHeight="1" x14ac:dyDescent="0.2">
      <c r="A1216" s="451" t="s">
        <v>5541</v>
      </c>
      <c r="B1216" s="452">
        <v>7.7499999999999999E-2</v>
      </c>
      <c r="C1216" s="451" t="s">
        <v>139</v>
      </c>
    </row>
    <row r="1217" spans="1:3" ht="15" customHeight="1" x14ac:dyDescent="0.2">
      <c r="A1217" s="451" t="s">
        <v>5542</v>
      </c>
      <c r="B1217" s="452">
        <v>7.8750000000000001E-2</v>
      </c>
      <c r="C1217" s="451" t="s">
        <v>1586</v>
      </c>
    </row>
    <row r="1218" spans="1:3" ht="15" customHeight="1" x14ac:dyDescent="0.2">
      <c r="A1218" s="451" t="s">
        <v>703</v>
      </c>
      <c r="B1218" s="452">
        <v>7.7499999999999999E-2</v>
      </c>
      <c r="C1218" s="451" t="s">
        <v>140</v>
      </c>
    </row>
    <row r="1219" spans="1:3" ht="15" customHeight="1" x14ac:dyDescent="0.2">
      <c r="A1219" s="451" t="s">
        <v>704</v>
      </c>
      <c r="B1219" s="452">
        <v>7.7499999999999999E-2</v>
      </c>
      <c r="C1219" s="451" t="s">
        <v>1249</v>
      </c>
    </row>
    <row r="1220" spans="1:3" ht="15" customHeight="1" x14ac:dyDescent="0.2">
      <c r="A1220" s="451" t="s">
        <v>3620</v>
      </c>
      <c r="B1220" s="452">
        <v>7.2499999999999995E-2</v>
      </c>
      <c r="C1220" s="451" t="s">
        <v>3956</v>
      </c>
    </row>
    <row r="1221" spans="1:3" ht="15" customHeight="1" x14ac:dyDescent="0.2">
      <c r="A1221" s="451" t="s">
        <v>3621</v>
      </c>
      <c r="B1221" s="452">
        <v>9.5000000000000001E-2</v>
      </c>
      <c r="C1221" s="451" t="s">
        <v>4848</v>
      </c>
    </row>
    <row r="1222" spans="1:3" ht="15" customHeight="1" x14ac:dyDescent="0.2">
      <c r="A1222" s="451" t="s">
        <v>3622</v>
      </c>
      <c r="B1222" s="452">
        <v>9.5000000000000001E-2</v>
      </c>
      <c r="C1222" s="451" t="s">
        <v>4848</v>
      </c>
    </row>
    <row r="1223" spans="1:3" ht="15" customHeight="1" x14ac:dyDescent="0.2">
      <c r="A1223" s="451" t="s">
        <v>3623</v>
      </c>
      <c r="B1223" s="452">
        <v>7.7499999999999999E-2</v>
      </c>
      <c r="C1223" s="451" t="s">
        <v>4295</v>
      </c>
    </row>
    <row r="1224" spans="1:3" ht="15" customHeight="1" x14ac:dyDescent="0.2">
      <c r="A1224" s="451" t="s">
        <v>502</v>
      </c>
      <c r="B1224" s="452">
        <v>7.7499999999999999E-2</v>
      </c>
      <c r="C1224" s="451" t="s">
        <v>1252</v>
      </c>
    </row>
    <row r="1225" spans="1:3" ht="15" customHeight="1" x14ac:dyDescent="0.2">
      <c r="A1225" s="451" t="s">
        <v>5763</v>
      </c>
      <c r="B1225" s="452">
        <v>7.2499999999999995E-2</v>
      </c>
      <c r="C1225" s="451" t="s">
        <v>711</v>
      </c>
    </row>
    <row r="1226" spans="1:3" ht="15" customHeight="1" x14ac:dyDescent="0.2">
      <c r="A1226" s="451" t="s">
        <v>1756</v>
      </c>
      <c r="B1226" s="452">
        <v>7.4999999999999997E-2</v>
      </c>
      <c r="C1226" s="451" t="s">
        <v>3239</v>
      </c>
    </row>
    <row r="1227" spans="1:3" ht="15" customHeight="1" x14ac:dyDescent="0.2">
      <c r="A1227" s="451" t="s">
        <v>1757</v>
      </c>
      <c r="B1227" s="452">
        <v>8.2500000000000004E-2</v>
      </c>
      <c r="C1227" s="451" t="s">
        <v>1848</v>
      </c>
    </row>
    <row r="1228" spans="1:3" ht="15" customHeight="1" x14ac:dyDescent="0.2">
      <c r="A1228" s="451" t="s">
        <v>1758</v>
      </c>
      <c r="B1228" s="452">
        <v>7.2499999999999995E-2</v>
      </c>
      <c r="C1228" s="451" t="s">
        <v>5233</v>
      </c>
    </row>
    <row r="1229" spans="1:3" ht="15" customHeight="1" x14ac:dyDescent="0.2">
      <c r="A1229" s="451" t="s">
        <v>1759</v>
      </c>
      <c r="B1229" s="452">
        <v>7.7499999999999999E-2</v>
      </c>
      <c r="C1229" s="451" t="s">
        <v>3968</v>
      </c>
    </row>
    <row r="1230" spans="1:3" ht="15" customHeight="1" x14ac:dyDescent="0.2">
      <c r="A1230" s="451" t="s">
        <v>1760</v>
      </c>
      <c r="B1230" s="452">
        <v>0.09</v>
      </c>
      <c r="C1230" s="451" t="s">
        <v>709</v>
      </c>
    </row>
    <row r="1231" spans="1:3" ht="15" customHeight="1" x14ac:dyDescent="0.2">
      <c r="A1231" s="451" t="s">
        <v>5543</v>
      </c>
      <c r="B1231" s="452">
        <v>7.7499999999999999E-2</v>
      </c>
      <c r="C1231" s="451" t="s">
        <v>1252</v>
      </c>
    </row>
    <row r="1232" spans="1:3" ht="15" customHeight="1" x14ac:dyDescent="0.2">
      <c r="A1232" s="451" t="s">
        <v>5544</v>
      </c>
      <c r="B1232" s="452">
        <v>9.5000000000000001E-2</v>
      </c>
      <c r="C1232" s="451" t="s">
        <v>4848</v>
      </c>
    </row>
    <row r="1233" spans="1:3" ht="15" customHeight="1" x14ac:dyDescent="0.2">
      <c r="A1233" s="451" t="s">
        <v>1761</v>
      </c>
      <c r="B1233" s="452">
        <v>8.7499999999999994E-2</v>
      </c>
      <c r="C1233" s="451" t="s">
        <v>1350</v>
      </c>
    </row>
    <row r="1234" spans="1:3" ht="15" customHeight="1" x14ac:dyDescent="0.2">
      <c r="A1234" s="451" t="s">
        <v>5545</v>
      </c>
      <c r="B1234" s="452">
        <v>8.2500000000000004E-2</v>
      </c>
      <c r="C1234" s="451" t="s">
        <v>1848</v>
      </c>
    </row>
    <row r="1235" spans="1:3" ht="15" customHeight="1" x14ac:dyDescent="0.2">
      <c r="A1235" s="451" t="s">
        <v>663</v>
      </c>
      <c r="B1235" s="452">
        <v>7.7499999999999999E-2</v>
      </c>
      <c r="C1235" s="451" t="s">
        <v>3968</v>
      </c>
    </row>
    <row r="1236" spans="1:3" ht="15" customHeight="1" x14ac:dyDescent="0.2">
      <c r="A1236" s="451" t="s">
        <v>664</v>
      </c>
      <c r="B1236" s="452">
        <v>7.7499999999999999E-2</v>
      </c>
      <c r="C1236" s="451" t="s">
        <v>140</v>
      </c>
    </row>
    <row r="1237" spans="1:3" ht="15" customHeight="1" x14ac:dyDescent="0.2">
      <c r="A1237" s="451" t="s">
        <v>665</v>
      </c>
      <c r="B1237" s="452">
        <v>7.7499999999999999E-2</v>
      </c>
      <c r="C1237" s="451" t="s">
        <v>3968</v>
      </c>
    </row>
    <row r="1238" spans="1:3" ht="15" customHeight="1" x14ac:dyDescent="0.2">
      <c r="A1238" s="451" t="s">
        <v>666</v>
      </c>
      <c r="B1238" s="452">
        <v>7.8750000000000001E-2</v>
      </c>
      <c r="C1238" s="451" t="s">
        <v>3966</v>
      </c>
    </row>
    <row r="1239" spans="1:3" ht="15" customHeight="1" x14ac:dyDescent="0.2">
      <c r="A1239" s="451" t="s">
        <v>5546</v>
      </c>
      <c r="B1239" s="452">
        <v>0.10249999999999999</v>
      </c>
      <c r="C1239" s="451" t="s">
        <v>4848</v>
      </c>
    </row>
    <row r="1240" spans="1:3" ht="15" customHeight="1" x14ac:dyDescent="0.2">
      <c r="A1240" s="451" t="s">
        <v>5547</v>
      </c>
      <c r="B1240" s="452">
        <v>9.2499999999999999E-2</v>
      </c>
      <c r="C1240" s="451" t="s">
        <v>4751</v>
      </c>
    </row>
    <row r="1241" spans="1:3" ht="15" customHeight="1" x14ac:dyDescent="0.2">
      <c r="A1241" s="451" t="s">
        <v>667</v>
      </c>
      <c r="B1241" s="452">
        <v>7.9750000000000001E-2</v>
      </c>
      <c r="C1241" s="451" t="s">
        <v>1354</v>
      </c>
    </row>
    <row r="1242" spans="1:3" ht="15" customHeight="1" x14ac:dyDescent="0.2">
      <c r="A1242" s="451" t="s">
        <v>668</v>
      </c>
      <c r="B1242" s="452">
        <v>7.8750000000000001E-2</v>
      </c>
      <c r="C1242" s="451" t="s">
        <v>3966</v>
      </c>
    </row>
    <row r="1243" spans="1:3" ht="15" customHeight="1" x14ac:dyDescent="0.2">
      <c r="A1243" s="451" t="s">
        <v>1320</v>
      </c>
      <c r="B1243" s="452">
        <v>7.2499999999999995E-2</v>
      </c>
      <c r="C1243" s="451" t="s">
        <v>4750</v>
      </c>
    </row>
    <row r="1244" spans="1:3" ht="15" customHeight="1" x14ac:dyDescent="0.2">
      <c r="A1244" s="451" t="s">
        <v>1332</v>
      </c>
      <c r="B1244" s="452">
        <v>7.7499999999999999E-2</v>
      </c>
      <c r="C1244" s="451" t="s">
        <v>3919</v>
      </c>
    </row>
    <row r="1245" spans="1:3" ht="15" customHeight="1" x14ac:dyDescent="0.2">
      <c r="A1245" s="451" t="s">
        <v>1333</v>
      </c>
      <c r="B1245" s="452">
        <v>7.7499999999999999E-2</v>
      </c>
      <c r="C1245" s="451" t="s">
        <v>1249</v>
      </c>
    </row>
    <row r="1246" spans="1:3" ht="15" customHeight="1" x14ac:dyDescent="0.2">
      <c r="A1246" s="451" t="s">
        <v>1334</v>
      </c>
      <c r="B1246" s="452">
        <v>7.2499999999999995E-2</v>
      </c>
      <c r="C1246" s="451" t="s">
        <v>3294</v>
      </c>
    </row>
    <row r="1247" spans="1:3" ht="15" customHeight="1" x14ac:dyDescent="0.2">
      <c r="A1247" s="451" t="s">
        <v>5548</v>
      </c>
      <c r="B1247" s="452">
        <v>7.9750000000000001E-2</v>
      </c>
      <c r="C1247" s="451" t="s">
        <v>1354</v>
      </c>
    </row>
    <row r="1248" spans="1:3" ht="15" customHeight="1" x14ac:dyDescent="0.2">
      <c r="A1248" s="451" t="s">
        <v>1335</v>
      </c>
      <c r="B1248" s="452">
        <v>9.5000000000000001E-2</v>
      </c>
      <c r="C1248" s="451" t="s">
        <v>4848</v>
      </c>
    </row>
    <row r="1249" spans="1:3" ht="15" customHeight="1" x14ac:dyDescent="0.2">
      <c r="A1249" s="451" t="s">
        <v>5549</v>
      </c>
      <c r="B1249" s="452">
        <v>9.2499999999999999E-2</v>
      </c>
      <c r="C1249" s="451" t="s">
        <v>205</v>
      </c>
    </row>
    <row r="1250" spans="1:3" ht="15" customHeight="1" x14ac:dyDescent="0.2">
      <c r="A1250" s="451" t="s">
        <v>1336</v>
      </c>
      <c r="B1250" s="452">
        <v>7.7499999999999999E-2</v>
      </c>
      <c r="C1250" s="451" t="s">
        <v>140</v>
      </c>
    </row>
    <row r="1251" spans="1:3" ht="15" customHeight="1" x14ac:dyDescent="0.2">
      <c r="A1251" s="451" t="s">
        <v>1337</v>
      </c>
      <c r="B1251" s="452">
        <v>7.7499999999999999E-2</v>
      </c>
      <c r="C1251" s="451" t="s">
        <v>3919</v>
      </c>
    </row>
    <row r="1252" spans="1:3" ht="15" customHeight="1" x14ac:dyDescent="0.2">
      <c r="A1252" s="451" t="s">
        <v>1338</v>
      </c>
      <c r="B1252" s="452">
        <v>7.7499999999999999E-2</v>
      </c>
      <c r="C1252" s="451" t="s">
        <v>140</v>
      </c>
    </row>
    <row r="1253" spans="1:3" ht="15" customHeight="1" x14ac:dyDescent="0.2">
      <c r="A1253" s="451" t="s">
        <v>1339</v>
      </c>
      <c r="B1253" s="452">
        <v>7.2499999999999995E-2</v>
      </c>
      <c r="C1253" s="451" t="s">
        <v>3541</v>
      </c>
    </row>
    <row r="1254" spans="1:3" ht="15" customHeight="1" x14ac:dyDescent="0.2">
      <c r="A1254" s="451" t="s">
        <v>5550</v>
      </c>
      <c r="B1254" s="452">
        <v>7.7499999999999999E-2</v>
      </c>
      <c r="C1254" s="451" t="s">
        <v>139</v>
      </c>
    </row>
    <row r="1255" spans="1:3" ht="15" customHeight="1" x14ac:dyDescent="0.2">
      <c r="A1255" s="451" t="s">
        <v>5551</v>
      </c>
      <c r="B1255" s="452">
        <v>8.7499999999999994E-2</v>
      </c>
      <c r="C1255" s="451" t="s">
        <v>205</v>
      </c>
    </row>
    <row r="1256" spans="1:3" ht="15" customHeight="1" x14ac:dyDescent="0.2">
      <c r="A1256" s="451" t="s">
        <v>1340</v>
      </c>
      <c r="B1256" s="452">
        <v>7.7499999999999999E-2</v>
      </c>
      <c r="C1256" s="451" t="s">
        <v>5047</v>
      </c>
    </row>
    <row r="1257" spans="1:3" ht="15" customHeight="1" x14ac:dyDescent="0.2">
      <c r="A1257" s="451" t="s">
        <v>5552</v>
      </c>
      <c r="B1257" s="452">
        <v>8.7499999999999994E-2</v>
      </c>
      <c r="C1257" s="451" t="s">
        <v>2219</v>
      </c>
    </row>
    <row r="1258" spans="1:3" ht="15" customHeight="1" x14ac:dyDescent="0.2">
      <c r="A1258" s="451" t="s">
        <v>5553</v>
      </c>
      <c r="B1258" s="452">
        <v>8.2500000000000004E-2</v>
      </c>
      <c r="C1258" s="451" t="s">
        <v>4750</v>
      </c>
    </row>
    <row r="1259" spans="1:3" ht="15" customHeight="1" x14ac:dyDescent="0.2">
      <c r="A1259" s="451" t="s">
        <v>1246</v>
      </c>
      <c r="B1259" s="452">
        <v>7.7499999999999999E-2</v>
      </c>
      <c r="C1259" s="451" t="s">
        <v>5047</v>
      </c>
    </row>
    <row r="1260" spans="1:3" ht="15" customHeight="1" x14ac:dyDescent="0.2">
      <c r="A1260" s="451" t="s">
        <v>3396</v>
      </c>
      <c r="B1260" s="452">
        <v>7.7499999999999999E-2</v>
      </c>
      <c r="C1260" s="451" t="s">
        <v>1351</v>
      </c>
    </row>
    <row r="1261" spans="1:3" ht="15" customHeight="1" x14ac:dyDescent="0.2">
      <c r="A1261" s="451" t="s">
        <v>3397</v>
      </c>
      <c r="B1261" s="452">
        <v>7.7499999999999999E-2</v>
      </c>
      <c r="C1261" s="451" t="s">
        <v>3205</v>
      </c>
    </row>
    <row r="1262" spans="1:3" ht="15" customHeight="1" x14ac:dyDescent="0.2">
      <c r="A1262" s="451" t="s">
        <v>3398</v>
      </c>
      <c r="B1262" s="452">
        <v>7.2499999999999995E-2</v>
      </c>
      <c r="C1262" s="451" t="s">
        <v>4562</v>
      </c>
    </row>
    <row r="1263" spans="1:3" ht="15" customHeight="1" x14ac:dyDescent="0.2">
      <c r="A1263" s="451" t="s">
        <v>5554</v>
      </c>
      <c r="B1263" s="452">
        <v>9.5000000000000001E-2</v>
      </c>
      <c r="C1263" s="451" t="s">
        <v>4848</v>
      </c>
    </row>
    <row r="1264" spans="1:3" ht="15" customHeight="1" x14ac:dyDescent="0.2">
      <c r="A1264" s="451" t="s">
        <v>3399</v>
      </c>
      <c r="B1264" s="452">
        <v>7.2499999999999995E-2</v>
      </c>
      <c r="C1264" s="451" t="s">
        <v>2088</v>
      </c>
    </row>
    <row r="1265" spans="1:3" ht="15" customHeight="1" x14ac:dyDescent="0.2">
      <c r="A1265" s="451" t="s">
        <v>5555</v>
      </c>
      <c r="B1265" s="452">
        <v>8.7499999999999994E-2</v>
      </c>
      <c r="C1265" s="451" t="s">
        <v>205</v>
      </c>
    </row>
    <row r="1266" spans="1:3" ht="15" customHeight="1" x14ac:dyDescent="0.2">
      <c r="A1266" s="451" t="s">
        <v>5556</v>
      </c>
      <c r="B1266" s="452">
        <v>9.2499999999999999E-2</v>
      </c>
      <c r="C1266" s="451" t="s">
        <v>4751</v>
      </c>
    </row>
    <row r="1267" spans="1:3" ht="15" customHeight="1" x14ac:dyDescent="0.2">
      <c r="A1267" s="451" t="s">
        <v>5328</v>
      </c>
      <c r="B1267" s="452">
        <v>7.7499999999999999E-2</v>
      </c>
      <c r="C1267" s="451" t="s">
        <v>3919</v>
      </c>
    </row>
    <row r="1268" spans="1:3" ht="15" customHeight="1" x14ac:dyDescent="0.2">
      <c r="A1268" s="451" t="s">
        <v>5329</v>
      </c>
      <c r="B1268" s="452">
        <v>8.3750000000000005E-2</v>
      </c>
      <c r="C1268" s="451" t="s">
        <v>3966</v>
      </c>
    </row>
    <row r="1269" spans="1:3" ht="15" customHeight="1" x14ac:dyDescent="0.2">
      <c r="A1269" s="451" t="s">
        <v>3400</v>
      </c>
      <c r="B1269" s="452">
        <v>7.2499999999999995E-2</v>
      </c>
      <c r="C1269" s="451" t="s">
        <v>3541</v>
      </c>
    </row>
    <row r="1270" spans="1:3" ht="15" customHeight="1" x14ac:dyDescent="0.2">
      <c r="A1270" s="451" t="s">
        <v>2157</v>
      </c>
      <c r="B1270" s="452">
        <v>8.2500000000000004E-2</v>
      </c>
      <c r="C1270" s="451" t="s">
        <v>2182</v>
      </c>
    </row>
    <row r="1271" spans="1:3" ht="15" customHeight="1" x14ac:dyDescent="0.2">
      <c r="A1271" s="451" t="s">
        <v>2158</v>
      </c>
      <c r="B1271" s="452">
        <v>7.2499999999999995E-2</v>
      </c>
      <c r="C1271" s="451" t="s">
        <v>4750</v>
      </c>
    </row>
    <row r="1272" spans="1:3" ht="15" customHeight="1" x14ac:dyDescent="0.2">
      <c r="A1272" s="451" t="s">
        <v>5330</v>
      </c>
      <c r="B1272" s="452">
        <v>0.10249999999999999</v>
      </c>
      <c r="C1272" s="451" t="s">
        <v>4848</v>
      </c>
    </row>
    <row r="1273" spans="1:3" ht="15" customHeight="1" x14ac:dyDescent="0.2">
      <c r="A1273" s="451" t="s">
        <v>4849</v>
      </c>
      <c r="B1273" s="452">
        <v>7.2499999999999995E-2</v>
      </c>
      <c r="C1273" s="451" t="s">
        <v>4352</v>
      </c>
    </row>
    <row r="1274" spans="1:3" ht="15" customHeight="1" x14ac:dyDescent="0.2">
      <c r="A1274" s="451" t="s">
        <v>4850</v>
      </c>
      <c r="B1274" s="452">
        <v>7.2499999999999995E-2</v>
      </c>
      <c r="C1274" s="451" t="s">
        <v>3537</v>
      </c>
    </row>
    <row r="1275" spans="1:3" ht="15" customHeight="1" x14ac:dyDescent="0.2">
      <c r="A1275" s="451" t="s">
        <v>4851</v>
      </c>
      <c r="B1275" s="452">
        <v>7.7499999999999999E-2</v>
      </c>
      <c r="C1275" s="451" t="s">
        <v>3922</v>
      </c>
    </row>
    <row r="1276" spans="1:3" ht="15" customHeight="1" x14ac:dyDescent="0.2">
      <c r="A1276" s="451" t="s">
        <v>1917</v>
      </c>
      <c r="B1276" s="452">
        <v>7.7499999999999999E-2</v>
      </c>
      <c r="C1276" s="451" t="s">
        <v>5047</v>
      </c>
    </row>
    <row r="1277" spans="1:3" ht="15" customHeight="1" x14ac:dyDescent="0.2">
      <c r="A1277" s="451" t="s">
        <v>3886</v>
      </c>
      <c r="B1277" s="452">
        <v>8.2500000000000004E-2</v>
      </c>
      <c r="C1277" s="451" t="s">
        <v>205</v>
      </c>
    </row>
    <row r="1278" spans="1:3" ht="15" customHeight="1" x14ac:dyDescent="0.2">
      <c r="A1278" s="451" t="s">
        <v>5331</v>
      </c>
      <c r="B1278" s="452">
        <v>8.7499999999999994E-2</v>
      </c>
      <c r="C1278" s="451" t="s">
        <v>3541</v>
      </c>
    </row>
    <row r="1279" spans="1:3" ht="15" customHeight="1" x14ac:dyDescent="0.2">
      <c r="A1279" s="451" t="s">
        <v>5183</v>
      </c>
      <c r="B1279" s="452">
        <v>9.5000000000000001E-2</v>
      </c>
      <c r="C1279" s="451" t="s">
        <v>4848</v>
      </c>
    </row>
    <row r="1280" spans="1:3" ht="15" customHeight="1" x14ac:dyDescent="0.2">
      <c r="A1280" s="451" t="s">
        <v>5184</v>
      </c>
      <c r="B1280" s="452">
        <v>9.2499999999999999E-2</v>
      </c>
      <c r="C1280" s="451" t="s">
        <v>5047</v>
      </c>
    </row>
    <row r="1281" spans="1:3" ht="15" customHeight="1" x14ac:dyDescent="0.2">
      <c r="A1281" s="451" t="s">
        <v>5185</v>
      </c>
      <c r="B1281" s="452">
        <v>8.7499999999999994E-2</v>
      </c>
      <c r="C1281" s="451" t="s">
        <v>1350</v>
      </c>
    </row>
    <row r="1282" spans="1:3" ht="15" customHeight="1" x14ac:dyDescent="0.2">
      <c r="A1282" s="451" t="s">
        <v>5186</v>
      </c>
      <c r="B1282" s="452">
        <v>7.2499999999999995E-2</v>
      </c>
      <c r="C1282" s="451" t="s">
        <v>711</v>
      </c>
    </row>
    <row r="1283" spans="1:3" ht="15" customHeight="1" x14ac:dyDescent="0.2">
      <c r="A1283" s="451" t="s">
        <v>5187</v>
      </c>
      <c r="B1283" s="452">
        <v>9.5000000000000001E-2</v>
      </c>
      <c r="C1283" s="451" t="s">
        <v>4848</v>
      </c>
    </row>
    <row r="1284" spans="1:3" ht="15" customHeight="1" x14ac:dyDescent="0.2">
      <c r="A1284" s="451" t="s">
        <v>4264</v>
      </c>
      <c r="B1284" s="452">
        <v>7.7499999999999999E-2</v>
      </c>
      <c r="C1284" s="451" t="s">
        <v>5047</v>
      </c>
    </row>
    <row r="1285" spans="1:3" ht="15" customHeight="1" x14ac:dyDescent="0.2">
      <c r="A1285" s="451" t="s">
        <v>5628</v>
      </c>
      <c r="B1285" s="452">
        <v>7.7499999999999999E-2</v>
      </c>
      <c r="C1285" s="451" t="s">
        <v>1249</v>
      </c>
    </row>
    <row r="1286" spans="1:3" ht="15" customHeight="1" x14ac:dyDescent="0.2">
      <c r="A1286" s="451" t="s">
        <v>4147</v>
      </c>
      <c r="B1286" s="452">
        <v>7.8750000000000001E-2</v>
      </c>
      <c r="C1286" s="451" t="s">
        <v>3966</v>
      </c>
    </row>
    <row r="1287" spans="1:3" ht="15" customHeight="1" x14ac:dyDescent="0.2">
      <c r="A1287" s="451" t="s">
        <v>5188</v>
      </c>
      <c r="B1287" s="452">
        <v>7.7499999999999999E-2</v>
      </c>
      <c r="C1287" s="451" t="s">
        <v>1249</v>
      </c>
    </row>
    <row r="1288" spans="1:3" ht="15" customHeight="1" x14ac:dyDescent="0.2">
      <c r="A1288" s="451" t="s">
        <v>4148</v>
      </c>
      <c r="B1288" s="452">
        <v>7.9750000000000001E-2</v>
      </c>
      <c r="C1288" s="451" t="s">
        <v>1354</v>
      </c>
    </row>
    <row r="1289" spans="1:3" ht="15" customHeight="1" x14ac:dyDescent="0.2">
      <c r="A1289" s="451" t="s">
        <v>5189</v>
      </c>
      <c r="B1289" s="452">
        <v>8.4999999999999992E-2</v>
      </c>
      <c r="C1289" s="451" t="s">
        <v>3618</v>
      </c>
    </row>
    <row r="1290" spans="1:3" ht="15" customHeight="1" x14ac:dyDescent="0.2">
      <c r="A1290" s="451" t="s">
        <v>5190</v>
      </c>
      <c r="B1290" s="452">
        <v>8.7499999999999994E-2</v>
      </c>
      <c r="C1290" s="451" t="s">
        <v>4295</v>
      </c>
    </row>
    <row r="1291" spans="1:3" ht="15" customHeight="1" x14ac:dyDescent="0.2">
      <c r="A1291" s="451" t="s">
        <v>5198</v>
      </c>
      <c r="B1291" s="452">
        <v>7.7499999999999999E-2</v>
      </c>
      <c r="C1291" s="451" t="s">
        <v>4295</v>
      </c>
    </row>
    <row r="1292" spans="1:3" ht="15" customHeight="1" x14ac:dyDescent="0.2">
      <c r="A1292" s="451" t="s">
        <v>5199</v>
      </c>
      <c r="B1292" s="452">
        <v>7.2499999999999995E-2</v>
      </c>
      <c r="C1292" s="451" t="s">
        <v>4599</v>
      </c>
    </row>
    <row r="1293" spans="1:3" ht="15" customHeight="1" x14ac:dyDescent="0.2">
      <c r="A1293" s="451" t="s">
        <v>5200</v>
      </c>
      <c r="B1293" s="452">
        <v>7.2499999999999995E-2</v>
      </c>
      <c r="C1293" s="451" t="s">
        <v>3956</v>
      </c>
    </row>
    <row r="1294" spans="1:3" ht="15" customHeight="1" x14ac:dyDescent="0.2">
      <c r="A1294" s="451" t="s">
        <v>5201</v>
      </c>
      <c r="B1294" s="452">
        <v>7.2499999999999995E-2</v>
      </c>
      <c r="C1294" s="451" t="s">
        <v>4562</v>
      </c>
    </row>
    <row r="1295" spans="1:3" ht="15" customHeight="1" x14ac:dyDescent="0.2">
      <c r="A1295" s="451" t="s">
        <v>5202</v>
      </c>
      <c r="B1295" s="452">
        <v>7.7499999999999999E-2</v>
      </c>
      <c r="C1295" s="451" t="s">
        <v>4295</v>
      </c>
    </row>
    <row r="1296" spans="1:3" ht="15" customHeight="1" x14ac:dyDescent="0.2">
      <c r="A1296" s="451" t="s">
        <v>5203</v>
      </c>
      <c r="B1296" s="452">
        <v>9.5000000000000001E-2</v>
      </c>
      <c r="C1296" s="451" t="s">
        <v>4848</v>
      </c>
    </row>
    <row r="1297" spans="1:3" ht="15" customHeight="1" x14ac:dyDescent="0.2">
      <c r="A1297" s="451" t="s">
        <v>5204</v>
      </c>
      <c r="B1297" s="452">
        <v>7.2499999999999995E-2</v>
      </c>
      <c r="C1297" s="451" t="s">
        <v>1365</v>
      </c>
    </row>
    <row r="1298" spans="1:3" ht="15" customHeight="1" x14ac:dyDescent="0.2">
      <c r="A1298" s="451" t="s">
        <v>4597</v>
      </c>
      <c r="B1298" s="452">
        <v>7.2499999999999995E-2</v>
      </c>
      <c r="C1298" s="451" t="s">
        <v>4352</v>
      </c>
    </row>
    <row r="1299" spans="1:3" ht="15" customHeight="1" x14ac:dyDescent="0.2">
      <c r="A1299" s="451" t="s">
        <v>10180</v>
      </c>
      <c r="B1299" s="452">
        <v>8.7499999999999994E-2</v>
      </c>
      <c r="C1299" s="451" t="s">
        <v>1252</v>
      </c>
    </row>
    <row r="1300" spans="1:3" ht="15" customHeight="1" x14ac:dyDescent="0.2">
      <c r="A1300" s="451" t="s">
        <v>2749</v>
      </c>
      <c r="B1300" s="452">
        <v>9.5000000000000001E-2</v>
      </c>
      <c r="C1300" s="451" t="s">
        <v>4848</v>
      </c>
    </row>
    <row r="1301" spans="1:3" ht="15" customHeight="1" x14ac:dyDescent="0.2">
      <c r="A1301" s="451" t="s">
        <v>2750</v>
      </c>
      <c r="B1301" s="452">
        <v>7.2499999999999995E-2</v>
      </c>
      <c r="C1301" s="451" t="s">
        <v>711</v>
      </c>
    </row>
    <row r="1302" spans="1:3" ht="15" customHeight="1" x14ac:dyDescent="0.2">
      <c r="A1302" s="451" t="s">
        <v>2751</v>
      </c>
      <c r="B1302" s="452">
        <v>8.2500000000000004E-2</v>
      </c>
      <c r="C1302" s="451" t="s">
        <v>1228</v>
      </c>
    </row>
    <row r="1303" spans="1:3" ht="15" customHeight="1" x14ac:dyDescent="0.2">
      <c r="A1303" s="451" t="s">
        <v>4574</v>
      </c>
      <c r="B1303" s="452">
        <v>7.2499999999999995E-2</v>
      </c>
      <c r="C1303" s="451" t="s">
        <v>209</v>
      </c>
    </row>
    <row r="1304" spans="1:3" ht="15" customHeight="1" x14ac:dyDescent="0.2">
      <c r="A1304" s="451" t="s">
        <v>4675</v>
      </c>
      <c r="B1304" s="452">
        <v>7.7499999999999999E-2</v>
      </c>
      <c r="C1304" s="451" t="s">
        <v>1249</v>
      </c>
    </row>
    <row r="1305" spans="1:3" ht="15" customHeight="1" x14ac:dyDescent="0.2">
      <c r="A1305" s="451" t="s">
        <v>4215</v>
      </c>
      <c r="B1305" s="452">
        <v>7.9750000000000001E-2</v>
      </c>
      <c r="C1305" s="451" t="s">
        <v>1354</v>
      </c>
    </row>
    <row r="1306" spans="1:3" ht="15" customHeight="1" x14ac:dyDescent="0.2">
      <c r="A1306" s="451" t="s">
        <v>5495</v>
      </c>
      <c r="B1306" s="452">
        <v>7.7499999999999999E-2</v>
      </c>
      <c r="C1306" s="451" t="s">
        <v>1249</v>
      </c>
    </row>
    <row r="1307" spans="1:3" ht="15" customHeight="1" x14ac:dyDescent="0.2">
      <c r="A1307" s="451" t="s">
        <v>5496</v>
      </c>
      <c r="B1307" s="452">
        <v>7.7499999999999999E-2</v>
      </c>
      <c r="C1307" s="451" t="s">
        <v>1249</v>
      </c>
    </row>
    <row r="1308" spans="1:3" ht="15" customHeight="1" x14ac:dyDescent="0.2">
      <c r="A1308" s="451" t="s">
        <v>5191</v>
      </c>
      <c r="B1308" s="452">
        <v>7.7499999999999999E-2</v>
      </c>
      <c r="C1308" s="451" t="s">
        <v>1249</v>
      </c>
    </row>
    <row r="1309" spans="1:3" ht="15" customHeight="1" x14ac:dyDescent="0.2">
      <c r="A1309" s="451" t="s">
        <v>5497</v>
      </c>
      <c r="B1309" s="452">
        <v>7.7499999999999999E-2</v>
      </c>
      <c r="C1309" s="451" t="s">
        <v>1252</v>
      </c>
    </row>
    <row r="1310" spans="1:3" ht="15" customHeight="1" x14ac:dyDescent="0.2">
      <c r="A1310" s="451" t="s">
        <v>7263</v>
      </c>
      <c r="B1310" s="452">
        <v>8.2500000000000004E-2</v>
      </c>
      <c r="C1310" s="451" t="s">
        <v>5889</v>
      </c>
    </row>
    <row r="1311" spans="1:3" ht="15" customHeight="1" x14ac:dyDescent="0.2">
      <c r="A1311" s="451" t="s">
        <v>5192</v>
      </c>
      <c r="B1311" s="452">
        <v>7.7499999999999999E-2</v>
      </c>
      <c r="C1311" s="451" t="s">
        <v>140</v>
      </c>
    </row>
    <row r="1312" spans="1:3" ht="15" customHeight="1" x14ac:dyDescent="0.2">
      <c r="A1312" s="451" t="s">
        <v>3329</v>
      </c>
      <c r="B1312" s="452">
        <v>9.5000000000000001E-2</v>
      </c>
      <c r="C1312" s="451" t="s">
        <v>4848</v>
      </c>
    </row>
    <row r="1313" spans="1:3" ht="15" customHeight="1" x14ac:dyDescent="0.2">
      <c r="A1313" s="451" t="s">
        <v>5193</v>
      </c>
      <c r="B1313" s="452">
        <v>7.7499999999999999E-2</v>
      </c>
      <c r="C1313" s="451" t="s">
        <v>1252</v>
      </c>
    </row>
    <row r="1314" spans="1:3" ht="15" customHeight="1" x14ac:dyDescent="0.2">
      <c r="A1314" s="451" t="s">
        <v>3330</v>
      </c>
      <c r="B1314" s="452">
        <v>7.7499999999999999E-2</v>
      </c>
      <c r="C1314" s="451" t="s">
        <v>5889</v>
      </c>
    </row>
    <row r="1315" spans="1:3" ht="15" customHeight="1" x14ac:dyDescent="0.2">
      <c r="A1315" s="451" t="s">
        <v>5557</v>
      </c>
      <c r="B1315" s="452">
        <v>9.5000000000000001E-2</v>
      </c>
      <c r="C1315" s="451" t="s">
        <v>4848</v>
      </c>
    </row>
    <row r="1316" spans="1:3" ht="15" customHeight="1" x14ac:dyDescent="0.2">
      <c r="A1316" s="451" t="s">
        <v>5558</v>
      </c>
      <c r="B1316" s="452">
        <v>9.5000000000000001E-2</v>
      </c>
      <c r="C1316" s="451" t="s">
        <v>4848</v>
      </c>
    </row>
    <row r="1317" spans="1:3" ht="15" customHeight="1" x14ac:dyDescent="0.2">
      <c r="A1317" s="451" t="s">
        <v>3331</v>
      </c>
      <c r="B1317" s="452">
        <v>7.7499999999999999E-2</v>
      </c>
      <c r="C1317" s="451" t="s">
        <v>1249</v>
      </c>
    </row>
    <row r="1318" spans="1:3" ht="15" customHeight="1" x14ac:dyDescent="0.2">
      <c r="A1318" s="451" t="s">
        <v>5559</v>
      </c>
      <c r="B1318" s="452">
        <v>7.7499999999999999E-2</v>
      </c>
      <c r="C1318" s="451" t="s">
        <v>2219</v>
      </c>
    </row>
    <row r="1319" spans="1:3" ht="15" customHeight="1" x14ac:dyDescent="0.2">
      <c r="A1319" s="451" t="s">
        <v>3332</v>
      </c>
      <c r="B1319" s="452">
        <v>7.2499999999999995E-2</v>
      </c>
      <c r="C1319" s="451" t="s">
        <v>4352</v>
      </c>
    </row>
    <row r="1320" spans="1:3" ht="15" customHeight="1" x14ac:dyDescent="0.2">
      <c r="A1320" s="451" t="s">
        <v>905</v>
      </c>
      <c r="B1320" s="452">
        <v>7.2499999999999995E-2</v>
      </c>
      <c r="C1320" s="451" t="s">
        <v>4135</v>
      </c>
    </row>
    <row r="1321" spans="1:3" ht="15" customHeight="1" x14ac:dyDescent="0.2">
      <c r="A1321" s="451" t="s">
        <v>906</v>
      </c>
      <c r="B1321" s="452">
        <v>9.5000000000000001E-2</v>
      </c>
      <c r="C1321" s="451" t="s">
        <v>4848</v>
      </c>
    </row>
    <row r="1322" spans="1:3" ht="15" customHeight="1" x14ac:dyDescent="0.2">
      <c r="A1322" s="451" t="s">
        <v>907</v>
      </c>
      <c r="B1322" s="452">
        <v>7.7499999999999999E-2</v>
      </c>
      <c r="C1322" s="451" t="s">
        <v>4748</v>
      </c>
    </row>
    <row r="1323" spans="1:3" ht="15" customHeight="1" x14ac:dyDescent="0.2">
      <c r="A1323" s="451" t="s">
        <v>5560</v>
      </c>
      <c r="B1323" s="452">
        <v>7.4999999999999997E-2</v>
      </c>
      <c r="C1323" s="451" t="s">
        <v>3956</v>
      </c>
    </row>
    <row r="1324" spans="1:3" ht="15" customHeight="1" x14ac:dyDescent="0.2">
      <c r="A1324" s="451" t="s">
        <v>908</v>
      </c>
      <c r="B1324" s="452">
        <v>7.7499999999999999E-2</v>
      </c>
      <c r="C1324" s="451" t="s">
        <v>140</v>
      </c>
    </row>
    <row r="1325" spans="1:3" ht="15" customHeight="1" x14ac:dyDescent="0.2">
      <c r="A1325" s="451" t="s">
        <v>3642</v>
      </c>
      <c r="B1325" s="452">
        <v>7.7499999999999999E-2</v>
      </c>
      <c r="C1325" s="451" t="s">
        <v>4748</v>
      </c>
    </row>
    <row r="1326" spans="1:3" ht="15" customHeight="1" x14ac:dyDescent="0.2">
      <c r="A1326" s="451" t="s">
        <v>4252</v>
      </c>
      <c r="B1326" s="452">
        <v>7.7499999999999999E-2</v>
      </c>
      <c r="C1326" s="451" t="s">
        <v>3968</v>
      </c>
    </row>
    <row r="1327" spans="1:3" ht="15" customHeight="1" x14ac:dyDescent="0.2">
      <c r="A1327" s="451" t="s">
        <v>5332</v>
      </c>
      <c r="B1327" s="452">
        <v>7.2499999999999995E-2</v>
      </c>
      <c r="C1327" s="451" t="s">
        <v>4562</v>
      </c>
    </row>
    <row r="1328" spans="1:3" ht="15" customHeight="1" x14ac:dyDescent="0.2">
      <c r="A1328" s="451" t="s">
        <v>5333</v>
      </c>
      <c r="B1328" s="452">
        <v>7.7499999999999999E-2</v>
      </c>
      <c r="C1328" s="451" t="s">
        <v>140</v>
      </c>
    </row>
    <row r="1329" spans="1:3" ht="15" customHeight="1" x14ac:dyDescent="0.2">
      <c r="A1329" s="451" t="s">
        <v>5334</v>
      </c>
      <c r="B1329" s="452">
        <v>9.5000000000000001E-2</v>
      </c>
      <c r="C1329" s="451" t="s">
        <v>4848</v>
      </c>
    </row>
    <row r="1330" spans="1:3" ht="15" customHeight="1" x14ac:dyDescent="0.2">
      <c r="A1330" s="451" t="s">
        <v>4253</v>
      </c>
      <c r="B1330" s="452">
        <v>7.7499999999999999E-2</v>
      </c>
      <c r="C1330" s="451" t="s">
        <v>3968</v>
      </c>
    </row>
    <row r="1331" spans="1:3" ht="15" customHeight="1" x14ac:dyDescent="0.2">
      <c r="A1331" s="451" t="s">
        <v>5335</v>
      </c>
      <c r="B1331" s="452">
        <v>9.2499999999999999E-2</v>
      </c>
      <c r="C1331" s="451" t="s">
        <v>1350</v>
      </c>
    </row>
    <row r="1332" spans="1:3" ht="15" customHeight="1" x14ac:dyDescent="0.2">
      <c r="A1332" s="451" t="s">
        <v>1983</v>
      </c>
      <c r="B1332" s="452">
        <v>0.09</v>
      </c>
      <c r="C1332" s="451" t="s">
        <v>709</v>
      </c>
    </row>
    <row r="1333" spans="1:3" ht="15" customHeight="1" x14ac:dyDescent="0.2">
      <c r="A1333" s="451" t="s">
        <v>4903</v>
      </c>
      <c r="B1333" s="452">
        <v>7.8750000000000001E-2</v>
      </c>
      <c r="C1333" s="451" t="s">
        <v>3966</v>
      </c>
    </row>
    <row r="1334" spans="1:3" ht="15" customHeight="1" x14ac:dyDescent="0.2">
      <c r="A1334" s="451" t="s">
        <v>5336</v>
      </c>
      <c r="B1334" s="452">
        <v>8.4749999999999992E-2</v>
      </c>
      <c r="C1334" s="451" t="s">
        <v>1354</v>
      </c>
    </row>
    <row r="1335" spans="1:3" ht="15" customHeight="1" x14ac:dyDescent="0.2">
      <c r="A1335" s="451" t="s">
        <v>4904</v>
      </c>
      <c r="B1335" s="452">
        <v>7.7499999999999999E-2</v>
      </c>
      <c r="C1335" s="451" t="s">
        <v>1361</v>
      </c>
    </row>
    <row r="1336" spans="1:3" ht="15" customHeight="1" x14ac:dyDescent="0.2">
      <c r="A1336" s="451" t="s">
        <v>5337</v>
      </c>
      <c r="B1336" s="452">
        <v>7.7499999999999999E-2</v>
      </c>
      <c r="C1336" s="451" t="s">
        <v>5889</v>
      </c>
    </row>
    <row r="1337" spans="1:3" ht="15" customHeight="1" x14ac:dyDescent="0.2">
      <c r="A1337" s="451" t="s">
        <v>115</v>
      </c>
      <c r="B1337" s="452">
        <v>7.4999999999999997E-2</v>
      </c>
      <c r="C1337" s="451" t="s">
        <v>5144</v>
      </c>
    </row>
    <row r="1338" spans="1:3" ht="15" customHeight="1" x14ac:dyDescent="0.2">
      <c r="A1338" s="451" t="s">
        <v>2728</v>
      </c>
      <c r="B1338" s="452">
        <v>7.2499999999999995E-2</v>
      </c>
      <c r="C1338" s="451" t="s">
        <v>4750</v>
      </c>
    </row>
    <row r="1339" spans="1:3" ht="15" customHeight="1" x14ac:dyDescent="0.2">
      <c r="A1339" s="451" t="s">
        <v>5338</v>
      </c>
      <c r="B1339" s="452">
        <v>9.5000000000000001E-2</v>
      </c>
      <c r="C1339" s="451" t="s">
        <v>4848</v>
      </c>
    </row>
    <row r="1340" spans="1:3" ht="15" customHeight="1" x14ac:dyDescent="0.2">
      <c r="A1340" s="451" t="s">
        <v>5339</v>
      </c>
      <c r="B1340" s="452">
        <v>9.2499999999999999E-2</v>
      </c>
      <c r="C1340" s="451" t="s">
        <v>205</v>
      </c>
    </row>
    <row r="1341" spans="1:3" ht="15" customHeight="1" x14ac:dyDescent="0.2">
      <c r="A1341" s="451" t="s">
        <v>5340</v>
      </c>
      <c r="B1341" s="452">
        <v>7.7499999999999999E-2</v>
      </c>
      <c r="C1341" s="451" t="s">
        <v>140</v>
      </c>
    </row>
    <row r="1342" spans="1:3" ht="15" customHeight="1" x14ac:dyDescent="0.2">
      <c r="A1342" s="451" t="s">
        <v>2729</v>
      </c>
      <c r="B1342" s="452">
        <v>7.7499999999999999E-2</v>
      </c>
      <c r="C1342" s="451" t="s">
        <v>3968</v>
      </c>
    </row>
    <row r="1343" spans="1:3" ht="15" customHeight="1" x14ac:dyDescent="0.2">
      <c r="A1343" s="451" t="s">
        <v>2311</v>
      </c>
      <c r="B1343" s="452">
        <v>7.2499999999999995E-2</v>
      </c>
      <c r="C1343" s="451" t="s">
        <v>1365</v>
      </c>
    </row>
    <row r="1344" spans="1:3" ht="15" customHeight="1" x14ac:dyDescent="0.2">
      <c r="A1344" s="451" t="s">
        <v>1021</v>
      </c>
      <c r="B1344" s="452">
        <v>7.2499999999999995E-2</v>
      </c>
      <c r="C1344" s="451" t="s">
        <v>3956</v>
      </c>
    </row>
    <row r="1345" spans="1:3" ht="15" customHeight="1" x14ac:dyDescent="0.2">
      <c r="A1345" s="451" t="s">
        <v>1022</v>
      </c>
      <c r="B1345" s="452">
        <v>7.7499999999999999E-2</v>
      </c>
      <c r="C1345" s="451" t="s">
        <v>5047</v>
      </c>
    </row>
    <row r="1346" spans="1:3" ht="15" customHeight="1" x14ac:dyDescent="0.2">
      <c r="A1346" s="451" t="s">
        <v>5341</v>
      </c>
      <c r="B1346" s="452">
        <v>9.2499999999999999E-2</v>
      </c>
      <c r="C1346" s="451" t="s">
        <v>205</v>
      </c>
    </row>
    <row r="1347" spans="1:3" ht="15" customHeight="1" x14ac:dyDescent="0.2">
      <c r="A1347" s="451" t="s">
        <v>1906</v>
      </c>
      <c r="B1347" s="452">
        <v>7.2499999999999995E-2</v>
      </c>
      <c r="C1347" s="451" t="s">
        <v>1365</v>
      </c>
    </row>
    <row r="1348" spans="1:3" ht="15" customHeight="1" x14ac:dyDescent="0.2">
      <c r="A1348" s="451" t="s">
        <v>5342</v>
      </c>
      <c r="B1348" s="452">
        <v>8.2500000000000004E-2</v>
      </c>
      <c r="C1348" s="451" t="s">
        <v>4352</v>
      </c>
    </row>
    <row r="1349" spans="1:3" ht="15" customHeight="1" x14ac:dyDescent="0.2">
      <c r="A1349" s="451" t="s">
        <v>1907</v>
      </c>
      <c r="B1349" s="452">
        <v>7.7499999999999999E-2</v>
      </c>
      <c r="C1349" s="451" t="s">
        <v>140</v>
      </c>
    </row>
    <row r="1350" spans="1:3" ht="15" customHeight="1" x14ac:dyDescent="0.2">
      <c r="A1350" s="451" t="s">
        <v>5343</v>
      </c>
      <c r="B1350" s="452">
        <v>9.5000000000000001E-2</v>
      </c>
      <c r="C1350" s="451" t="s">
        <v>4848</v>
      </c>
    </row>
    <row r="1351" spans="1:3" ht="15" customHeight="1" x14ac:dyDescent="0.2">
      <c r="A1351" s="451" t="s">
        <v>5344</v>
      </c>
      <c r="B1351" s="452">
        <v>7.2499999999999995E-2</v>
      </c>
      <c r="C1351" s="451" t="s">
        <v>4352</v>
      </c>
    </row>
    <row r="1352" spans="1:3" ht="15" customHeight="1" x14ac:dyDescent="0.2">
      <c r="A1352" s="451" t="s">
        <v>5626</v>
      </c>
      <c r="B1352" s="452">
        <v>0.09</v>
      </c>
      <c r="C1352" s="451" t="s">
        <v>4175</v>
      </c>
    </row>
    <row r="1353" spans="1:3" ht="15" customHeight="1" x14ac:dyDescent="0.2">
      <c r="A1353" s="451" t="s">
        <v>5345</v>
      </c>
      <c r="B1353" s="452">
        <v>8.7499999999999994E-2</v>
      </c>
      <c r="C1353" s="451" t="s">
        <v>3968</v>
      </c>
    </row>
    <row r="1354" spans="1:3" ht="15" customHeight="1" x14ac:dyDescent="0.2">
      <c r="A1354" s="451" t="s">
        <v>1908</v>
      </c>
      <c r="B1354" s="452">
        <v>7.7499999999999999E-2</v>
      </c>
      <c r="C1354" s="451" t="s">
        <v>5889</v>
      </c>
    </row>
    <row r="1355" spans="1:3" ht="15" customHeight="1" x14ac:dyDescent="0.2">
      <c r="A1355" s="451" t="s">
        <v>1909</v>
      </c>
      <c r="B1355" s="452">
        <v>8.2500000000000004E-2</v>
      </c>
      <c r="C1355" s="451" t="s">
        <v>1848</v>
      </c>
    </row>
    <row r="1356" spans="1:3" ht="15" customHeight="1" x14ac:dyDescent="0.2">
      <c r="A1356" s="451" t="s">
        <v>1910</v>
      </c>
      <c r="B1356" s="452">
        <v>7.2499999999999995E-2</v>
      </c>
      <c r="C1356" s="451" t="s">
        <v>2088</v>
      </c>
    </row>
    <row r="1357" spans="1:3" ht="15" customHeight="1" x14ac:dyDescent="0.2">
      <c r="A1357" s="451" t="s">
        <v>5346</v>
      </c>
      <c r="B1357" s="452">
        <v>8.1250000000000003E-2</v>
      </c>
      <c r="C1357" s="451" t="s">
        <v>5380</v>
      </c>
    </row>
    <row r="1358" spans="1:3" ht="15" customHeight="1" x14ac:dyDescent="0.2">
      <c r="A1358" s="451" t="s">
        <v>4447</v>
      </c>
      <c r="B1358" s="452">
        <v>7.7499999999999999E-2</v>
      </c>
      <c r="C1358" s="451" t="s">
        <v>1252</v>
      </c>
    </row>
    <row r="1359" spans="1:3" ht="15" customHeight="1" x14ac:dyDescent="0.2">
      <c r="A1359" s="451" t="s">
        <v>5347</v>
      </c>
      <c r="B1359" s="452">
        <v>7.7499999999999999E-2</v>
      </c>
      <c r="C1359" s="451" t="s">
        <v>4846</v>
      </c>
    </row>
    <row r="1360" spans="1:3" ht="15" customHeight="1" x14ac:dyDescent="0.2">
      <c r="A1360" s="451" t="s">
        <v>4448</v>
      </c>
      <c r="B1360" s="452">
        <v>7.7499999999999999E-2</v>
      </c>
      <c r="C1360" s="451" t="s">
        <v>3919</v>
      </c>
    </row>
    <row r="1361" spans="1:3" ht="15" customHeight="1" x14ac:dyDescent="0.2">
      <c r="A1361" s="451" t="s">
        <v>5348</v>
      </c>
      <c r="B1361" s="452">
        <v>7.8750000000000001E-2</v>
      </c>
      <c r="C1361" s="451" t="s">
        <v>1586</v>
      </c>
    </row>
    <row r="1362" spans="1:3" x14ac:dyDescent="0.2">
      <c r="A1362" s="451" t="s">
        <v>3116</v>
      </c>
      <c r="B1362" s="452">
        <v>7.9750000000000001E-2</v>
      </c>
      <c r="C1362" s="451" t="s">
        <v>1354</v>
      </c>
    </row>
    <row r="1363" spans="1:3" ht="15" customHeight="1" x14ac:dyDescent="0.2">
      <c r="A1363" s="451" t="s">
        <v>5349</v>
      </c>
      <c r="B1363" s="452">
        <v>8.7499999999999994E-2</v>
      </c>
      <c r="C1363" s="451" t="s">
        <v>1252</v>
      </c>
    </row>
    <row r="1364" spans="1:3" ht="15" customHeight="1" x14ac:dyDescent="0.2">
      <c r="A1364" s="451" t="s">
        <v>4022</v>
      </c>
      <c r="B1364" s="452">
        <v>7.2499999999999995E-2</v>
      </c>
      <c r="C1364" s="451" t="s">
        <v>2088</v>
      </c>
    </row>
    <row r="1365" spans="1:3" ht="15" customHeight="1" x14ac:dyDescent="0.2">
      <c r="A1365" s="451" t="s">
        <v>5350</v>
      </c>
      <c r="B1365" s="452">
        <v>7.2499999999999995E-2</v>
      </c>
      <c r="C1365" s="451" t="s">
        <v>5233</v>
      </c>
    </row>
    <row r="1366" spans="1:3" ht="15" customHeight="1" x14ac:dyDescent="0.2">
      <c r="A1366" s="451" t="s">
        <v>168</v>
      </c>
      <c r="B1366" s="452">
        <v>8.2500000000000004E-2</v>
      </c>
      <c r="C1366" s="451" t="s">
        <v>205</v>
      </c>
    </row>
    <row r="1367" spans="1:3" ht="15" customHeight="1" x14ac:dyDescent="0.2">
      <c r="A1367" s="451" t="s">
        <v>5351</v>
      </c>
      <c r="B1367" s="452">
        <v>8.7499999999999994E-2</v>
      </c>
      <c r="C1367" s="451" t="s">
        <v>1848</v>
      </c>
    </row>
    <row r="1368" spans="1:3" ht="15" customHeight="1" x14ac:dyDescent="0.2">
      <c r="A1368" s="451" t="s">
        <v>169</v>
      </c>
      <c r="B1368" s="452">
        <v>7.7499999999999999E-2</v>
      </c>
      <c r="C1368" s="451" t="s">
        <v>3968</v>
      </c>
    </row>
    <row r="1369" spans="1:3" ht="15" customHeight="1" x14ac:dyDescent="0.2">
      <c r="A1369" s="451" t="s">
        <v>5352</v>
      </c>
      <c r="B1369" s="452">
        <v>9.5000000000000001E-2</v>
      </c>
      <c r="C1369" s="451" t="s">
        <v>4848</v>
      </c>
    </row>
    <row r="1370" spans="1:3" ht="15" customHeight="1" x14ac:dyDescent="0.2">
      <c r="A1370" s="451" t="s">
        <v>5353</v>
      </c>
      <c r="B1370" s="452">
        <v>9.5000000000000001E-2</v>
      </c>
      <c r="C1370" s="451" t="s">
        <v>4848</v>
      </c>
    </row>
    <row r="1371" spans="1:3" ht="15" customHeight="1" x14ac:dyDescent="0.2">
      <c r="A1371" s="451" t="s">
        <v>10181</v>
      </c>
      <c r="B1371" s="452">
        <v>8.7499999999999994E-2</v>
      </c>
      <c r="C1371" s="451" t="s">
        <v>1252</v>
      </c>
    </row>
    <row r="1372" spans="1:3" ht="15" customHeight="1" x14ac:dyDescent="0.2">
      <c r="A1372" s="451" t="s">
        <v>170</v>
      </c>
      <c r="B1372" s="452">
        <v>7.2499999999999995E-2</v>
      </c>
      <c r="C1372" s="451" t="s">
        <v>4352</v>
      </c>
    </row>
    <row r="1373" spans="1:3" ht="15" customHeight="1" x14ac:dyDescent="0.2">
      <c r="A1373" s="451" t="s">
        <v>5354</v>
      </c>
      <c r="B1373" s="452">
        <v>9.5000000000000001E-2</v>
      </c>
      <c r="C1373" s="451" t="s">
        <v>4848</v>
      </c>
    </row>
    <row r="1374" spans="1:3" ht="15" customHeight="1" x14ac:dyDescent="0.2">
      <c r="A1374" s="451" t="s">
        <v>5627</v>
      </c>
      <c r="B1374" s="452">
        <v>8.2500000000000004E-2</v>
      </c>
      <c r="C1374" s="451" t="s">
        <v>1848</v>
      </c>
    </row>
    <row r="1375" spans="1:3" ht="15" customHeight="1" x14ac:dyDescent="0.2">
      <c r="A1375" s="451" t="s">
        <v>5355</v>
      </c>
      <c r="B1375" s="452">
        <v>9.5000000000000001E-2</v>
      </c>
      <c r="C1375" s="451" t="s">
        <v>4848</v>
      </c>
    </row>
    <row r="1376" spans="1:3" ht="15" customHeight="1" x14ac:dyDescent="0.2">
      <c r="A1376" s="451" t="s">
        <v>5356</v>
      </c>
      <c r="B1376" s="452">
        <v>7.7499999999999999E-2</v>
      </c>
      <c r="C1376" s="451" t="s">
        <v>5233</v>
      </c>
    </row>
    <row r="1377" spans="1:3" ht="15" customHeight="1" x14ac:dyDescent="0.2">
      <c r="A1377" s="451" t="s">
        <v>3748</v>
      </c>
      <c r="B1377" s="452">
        <v>8.2500000000000004E-2</v>
      </c>
      <c r="C1377" s="451" t="s">
        <v>2182</v>
      </c>
    </row>
    <row r="1378" spans="1:3" ht="15" customHeight="1" x14ac:dyDescent="0.2">
      <c r="A1378" s="451" t="s">
        <v>171</v>
      </c>
      <c r="B1378" s="452">
        <v>7.7499999999999999E-2</v>
      </c>
      <c r="C1378" s="451" t="s">
        <v>2219</v>
      </c>
    </row>
    <row r="1379" spans="1:3" ht="15" customHeight="1" x14ac:dyDescent="0.2">
      <c r="A1379" s="451" t="s">
        <v>172</v>
      </c>
      <c r="B1379" s="452">
        <v>7.4999999999999997E-2</v>
      </c>
      <c r="C1379" s="451" t="s">
        <v>3239</v>
      </c>
    </row>
    <row r="1380" spans="1:3" ht="15" customHeight="1" x14ac:dyDescent="0.2">
      <c r="A1380" s="451" t="s">
        <v>173</v>
      </c>
      <c r="B1380" s="452">
        <v>7.2499999999999995E-2</v>
      </c>
      <c r="C1380" s="451" t="s">
        <v>4562</v>
      </c>
    </row>
    <row r="1381" spans="1:3" ht="15" customHeight="1" x14ac:dyDescent="0.2">
      <c r="A1381" s="451" t="s">
        <v>174</v>
      </c>
      <c r="B1381" s="452">
        <v>9.5000000000000001E-2</v>
      </c>
      <c r="C1381" s="451" t="s">
        <v>4848</v>
      </c>
    </row>
    <row r="1382" spans="1:3" ht="15" customHeight="1" x14ac:dyDescent="0.2">
      <c r="A1382" s="451" t="s">
        <v>3155</v>
      </c>
      <c r="B1382" s="452">
        <v>7.7499999999999999E-2</v>
      </c>
      <c r="C1382" s="451" t="s">
        <v>4295</v>
      </c>
    </row>
    <row r="1383" spans="1:3" ht="15" customHeight="1" x14ac:dyDescent="0.2">
      <c r="A1383" s="451" t="s">
        <v>3006</v>
      </c>
      <c r="B1383" s="452">
        <v>7.7499999999999999E-2</v>
      </c>
      <c r="C1383" s="451" t="s">
        <v>1252</v>
      </c>
    </row>
    <row r="1384" spans="1:3" ht="15" customHeight="1" x14ac:dyDescent="0.2">
      <c r="A1384" s="451" t="s">
        <v>3007</v>
      </c>
      <c r="B1384" s="452">
        <v>7.7499999999999999E-2</v>
      </c>
      <c r="C1384" s="451" t="s">
        <v>3968</v>
      </c>
    </row>
    <row r="1385" spans="1:3" ht="15" customHeight="1" x14ac:dyDescent="0.2">
      <c r="A1385" s="451" t="s">
        <v>3008</v>
      </c>
      <c r="B1385" s="452">
        <v>7.2499999999999995E-2</v>
      </c>
      <c r="C1385" s="451" t="s">
        <v>1003</v>
      </c>
    </row>
    <row r="1386" spans="1:3" ht="15" customHeight="1" x14ac:dyDescent="0.2">
      <c r="A1386" s="451" t="s">
        <v>4853</v>
      </c>
      <c r="B1386" s="452">
        <v>7.7499999999999999E-2</v>
      </c>
      <c r="C1386" s="451" t="s">
        <v>140</v>
      </c>
    </row>
    <row r="1387" spans="1:3" ht="15" customHeight="1" x14ac:dyDescent="0.2">
      <c r="A1387" s="451" t="s">
        <v>4854</v>
      </c>
      <c r="B1387" s="452">
        <v>7.2499999999999995E-2</v>
      </c>
      <c r="C1387" s="451" t="s">
        <v>4137</v>
      </c>
    </row>
    <row r="1388" spans="1:3" ht="15" customHeight="1" x14ac:dyDescent="0.2">
      <c r="A1388" s="451" t="s">
        <v>5100</v>
      </c>
      <c r="B1388" s="452">
        <v>7.7499999999999999E-2</v>
      </c>
      <c r="C1388" s="451" t="s">
        <v>3922</v>
      </c>
    </row>
    <row r="1389" spans="1:3" ht="15" customHeight="1" x14ac:dyDescent="0.2">
      <c r="A1389" s="451" t="s">
        <v>5101</v>
      </c>
      <c r="B1389" s="452">
        <v>7.7499999999999999E-2</v>
      </c>
      <c r="C1389" s="451" t="s">
        <v>5889</v>
      </c>
    </row>
    <row r="1390" spans="1:3" ht="15" customHeight="1" x14ac:dyDescent="0.2">
      <c r="A1390" s="451" t="s">
        <v>3749</v>
      </c>
      <c r="B1390" s="452">
        <v>8.7499999999999994E-2</v>
      </c>
      <c r="C1390" s="451" t="s">
        <v>5889</v>
      </c>
    </row>
    <row r="1391" spans="1:3" ht="15" customHeight="1" x14ac:dyDescent="0.2">
      <c r="A1391" s="451" t="s">
        <v>3750</v>
      </c>
      <c r="B1391" s="452">
        <v>8.2500000000000004E-2</v>
      </c>
      <c r="C1391" s="451" t="s">
        <v>3922</v>
      </c>
    </row>
    <row r="1392" spans="1:3" ht="15" customHeight="1" x14ac:dyDescent="0.2">
      <c r="A1392" s="451" t="s">
        <v>5748</v>
      </c>
      <c r="B1392" s="452">
        <v>7.8750000000000001E-2</v>
      </c>
      <c r="C1392" s="451" t="s">
        <v>1586</v>
      </c>
    </row>
    <row r="1393" spans="1:3" ht="15" customHeight="1" x14ac:dyDescent="0.2">
      <c r="A1393" s="451" t="s">
        <v>3751</v>
      </c>
      <c r="B1393" s="452">
        <v>9.2499999999999999E-2</v>
      </c>
      <c r="C1393" s="451" t="s">
        <v>4295</v>
      </c>
    </row>
    <row r="1394" spans="1:3" ht="15" customHeight="1" x14ac:dyDescent="0.2">
      <c r="A1394" s="451" t="s">
        <v>5749</v>
      </c>
      <c r="B1394" s="452">
        <v>7.7499999999999999E-2</v>
      </c>
      <c r="C1394" s="451" t="s">
        <v>3205</v>
      </c>
    </row>
    <row r="1395" spans="1:3" ht="15" customHeight="1" x14ac:dyDescent="0.2">
      <c r="A1395" s="451" t="s">
        <v>5750</v>
      </c>
      <c r="B1395" s="452">
        <v>7.2499999999999995E-2</v>
      </c>
      <c r="C1395" s="451" t="s">
        <v>4137</v>
      </c>
    </row>
    <row r="1396" spans="1:3" ht="15" customHeight="1" x14ac:dyDescent="0.2">
      <c r="A1396" s="451" t="s">
        <v>5751</v>
      </c>
      <c r="B1396" s="452">
        <v>7.7499999999999999E-2</v>
      </c>
      <c r="C1396" s="451" t="s">
        <v>3968</v>
      </c>
    </row>
    <row r="1397" spans="1:3" ht="15" customHeight="1" x14ac:dyDescent="0.2">
      <c r="A1397" s="451" t="s">
        <v>5752</v>
      </c>
      <c r="B1397" s="452">
        <v>7.2499999999999995E-2</v>
      </c>
      <c r="C1397" s="451" t="s">
        <v>209</v>
      </c>
    </row>
    <row r="1398" spans="1:3" ht="15" customHeight="1" x14ac:dyDescent="0.2">
      <c r="A1398" s="451" t="s">
        <v>3752</v>
      </c>
      <c r="B1398" s="452">
        <v>8.7499999999999994E-2</v>
      </c>
      <c r="C1398" s="451" t="s">
        <v>2182</v>
      </c>
    </row>
    <row r="1399" spans="1:3" ht="15" customHeight="1" x14ac:dyDescent="0.2">
      <c r="A1399" s="451" t="s">
        <v>5753</v>
      </c>
      <c r="B1399" s="452">
        <v>7.7499999999999999E-2</v>
      </c>
      <c r="C1399" s="451" t="s">
        <v>4295</v>
      </c>
    </row>
    <row r="1400" spans="1:3" ht="15" customHeight="1" x14ac:dyDescent="0.2">
      <c r="A1400" s="451" t="s">
        <v>1370</v>
      </c>
      <c r="B1400" s="452">
        <v>8.2500000000000004E-2</v>
      </c>
      <c r="C1400" s="451" t="s">
        <v>1370</v>
      </c>
    </row>
    <row r="1401" spans="1:3" ht="15" customHeight="1" x14ac:dyDescent="0.2">
      <c r="A1401" s="451" t="s">
        <v>3753</v>
      </c>
      <c r="B1401" s="452">
        <v>0.08</v>
      </c>
      <c r="C1401" s="451" t="s">
        <v>140</v>
      </c>
    </row>
    <row r="1402" spans="1:3" ht="15" customHeight="1" x14ac:dyDescent="0.2">
      <c r="A1402" s="451" t="s">
        <v>3754</v>
      </c>
      <c r="B1402" s="452">
        <v>8.7499999999999994E-2</v>
      </c>
      <c r="C1402" s="451" t="s">
        <v>1350</v>
      </c>
    </row>
    <row r="1403" spans="1:3" ht="15" customHeight="1" x14ac:dyDescent="0.2">
      <c r="A1403" s="451" t="s">
        <v>3755</v>
      </c>
      <c r="B1403" s="452">
        <v>7.7499999999999999E-2</v>
      </c>
      <c r="C1403" s="451" t="s">
        <v>1249</v>
      </c>
    </row>
    <row r="1404" spans="1:3" ht="15" customHeight="1" x14ac:dyDescent="0.2">
      <c r="A1404" s="451" t="s">
        <v>3756</v>
      </c>
      <c r="B1404" s="452">
        <v>8.7499999999999994E-2</v>
      </c>
      <c r="C1404" s="451" t="s">
        <v>1350</v>
      </c>
    </row>
    <row r="1405" spans="1:3" ht="15" customHeight="1" x14ac:dyDescent="0.2">
      <c r="A1405" s="451" t="s">
        <v>3757</v>
      </c>
      <c r="B1405" s="452">
        <v>7.7499999999999999E-2</v>
      </c>
      <c r="C1405" s="451" t="s">
        <v>2219</v>
      </c>
    </row>
    <row r="1406" spans="1:3" ht="15" customHeight="1" x14ac:dyDescent="0.2">
      <c r="A1406" s="451" t="s">
        <v>9183</v>
      </c>
      <c r="B1406" s="452">
        <v>7.7499999999999999E-2</v>
      </c>
      <c r="C1406" s="451" t="s">
        <v>1249</v>
      </c>
    </row>
    <row r="1407" spans="1:3" ht="15" customHeight="1" x14ac:dyDescent="0.2">
      <c r="A1407" s="451" t="s">
        <v>9184</v>
      </c>
      <c r="B1407" s="452">
        <v>9.5000000000000001E-2</v>
      </c>
      <c r="C1407" s="451" t="s">
        <v>4848</v>
      </c>
    </row>
    <row r="1408" spans="1:3" x14ac:dyDescent="0.2">
      <c r="A1408" s="451" t="s">
        <v>3758</v>
      </c>
      <c r="B1408" s="452">
        <v>0.1</v>
      </c>
      <c r="C1408" s="451" t="s">
        <v>4848</v>
      </c>
    </row>
    <row r="1409" spans="1:3" ht="15" customHeight="1" x14ac:dyDescent="0.2">
      <c r="A1409" s="451" t="s">
        <v>3759</v>
      </c>
      <c r="B1409" s="452">
        <v>8.4999999999999992E-2</v>
      </c>
      <c r="C1409" s="451" t="s">
        <v>3618</v>
      </c>
    </row>
    <row r="1410" spans="1:3" ht="15" customHeight="1" x14ac:dyDescent="0.2">
      <c r="A1410" s="451" t="s">
        <v>3760</v>
      </c>
      <c r="B1410" s="452">
        <v>9.5000000000000001E-2</v>
      </c>
      <c r="C1410" s="451" t="s">
        <v>4848</v>
      </c>
    </row>
    <row r="1411" spans="1:3" ht="15" customHeight="1" x14ac:dyDescent="0.2">
      <c r="A1411" s="451" t="s">
        <v>5754</v>
      </c>
      <c r="B1411" s="452">
        <v>8.2500000000000004E-2</v>
      </c>
      <c r="C1411" s="451" t="s">
        <v>2182</v>
      </c>
    </row>
    <row r="1412" spans="1:3" ht="15" customHeight="1" x14ac:dyDescent="0.2">
      <c r="A1412" s="451" t="s">
        <v>1750</v>
      </c>
      <c r="B1412" s="452">
        <v>8.7499999999999994E-2</v>
      </c>
      <c r="C1412" s="451" t="s">
        <v>1350</v>
      </c>
    </row>
    <row r="1413" spans="1:3" ht="15" customHeight="1" x14ac:dyDescent="0.2">
      <c r="A1413" s="451" t="s">
        <v>3761</v>
      </c>
      <c r="B1413" s="452">
        <v>7.7499999999999999E-2</v>
      </c>
      <c r="C1413" s="451" t="s">
        <v>1252</v>
      </c>
    </row>
    <row r="1414" spans="1:3" ht="15" customHeight="1" x14ac:dyDescent="0.2">
      <c r="A1414" s="451" t="s">
        <v>3762</v>
      </c>
      <c r="B1414" s="452">
        <v>7.9750000000000001E-2</v>
      </c>
      <c r="C1414" s="451" t="s">
        <v>1354</v>
      </c>
    </row>
    <row r="1415" spans="1:3" ht="15" customHeight="1" x14ac:dyDescent="0.2">
      <c r="A1415" s="451" t="s">
        <v>3763</v>
      </c>
      <c r="B1415" s="452">
        <v>9.2499999999999999E-2</v>
      </c>
      <c r="C1415" s="451" t="s">
        <v>709</v>
      </c>
    </row>
    <row r="1416" spans="1:3" ht="15" customHeight="1" x14ac:dyDescent="0.25">
      <c r="A1416" s="451" t="s">
        <v>3764</v>
      </c>
      <c r="B1416" s="454">
        <v>0.09</v>
      </c>
      <c r="C1416" s="451" t="s">
        <v>1370</v>
      </c>
    </row>
    <row r="1417" spans="1:3" ht="15" customHeight="1" x14ac:dyDescent="0.2">
      <c r="A1417" s="451" t="s">
        <v>5856</v>
      </c>
      <c r="B1417" s="452">
        <v>7.7499999999999999E-2</v>
      </c>
      <c r="C1417" s="451" t="s">
        <v>2219</v>
      </c>
    </row>
    <row r="1418" spans="1:3" ht="15" customHeight="1" x14ac:dyDescent="0.2">
      <c r="A1418" s="451" t="s">
        <v>5857</v>
      </c>
      <c r="B1418" s="452">
        <v>7.7499999999999999E-2</v>
      </c>
      <c r="C1418" s="451" t="s">
        <v>2219</v>
      </c>
    </row>
    <row r="1419" spans="1:3" ht="15" customHeight="1" x14ac:dyDescent="0.2">
      <c r="A1419" s="451" t="s">
        <v>5858</v>
      </c>
      <c r="B1419" s="452">
        <v>9.7500000000000003E-2</v>
      </c>
      <c r="C1419" s="451" t="s">
        <v>4751</v>
      </c>
    </row>
    <row r="1420" spans="1:3" ht="15" customHeight="1" x14ac:dyDescent="0.2">
      <c r="A1420" s="451" t="s">
        <v>1751</v>
      </c>
      <c r="B1420" s="452">
        <v>9.2499999999999999E-2</v>
      </c>
      <c r="C1420" s="451" t="s">
        <v>4751</v>
      </c>
    </row>
    <row r="1421" spans="1:3" ht="15" customHeight="1" x14ac:dyDescent="0.2">
      <c r="A1421" s="451" t="s">
        <v>1752</v>
      </c>
      <c r="B1421" s="452">
        <v>7.7499999999999999E-2</v>
      </c>
      <c r="C1421" s="451" t="s">
        <v>4295</v>
      </c>
    </row>
    <row r="1422" spans="1:3" ht="15" customHeight="1" x14ac:dyDescent="0.2">
      <c r="A1422" s="451" t="s">
        <v>5859</v>
      </c>
      <c r="B1422" s="452">
        <v>7.7499999999999999E-2</v>
      </c>
      <c r="C1422" s="451" t="s">
        <v>139</v>
      </c>
    </row>
    <row r="1423" spans="1:3" ht="15" customHeight="1" x14ac:dyDescent="0.2">
      <c r="A1423" s="451" t="s">
        <v>5860</v>
      </c>
      <c r="B1423" s="452">
        <v>7.7499999999999999E-2</v>
      </c>
      <c r="C1423" s="451" t="s">
        <v>1249</v>
      </c>
    </row>
    <row r="1424" spans="1:3" ht="15" customHeight="1" x14ac:dyDescent="0.2">
      <c r="A1424" s="451" t="s">
        <v>5861</v>
      </c>
      <c r="B1424" s="452">
        <v>7.7499999999999999E-2</v>
      </c>
      <c r="C1424" s="451" t="s">
        <v>1249</v>
      </c>
    </row>
    <row r="1425" spans="1:3" ht="15" customHeight="1" x14ac:dyDescent="0.2">
      <c r="A1425" s="451" t="s">
        <v>5862</v>
      </c>
      <c r="B1425" s="452">
        <v>9.5000000000000001E-2</v>
      </c>
      <c r="C1425" s="451" t="s">
        <v>4848</v>
      </c>
    </row>
    <row r="1426" spans="1:3" ht="15" customHeight="1" x14ac:dyDescent="0.2">
      <c r="A1426" s="451" t="s">
        <v>3035</v>
      </c>
      <c r="B1426" s="452">
        <v>0.09</v>
      </c>
      <c r="C1426" s="451" t="s">
        <v>709</v>
      </c>
    </row>
    <row r="1427" spans="1:3" ht="15" customHeight="1" x14ac:dyDescent="0.2">
      <c r="A1427" s="451" t="s">
        <v>5863</v>
      </c>
      <c r="B1427" s="452">
        <v>0.09</v>
      </c>
      <c r="C1427" s="451" t="s">
        <v>1350</v>
      </c>
    </row>
    <row r="1428" spans="1:3" ht="15" customHeight="1" x14ac:dyDescent="0.2">
      <c r="A1428" s="451" t="s">
        <v>3036</v>
      </c>
      <c r="B1428" s="452">
        <v>7.2499999999999995E-2</v>
      </c>
      <c r="C1428" s="451" t="s">
        <v>139</v>
      </c>
    </row>
    <row r="1429" spans="1:3" ht="15" customHeight="1" x14ac:dyDescent="0.2">
      <c r="A1429" s="451" t="s">
        <v>5864</v>
      </c>
      <c r="B1429" s="452">
        <v>8.7499999999999994E-2</v>
      </c>
      <c r="C1429" s="451" t="s">
        <v>205</v>
      </c>
    </row>
    <row r="1430" spans="1:3" ht="15" customHeight="1" x14ac:dyDescent="0.2">
      <c r="A1430" s="451" t="s">
        <v>5865</v>
      </c>
      <c r="B1430" s="452">
        <v>9.5000000000000001E-2</v>
      </c>
      <c r="C1430" s="451" t="s">
        <v>4848</v>
      </c>
    </row>
    <row r="1431" spans="1:3" ht="15" customHeight="1" x14ac:dyDescent="0.2">
      <c r="A1431" s="451" t="s">
        <v>3037</v>
      </c>
      <c r="B1431" s="452">
        <v>8.2500000000000004E-2</v>
      </c>
      <c r="C1431" s="451" t="s">
        <v>2182</v>
      </c>
    </row>
    <row r="1432" spans="1:3" ht="15" customHeight="1" x14ac:dyDescent="0.2">
      <c r="A1432" s="451" t="s">
        <v>5866</v>
      </c>
      <c r="B1432" s="452">
        <v>0.09</v>
      </c>
      <c r="C1432" s="451" t="s">
        <v>2182</v>
      </c>
    </row>
    <row r="1433" spans="1:3" ht="15" customHeight="1" x14ac:dyDescent="0.2">
      <c r="A1433" s="451" t="s">
        <v>5867</v>
      </c>
      <c r="B1433" s="452">
        <v>8.2500000000000004E-2</v>
      </c>
      <c r="C1433" s="451" t="s">
        <v>205</v>
      </c>
    </row>
    <row r="1434" spans="1:3" ht="15" customHeight="1" x14ac:dyDescent="0.2">
      <c r="A1434" s="451" t="s">
        <v>3038</v>
      </c>
      <c r="B1434" s="452">
        <v>7.2499999999999995E-2</v>
      </c>
      <c r="C1434" s="451" t="s">
        <v>139</v>
      </c>
    </row>
    <row r="1435" spans="1:3" ht="15" customHeight="1" x14ac:dyDescent="0.2">
      <c r="A1435" s="451" t="s">
        <v>2989</v>
      </c>
      <c r="B1435" s="452">
        <v>0.09</v>
      </c>
      <c r="C1435" s="451" t="s">
        <v>709</v>
      </c>
    </row>
    <row r="1436" spans="1:3" ht="15" customHeight="1" x14ac:dyDescent="0.2">
      <c r="A1436" s="451" t="s">
        <v>5868</v>
      </c>
      <c r="B1436" s="452">
        <v>7.7499999999999999E-2</v>
      </c>
      <c r="C1436" s="451" t="s">
        <v>1249</v>
      </c>
    </row>
    <row r="1437" spans="1:3" ht="15" customHeight="1" x14ac:dyDescent="0.2">
      <c r="A1437" s="451" t="s">
        <v>5869</v>
      </c>
      <c r="B1437" s="452">
        <v>8.7499999999999994E-2</v>
      </c>
      <c r="C1437" s="451" t="s">
        <v>4295</v>
      </c>
    </row>
    <row r="1438" spans="1:3" ht="15" customHeight="1" x14ac:dyDescent="0.2">
      <c r="A1438" s="451" t="s">
        <v>5870</v>
      </c>
      <c r="B1438" s="452">
        <v>8.7249999999999994E-2</v>
      </c>
      <c r="C1438" s="451" t="s">
        <v>1354</v>
      </c>
    </row>
    <row r="1439" spans="1:3" ht="15" customHeight="1" x14ac:dyDescent="0.2">
      <c r="A1439" s="451" t="s">
        <v>5871</v>
      </c>
      <c r="B1439" s="452">
        <v>9.2499999999999999E-2</v>
      </c>
      <c r="C1439" s="451" t="s">
        <v>2219</v>
      </c>
    </row>
    <row r="1440" spans="1:3" ht="15" customHeight="1" x14ac:dyDescent="0.2">
      <c r="A1440" s="451" t="s">
        <v>12180</v>
      </c>
      <c r="B1440" s="452">
        <v>8.7499999999999994E-2</v>
      </c>
      <c r="C1440" s="451" t="s">
        <v>1361</v>
      </c>
    </row>
    <row r="1441" spans="1:3" ht="15" customHeight="1" x14ac:dyDescent="0.2">
      <c r="A1441" s="451" t="s">
        <v>4315</v>
      </c>
      <c r="B1441" s="452">
        <v>0.09</v>
      </c>
      <c r="C1441" s="451" t="s">
        <v>709</v>
      </c>
    </row>
    <row r="1442" spans="1:3" ht="15" customHeight="1" x14ac:dyDescent="0.2">
      <c r="A1442" s="451" t="s">
        <v>4316</v>
      </c>
      <c r="B1442" s="452">
        <v>9.5000000000000001E-2</v>
      </c>
      <c r="C1442" s="451" t="s">
        <v>4848</v>
      </c>
    </row>
    <row r="1443" spans="1:3" ht="15" customHeight="1" x14ac:dyDescent="0.25">
      <c r="A1443" s="522" t="s">
        <v>4317</v>
      </c>
      <c r="B1443" s="454">
        <v>9.2499999999999999E-2</v>
      </c>
      <c r="C1443" s="455" t="s">
        <v>4175</v>
      </c>
    </row>
    <row r="1444" spans="1:3" ht="15" customHeight="1" x14ac:dyDescent="0.2">
      <c r="A1444" s="451" t="s">
        <v>4318</v>
      </c>
      <c r="B1444" s="452">
        <v>0.105</v>
      </c>
      <c r="C1444" s="451" t="s">
        <v>4848</v>
      </c>
    </row>
    <row r="1445" spans="1:3" ht="15" customHeight="1" x14ac:dyDescent="0.2">
      <c r="A1445" s="451" t="s">
        <v>1815</v>
      </c>
      <c r="B1445" s="452">
        <v>7.2499999999999995E-2</v>
      </c>
      <c r="C1445" s="451" t="s">
        <v>139</v>
      </c>
    </row>
    <row r="1446" spans="1:3" ht="15" customHeight="1" x14ac:dyDescent="0.2">
      <c r="A1446" s="451" t="s">
        <v>4319</v>
      </c>
      <c r="B1446" s="452">
        <v>8.7499999999999994E-2</v>
      </c>
      <c r="C1446" s="451" t="s">
        <v>1361</v>
      </c>
    </row>
    <row r="1447" spans="1:3" ht="15" customHeight="1" x14ac:dyDescent="0.2">
      <c r="A1447" s="451" t="s">
        <v>4320</v>
      </c>
      <c r="B1447" s="452">
        <v>0.10249999999999999</v>
      </c>
      <c r="C1447" s="451" t="s">
        <v>4848</v>
      </c>
    </row>
    <row r="1448" spans="1:3" ht="15" customHeight="1" x14ac:dyDescent="0.2">
      <c r="A1448" s="451" t="s">
        <v>1816</v>
      </c>
      <c r="B1448" s="452">
        <v>7.7499999999999999E-2</v>
      </c>
      <c r="C1448" s="451" t="s">
        <v>1351</v>
      </c>
    </row>
    <row r="1449" spans="1:3" ht="15" customHeight="1" x14ac:dyDescent="0.2">
      <c r="A1449" s="451" t="s">
        <v>4321</v>
      </c>
      <c r="B1449" s="452">
        <v>8.2500000000000004E-2</v>
      </c>
      <c r="C1449" s="451" t="s">
        <v>3541</v>
      </c>
    </row>
    <row r="1450" spans="1:3" ht="15" customHeight="1" x14ac:dyDescent="0.2">
      <c r="A1450" s="451" t="s">
        <v>4471</v>
      </c>
      <c r="B1450" s="452">
        <v>7.7499999999999999E-2</v>
      </c>
      <c r="C1450" s="451" t="s">
        <v>1351</v>
      </c>
    </row>
    <row r="1451" spans="1:3" ht="15" customHeight="1" x14ac:dyDescent="0.2">
      <c r="A1451" s="451" t="s">
        <v>2997</v>
      </c>
      <c r="B1451" s="452">
        <v>7.2499999999999995E-2</v>
      </c>
      <c r="C1451" s="451" t="s">
        <v>3541</v>
      </c>
    </row>
    <row r="1452" spans="1:3" ht="15" customHeight="1" x14ac:dyDescent="0.25">
      <c r="A1452" s="455" t="s">
        <v>4322</v>
      </c>
      <c r="B1452" s="454">
        <v>0.09</v>
      </c>
      <c r="C1452" s="455" t="s">
        <v>1848</v>
      </c>
    </row>
    <row r="1453" spans="1:3" ht="15" customHeight="1" x14ac:dyDescent="0.2">
      <c r="A1453" s="451" t="s">
        <v>5442</v>
      </c>
      <c r="B1453" s="452">
        <v>7.7499999999999999E-2</v>
      </c>
      <c r="C1453" s="451" t="s">
        <v>1361</v>
      </c>
    </row>
    <row r="1454" spans="1:3" ht="15" customHeight="1" x14ac:dyDescent="0.2">
      <c r="A1454" s="451" t="s">
        <v>5311</v>
      </c>
      <c r="B1454" s="452">
        <v>7.7499999999999999E-2</v>
      </c>
      <c r="C1454" s="451" t="s">
        <v>1249</v>
      </c>
    </row>
    <row r="1455" spans="1:3" ht="15" customHeight="1" x14ac:dyDescent="0.2">
      <c r="A1455" s="451" t="s">
        <v>4323</v>
      </c>
      <c r="B1455" s="452">
        <v>7.7499999999999999E-2</v>
      </c>
      <c r="C1455" s="451" t="s">
        <v>1249</v>
      </c>
    </row>
    <row r="1456" spans="1:3" ht="15" customHeight="1" x14ac:dyDescent="0.2">
      <c r="A1456" s="451" t="s">
        <v>4324</v>
      </c>
      <c r="B1456" s="452">
        <v>0.09</v>
      </c>
      <c r="C1456" s="451" t="s">
        <v>709</v>
      </c>
    </row>
    <row r="1457" spans="1:3" ht="15" customHeight="1" x14ac:dyDescent="0.2">
      <c r="A1457" s="451" t="s">
        <v>5312</v>
      </c>
      <c r="B1457" s="452">
        <v>7.2499999999999995E-2</v>
      </c>
      <c r="C1457" s="451" t="s">
        <v>3541</v>
      </c>
    </row>
    <row r="1458" spans="1:3" ht="15" customHeight="1" x14ac:dyDescent="0.2">
      <c r="A1458" s="451" t="s">
        <v>5313</v>
      </c>
      <c r="B1458" s="452">
        <v>7.2499999999999995E-2</v>
      </c>
      <c r="C1458" s="451" t="s">
        <v>2098</v>
      </c>
    </row>
    <row r="1459" spans="1:3" ht="15" customHeight="1" x14ac:dyDescent="0.2">
      <c r="A1459" s="451" t="s">
        <v>4325</v>
      </c>
      <c r="B1459" s="452">
        <v>9.5000000000000001E-2</v>
      </c>
      <c r="C1459" s="451" t="s">
        <v>4848</v>
      </c>
    </row>
    <row r="1460" spans="1:3" ht="15" customHeight="1" x14ac:dyDescent="0.2">
      <c r="A1460" s="451" t="s">
        <v>4326</v>
      </c>
      <c r="B1460" s="452">
        <v>8.7499999999999994E-2</v>
      </c>
      <c r="C1460" s="451" t="s">
        <v>2182</v>
      </c>
    </row>
    <row r="1461" spans="1:3" ht="15" customHeight="1" x14ac:dyDescent="0.2">
      <c r="A1461" s="451" t="s">
        <v>4327</v>
      </c>
      <c r="B1461" s="452">
        <v>9.5000000000000001E-2</v>
      </c>
      <c r="C1461" s="451" t="s">
        <v>4848</v>
      </c>
    </row>
    <row r="1462" spans="1:3" ht="15" customHeight="1" x14ac:dyDescent="0.2">
      <c r="A1462" s="451" t="s">
        <v>5314</v>
      </c>
      <c r="B1462" s="452">
        <v>7.2499999999999995E-2</v>
      </c>
      <c r="C1462" s="451" t="s">
        <v>3537</v>
      </c>
    </row>
    <row r="1463" spans="1:3" ht="15" customHeight="1" x14ac:dyDescent="0.2">
      <c r="A1463" s="451" t="s">
        <v>5315</v>
      </c>
      <c r="B1463" s="452">
        <v>7.7499999999999999E-2</v>
      </c>
      <c r="C1463" s="451" t="s">
        <v>3968</v>
      </c>
    </row>
    <row r="1464" spans="1:3" ht="15" customHeight="1" x14ac:dyDescent="0.2">
      <c r="A1464" s="451" t="s">
        <v>5316</v>
      </c>
      <c r="B1464" s="452">
        <v>7.2499999999999995E-2</v>
      </c>
      <c r="C1464" s="451" t="s">
        <v>3537</v>
      </c>
    </row>
    <row r="1465" spans="1:3" ht="15" customHeight="1" x14ac:dyDescent="0.25">
      <c r="A1465" s="455" t="s">
        <v>4328</v>
      </c>
      <c r="B1465" s="454">
        <v>0.09</v>
      </c>
      <c r="C1465" s="455" t="s">
        <v>4175</v>
      </c>
    </row>
    <row r="1466" spans="1:3" ht="15" customHeight="1" x14ac:dyDescent="0.2">
      <c r="A1466" s="451" t="s">
        <v>5317</v>
      </c>
      <c r="B1466" s="452">
        <v>8.2500000000000004E-2</v>
      </c>
      <c r="C1466" s="451" t="s">
        <v>1848</v>
      </c>
    </row>
    <row r="1467" spans="1:3" ht="15" customHeight="1" x14ac:dyDescent="0.25">
      <c r="A1467" s="455" t="s">
        <v>4329</v>
      </c>
      <c r="B1467" s="454">
        <v>9.2499999999999999E-2</v>
      </c>
      <c r="C1467" s="455" t="s">
        <v>4175</v>
      </c>
    </row>
    <row r="1468" spans="1:3" ht="15" customHeight="1" x14ac:dyDescent="0.2">
      <c r="A1468" s="451" t="s">
        <v>4330</v>
      </c>
      <c r="B1468" s="452">
        <v>8.7499999999999994E-2</v>
      </c>
      <c r="C1468" s="451" t="s">
        <v>2219</v>
      </c>
    </row>
    <row r="1469" spans="1:3" ht="15" customHeight="1" x14ac:dyDescent="0.2">
      <c r="A1469" s="451" t="s">
        <v>4331</v>
      </c>
      <c r="B1469" s="452">
        <v>9.2499999999999999E-2</v>
      </c>
      <c r="C1469" s="451" t="s">
        <v>4295</v>
      </c>
    </row>
    <row r="1470" spans="1:3" ht="15" customHeight="1" x14ac:dyDescent="0.25">
      <c r="A1470" s="455" t="s">
        <v>4332</v>
      </c>
      <c r="B1470" s="454">
        <v>0.09</v>
      </c>
      <c r="C1470" s="455" t="s">
        <v>1848</v>
      </c>
    </row>
    <row r="1471" spans="1:3" ht="15" customHeight="1" x14ac:dyDescent="0.2">
      <c r="A1471" s="451" t="s">
        <v>4029</v>
      </c>
      <c r="B1471" s="452">
        <v>7.7499999999999999E-2</v>
      </c>
      <c r="C1471" s="451" t="s">
        <v>3205</v>
      </c>
    </row>
    <row r="1472" spans="1:3" ht="15" customHeight="1" x14ac:dyDescent="0.2">
      <c r="A1472" s="451" t="s">
        <v>4030</v>
      </c>
      <c r="B1472" s="452">
        <v>7.2499999999999995E-2</v>
      </c>
      <c r="C1472" s="451" t="s">
        <v>3537</v>
      </c>
    </row>
    <row r="1473" spans="1:3" ht="15" customHeight="1" x14ac:dyDescent="0.2">
      <c r="A1473" s="451" t="s">
        <v>4031</v>
      </c>
      <c r="B1473" s="452">
        <v>8.2500000000000004E-2</v>
      </c>
      <c r="C1473" s="451" t="s">
        <v>205</v>
      </c>
    </row>
    <row r="1474" spans="1:3" ht="15" customHeight="1" x14ac:dyDescent="0.2">
      <c r="A1474" s="451" t="s">
        <v>4333</v>
      </c>
      <c r="B1474" s="452">
        <v>8.4749999999999992E-2</v>
      </c>
      <c r="C1474" s="451" t="s">
        <v>1354</v>
      </c>
    </row>
    <row r="1475" spans="1:3" ht="15" customHeight="1" x14ac:dyDescent="0.2">
      <c r="A1475" s="451" t="s">
        <v>1346</v>
      </c>
      <c r="B1475" s="452">
        <v>9.5000000000000001E-2</v>
      </c>
      <c r="C1475" s="451" t="s">
        <v>4848</v>
      </c>
    </row>
    <row r="1476" spans="1:3" ht="15" customHeight="1" x14ac:dyDescent="0.2">
      <c r="A1476" s="451" t="s">
        <v>4334</v>
      </c>
      <c r="B1476" s="452">
        <v>9.5000000000000001E-2</v>
      </c>
      <c r="C1476" s="451" t="s">
        <v>4848</v>
      </c>
    </row>
    <row r="1477" spans="1:3" ht="15" customHeight="1" x14ac:dyDescent="0.2">
      <c r="A1477" s="451" t="s">
        <v>3053</v>
      </c>
      <c r="B1477" s="452">
        <v>7.7499999999999999E-2</v>
      </c>
      <c r="C1477" s="451" t="s">
        <v>5047</v>
      </c>
    </row>
    <row r="1478" spans="1:3" ht="15" customHeight="1" x14ac:dyDescent="0.2">
      <c r="A1478" s="451" t="s">
        <v>9185</v>
      </c>
      <c r="B1478" s="452">
        <v>9.5000000000000001E-2</v>
      </c>
      <c r="C1478" s="451" t="s">
        <v>4848</v>
      </c>
    </row>
    <row r="1479" spans="1:3" ht="15" customHeight="1" x14ac:dyDescent="0.2">
      <c r="A1479" s="451" t="s">
        <v>4335</v>
      </c>
      <c r="B1479" s="452">
        <v>7.2499999999999995E-2</v>
      </c>
      <c r="C1479" s="451" t="s">
        <v>4352</v>
      </c>
    </row>
    <row r="1480" spans="1:3" ht="15" customHeight="1" x14ac:dyDescent="0.2">
      <c r="A1480" s="451" t="s">
        <v>3054</v>
      </c>
      <c r="B1480" s="452">
        <v>7.2499999999999995E-2</v>
      </c>
      <c r="C1480" s="451" t="s">
        <v>139</v>
      </c>
    </row>
    <row r="1481" spans="1:3" ht="15" customHeight="1" x14ac:dyDescent="0.2">
      <c r="A1481" s="451" t="s">
        <v>553</v>
      </c>
      <c r="B1481" s="452">
        <v>7.7499999999999999E-2</v>
      </c>
      <c r="C1481" s="451" t="s">
        <v>4846</v>
      </c>
    </row>
    <row r="1482" spans="1:3" ht="15" customHeight="1" x14ac:dyDescent="0.2">
      <c r="A1482" s="451" t="s">
        <v>4562</v>
      </c>
      <c r="B1482" s="452">
        <v>7.2499999999999995E-2</v>
      </c>
      <c r="C1482" s="451" t="s">
        <v>4562</v>
      </c>
    </row>
    <row r="1483" spans="1:3" ht="15" customHeight="1" x14ac:dyDescent="0.2">
      <c r="A1483" s="451" t="s">
        <v>4336</v>
      </c>
      <c r="B1483" s="452">
        <v>7.2499999999999995E-2</v>
      </c>
      <c r="C1483" s="451" t="s">
        <v>4562</v>
      </c>
    </row>
    <row r="1484" spans="1:3" ht="15" customHeight="1" x14ac:dyDescent="0.2">
      <c r="A1484" s="451" t="s">
        <v>554</v>
      </c>
      <c r="B1484" s="452">
        <v>7.9750000000000001E-2</v>
      </c>
      <c r="C1484" s="451" t="s">
        <v>1354</v>
      </c>
    </row>
    <row r="1485" spans="1:3" ht="15" customHeight="1" x14ac:dyDescent="0.2">
      <c r="A1485" s="451" t="s">
        <v>2755</v>
      </c>
      <c r="B1485" s="452">
        <v>7.2499999999999995E-2</v>
      </c>
      <c r="C1485" s="451" t="s">
        <v>209</v>
      </c>
    </row>
    <row r="1486" spans="1:3" ht="15" customHeight="1" x14ac:dyDescent="0.2">
      <c r="A1486" s="451" t="s">
        <v>4337</v>
      </c>
      <c r="B1486" s="452">
        <v>7.7499999999999999E-2</v>
      </c>
      <c r="C1486" s="451" t="s">
        <v>139</v>
      </c>
    </row>
    <row r="1487" spans="1:3" ht="15" customHeight="1" x14ac:dyDescent="0.2">
      <c r="A1487" s="451" t="s">
        <v>2756</v>
      </c>
      <c r="B1487" s="452">
        <v>7.2499999999999995E-2</v>
      </c>
      <c r="C1487" s="451" t="s">
        <v>5233</v>
      </c>
    </row>
    <row r="1488" spans="1:3" ht="15" customHeight="1" x14ac:dyDescent="0.2">
      <c r="A1488" s="451" t="s">
        <v>2757</v>
      </c>
      <c r="B1488" s="452">
        <v>7.7499999999999999E-2</v>
      </c>
      <c r="C1488" s="451" t="s">
        <v>5889</v>
      </c>
    </row>
    <row r="1489" spans="1:3" ht="15" customHeight="1" x14ac:dyDescent="0.2">
      <c r="A1489" s="451" t="s">
        <v>4338</v>
      </c>
      <c r="B1489" s="452">
        <v>9.5000000000000001E-2</v>
      </c>
      <c r="C1489" s="451" t="s">
        <v>4848</v>
      </c>
    </row>
    <row r="1490" spans="1:3" ht="15" customHeight="1" x14ac:dyDescent="0.2">
      <c r="A1490" s="451" t="s">
        <v>2758</v>
      </c>
      <c r="B1490" s="452">
        <v>7.2499999999999995E-2</v>
      </c>
      <c r="C1490" s="451" t="s">
        <v>5382</v>
      </c>
    </row>
    <row r="1491" spans="1:3" ht="15" customHeight="1" x14ac:dyDescent="0.2">
      <c r="A1491" s="451" t="s">
        <v>521</v>
      </c>
      <c r="B1491" s="452">
        <v>7.2499999999999995E-2</v>
      </c>
      <c r="C1491" s="451" t="s">
        <v>4750</v>
      </c>
    </row>
    <row r="1492" spans="1:3" ht="15" customHeight="1" x14ac:dyDescent="0.2">
      <c r="A1492" s="451" t="s">
        <v>522</v>
      </c>
      <c r="B1492" s="452">
        <v>7.2499999999999995E-2</v>
      </c>
      <c r="C1492" s="451" t="s">
        <v>4562</v>
      </c>
    </row>
    <row r="1493" spans="1:3" ht="15" customHeight="1" x14ac:dyDescent="0.2">
      <c r="A1493" s="451" t="s">
        <v>523</v>
      </c>
      <c r="B1493" s="452">
        <v>7.7499999999999999E-2</v>
      </c>
      <c r="C1493" s="451" t="s">
        <v>3968</v>
      </c>
    </row>
    <row r="1494" spans="1:3" ht="15" customHeight="1" x14ac:dyDescent="0.2">
      <c r="A1494" s="451" t="s">
        <v>524</v>
      </c>
      <c r="B1494" s="452">
        <v>8.2500000000000004E-2</v>
      </c>
      <c r="C1494" s="451" t="s">
        <v>205</v>
      </c>
    </row>
    <row r="1495" spans="1:3" ht="15" customHeight="1" x14ac:dyDescent="0.2">
      <c r="A1495" s="451" t="s">
        <v>525</v>
      </c>
      <c r="B1495" s="452">
        <v>7.7499999999999999E-2</v>
      </c>
      <c r="C1495" s="451" t="s">
        <v>3920</v>
      </c>
    </row>
    <row r="1496" spans="1:3" ht="15" customHeight="1" x14ac:dyDescent="0.2">
      <c r="A1496" s="451" t="s">
        <v>4383</v>
      </c>
      <c r="B1496" s="452">
        <v>7.2499999999999995E-2</v>
      </c>
      <c r="C1496" s="451" t="s">
        <v>2098</v>
      </c>
    </row>
    <row r="1497" spans="1:3" ht="15" customHeight="1" x14ac:dyDescent="0.2">
      <c r="A1497" s="451" t="s">
        <v>4558</v>
      </c>
      <c r="B1497" s="452">
        <v>9.5000000000000001E-2</v>
      </c>
      <c r="C1497" s="451" t="s">
        <v>4848</v>
      </c>
    </row>
    <row r="1498" spans="1:3" ht="15" customHeight="1" x14ac:dyDescent="0.2">
      <c r="A1498" s="451" t="s">
        <v>5030</v>
      </c>
      <c r="B1498" s="452">
        <v>7.2499999999999995E-2</v>
      </c>
      <c r="C1498" s="451" t="s">
        <v>2098</v>
      </c>
    </row>
    <row r="1499" spans="1:3" ht="15" customHeight="1" x14ac:dyDescent="0.2">
      <c r="A1499" s="451" t="s">
        <v>4559</v>
      </c>
      <c r="B1499" s="452">
        <v>9.5000000000000001E-2</v>
      </c>
      <c r="C1499" s="451" t="s">
        <v>4848</v>
      </c>
    </row>
    <row r="1500" spans="1:3" ht="15" customHeight="1" x14ac:dyDescent="0.2">
      <c r="A1500" s="451" t="s">
        <v>5031</v>
      </c>
      <c r="B1500" s="452">
        <v>7.7499999999999999E-2</v>
      </c>
      <c r="C1500" s="451" t="s">
        <v>3919</v>
      </c>
    </row>
    <row r="1501" spans="1:3" ht="15" customHeight="1" x14ac:dyDescent="0.2">
      <c r="A1501" s="451" t="s">
        <v>5032</v>
      </c>
      <c r="B1501" s="452">
        <v>7.7499999999999999E-2</v>
      </c>
      <c r="C1501" s="451" t="s">
        <v>2219</v>
      </c>
    </row>
    <row r="1502" spans="1:3" ht="15" customHeight="1" x14ac:dyDescent="0.2">
      <c r="A1502" s="451" t="s">
        <v>4560</v>
      </c>
      <c r="B1502" s="452">
        <v>7.2499999999999995E-2</v>
      </c>
      <c r="C1502" s="451" t="s">
        <v>3541</v>
      </c>
    </row>
    <row r="1503" spans="1:3" ht="15" customHeight="1" x14ac:dyDescent="0.2">
      <c r="A1503" s="451" t="s">
        <v>5033</v>
      </c>
      <c r="B1503" s="452">
        <v>7.7499999999999999E-2</v>
      </c>
      <c r="C1503" s="451" t="s">
        <v>1361</v>
      </c>
    </row>
    <row r="1504" spans="1:3" ht="15" customHeight="1" x14ac:dyDescent="0.2">
      <c r="A1504" s="451" t="s">
        <v>5034</v>
      </c>
      <c r="B1504" s="452">
        <v>7.2499999999999995E-2</v>
      </c>
      <c r="C1504" s="451" t="s">
        <v>4599</v>
      </c>
    </row>
    <row r="1505" spans="1:3" ht="15" customHeight="1" x14ac:dyDescent="0.2">
      <c r="A1505" s="451" t="s">
        <v>2979</v>
      </c>
      <c r="B1505" s="452">
        <v>7.7499999999999999E-2</v>
      </c>
      <c r="C1505" s="451" t="s">
        <v>1252</v>
      </c>
    </row>
    <row r="1506" spans="1:3" ht="15" customHeight="1" x14ac:dyDescent="0.2">
      <c r="A1506" s="451" t="s">
        <v>4223</v>
      </c>
      <c r="B1506" s="452">
        <v>7.7499999999999999E-2</v>
      </c>
      <c r="C1506" s="451" t="s">
        <v>140</v>
      </c>
    </row>
    <row r="1507" spans="1:3" ht="15" customHeight="1" x14ac:dyDescent="0.2">
      <c r="A1507" s="451" t="s">
        <v>4224</v>
      </c>
      <c r="B1507" s="452">
        <v>9.5000000000000001E-2</v>
      </c>
      <c r="C1507" s="451" t="s">
        <v>4848</v>
      </c>
    </row>
    <row r="1508" spans="1:3" ht="15" customHeight="1" x14ac:dyDescent="0.2">
      <c r="A1508" s="451" t="s">
        <v>4225</v>
      </c>
      <c r="B1508" s="452">
        <v>7.2499999999999995E-2</v>
      </c>
      <c r="C1508" s="451" t="s">
        <v>711</v>
      </c>
    </row>
    <row r="1509" spans="1:3" ht="15" customHeight="1" x14ac:dyDescent="0.2">
      <c r="A1509" s="451" t="s">
        <v>4226</v>
      </c>
      <c r="B1509" s="452">
        <v>7.7499999999999999E-2</v>
      </c>
      <c r="C1509" s="451" t="s">
        <v>5889</v>
      </c>
    </row>
    <row r="1510" spans="1:3" ht="15" customHeight="1" x14ac:dyDescent="0.2">
      <c r="A1510" s="451" t="s">
        <v>2998</v>
      </c>
      <c r="B1510" s="452">
        <v>8.2500000000000004E-2</v>
      </c>
      <c r="C1510" s="451" t="s">
        <v>1228</v>
      </c>
    </row>
    <row r="1511" spans="1:3" ht="15" customHeight="1" x14ac:dyDescent="0.2">
      <c r="A1511" s="451" t="s">
        <v>4227</v>
      </c>
      <c r="B1511" s="452">
        <v>7.4999999999999997E-2</v>
      </c>
      <c r="C1511" s="451" t="s">
        <v>5144</v>
      </c>
    </row>
    <row r="1512" spans="1:3" ht="15" customHeight="1" x14ac:dyDescent="0.2">
      <c r="A1512" s="451" t="s">
        <v>4228</v>
      </c>
      <c r="B1512" s="452">
        <v>7.2499999999999995E-2</v>
      </c>
      <c r="C1512" s="451" t="s">
        <v>4750</v>
      </c>
    </row>
    <row r="1513" spans="1:3" ht="15" customHeight="1" x14ac:dyDescent="0.2">
      <c r="A1513" s="451" t="s">
        <v>4561</v>
      </c>
      <c r="B1513" s="452">
        <v>9.2499999999999999E-2</v>
      </c>
      <c r="C1513" s="451" t="s">
        <v>1252</v>
      </c>
    </row>
    <row r="1514" spans="1:3" ht="15" customHeight="1" x14ac:dyDescent="0.2">
      <c r="A1514" s="451" t="s">
        <v>4642</v>
      </c>
      <c r="B1514" s="452">
        <v>7.7499999999999999E-2</v>
      </c>
      <c r="C1514" s="451" t="s">
        <v>140</v>
      </c>
    </row>
    <row r="1515" spans="1:3" ht="15" customHeight="1" x14ac:dyDescent="0.2">
      <c r="A1515" s="451" t="s">
        <v>4229</v>
      </c>
      <c r="B1515" s="452">
        <v>7.7499999999999999E-2</v>
      </c>
      <c r="C1515" s="451" t="s">
        <v>1351</v>
      </c>
    </row>
    <row r="1516" spans="1:3" ht="15" customHeight="1" x14ac:dyDescent="0.2">
      <c r="A1516" s="451" t="s">
        <v>4230</v>
      </c>
      <c r="B1516" s="452">
        <v>7.4999999999999997E-2</v>
      </c>
      <c r="C1516" s="451" t="s">
        <v>3239</v>
      </c>
    </row>
    <row r="1517" spans="1:3" ht="15" customHeight="1" x14ac:dyDescent="0.2">
      <c r="A1517" s="451" t="s">
        <v>4643</v>
      </c>
      <c r="B1517" s="452">
        <v>7.7499999999999999E-2</v>
      </c>
      <c r="C1517" s="451" t="s">
        <v>1249</v>
      </c>
    </row>
    <row r="1518" spans="1:3" ht="15" customHeight="1" x14ac:dyDescent="0.2">
      <c r="A1518" s="451" t="s">
        <v>4644</v>
      </c>
      <c r="B1518" s="452">
        <v>8.7499999999999994E-2</v>
      </c>
      <c r="C1518" s="451" t="s">
        <v>4295</v>
      </c>
    </row>
    <row r="1519" spans="1:3" ht="15" customHeight="1" x14ac:dyDescent="0.2">
      <c r="A1519" s="451" t="s">
        <v>5302</v>
      </c>
      <c r="B1519" s="452">
        <v>9.5000000000000001E-2</v>
      </c>
      <c r="C1519" s="451" t="s">
        <v>4848</v>
      </c>
    </row>
    <row r="1520" spans="1:3" ht="15" customHeight="1" x14ac:dyDescent="0.2">
      <c r="A1520" s="451" t="s">
        <v>4645</v>
      </c>
      <c r="B1520" s="452">
        <v>7.7499999999999999E-2</v>
      </c>
      <c r="C1520" s="451" t="s">
        <v>1361</v>
      </c>
    </row>
    <row r="1521" spans="1:3" ht="15" customHeight="1" x14ac:dyDescent="0.2">
      <c r="A1521" s="451" t="s">
        <v>5303</v>
      </c>
      <c r="B1521" s="452">
        <v>7.2499999999999995E-2</v>
      </c>
      <c r="C1521" s="451" t="s">
        <v>4750</v>
      </c>
    </row>
    <row r="1522" spans="1:3" ht="15" customHeight="1" x14ac:dyDescent="0.2">
      <c r="A1522" s="451" t="s">
        <v>3526</v>
      </c>
      <c r="B1522" s="452">
        <v>7.2499999999999995E-2</v>
      </c>
      <c r="C1522" s="451" t="s">
        <v>3537</v>
      </c>
    </row>
    <row r="1523" spans="1:3" ht="15" customHeight="1" x14ac:dyDescent="0.2">
      <c r="A1523" s="451" t="s">
        <v>884</v>
      </c>
      <c r="B1523" s="452">
        <v>7.2499999999999995E-2</v>
      </c>
      <c r="C1523" s="451" t="s">
        <v>3541</v>
      </c>
    </row>
    <row r="1524" spans="1:3" ht="15" customHeight="1" x14ac:dyDescent="0.25">
      <c r="A1524" s="451" t="s">
        <v>4646</v>
      </c>
      <c r="B1524" s="454">
        <v>8.7499999999999994E-2</v>
      </c>
      <c r="C1524" s="451" t="s">
        <v>1848</v>
      </c>
    </row>
    <row r="1525" spans="1:3" ht="15" customHeight="1" x14ac:dyDescent="0.2">
      <c r="A1525" s="451" t="s">
        <v>4647</v>
      </c>
      <c r="B1525" s="452">
        <v>7.7499999999999999E-2</v>
      </c>
      <c r="C1525" s="451" t="s">
        <v>3294</v>
      </c>
    </row>
    <row r="1526" spans="1:3" ht="15" customHeight="1" x14ac:dyDescent="0.2">
      <c r="A1526" s="451" t="s">
        <v>885</v>
      </c>
      <c r="B1526" s="452">
        <v>0.09</v>
      </c>
      <c r="C1526" s="451" t="s">
        <v>4175</v>
      </c>
    </row>
    <row r="1527" spans="1:3" ht="15" customHeight="1" x14ac:dyDescent="0.2">
      <c r="A1527" s="451" t="s">
        <v>5044</v>
      </c>
      <c r="B1527" s="452">
        <v>7.2499999999999995E-2</v>
      </c>
      <c r="C1527" s="451" t="s">
        <v>3294</v>
      </c>
    </row>
    <row r="1528" spans="1:3" ht="15" customHeight="1" x14ac:dyDescent="0.2">
      <c r="A1528" s="451" t="s">
        <v>5045</v>
      </c>
      <c r="B1528" s="452">
        <v>7.7499999999999999E-2</v>
      </c>
      <c r="C1528" s="451" t="s">
        <v>1351</v>
      </c>
    </row>
    <row r="1529" spans="1:3" ht="15" customHeight="1" x14ac:dyDescent="0.2">
      <c r="A1529" s="451" t="s">
        <v>4648</v>
      </c>
      <c r="B1529" s="452">
        <v>0.1</v>
      </c>
      <c r="C1529" s="451" t="s">
        <v>4848</v>
      </c>
    </row>
    <row r="1530" spans="1:3" ht="15" customHeight="1" x14ac:dyDescent="0.2">
      <c r="A1530" s="451" t="s">
        <v>2793</v>
      </c>
      <c r="B1530" s="452">
        <v>7.7499999999999999E-2</v>
      </c>
      <c r="C1530" s="451" t="s">
        <v>3968</v>
      </c>
    </row>
    <row r="1531" spans="1:3" ht="15" customHeight="1" x14ac:dyDescent="0.2">
      <c r="A1531" s="451" t="s">
        <v>4649</v>
      </c>
      <c r="B1531" s="452">
        <v>0.10249999999999999</v>
      </c>
      <c r="C1531" s="451" t="s">
        <v>4848</v>
      </c>
    </row>
    <row r="1532" spans="1:3" ht="15" customHeight="1" x14ac:dyDescent="0.2">
      <c r="A1532" s="451" t="s">
        <v>4650</v>
      </c>
      <c r="B1532" s="452">
        <v>7.7499999999999999E-2</v>
      </c>
      <c r="C1532" s="451" t="s">
        <v>2219</v>
      </c>
    </row>
    <row r="1533" spans="1:3" ht="15" customHeight="1" x14ac:dyDescent="0.2">
      <c r="A1533" s="451" t="s">
        <v>4651</v>
      </c>
      <c r="B1533" s="452">
        <v>7.7499999999999999E-2</v>
      </c>
      <c r="C1533" s="451" t="s">
        <v>4750</v>
      </c>
    </row>
    <row r="1534" spans="1:3" ht="15" customHeight="1" x14ac:dyDescent="0.2">
      <c r="A1534" s="451" t="s">
        <v>4652</v>
      </c>
      <c r="B1534" s="452">
        <v>9.5000000000000001E-2</v>
      </c>
      <c r="C1534" s="451" t="s">
        <v>4848</v>
      </c>
    </row>
    <row r="1535" spans="1:3" ht="15" customHeight="1" x14ac:dyDescent="0.2">
      <c r="A1535" s="451" t="s">
        <v>4653</v>
      </c>
      <c r="B1535" s="452">
        <v>9.2499999999999999E-2</v>
      </c>
      <c r="C1535" s="451" t="s">
        <v>1350</v>
      </c>
    </row>
    <row r="1536" spans="1:3" ht="15" customHeight="1" x14ac:dyDescent="0.2">
      <c r="A1536" s="451" t="s">
        <v>4654</v>
      </c>
      <c r="B1536" s="452">
        <v>9.2499999999999999E-2</v>
      </c>
      <c r="C1536" s="451" t="s">
        <v>4751</v>
      </c>
    </row>
    <row r="1537" spans="1:3" ht="15" customHeight="1" x14ac:dyDescent="0.2">
      <c r="A1537" s="451" t="s">
        <v>3831</v>
      </c>
      <c r="B1537" s="452">
        <v>9.5000000000000001E-2</v>
      </c>
      <c r="C1537" s="451" t="s">
        <v>4848</v>
      </c>
    </row>
    <row r="1538" spans="1:3" ht="15" customHeight="1" x14ac:dyDescent="0.2">
      <c r="A1538" s="451" t="s">
        <v>267</v>
      </c>
      <c r="B1538" s="452">
        <v>7.7499999999999999E-2</v>
      </c>
      <c r="C1538" s="451" t="s">
        <v>3922</v>
      </c>
    </row>
    <row r="1539" spans="1:3" ht="15" customHeight="1" x14ac:dyDescent="0.2">
      <c r="A1539" s="451" t="s">
        <v>268</v>
      </c>
      <c r="B1539" s="452">
        <v>7.7499999999999999E-2</v>
      </c>
      <c r="C1539" s="451" t="s">
        <v>4295</v>
      </c>
    </row>
    <row r="1540" spans="1:3" ht="15" customHeight="1" x14ac:dyDescent="0.2">
      <c r="A1540" s="451" t="s">
        <v>674</v>
      </c>
      <c r="B1540" s="452">
        <v>7.2499999999999995E-2</v>
      </c>
      <c r="C1540" s="451" t="s">
        <v>711</v>
      </c>
    </row>
    <row r="1541" spans="1:3" ht="15" customHeight="1" x14ac:dyDescent="0.2">
      <c r="A1541" s="451" t="s">
        <v>2622</v>
      </c>
      <c r="B1541" s="452">
        <v>7.7499999999999999E-2</v>
      </c>
      <c r="C1541" s="451" t="s">
        <v>1249</v>
      </c>
    </row>
    <row r="1542" spans="1:3" ht="15" customHeight="1" x14ac:dyDescent="0.2">
      <c r="A1542" s="451" t="s">
        <v>2623</v>
      </c>
      <c r="B1542" s="452">
        <v>7.7499999999999999E-2</v>
      </c>
      <c r="C1542" s="451" t="s">
        <v>5047</v>
      </c>
    </row>
    <row r="1543" spans="1:3" ht="15" customHeight="1" x14ac:dyDescent="0.2">
      <c r="A1543" s="451" t="s">
        <v>2624</v>
      </c>
      <c r="B1543" s="452">
        <v>7.8750000000000001E-2</v>
      </c>
      <c r="C1543" s="451" t="s">
        <v>3966</v>
      </c>
    </row>
    <row r="1544" spans="1:3" ht="15" customHeight="1" x14ac:dyDescent="0.2">
      <c r="A1544" s="451" t="s">
        <v>5640</v>
      </c>
      <c r="B1544" s="452">
        <v>7.9750000000000001E-2</v>
      </c>
      <c r="C1544" s="451" t="s">
        <v>1354</v>
      </c>
    </row>
    <row r="1545" spans="1:3" ht="15" customHeight="1" x14ac:dyDescent="0.2">
      <c r="A1545" s="451" t="s">
        <v>4655</v>
      </c>
      <c r="B1545" s="452">
        <v>8.2500000000000004E-2</v>
      </c>
      <c r="C1545" s="451" t="s">
        <v>3922</v>
      </c>
    </row>
    <row r="1546" spans="1:3" ht="15" customHeight="1" x14ac:dyDescent="0.2">
      <c r="A1546" s="451" t="s">
        <v>5641</v>
      </c>
      <c r="B1546" s="452">
        <v>7.2499999999999995E-2</v>
      </c>
      <c r="C1546" s="451" t="s">
        <v>3294</v>
      </c>
    </row>
    <row r="1547" spans="1:3" ht="15" customHeight="1" x14ac:dyDescent="0.2">
      <c r="A1547" s="451" t="s">
        <v>5642</v>
      </c>
      <c r="B1547" s="452">
        <v>7.2499999999999995E-2</v>
      </c>
      <c r="C1547" s="451" t="s">
        <v>4135</v>
      </c>
    </row>
    <row r="1548" spans="1:3" ht="15" customHeight="1" x14ac:dyDescent="0.2">
      <c r="A1548" s="451" t="s">
        <v>5643</v>
      </c>
      <c r="B1548" s="452">
        <v>0.09</v>
      </c>
      <c r="C1548" s="451" t="s">
        <v>709</v>
      </c>
    </row>
    <row r="1549" spans="1:3" ht="15" customHeight="1" x14ac:dyDescent="0.2">
      <c r="A1549" s="451" t="s">
        <v>1586</v>
      </c>
      <c r="B1549" s="452">
        <v>7.2499999999999995E-2</v>
      </c>
      <c r="C1549" s="451" t="s">
        <v>3294</v>
      </c>
    </row>
    <row r="1550" spans="1:3" ht="15" customHeight="1" x14ac:dyDescent="0.2">
      <c r="A1550" s="451" t="s">
        <v>2683</v>
      </c>
      <c r="B1550" s="452">
        <v>8.7499999999999994E-2</v>
      </c>
      <c r="C1550" s="451" t="s">
        <v>2219</v>
      </c>
    </row>
    <row r="1551" spans="1:3" ht="15" customHeight="1" x14ac:dyDescent="0.2">
      <c r="A1551" s="451" t="s">
        <v>5159</v>
      </c>
      <c r="B1551" s="452">
        <v>7.7499999999999999E-2</v>
      </c>
      <c r="C1551" s="451" t="s">
        <v>3922</v>
      </c>
    </row>
    <row r="1552" spans="1:3" ht="15" customHeight="1" x14ac:dyDescent="0.2">
      <c r="A1552" s="451" t="s">
        <v>1244</v>
      </c>
      <c r="B1552" s="452">
        <v>9.5000000000000001E-2</v>
      </c>
      <c r="C1552" s="451" t="s">
        <v>4848</v>
      </c>
    </row>
    <row r="1553" spans="1:3" ht="15" customHeight="1" x14ac:dyDescent="0.2">
      <c r="A1553" s="451" t="s">
        <v>5160</v>
      </c>
      <c r="B1553" s="452">
        <v>7.7499999999999999E-2</v>
      </c>
      <c r="C1553" s="451" t="s">
        <v>1351</v>
      </c>
    </row>
    <row r="1554" spans="1:3" ht="15" customHeight="1" x14ac:dyDescent="0.2">
      <c r="A1554" s="451" t="s">
        <v>5161</v>
      </c>
      <c r="B1554" s="452">
        <v>8.2500000000000004E-2</v>
      </c>
      <c r="C1554" s="451" t="s">
        <v>1848</v>
      </c>
    </row>
    <row r="1555" spans="1:3" ht="15" customHeight="1" x14ac:dyDescent="0.2">
      <c r="A1555" s="451" t="s">
        <v>5428</v>
      </c>
      <c r="B1555" s="452">
        <v>8.2500000000000004E-2</v>
      </c>
      <c r="C1555" s="451" t="s">
        <v>2182</v>
      </c>
    </row>
    <row r="1556" spans="1:3" ht="15" customHeight="1" x14ac:dyDescent="0.2">
      <c r="A1556" s="451" t="s">
        <v>1656</v>
      </c>
      <c r="B1556" s="452">
        <v>7.2499999999999995E-2</v>
      </c>
      <c r="C1556" s="451" t="s">
        <v>1365</v>
      </c>
    </row>
    <row r="1557" spans="1:3" ht="15" customHeight="1" x14ac:dyDescent="0.2">
      <c r="A1557" s="522" t="s">
        <v>2684</v>
      </c>
      <c r="B1557" s="452">
        <v>0.09</v>
      </c>
      <c r="C1557" s="451" t="s">
        <v>4846</v>
      </c>
    </row>
    <row r="1558" spans="1:3" ht="15" customHeight="1" x14ac:dyDescent="0.2">
      <c r="A1558" s="451" t="s">
        <v>1657</v>
      </c>
      <c r="B1558" s="452">
        <v>7.2499999999999995E-2</v>
      </c>
      <c r="C1558" s="451" t="s">
        <v>4599</v>
      </c>
    </row>
    <row r="1559" spans="1:3" ht="15" customHeight="1" x14ac:dyDescent="0.2">
      <c r="A1559" s="451" t="s">
        <v>1658</v>
      </c>
      <c r="B1559" s="452">
        <v>7.2499999999999995E-2</v>
      </c>
      <c r="C1559" s="451" t="s">
        <v>711</v>
      </c>
    </row>
    <row r="1560" spans="1:3" ht="15" customHeight="1" x14ac:dyDescent="0.2">
      <c r="A1560" s="451" t="s">
        <v>1659</v>
      </c>
      <c r="B1560" s="452">
        <v>7.2499999999999995E-2</v>
      </c>
      <c r="C1560" s="451" t="s">
        <v>492</v>
      </c>
    </row>
    <row r="1561" spans="1:3" ht="15" customHeight="1" x14ac:dyDescent="0.2">
      <c r="A1561" s="451" t="s">
        <v>1660</v>
      </c>
      <c r="B1561" s="452">
        <v>7.7499999999999999E-2</v>
      </c>
      <c r="C1561" s="451" t="s">
        <v>5047</v>
      </c>
    </row>
    <row r="1562" spans="1:3" ht="15" customHeight="1" x14ac:dyDescent="0.2">
      <c r="A1562" s="451" t="s">
        <v>1661</v>
      </c>
      <c r="B1562" s="452">
        <v>7.2499999999999995E-2</v>
      </c>
      <c r="C1562" s="451" t="s">
        <v>3294</v>
      </c>
    </row>
    <row r="1563" spans="1:3" ht="15" x14ac:dyDescent="0.25">
      <c r="A1563" s="522" t="s">
        <v>5818</v>
      </c>
      <c r="B1563" s="452">
        <v>8.2500000000000004E-2</v>
      </c>
      <c r="C1563" s="455" t="s">
        <v>1228</v>
      </c>
    </row>
    <row r="1564" spans="1:3" ht="15" customHeight="1" x14ac:dyDescent="0.2">
      <c r="A1564" s="451" t="s">
        <v>2685</v>
      </c>
      <c r="B1564" s="452">
        <v>9.5000000000000001E-2</v>
      </c>
      <c r="C1564" s="451" t="s">
        <v>4848</v>
      </c>
    </row>
    <row r="1565" spans="1:3" ht="15" customHeight="1" x14ac:dyDescent="0.2">
      <c r="A1565" s="451" t="s">
        <v>5819</v>
      </c>
      <c r="B1565" s="452">
        <v>7.7499999999999999E-2</v>
      </c>
      <c r="C1565" s="451" t="s">
        <v>140</v>
      </c>
    </row>
    <row r="1566" spans="1:3" ht="15" customHeight="1" x14ac:dyDescent="0.2">
      <c r="A1566" s="451" t="s">
        <v>2686</v>
      </c>
      <c r="B1566" s="452">
        <v>8.3750000000000005E-2</v>
      </c>
      <c r="C1566" s="451" t="s">
        <v>5380</v>
      </c>
    </row>
    <row r="1567" spans="1:3" ht="15" customHeight="1" x14ac:dyDescent="0.2">
      <c r="A1567" s="451" t="s">
        <v>2990</v>
      </c>
      <c r="B1567" s="452">
        <v>9.5000000000000001E-2</v>
      </c>
      <c r="C1567" s="451" t="s">
        <v>4848</v>
      </c>
    </row>
    <row r="1568" spans="1:3" ht="15" customHeight="1" x14ac:dyDescent="0.2">
      <c r="A1568" s="451" t="s">
        <v>2991</v>
      </c>
      <c r="B1568" s="452">
        <v>7.7499999999999999E-2</v>
      </c>
      <c r="C1568" s="451" t="s">
        <v>5047</v>
      </c>
    </row>
    <row r="1569" spans="1:3" ht="15" customHeight="1" x14ac:dyDescent="0.2">
      <c r="A1569" s="451" t="s">
        <v>2992</v>
      </c>
      <c r="B1569" s="452">
        <v>7.7499999999999999E-2</v>
      </c>
      <c r="C1569" s="451" t="s">
        <v>1361</v>
      </c>
    </row>
    <row r="1570" spans="1:3" ht="15" customHeight="1" x14ac:dyDescent="0.2">
      <c r="A1570" s="451" t="s">
        <v>2993</v>
      </c>
      <c r="B1570" s="452">
        <v>7.7499999999999999E-2</v>
      </c>
      <c r="C1570" s="451" t="s">
        <v>140</v>
      </c>
    </row>
    <row r="1571" spans="1:3" ht="15" customHeight="1" x14ac:dyDescent="0.2">
      <c r="A1571" s="451" t="s">
        <v>2994</v>
      </c>
      <c r="B1571" s="452">
        <v>7.2499999999999995E-2</v>
      </c>
      <c r="C1571" s="451" t="s">
        <v>4562</v>
      </c>
    </row>
    <row r="1572" spans="1:3" ht="15" customHeight="1" x14ac:dyDescent="0.2">
      <c r="A1572" s="451" t="s">
        <v>10182</v>
      </c>
      <c r="B1572" s="452">
        <v>8.7499999999999994E-2</v>
      </c>
      <c r="C1572" s="451" t="s">
        <v>1252</v>
      </c>
    </row>
    <row r="1573" spans="1:3" ht="15" customHeight="1" x14ac:dyDescent="0.2">
      <c r="A1573" s="451" t="s">
        <v>2687</v>
      </c>
      <c r="B1573" s="452">
        <v>9.5000000000000001E-2</v>
      </c>
      <c r="C1573" s="451" t="s">
        <v>4848</v>
      </c>
    </row>
    <row r="1574" spans="1:3" ht="15" customHeight="1" x14ac:dyDescent="0.2">
      <c r="A1574" s="451" t="s">
        <v>2688</v>
      </c>
      <c r="B1574" s="452">
        <v>9.5000000000000001E-2</v>
      </c>
      <c r="C1574" s="451" t="s">
        <v>4848</v>
      </c>
    </row>
    <row r="1575" spans="1:3" ht="15" customHeight="1" x14ac:dyDescent="0.2">
      <c r="A1575" s="451" t="s">
        <v>2689</v>
      </c>
      <c r="B1575" s="452">
        <v>7.7499999999999999E-2</v>
      </c>
      <c r="C1575" s="451" t="s">
        <v>1252</v>
      </c>
    </row>
    <row r="1576" spans="1:3" ht="15" customHeight="1" x14ac:dyDescent="0.2">
      <c r="A1576" s="451" t="s">
        <v>5525</v>
      </c>
      <c r="B1576" s="452">
        <v>7.7499999999999999E-2</v>
      </c>
      <c r="C1576" s="451" t="s">
        <v>1249</v>
      </c>
    </row>
    <row r="1577" spans="1:3" ht="15" customHeight="1" x14ac:dyDescent="0.2">
      <c r="A1577" s="451" t="s">
        <v>2690</v>
      </c>
      <c r="B1577" s="452">
        <v>0.09</v>
      </c>
      <c r="C1577" s="451" t="s">
        <v>709</v>
      </c>
    </row>
    <row r="1578" spans="1:3" ht="15" customHeight="1" x14ac:dyDescent="0.2">
      <c r="A1578" s="451" t="s">
        <v>5526</v>
      </c>
      <c r="B1578" s="452">
        <v>9.2499999999999999E-2</v>
      </c>
      <c r="C1578" s="451" t="s">
        <v>4751</v>
      </c>
    </row>
    <row r="1579" spans="1:3" ht="15" customHeight="1" x14ac:dyDescent="0.2">
      <c r="A1579" s="451" t="s">
        <v>5527</v>
      </c>
      <c r="B1579" s="452">
        <v>7.7499999999999999E-2</v>
      </c>
      <c r="C1579" s="451" t="s">
        <v>2219</v>
      </c>
    </row>
    <row r="1580" spans="1:3" ht="15" customHeight="1" x14ac:dyDescent="0.2">
      <c r="A1580" s="451" t="s">
        <v>4256</v>
      </c>
      <c r="B1580" s="452">
        <v>7.2499999999999995E-2</v>
      </c>
      <c r="C1580" s="451" t="s">
        <v>5233</v>
      </c>
    </row>
    <row r="1581" spans="1:3" ht="15" customHeight="1" x14ac:dyDescent="0.2">
      <c r="A1581" s="451" t="s">
        <v>2691</v>
      </c>
      <c r="B1581" s="452">
        <v>7.7499999999999999E-2</v>
      </c>
      <c r="C1581" s="451" t="s">
        <v>2219</v>
      </c>
    </row>
    <row r="1582" spans="1:3" ht="15" customHeight="1" x14ac:dyDescent="0.2">
      <c r="A1582" s="451" t="s">
        <v>2692</v>
      </c>
      <c r="B1582" s="452">
        <v>7.2499999999999995E-2</v>
      </c>
      <c r="C1582" s="451" t="s">
        <v>4135</v>
      </c>
    </row>
    <row r="1583" spans="1:3" ht="15" customHeight="1" x14ac:dyDescent="0.2">
      <c r="A1583" s="451" t="s">
        <v>2088</v>
      </c>
      <c r="B1583" s="452">
        <v>7.2499999999999995E-2</v>
      </c>
      <c r="C1583" s="451" t="s">
        <v>2088</v>
      </c>
    </row>
    <row r="1584" spans="1:3" ht="15" customHeight="1" x14ac:dyDescent="0.2">
      <c r="A1584" s="451" t="s">
        <v>2693</v>
      </c>
      <c r="B1584" s="452">
        <v>7.7499999999999999E-2</v>
      </c>
      <c r="C1584" s="451" t="s">
        <v>3919</v>
      </c>
    </row>
    <row r="1585" spans="1:3" ht="15" customHeight="1" x14ac:dyDescent="0.2">
      <c r="A1585" s="451" t="s">
        <v>2694</v>
      </c>
      <c r="B1585" s="452">
        <v>7.7499999999999999E-2</v>
      </c>
      <c r="C1585" s="451" t="s">
        <v>3920</v>
      </c>
    </row>
    <row r="1586" spans="1:3" ht="15" customHeight="1" x14ac:dyDescent="0.2">
      <c r="A1586" s="451" t="s">
        <v>982</v>
      </c>
      <c r="B1586" s="452">
        <v>9.5000000000000001E-2</v>
      </c>
      <c r="C1586" s="451" t="s">
        <v>4848</v>
      </c>
    </row>
    <row r="1587" spans="1:3" ht="15" customHeight="1" x14ac:dyDescent="0.2">
      <c r="A1587" s="451" t="s">
        <v>983</v>
      </c>
      <c r="B1587" s="452">
        <v>7.2499999999999995E-2</v>
      </c>
      <c r="C1587" s="451" t="s">
        <v>4352</v>
      </c>
    </row>
    <row r="1588" spans="1:3" ht="15" customHeight="1" x14ac:dyDescent="0.2">
      <c r="A1588" s="451" t="s">
        <v>2813</v>
      </c>
      <c r="B1588" s="452">
        <v>7.7499999999999999E-2</v>
      </c>
      <c r="C1588" s="451" t="s">
        <v>5047</v>
      </c>
    </row>
    <row r="1589" spans="1:3" ht="15" customHeight="1" x14ac:dyDescent="0.2">
      <c r="A1589" s="451" t="s">
        <v>2814</v>
      </c>
      <c r="B1589" s="452">
        <v>7.2499999999999995E-2</v>
      </c>
      <c r="C1589" s="451" t="s">
        <v>5233</v>
      </c>
    </row>
    <row r="1590" spans="1:3" ht="15" customHeight="1" x14ac:dyDescent="0.2">
      <c r="A1590" s="451" t="s">
        <v>2815</v>
      </c>
      <c r="B1590" s="452">
        <v>7.2499999999999995E-2</v>
      </c>
      <c r="C1590" s="451" t="s">
        <v>4750</v>
      </c>
    </row>
    <row r="1591" spans="1:3" ht="15" customHeight="1" x14ac:dyDescent="0.2">
      <c r="A1591" s="451" t="s">
        <v>2112</v>
      </c>
      <c r="B1591" s="452">
        <v>7.2499999999999995E-2</v>
      </c>
      <c r="C1591" s="451" t="s">
        <v>4750</v>
      </c>
    </row>
    <row r="1592" spans="1:3" ht="15" customHeight="1" x14ac:dyDescent="0.2">
      <c r="A1592" s="451" t="s">
        <v>2113</v>
      </c>
      <c r="B1592" s="452">
        <v>7.2499999999999995E-2</v>
      </c>
      <c r="C1592" s="451" t="s">
        <v>5233</v>
      </c>
    </row>
    <row r="1593" spans="1:3" ht="15" customHeight="1" x14ac:dyDescent="0.2">
      <c r="A1593" s="451" t="s">
        <v>2114</v>
      </c>
      <c r="B1593" s="452">
        <v>7.2499999999999995E-2</v>
      </c>
      <c r="C1593" s="451" t="s">
        <v>5233</v>
      </c>
    </row>
    <row r="1594" spans="1:3" ht="15" customHeight="1" x14ac:dyDescent="0.2">
      <c r="A1594" s="451" t="s">
        <v>2115</v>
      </c>
      <c r="B1594" s="452">
        <v>7.8750000000000001E-2</v>
      </c>
      <c r="C1594" s="451" t="s">
        <v>3966</v>
      </c>
    </row>
    <row r="1595" spans="1:3" ht="15" customHeight="1" x14ac:dyDescent="0.2">
      <c r="A1595" s="451" t="s">
        <v>984</v>
      </c>
      <c r="B1595" s="452">
        <v>8.2500000000000004E-2</v>
      </c>
      <c r="C1595" s="451" t="s">
        <v>2182</v>
      </c>
    </row>
    <row r="1596" spans="1:3" ht="15" customHeight="1" x14ac:dyDescent="0.2">
      <c r="A1596" s="451" t="s">
        <v>5784</v>
      </c>
      <c r="B1596" s="452">
        <v>9.5000000000000001E-2</v>
      </c>
      <c r="C1596" s="451" t="s">
        <v>4848</v>
      </c>
    </row>
    <row r="1597" spans="1:3" ht="15" customHeight="1" x14ac:dyDescent="0.2">
      <c r="A1597" s="451" t="s">
        <v>2116</v>
      </c>
      <c r="B1597" s="452">
        <v>7.2499999999999995E-2</v>
      </c>
      <c r="C1597" s="451" t="s">
        <v>711</v>
      </c>
    </row>
    <row r="1598" spans="1:3" ht="15" customHeight="1" x14ac:dyDescent="0.2">
      <c r="A1598" s="451" t="s">
        <v>2117</v>
      </c>
      <c r="B1598" s="452">
        <v>7.7499999999999999E-2</v>
      </c>
      <c r="C1598" s="451" t="s">
        <v>1249</v>
      </c>
    </row>
    <row r="1599" spans="1:3" ht="15" customHeight="1" x14ac:dyDescent="0.2">
      <c r="A1599" s="451" t="s">
        <v>3186</v>
      </c>
      <c r="B1599" s="452">
        <v>7.7499999999999999E-2</v>
      </c>
      <c r="C1599" s="451" t="s">
        <v>3920</v>
      </c>
    </row>
    <row r="1600" spans="1:3" ht="15" customHeight="1" x14ac:dyDescent="0.2">
      <c r="A1600" s="451" t="s">
        <v>5785</v>
      </c>
      <c r="B1600" s="452">
        <v>7.2499999999999995E-2</v>
      </c>
      <c r="C1600" s="451" t="s">
        <v>4352</v>
      </c>
    </row>
    <row r="1601" spans="1:3" ht="15" customHeight="1" x14ac:dyDescent="0.2">
      <c r="A1601" s="451" t="s">
        <v>5786</v>
      </c>
      <c r="B1601" s="452">
        <v>7.2499999999999995E-2</v>
      </c>
      <c r="C1601" s="451" t="s">
        <v>3956</v>
      </c>
    </row>
    <row r="1602" spans="1:3" ht="15" customHeight="1" x14ac:dyDescent="0.2">
      <c r="A1602" s="451" t="s">
        <v>5787</v>
      </c>
      <c r="B1602" s="452">
        <v>8.7499999999999994E-2</v>
      </c>
      <c r="C1602" s="451" t="s">
        <v>1252</v>
      </c>
    </row>
    <row r="1603" spans="1:3" ht="15" customHeight="1" x14ac:dyDescent="0.2">
      <c r="A1603" s="451" t="s">
        <v>5788</v>
      </c>
      <c r="B1603" s="452">
        <v>9.5000000000000001E-2</v>
      </c>
      <c r="C1603" s="451" t="s">
        <v>4848</v>
      </c>
    </row>
    <row r="1604" spans="1:3" ht="15" customHeight="1" x14ac:dyDescent="0.2">
      <c r="A1604" s="451" t="s">
        <v>3187</v>
      </c>
      <c r="B1604" s="452">
        <v>7.2499999999999995E-2</v>
      </c>
      <c r="C1604" s="451" t="s">
        <v>139</v>
      </c>
    </row>
    <row r="1605" spans="1:3" ht="15" customHeight="1" x14ac:dyDescent="0.2">
      <c r="A1605" s="451" t="s">
        <v>5789</v>
      </c>
      <c r="B1605" s="452">
        <v>9.5000000000000001E-2</v>
      </c>
      <c r="C1605" s="451" t="s">
        <v>4848</v>
      </c>
    </row>
    <row r="1606" spans="1:3" ht="15" customHeight="1" x14ac:dyDescent="0.2">
      <c r="A1606" s="451" t="s">
        <v>1945</v>
      </c>
      <c r="B1606" s="452">
        <v>7.2499999999999995E-2</v>
      </c>
      <c r="C1606" s="451" t="s">
        <v>4135</v>
      </c>
    </row>
    <row r="1607" spans="1:3" ht="15" customHeight="1" x14ac:dyDescent="0.2">
      <c r="A1607" s="451" t="s">
        <v>1946</v>
      </c>
      <c r="B1607" s="452">
        <v>7.7499999999999999E-2</v>
      </c>
      <c r="C1607" s="451" t="s">
        <v>5047</v>
      </c>
    </row>
    <row r="1608" spans="1:3" ht="15" customHeight="1" x14ac:dyDescent="0.2">
      <c r="A1608" s="451" t="s">
        <v>5143</v>
      </c>
      <c r="B1608" s="452">
        <v>7.7499999999999999E-2</v>
      </c>
      <c r="C1608" s="451" t="s">
        <v>1252</v>
      </c>
    </row>
    <row r="1609" spans="1:3" ht="15" customHeight="1" x14ac:dyDescent="0.2">
      <c r="A1609" s="451" t="s">
        <v>3802</v>
      </c>
      <c r="B1609" s="452">
        <v>7.7499999999999999E-2</v>
      </c>
      <c r="C1609" s="451" t="s">
        <v>4846</v>
      </c>
    </row>
    <row r="1610" spans="1:3" ht="15" customHeight="1" x14ac:dyDescent="0.2">
      <c r="A1610" s="451" t="s">
        <v>5790</v>
      </c>
      <c r="B1610" s="452">
        <v>7.2499999999999995E-2</v>
      </c>
      <c r="C1610" s="451" t="s">
        <v>3541</v>
      </c>
    </row>
    <row r="1611" spans="1:3" ht="15" customHeight="1" x14ac:dyDescent="0.2">
      <c r="A1611" s="451" t="s">
        <v>3070</v>
      </c>
      <c r="B1611" s="452">
        <v>7.7499999999999999E-2</v>
      </c>
      <c r="C1611" s="451" t="s">
        <v>1252</v>
      </c>
    </row>
    <row r="1612" spans="1:3" ht="15" customHeight="1" x14ac:dyDescent="0.2">
      <c r="A1612" s="451" t="s">
        <v>2300</v>
      </c>
      <c r="B1612" s="452">
        <v>7.7499999999999999E-2</v>
      </c>
      <c r="C1612" s="451" t="s">
        <v>5047</v>
      </c>
    </row>
    <row r="1613" spans="1:3" ht="15" customHeight="1" x14ac:dyDescent="0.2">
      <c r="A1613" s="451" t="s">
        <v>5791</v>
      </c>
      <c r="B1613" s="452">
        <v>8.2500000000000004E-2</v>
      </c>
      <c r="C1613" s="451" t="s">
        <v>2182</v>
      </c>
    </row>
    <row r="1614" spans="1:3" ht="15" customHeight="1" x14ac:dyDescent="0.2">
      <c r="A1614" s="451" t="s">
        <v>2301</v>
      </c>
      <c r="B1614" s="452">
        <v>7.7499999999999999E-2</v>
      </c>
      <c r="C1614" s="451" t="s">
        <v>1249</v>
      </c>
    </row>
    <row r="1615" spans="1:3" ht="15" customHeight="1" x14ac:dyDescent="0.2">
      <c r="A1615" s="451" t="s">
        <v>5792</v>
      </c>
      <c r="B1615" s="452">
        <v>7.7499999999999999E-2</v>
      </c>
      <c r="C1615" s="451" t="s">
        <v>1249</v>
      </c>
    </row>
    <row r="1616" spans="1:3" ht="15" customHeight="1" x14ac:dyDescent="0.2">
      <c r="A1616" s="451" t="s">
        <v>2302</v>
      </c>
      <c r="B1616" s="452">
        <v>7.7499999999999999E-2</v>
      </c>
      <c r="C1616" s="451" t="s">
        <v>5047</v>
      </c>
    </row>
    <row r="1617" spans="1:3" ht="15" customHeight="1" x14ac:dyDescent="0.2">
      <c r="A1617" s="451" t="s">
        <v>4541</v>
      </c>
      <c r="B1617" s="452">
        <v>7.9750000000000001E-2</v>
      </c>
      <c r="C1617" s="451" t="s">
        <v>1354</v>
      </c>
    </row>
    <row r="1618" spans="1:3" ht="15" customHeight="1" x14ac:dyDescent="0.2">
      <c r="A1618" s="451" t="s">
        <v>5793</v>
      </c>
      <c r="B1618" s="452">
        <v>9.5000000000000001E-2</v>
      </c>
      <c r="C1618" s="451" t="s">
        <v>4848</v>
      </c>
    </row>
    <row r="1619" spans="1:3" ht="15" customHeight="1" x14ac:dyDescent="0.2">
      <c r="A1619" s="451" t="s">
        <v>3746</v>
      </c>
      <c r="B1619" s="452">
        <v>8.2500000000000004E-2</v>
      </c>
      <c r="C1619" s="451" t="s">
        <v>2182</v>
      </c>
    </row>
    <row r="1620" spans="1:3" ht="15" customHeight="1" x14ac:dyDescent="0.2">
      <c r="A1620" s="451" t="s">
        <v>2953</v>
      </c>
      <c r="B1620" s="452">
        <v>7.2499999999999995E-2</v>
      </c>
      <c r="C1620" s="451" t="s">
        <v>5382</v>
      </c>
    </row>
    <row r="1621" spans="1:3" ht="15" customHeight="1" x14ac:dyDescent="0.2">
      <c r="A1621" s="451" t="s">
        <v>9186</v>
      </c>
      <c r="B1621" s="452">
        <v>9.5000000000000001E-2</v>
      </c>
      <c r="C1621" s="451" t="s">
        <v>4848</v>
      </c>
    </row>
    <row r="1622" spans="1:3" ht="15" customHeight="1" x14ac:dyDescent="0.2">
      <c r="A1622" s="451" t="s">
        <v>9187</v>
      </c>
      <c r="B1622" s="452">
        <v>9.5000000000000001E-2</v>
      </c>
      <c r="C1622" s="451" t="s">
        <v>4848</v>
      </c>
    </row>
    <row r="1623" spans="1:3" ht="15" customHeight="1" x14ac:dyDescent="0.2">
      <c r="A1623" s="451" t="s">
        <v>4949</v>
      </c>
      <c r="B1623" s="452">
        <v>7.2499999999999995E-2</v>
      </c>
      <c r="C1623" s="451" t="s">
        <v>5382</v>
      </c>
    </row>
    <row r="1624" spans="1:3" ht="15" customHeight="1" x14ac:dyDescent="0.2">
      <c r="A1624" s="451" t="s">
        <v>4777</v>
      </c>
      <c r="B1624" s="452">
        <v>9.5000000000000001E-2</v>
      </c>
      <c r="C1624" s="451" t="s">
        <v>4848</v>
      </c>
    </row>
    <row r="1625" spans="1:3" ht="15" customHeight="1" x14ac:dyDescent="0.2">
      <c r="A1625" s="451" t="s">
        <v>1375</v>
      </c>
      <c r="B1625" s="452">
        <v>7.7499999999999999E-2</v>
      </c>
      <c r="C1625" s="451" t="s">
        <v>5047</v>
      </c>
    </row>
    <row r="1626" spans="1:3" ht="15" customHeight="1" x14ac:dyDescent="0.2">
      <c r="A1626" s="451" t="s">
        <v>1376</v>
      </c>
      <c r="B1626" s="452">
        <v>7.7499999999999999E-2</v>
      </c>
      <c r="C1626" s="451" t="s">
        <v>2219</v>
      </c>
    </row>
    <row r="1627" spans="1:3" ht="15" customHeight="1" x14ac:dyDescent="0.2">
      <c r="A1627" s="451" t="s">
        <v>4778</v>
      </c>
      <c r="B1627" s="452">
        <v>8.2500000000000004E-2</v>
      </c>
      <c r="C1627" s="451" t="s">
        <v>4846</v>
      </c>
    </row>
    <row r="1628" spans="1:3" ht="15" customHeight="1" x14ac:dyDescent="0.2">
      <c r="A1628" s="451" t="s">
        <v>5747</v>
      </c>
      <c r="B1628" s="452">
        <v>7.9750000000000001E-2</v>
      </c>
      <c r="C1628" s="451" t="s">
        <v>1354</v>
      </c>
    </row>
    <row r="1629" spans="1:3" ht="15" customHeight="1" x14ac:dyDescent="0.2">
      <c r="A1629" s="451" t="s">
        <v>253</v>
      </c>
      <c r="B1629" s="452">
        <v>7.7499999999999999E-2</v>
      </c>
      <c r="C1629" s="451" t="s">
        <v>5047</v>
      </c>
    </row>
    <row r="1630" spans="1:3" ht="15" customHeight="1" x14ac:dyDescent="0.2">
      <c r="A1630" s="451" t="s">
        <v>4779</v>
      </c>
      <c r="B1630" s="452">
        <v>8.3749999999999991E-2</v>
      </c>
      <c r="C1630" s="451" t="s">
        <v>5380</v>
      </c>
    </row>
    <row r="1631" spans="1:3" ht="15" customHeight="1" x14ac:dyDescent="0.2">
      <c r="A1631" s="451" t="s">
        <v>5461</v>
      </c>
      <c r="B1631" s="452">
        <v>8.2500000000000004E-2</v>
      </c>
      <c r="C1631" s="451" t="s">
        <v>1370</v>
      </c>
    </row>
    <row r="1632" spans="1:3" ht="15" customHeight="1" x14ac:dyDescent="0.2">
      <c r="A1632" s="451" t="s">
        <v>4780</v>
      </c>
      <c r="B1632" s="452">
        <v>8.4999999999999992E-2</v>
      </c>
      <c r="C1632" s="451" t="s">
        <v>3968</v>
      </c>
    </row>
    <row r="1633" spans="1:3" ht="15" customHeight="1" x14ac:dyDescent="0.2">
      <c r="A1633" s="451" t="s">
        <v>5462</v>
      </c>
      <c r="B1633" s="452">
        <v>7.2499999999999995E-2</v>
      </c>
      <c r="C1633" s="451" t="s">
        <v>4137</v>
      </c>
    </row>
    <row r="1634" spans="1:3" ht="15" customHeight="1" x14ac:dyDescent="0.2">
      <c r="A1634" s="451" t="s">
        <v>5463</v>
      </c>
      <c r="B1634" s="452">
        <v>7.7499999999999999E-2</v>
      </c>
      <c r="C1634" s="451" t="s">
        <v>140</v>
      </c>
    </row>
    <row r="1635" spans="1:3" ht="15" customHeight="1" x14ac:dyDescent="0.2">
      <c r="A1635" s="451" t="s">
        <v>5464</v>
      </c>
      <c r="B1635" s="452">
        <v>7.2499999999999995E-2</v>
      </c>
      <c r="C1635" s="451" t="s">
        <v>2088</v>
      </c>
    </row>
    <row r="1636" spans="1:3" ht="15" customHeight="1" x14ac:dyDescent="0.2">
      <c r="A1636" s="451" t="s">
        <v>4781</v>
      </c>
      <c r="B1636" s="452">
        <v>8.2500000000000004E-2</v>
      </c>
      <c r="C1636" s="451" t="s">
        <v>3239</v>
      </c>
    </row>
    <row r="1637" spans="1:3" ht="15" customHeight="1" x14ac:dyDescent="0.2">
      <c r="A1637" s="451" t="s">
        <v>4782</v>
      </c>
      <c r="B1637" s="452">
        <v>9.5000000000000001E-2</v>
      </c>
      <c r="C1637" s="451" t="s">
        <v>4848</v>
      </c>
    </row>
    <row r="1638" spans="1:3" ht="15" customHeight="1" x14ac:dyDescent="0.2">
      <c r="A1638" s="451" t="s">
        <v>4783</v>
      </c>
      <c r="B1638" s="452">
        <v>8.2500000000000004E-2</v>
      </c>
      <c r="C1638" s="451" t="s">
        <v>5047</v>
      </c>
    </row>
    <row r="1639" spans="1:3" ht="15" customHeight="1" x14ac:dyDescent="0.2">
      <c r="A1639" s="451" t="s">
        <v>4784</v>
      </c>
      <c r="B1639" s="452">
        <v>7.2499999999999995E-2</v>
      </c>
      <c r="C1639" s="451" t="s">
        <v>3537</v>
      </c>
    </row>
    <row r="1640" spans="1:3" ht="15" customHeight="1" x14ac:dyDescent="0.2">
      <c r="A1640" s="451" t="s">
        <v>3294</v>
      </c>
      <c r="B1640" s="452">
        <v>7.2499999999999995E-2</v>
      </c>
      <c r="C1640" s="451" t="s">
        <v>3294</v>
      </c>
    </row>
    <row r="1641" spans="1:3" ht="15" customHeight="1" x14ac:dyDescent="0.2">
      <c r="A1641" s="451" t="s">
        <v>5465</v>
      </c>
      <c r="B1641" s="452">
        <v>7.7499999999999999E-2</v>
      </c>
      <c r="C1641" s="451" t="s">
        <v>696</v>
      </c>
    </row>
    <row r="1642" spans="1:3" ht="15" customHeight="1" x14ac:dyDescent="0.2">
      <c r="A1642" s="451" t="s">
        <v>5466</v>
      </c>
      <c r="B1642" s="452">
        <v>7.2499999999999995E-2</v>
      </c>
      <c r="C1642" s="451" t="s">
        <v>4352</v>
      </c>
    </row>
    <row r="1643" spans="1:3" ht="15" customHeight="1" x14ac:dyDescent="0.2">
      <c r="A1643" s="451" t="s">
        <v>4785</v>
      </c>
      <c r="B1643" s="452">
        <v>7.8750000000000001E-2</v>
      </c>
      <c r="C1643" s="451" t="s">
        <v>1586</v>
      </c>
    </row>
    <row r="1644" spans="1:3" ht="15" customHeight="1" x14ac:dyDescent="0.2">
      <c r="A1644" s="451" t="s">
        <v>4786</v>
      </c>
      <c r="B1644" s="452">
        <v>7.7499999999999999E-2</v>
      </c>
      <c r="C1644" s="451" t="s">
        <v>2219</v>
      </c>
    </row>
    <row r="1645" spans="1:3" ht="15" customHeight="1" x14ac:dyDescent="0.2">
      <c r="A1645" s="451" t="s">
        <v>5467</v>
      </c>
      <c r="B1645" s="452">
        <v>7.2499999999999995E-2</v>
      </c>
      <c r="C1645" s="451" t="s">
        <v>711</v>
      </c>
    </row>
    <row r="1646" spans="1:3" ht="15" customHeight="1" x14ac:dyDescent="0.2">
      <c r="A1646" s="451" t="s">
        <v>5468</v>
      </c>
      <c r="B1646" s="452">
        <v>7.2499999999999995E-2</v>
      </c>
      <c r="C1646" s="451" t="s">
        <v>3294</v>
      </c>
    </row>
    <row r="1647" spans="1:3" ht="15" customHeight="1" x14ac:dyDescent="0.2">
      <c r="A1647" s="451" t="s">
        <v>4787</v>
      </c>
      <c r="B1647" s="452">
        <v>7.7499999999999999E-2</v>
      </c>
      <c r="C1647" s="451" t="s">
        <v>140</v>
      </c>
    </row>
    <row r="1648" spans="1:3" ht="15" customHeight="1" x14ac:dyDescent="0.2">
      <c r="A1648" s="451" t="s">
        <v>5469</v>
      </c>
      <c r="B1648" s="452">
        <v>7.2499999999999995E-2</v>
      </c>
      <c r="C1648" s="451" t="s">
        <v>4750</v>
      </c>
    </row>
    <row r="1649" spans="1:3" ht="15" customHeight="1" x14ac:dyDescent="0.2">
      <c r="A1649" s="451" t="s">
        <v>228</v>
      </c>
      <c r="B1649" s="452">
        <v>7.7499999999999999E-2</v>
      </c>
      <c r="C1649" s="451" t="s">
        <v>140</v>
      </c>
    </row>
    <row r="1650" spans="1:3" ht="15" customHeight="1" x14ac:dyDescent="0.2">
      <c r="A1650" s="451" t="s">
        <v>229</v>
      </c>
      <c r="B1650" s="452">
        <v>8.2500000000000004E-2</v>
      </c>
      <c r="C1650" s="451" t="s">
        <v>1848</v>
      </c>
    </row>
    <row r="1651" spans="1:3" ht="15" customHeight="1" x14ac:dyDescent="0.2">
      <c r="A1651" s="451" t="s">
        <v>4788</v>
      </c>
      <c r="B1651" s="452">
        <v>8.7499999999999994E-2</v>
      </c>
      <c r="C1651" s="451" t="s">
        <v>4295</v>
      </c>
    </row>
    <row r="1652" spans="1:3" ht="15" customHeight="1" x14ac:dyDescent="0.2">
      <c r="A1652" s="451" t="s">
        <v>4789</v>
      </c>
      <c r="B1652" s="452">
        <v>8.8750000000000009E-2</v>
      </c>
      <c r="C1652" s="451" t="s">
        <v>3966</v>
      </c>
    </row>
    <row r="1653" spans="1:3" ht="15" customHeight="1" x14ac:dyDescent="0.2">
      <c r="A1653" s="451" t="s">
        <v>4790</v>
      </c>
      <c r="B1653" s="452">
        <v>9.7500000000000003E-2</v>
      </c>
      <c r="C1653" s="451" t="s">
        <v>4751</v>
      </c>
    </row>
    <row r="1654" spans="1:3" ht="15" customHeight="1" x14ac:dyDescent="0.2">
      <c r="A1654" s="451" t="s">
        <v>230</v>
      </c>
      <c r="B1654" s="452">
        <v>9.5000000000000001E-2</v>
      </c>
      <c r="C1654" s="451" t="s">
        <v>4848</v>
      </c>
    </row>
    <row r="1655" spans="1:3" ht="15" customHeight="1" x14ac:dyDescent="0.2">
      <c r="A1655" s="451" t="s">
        <v>231</v>
      </c>
      <c r="B1655" s="452">
        <v>7.7499999999999999E-2</v>
      </c>
      <c r="C1655" s="451" t="s">
        <v>1361</v>
      </c>
    </row>
    <row r="1656" spans="1:3" ht="15" customHeight="1" x14ac:dyDescent="0.2">
      <c r="A1656" s="451" t="s">
        <v>4791</v>
      </c>
      <c r="B1656" s="452">
        <v>7.7499999999999999E-2</v>
      </c>
      <c r="C1656" s="451" t="s">
        <v>2219</v>
      </c>
    </row>
    <row r="1657" spans="1:3" ht="15" customHeight="1" x14ac:dyDescent="0.2">
      <c r="A1657" s="451" t="s">
        <v>232</v>
      </c>
      <c r="B1657" s="452">
        <v>7.7499999999999999E-2</v>
      </c>
      <c r="C1657" s="451" t="s">
        <v>140</v>
      </c>
    </row>
    <row r="1658" spans="1:3" ht="15" customHeight="1" x14ac:dyDescent="0.2">
      <c r="A1658" s="451" t="s">
        <v>862</v>
      </c>
      <c r="B1658" s="452">
        <v>7.2499999999999995E-2</v>
      </c>
      <c r="C1658" s="451" t="s">
        <v>1053</v>
      </c>
    </row>
    <row r="1659" spans="1:3" ht="15" customHeight="1" x14ac:dyDescent="0.2">
      <c r="A1659" s="451" t="s">
        <v>3654</v>
      </c>
      <c r="B1659" s="452">
        <v>8.1249999999999989E-2</v>
      </c>
      <c r="C1659" s="451" t="s">
        <v>5380</v>
      </c>
    </row>
    <row r="1660" spans="1:3" ht="15" customHeight="1" x14ac:dyDescent="0.2">
      <c r="A1660" s="451" t="s">
        <v>863</v>
      </c>
      <c r="B1660" s="452">
        <v>9.5000000000000001E-2</v>
      </c>
      <c r="C1660" s="451" t="s">
        <v>4848</v>
      </c>
    </row>
    <row r="1661" spans="1:3" ht="15" customHeight="1" x14ac:dyDescent="0.2">
      <c r="A1661" s="451" t="s">
        <v>3655</v>
      </c>
      <c r="B1661" s="452">
        <v>9.5000000000000001E-2</v>
      </c>
      <c r="C1661" s="451" t="s">
        <v>4848</v>
      </c>
    </row>
    <row r="1662" spans="1:3" ht="15" customHeight="1" x14ac:dyDescent="0.2">
      <c r="A1662" s="451" t="s">
        <v>864</v>
      </c>
      <c r="B1662" s="452">
        <v>9.5000000000000001E-2</v>
      </c>
      <c r="C1662" s="451" t="s">
        <v>4848</v>
      </c>
    </row>
    <row r="1663" spans="1:3" ht="15" customHeight="1" x14ac:dyDescent="0.2">
      <c r="A1663" s="451" t="s">
        <v>865</v>
      </c>
      <c r="B1663" s="452">
        <v>7.2499999999999995E-2</v>
      </c>
      <c r="C1663" s="451" t="s">
        <v>209</v>
      </c>
    </row>
    <row r="1664" spans="1:3" ht="15" customHeight="1" x14ac:dyDescent="0.2">
      <c r="A1664" s="451" t="s">
        <v>3656</v>
      </c>
      <c r="B1664" s="452">
        <v>8.3749999999999991E-2</v>
      </c>
      <c r="C1664" s="451" t="s">
        <v>5380</v>
      </c>
    </row>
    <row r="1665" spans="1:3" ht="15" customHeight="1" x14ac:dyDescent="0.2">
      <c r="A1665" s="451" t="s">
        <v>866</v>
      </c>
      <c r="B1665" s="452">
        <v>7.7499999999999999E-2</v>
      </c>
      <c r="C1665" s="451" t="s">
        <v>1249</v>
      </c>
    </row>
    <row r="1666" spans="1:3" ht="15" customHeight="1" x14ac:dyDescent="0.2">
      <c r="A1666" s="451" t="s">
        <v>867</v>
      </c>
      <c r="B1666" s="452">
        <v>0.09</v>
      </c>
      <c r="C1666" s="451" t="s">
        <v>709</v>
      </c>
    </row>
    <row r="1667" spans="1:3" ht="15" customHeight="1" x14ac:dyDescent="0.2">
      <c r="A1667" s="451" t="s">
        <v>868</v>
      </c>
      <c r="B1667" s="452">
        <v>8.2500000000000004E-2</v>
      </c>
      <c r="C1667" s="451" t="s">
        <v>1848</v>
      </c>
    </row>
    <row r="1668" spans="1:3" ht="15" customHeight="1" x14ac:dyDescent="0.2">
      <c r="A1668" s="451" t="s">
        <v>441</v>
      </c>
      <c r="B1668" s="452">
        <v>7.8750000000000001E-2</v>
      </c>
      <c r="C1668" s="451" t="s">
        <v>1586</v>
      </c>
    </row>
    <row r="1669" spans="1:3" ht="15" customHeight="1" x14ac:dyDescent="0.2">
      <c r="A1669" s="451" t="s">
        <v>442</v>
      </c>
      <c r="B1669" s="452">
        <v>7.2499999999999995E-2</v>
      </c>
      <c r="C1669" s="451" t="s">
        <v>209</v>
      </c>
    </row>
    <row r="1670" spans="1:3" ht="15" customHeight="1" x14ac:dyDescent="0.2">
      <c r="A1670" s="451" t="s">
        <v>443</v>
      </c>
      <c r="B1670" s="452">
        <v>9.5000000000000001E-2</v>
      </c>
      <c r="C1670" s="451" t="s">
        <v>4848</v>
      </c>
    </row>
    <row r="1671" spans="1:3" ht="15" customHeight="1" x14ac:dyDescent="0.2">
      <c r="A1671" s="451" t="s">
        <v>444</v>
      </c>
      <c r="B1671" s="452">
        <v>9.5000000000000001E-2</v>
      </c>
      <c r="C1671" s="451" t="s">
        <v>4848</v>
      </c>
    </row>
    <row r="1672" spans="1:3" ht="15" customHeight="1" x14ac:dyDescent="0.2">
      <c r="A1672" s="451" t="s">
        <v>3657</v>
      </c>
      <c r="B1672" s="452">
        <v>9.5000000000000001E-2</v>
      </c>
      <c r="C1672" s="451" t="s">
        <v>4848</v>
      </c>
    </row>
    <row r="1673" spans="1:3" ht="15" customHeight="1" x14ac:dyDescent="0.2">
      <c r="A1673" s="451" t="s">
        <v>2377</v>
      </c>
      <c r="B1673" s="452">
        <v>7.7499999999999999E-2</v>
      </c>
      <c r="C1673" s="451" t="s">
        <v>1361</v>
      </c>
    </row>
    <row r="1674" spans="1:3" ht="15" customHeight="1" x14ac:dyDescent="0.2">
      <c r="A1674" s="451" t="s">
        <v>3902</v>
      </c>
      <c r="B1674" s="452">
        <v>9.5000000000000001E-2</v>
      </c>
      <c r="C1674" s="451" t="s">
        <v>4848</v>
      </c>
    </row>
    <row r="1675" spans="1:3" ht="15" customHeight="1" x14ac:dyDescent="0.2">
      <c r="A1675" s="451" t="s">
        <v>3658</v>
      </c>
      <c r="B1675" s="452">
        <v>9.5000000000000001E-2</v>
      </c>
      <c r="C1675" s="451" t="s">
        <v>4848</v>
      </c>
    </row>
    <row r="1676" spans="1:3" ht="15" customHeight="1" x14ac:dyDescent="0.2">
      <c r="A1676" s="451" t="s">
        <v>3903</v>
      </c>
      <c r="B1676" s="452">
        <v>7.7499999999999999E-2</v>
      </c>
      <c r="C1676" s="451" t="s">
        <v>1361</v>
      </c>
    </row>
    <row r="1677" spans="1:3" ht="15" customHeight="1" x14ac:dyDescent="0.2">
      <c r="A1677" s="451" t="s">
        <v>3659</v>
      </c>
      <c r="B1677" s="452">
        <v>7.7499999999999999E-2</v>
      </c>
      <c r="C1677" s="451" t="s">
        <v>3541</v>
      </c>
    </row>
    <row r="1678" spans="1:3" ht="15" customHeight="1" x14ac:dyDescent="0.2">
      <c r="A1678" s="451" t="s">
        <v>3660</v>
      </c>
      <c r="B1678" s="452">
        <v>9.5000000000000001E-2</v>
      </c>
      <c r="C1678" s="451" t="s">
        <v>4848</v>
      </c>
    </row>
    <row r="1679" spans="1:3" ht="15" customHeight="1" x14ac:dyDescent="0.2">
      <c r="A1679" s="451" t="s">
        <v>3904</v>
      </c>
      <c r="B1679" s="452">
        <v>7.7499999999999999E-2</v>
      </c>
      <c r="C1679" s="451" t="s">
        <v>4846</v>
      </c>
    </row>
    <row r="1680" spans="1:3" x14ac:dyDescent="0.2">
      <c r="A1680" s="451" t="s">
        <v>3661</v>
      </c>
      <c r="B1680" s="452">
        <v>9.5000000000000001E-2</v>
      </c>
      <c r="C1680" s="451" t="s">
        <v>4848</v>
      </c>
    </row>
    <row r="1681" spans="1:3" ht="15" customHeight="1" x14ac:dyDescent="0.2">
      <c r="A1681" s="451" t="s">
        <v>3662</v>
      </c>
      <c r="B1681" s="452">
        <v>9.5000000000000001E-2</v>
      </c>
      <c r="C1681" s="451" t="s">
        <v>4848</v>
      </c>
    </row>
    <row r="1682" spans="1:3" ht="15" customHeight="1" x14ac:dyDescent="0.2">
      <c r="A1682" s="451" t="s">
        <v>3905</v>
      </c>
      <c r="B1682" s="452">
        <v>7.7499999999999999E-2</v>
      </c>
      <c r="C1682" s="451" t="s">
        <v>4846</v>
      </c>
    </row>
    <row r="1683" spans="1:3" ht="15" customHeight="1" x14ac:dyDescent="0.2">
      <c r="A1683" s="451" t="s">
        <v>3663</v>
      </c>
      <c r="B1683" s="452">
        <v>7.7499999999999999E-2</v>
      </c>
      <c r="C1683" s="451" t="s">
        <v>140</v>
      </c>
    </row>
    <row r="1684" spans="1:3" ht="15" customHeight="1" x14ac:dyDescent="0.2">
      <c r="A1684" s="451" t="s">
        <v>3906</v>
      </c>
      <c r="B1684" s="452">
        <v>7.7499999999999999E-2</v>
      </c>
      <c r="C1684" s="451" t="s">
        <v>140</v>
      </c>
    </row>
    <row r="1685" spans="1:3" ht="15" customHeight="1" x14ac:dyDescent="0.2">
      <c r="A1685" s="451" t="s">
        <v>7264</v>
      </c>
      <c r="B1685" s="452">
        <v>9.5000000000000001E-2</v>
      </c>
      <c r="C1685" s="451" t="s">
        <v>4848</v>
      </c>
    </row>
    <row r="1686" spans="1:3" ht="15" customHeight="1" x14ac:dyDescent="0.2">
      <c r="A1686" s="451" t="s">
        <v>4141</v>
      </c>
      <c r="B1686" s="452">
        <v>8.2500000000000004E-2</v>
      </c>
      <c r="C1686" s="451" t="s">
        <v>1848</v>
      </c>
    </row>
    <row r="1687" spans="1:3" ht="15" customHeight="1" x14ac:dyDescent="0.2">
      <c r="A1687" s="451" t="s">
        <v>9188</v>
      </c>
      <c r="B1687" s="452">
        <v>7.7499999999999999E-2</v>
      </c>
      <c r="C1687" s="451" t="s">
        <v>2219</v>
      </c>
    </row>
    <row r="1688" spans="1:3" ht="15" customHeight="1" x14ac:dyDescent="0.2">
      <c r="A1688" s="451" t="s">
        <v>2723</v>
      </c>
      <c r="B1688" s="452">
        <v>7.2499999999999995E-2</v>
      </c>
      <c r="C1688" s="451" t="s">
        <v>3956</v>
      </c>
    </row>
    <row r="1689" spans="1:3" ht="15" customHeight="1" x14ac:dyDescent="0.2">
      <c r="A1689" s="451" t="s">
        <v>2724</v>
      </c>
      <c r="B1689" s="452">
        <v>9.5000000000000001E-2</v>
      </c>
      <c r="C1689" s="451" t="s">
        <v>4848</v>
      </c>
    </row>
    <row r="1690" spans="1:3" ht="15" customHeight="1" x14ac:dyDescent="0.2">
      <c r="A1690" s="451" t="s">
        <v>2159</v>
      </c>
      <c r="B1690" s="452">
        <v>8.2500000000000004E-2</v>
      </c>
      <c r="C1690" s="451" t="s">
        <v>1848</v>
      </c>
    </row>
    <row r="1691" spans="1:3" ht="15" customHeight="1" x14ac:dyDescent="0.2">
      <c r="A1691" s="451" t="s">
        <v>2160</v>
      </c>
      <c r="B1691" s="452">
        <v>7.2499999999999995E-2</v>
      </c>
      <c r="C1691" s="451" t="s">
        <v>711</v>
      </c>
    </row>
    <row r="1692" spans="1:3" ht="15" customHeight="1" x14ac:dyDescent="0.2">
      <c r="A1692" s="451" t="s">
        <v>2161</v>
      </c>
      <c r="B1692" s="452">
        <v>7.2499999999999995E-2</v>
      </c>
      <c r="C1692" s="451" t="s">
        <v>711</v>
      </c>
    </row>
    <row r="1693" spans="1:3" ht="15" customHeight="1" x14ac:dyDescent="0.2">
      <c r="A1693" s="451" t="s">
        <v>3664</v>
      </c>
      <c r="B1693" s="452">
        <v>8.5000000000000006E-2</v>
      </c>
      <c r="C1693" s="451" t="s">
        <v>5047</v>
      </c>
    </row>
    <row r="1694" spans="1:3" ht="15" customHeight="1" x14ac:dyDescent="0.2">
      <c r="A1694" s="451" t="s">
        <v>3451</v>
      </c>
      <c r="B1694" s="452">
        <v>7.2499999999999995E-2</v>
      </c>
      <c r="C1694" s="451" t="s">
        <v>4352</v>
      </c>
    </row>
    <row r="1695" spans="1:3" ht="15" customHeight="1" x14ac:dyDescent="0.2">
      <c r="A1695" s="451" t="s">
        <v>3665</v>
      </c>
      <c r="B1695" s="452">
        <v>8.2500000000000004E-2</v>
      </c>
      <c r="C1695" s="451" t="s">
        <v>1249</v>
      </c>
    </row>
    <row r="1696" spans="1:3" ht="15" customHeight="1" x14ac:dyDescent="0.2">
      <c r="A1696" s="451" t="s">
        <v>3452</v>
      </c>
      <c r="B1696" s="452">
        <v>7.7499999999999999E-2</v>
      </c>
      <c r="C1696" s="451" t="s">
        <v>3919</v>
      </c>
    </row>
    <row r="1697" spans="1:3" ht="15" customHeight="1" x14ac:dyDescent="0.2">
      <c r="A1697" s="451" t="s">
        <v>3453</v>
      </c>
      <c r="B1697" s="452">
        <v>7.7499999999999999E-2</v>
      </c>
      <c r="C1697" s="451" t="s">
        <v>1351</v>
      </c>
    </row>
    <row r="1698" spans="1:3" ht="15" customHeight="1" x14ac:dyDescent="0.2">
      <c r="A1698" s="451" t="s">
        <v>815</v>
      </c>
      <c r="B1698" s="452">
        <v>7.2499999999999995E-2</v>
      </c>
      <c r="C1698" s="451" t="s">
        <v>209</v>
      </c>
    </row>
    <row r="1699" spans="1:3" ht="15" customHeight="1" x14ac:dyDescent="0.2">
      <c r="A1699" s="451" t="s">
        <v>3666</v>
      </c>
      <c r="B1699" s="452">
        <v>8.2500000000000004E-2</v>
      </c>
      <c r="C1699" s="451" t="s">
        <v>205</v>
      </c>
    </row>
    <row r="1700" spans="1:3" ht="15" customHeight="1" x14ac:dyDescent="0.2">
      <c r="A1700" s="451" t="s">
        <v>816</v>
      </c>
      <c r="B1700" s="452">
        <v>7.7499999999999999E-2</v>
      </c>
      <c r="C1700" s="451" t="s">
        <v>5889</v>
      </c>
    </row>
    <row r="1701" spans="1:3" ht="15" customHeight="1" x14ac:dyDescent="0.2">
      <c r="A1701" s="451" t="s">
        <v>2575</v>
      </c>
      <c r="B1701" s="452">
        <v>9.5000000000000001E-2</v>
      </c>
      <c r="C1701" s="451" t="s">
        <v>4848</v>
      </c>
    </row>
    <row r="1702" spans="1:3" ht="15" customHeight="1" x14ac:dyDescent="0.2">
      <c r="A1702" s="451" t="s">
        <v>3667</v>
      </c>
      <c r="B1702" s="452">
        <v>9.5000000000000001E-2</v>
      </c>
      <c r="C1702" s="451" t="s">
        <v>4848</v>
      </c>
    </row>
    <row r="1703" spans="1:3" ht="15" customHeight="1" x14ac:dyDescent="0.2">
      <c r="A1703" s="451" t="s">
        <v>3668</v>
      </c>
      <c r="B1703" s="452">
        <v>9.2499999999999999E-2</v>
      </c>
      <c r="C1703" s="451" t="s">
        <v>4751</v>
      </c>
    </row>
    <row r="1704" spans="1:3" ht="15" customHeight="1" x14ac:dyDescent="0.2">
      <c r="A1704" s="451" t="s">
        <v>827</v>
      </c>
      <c r="B1704" s="452">
        <v>7.7499999999999999E-2</v>
      </c>
      <c r="C1704" s="451" t="s">
        <v>1249</v>
      </c>
    </row>
    <row r="1705" spans="1:3" ht="15" customHeight="1" x14ac:dyDescent="0.2">
      <c r="A1705" s="451" t="s">
        <v>3669</v>
      </c>
      <c r="B1705" s="452">
        <v>8.2500000000000004E-2</v>
      </c>
      <c r="C1705" s="451" t="s">
        <v>4352</v>
      </c>
    </row>
    <row r="1706" spans="1:3" ht="15" customHeight="1" x14ac:dyDescent="0.2">
      <c r="A1706" s="451" t="s">
        <v>3670</v>
      </c>
      <c r="B1706" s="452">
        <v>7.8750000000000001E-2</v>
      </c>
      <c r="C1706" s="451" t="s">
        <v>1586</v>
      </c>
    </row>
    <row r="1707" spans="1:3" ht="15" customHeight="1" x14ac:dyDescent="0.25">
      <c r="A1707" s="455" t="s">
        <v>3671</v>
      </c>
      <c r="B1707" s="454">
        <v>9.2499999999999999E-2</v>
      </c>
      <c r="C1707" s="455" t="s">
        <v>4175</v>
      </c>
    </row>
    <row r="1708" spans="1:3" ht="15" customHeight="1" x14ac:dyDescent="0.2">
      <c r="A1708" s="451" t="s">
        <v>2393</v>
      </c>
      <c r="B1708" s="452">
        <v>9.5000000000000001E-2</v>
      </c>
      <c r="C1708" s="451" t="s">
        <v>4848</v>
      </c>
    </row>
    <row r="1709" spans="1:3" ht="15" customHeight="1" x14ac:dyDescent="0.2">
      <c r="A1709" s="451" t="s">
        <v>5443</v>
      </c>
      <c r="B1709" s="452">
        <v>7.7499999999999999E-2</v>
      </c>
      <c r="C1709" s="451" t="s">
        <v>5047</v>
      </c>
    </row>
    <row r="1710" spans="1:3" ht="15" customHeight="1" x14ac:dyDescent="0.2">
      <c r="A1710" s="451" t="s">
        <v>5444</v>
      </c>
      <c r="B1710" s="452">
        <v>7.7499999999999999E-2</v>
      </c>
      <c r="C1710" s="451" t="s">
        <v>696</v>
      </c>
    </row>
    <row r="1711" spans="1:3" ht="15" customHeight="1" x14ac:dyDescent="0.2">
      <c r="A1711" s="451" t="s">
        <v>5404</v>
      </c>
      <c r="B1711" s="452">
        <v>7.2499999999999995E-2</v>
      </c>
      <c r="C1711" s="451" t="s">
        <v>4137</v>
      </c>
    </row>
    <row r="1712" spans="1:3" ht="15" customHeight="1" x14ac:dyDescent="0.2">
      <c r="A1712" s="451" t="s">
        <v>3672</v>
      </c>
      <c r="B1712" s="452">
        <v>7.4999999999999997E-2</v>
      </c>
      <c r="C1712" s="451" t="s">
        <v>3537</v>
      </c>
    </row>
    <row r="1713" spans="1:3" x14ac:dyDescent="0.2">
      <c r="A1713" s="451" t="s">
        <v>5405</v>
      </c>
      <c r="B1713" s="452">
        <v>7.2499999999999995E-2</v>
      </c>
      <c r="C1713" s="451" t="s">
        <v>5233</v>
      </c>
    </row>
    <row r="1714" spans="1:3" ht="15" customHeight="1" x14ac:dyDescent="0.2">
      <c r="A1714" s="451" t="s">
        <v>5406</v>
      </c>
      <c r="B1714" s="452">
        <v>7.2499999999999995E-2</v>
      </c>
      <c r="C1714" s="451" t="s">
        <v>4352</v>
      </c>
    </row>
    <row r="1715" spans="1:3" ht="15" customHeight="1" x14ac:dyDescent="0.2">
      <c r="A1715" s="451" t="s">
        <v>5407</v>
      </c>
      <c r="B1715" s="452">
        <v>7.2499999999999995E-2</v>
      </c>
      <c r="C1715" s="451" t="s">
        <v>4135</v>
      </c>
    </row>
    <row r="1716" spans="1:3" ht="15" customHeight="1" x14ac:dyDescent="0.2">
      <c r="A1716" s="451" t="s">
        <v>5408</v>
      </c>
      <c r="B1716" s="452">
        <v>7.7499999999999999E-2</v>
      </c>
      <c r="C1716" s="451" t="s">
        <v>3968</v>
      </c>
    </row>
    <row r="1717" spans="1:3" ht="15" customHeight="1" x14ac:dyDescent="0.2">
      <c r="A1717" s="451" t="s">
        <v>3673</v>
      </c>
      <c r="B1717" s="452">
        <v>9.5000000000000001E-2</v>
      </c>
      <c r="C1717" s="451" t="s">
        <v>4848</v>
      </c>
    </row>
    <row r="1718" spans="1:3" ht="15" customHeight="1" x14ac:dyDescent="0.2">
      <c r="A1718" s="451" t="s">
        <v>3674</v>
      </c>
      <c r="B1718" s="452">
        <v>9.5000000000000001E-2</v>
      </c>
      <c r="C1718" s="451" t="s">
        <v>4848</v>
      </c>
    </row>
    <row r="1719" spans="1:3" ht="15" customHeight="1" x14ac:dyDescent="0.2">
      <c r="A1719" s="451" t="s">
        <v>3675</v>
      </c>
      <c r="B1719" s="452">
        <v>9.5000000000000001E-2</v>
      </c>
      <c r="C1719" s="451" t="s">
        <v>4848</v>
      </c>
    </row>
    <row r="1720" spans="1:3" ht="15" customHeight="1" x14ac:dyDescent="0.2">
      <c r="A1720" s="451" t="s">
        <v>3676</v>
      </c>
      <c r="B1720" s="452">
        <v>9.5000000000000001E-2</v>
      </c>
      <c r="C1720" s="451" t="s">
        <v>4848</v>
      </c>
    </row>
    <row r="1721" spans="1:3" ht="15" customHeight="1" x14ac:dyDescent="0.2">
      <c r="A1721" s="451" t="s">
        <v>5226</v>
      </c>
      <c r="B1721" s="452">
        <v>7.2499999999999995E-2</v>
      </c>
      <c r="C1721" s="451" t="s">
        <v>209</v>
      </c>
    </row>
    <row r="1722" spans="1:3" ht="15" customHeight="1" x14ac:dyDescent="0.2">
      <c r="A1722" s="451" t="s">
        <v>3677</v>
      </c>
      <c r="B1722" s="452">
        <v>8.2500000000000004E-2</v>
      </c>
      <c r="C1722" s="451" t="s">
        <v>1003</v>
      </c>
    </row>
    <row r="1723" spans="1:3" ht="15" customHeight="1" x14ac:dyDescent="0.2">
      <c r="A1723" s="451" t="s">
        <v>3678</v>
      </c>
      <c r="B1723" s="452">
        <v>9.5000000000000001E-2</v>
      </c>
      <c r="C1723" s="451" t="s">
        <v>4848</v>
      </c>
    </row>
    <row r="1724" spans="1:3" ht="15" customHeight="1" x14ac:dyDescent="0.2">
      <c r="A1724" s="451" t="s">
        <v>5227</v>
      </c>
      <c r="B1724" s="452">
        <v>7.7499999999999999E-2</v>
      </c>
      <c r="C1724" s="451" t="s">
        <v>140</v>
      </c>
    </row>
    <row r="1725" spans="1:3" ht="15" customHeight="1" x14ac:dyDescent="0.2">
      <c r="A1725" s="451" t="s">
        <v>5228</v>
      </c>
      <c r="B1725" s="452">
        <v>7.7499999999999999E-2</v>
      </c>
      <c r="C1725" s="451" t="s">
        <v>3968</v>
      </c>
    </row>
    <row r="1726" spans="1:3" ht="15" customHeight="1" x14ac:dyDescent="0.2">
      <c r="A1726" s="451" t="s">
        <v>3679</v>
      </c>
      <c r="B1726" s="452">
        <v>9.5000000000000001E-2</v>
      </c>
      <c r="C1726" s="451" t="s">
        <v>4848</v>
      </c>
    </row>
    <row r="1727" spans="1:3" ht="15" customHeight="1" x14ac:dyDescent="0.2">
      <c r="A1727" s="451" t="s">
        <v>3680</v>
      </c>
      <c r="B1727" s="452">
        <v>7.2499999999999995E-2</v>
      </c>
      <c r="C1727" s="451" t="s">
        <v>3541</v>
      </c>
    </row>
    <row r="1728" spans="1:3" ht="15" customHeight="1" x14ac:dyDescent="0.2">
      <c r="A1728" s="451" t="s">
        <v>3681</v>
      </c>
      <c r="B1728" s="452">
        <v>9.5000000000000001E-2</v>
      </c>
      <c r="C1728" s="451" t="s">
        <v>4848</v>
      </c>
    </row>
    <row r="1729" spans="1:7" ht="15" customHeight="1" x14ac:dyDescent="0.2">
      <c r="A1729" s="451" t="s">
        <v>5229</v>
      </c>
      <c r="B1729" s="452">
        <v>7.8750000000000001E-2</v>
      </c>
      <c r="C1729" s="451" t="s">
        <v>1586</v>
      </c>
    </row>
    <row r="1730" spans="1:7" ht="15" customHeight="1" x14ac:dyDescent="0.2">
      <c r="A1730" s="451" t="s">
        <v>3682</v>
      </c>
      <c r="B1730" s="452">
        <v>8.7499999999999994E-2</v>
      </c>
      <c r="C1730" s="451" t="s">
        <v>2219</v>
      </c>
    </row>
    <row r="1731" spans="1:7" ht="15" customHeight="1" x14ac:dyDescent="0.2">
      <c r="A1731" s="451" t="s">
        <v>3683</v>
      </c>
      <c r="B1731" s="452">
        <v>7.7499999999999999E-2</v>
      </c>
      <c r="C1731" s="451" t="s">
        <v>3205</v>
      </c>
    </row>
    <row r="1732" spans="1:7" ht="15" customHeight="1" x14ac:dyDescent="0.2">
      <c r="A1732" s="451" t="s">
        <v>1184</v>
      </c>
      <c r="B1732" s="452">
        <v>7.8750000000000001E-2</v>
      </c>
      <c r="C1732" s="451" t="s">
        <v>3966</v>
      </c>
      <c r="E1732" s="456"/>
      <c r="G1732" s="452"/>
    </row>
    <row r="1733" spans="1:7" ht="15" customHeight="1" x14ac:dyDescent="0.2">
      <c r="A1733" s="451" t="s">
        <v>2188</v>
      </c>
      <c r="B1733" s="452">
        <v>7.8750000000000001E-2</v>
      </c>
      <c r="C1733" s="451" t="s">
        <v>1586</v>
      </c>
    </row>
    <row r="1734" spans="1:7" ht="15" customHeight="1" x14ac:dyDescent="0.2">
      <c r="A1734" s="451" t="s">
        <v>2189</v>
      </c>
      <c r="B1734" s="452">
        <v>7.2499999999999995E-2</v>
      </c>
      <c r="C1734" s="451" t="s">
        <v>4135</v>
      </c>
    </row>
    <row r="1735" spans="1:7" ht="15" customHeight="1" x14ac:dyDescent="0.2">
      <c r="A1735" s="451" t="s">
        <v>3684</v>
      </c>
      <c r="B1735" s="452">
        <v>9.5000000000000001E-2</v>
      </c>
      <c r="C1735" s="451" t="s">
        <v>4848</v>
      </c>
    </row>
    <row r="1736" spans="1:7" ht="15" customHeight="1" x14ac:dyDescent="0.25">
      <c r="A1736" s="455" t="s">
        <v>3685</v>
      </c>
      <c r="B1736" s="454">
        <v>7.7499999999999999E-2</v>
      </c>
      <c r="C1736" s="455" t="s">
        <v>1228</v>
      </c>
    </row>
    <row r="1737" spans="1:7" ht="15" customHeight="1" x14ac:dyDescent="0.2">
      <c r="A1737" s="451" t="s">
        <v>5104</v>
      </c>
      <c r="B1737" s="452">
        <v>7.2499999999999995E-2</v>
      </c>
      <c r="C1737" s="451" t="s">
        <v>4352</v>
      </c>
    </row>
    <row r="1738" spans="1:7" ht="15" customHeight="1" x14ac:dyDescent="0.2">
      <c r="A1738" s="451" t="s">
        <v>5105</v>
      </c>
      <c r="B1738" s="452">
        <v>7.2499999999999995E-2</v>
      </c>
      <c r="C1738" s="451" t="s">
        <v>4562</v>
      </c>
    </row>
    <row r="1739" spans="1:7" ht="15" customHeight="1" x14ac:dyDescent="0.2">
      <c r="A1739" s="451" t="s">
        <v>215</v>
      </c>
      <c r="B1739" s="452">
        <v>7.2499999999999995E-2</v>
      </c>
      <c r="C1739" s="451" t="s">
        <v>1053</v>
      </c>
    </row>
    <row r="1740" spans="1:7" ht="15" customHeight="1" x14ac:dyDescent="0.2">
      <c r="A1740" s="451" t="s">
        <v>216</v>
      </c>
      <c r="B1740" s="452">
        <v>7.2499999999999995E-2</v>
      </c>
      <c r="C1740" s="451" t="s">
        <v>209</v>
      </c>
    </row>
    <row r="1741" spans="1:7" ht="15" customHeight="1" x14ac:dyDescent="0.2">
      <c r="A1741" s="451" t="s">
        <v>5175</v>
      </c>
      <c r="B1741" s="452">
        <v>7.7499999999999999E-2</v>
      </c>
      <c r="C1741" s="451" t="s">
        <v>3968</v>
      </c>
    </row>
    <row r="1742" spans="1:7" ht="15" customHeight="1" x14ac:dyDescent="0.2">
      <c r="A1742" s="451" t="s">
        <v>4880</v>
      </c>
      <c r="B1742" s="452">
        <v>7.7499999999999999E-2</v>
      </c>
      <c r="C1742" s="451" t="s">
        <v>1252</v>
      </c>
    </row>
    <row r="1743" spans="1:7" ht="15" customHeight="1" x14ac:dyDescent="0.2">
      <c r="A1743" s="451" t="s">
        <v>4881</v>
      </c>
      <c r="B1743" s="452">
        <v>7.7499999999999999E-2</v>
      </c>
      <c r="C1743" s="451" t="s">
        <v>3968</v>
      </c>
    </row>
    <row r="1744" spans="1:7" ht="15" customHeight="1" x14ac:dyDescent="0.2">
      <c r="A1744" s="451" t="s">
        <v>4882</v>
      </c>
      <c r="B1744" s="452">
        <v>7.2499999999999995E-2</v>
      </c>
      <c r="C1744" s="451" t="s">
        <v>4562</v>
      </c>
    </row>
    <row r="1745" spans="1:3" ht="15" customHeight="1" x14ac:dyDescent="0.2">
      <c r="A1745" s="451" t="s">
        <v>3686</v>
      </c>
      <c r="B1745" s="452">
        <v>9.5000000000000001E-2</v>
      </c>
      <c r="C1745" s="451" t="s">
        <v>4848</v>
      </c>
    </row>
    <row r="1746" spans="1:3" ht="15" customHeight="1" x14ac:dyDescent="0.2">
      <c r="A1746" s="451" t="s">
        <v>3687</v>
      </c>
      <c r="B1746" s="452">
        <v>8.7499999999999994E-2</v>
      </c>
      <c r="C1746" s="451" t="s">
        <v>1252</v>
      </c>
    </row>
    <row r="1747" spans="1:3" ht="15" customHeight="1" x14ac:dyDescent="0.2">
      <c r="A1747" s="451" t="s">
        <v>4883</v>
      </c>
      <c r="B1747" s="452">
        <v>7.2499999999999995E-2</v>
      </c>
      <c r="C1747" s="451" t="s">
        <v>4562</v>
      </c>
    </row>
    <row r="1748" spans="1:3" ht="15" customHeight="1" x14ac:dyDescent="0.2">
      <c r="A1748" s="451" t="s">
        <v>3688</v>
      </c>
      <c r="B1748" s="452">
        <v>7.7499999999999999E-2</v>
      </c>
      <c r="C1748" s="451" t="s">
        <v>4599</v>
      </c>
    </row>
    <row r="1749" spans="1:3" ht="15" customHeight="1" x14ac:dyDescent="0.2">
      <c r="A1749" s="451" t="s">
        <v>3689</v>
      </c>
      <c r="B1749" s="452">
        <v>8.3750000000000005E-2</v>
      </c>
      <c r="C1749" s="451" t="s">
        <v>3966</v>
      </c>
    </row>
    <row r="1750" spans="1:3" ht="15" customHeight="1" x14ac:dyDescent="0.2">
      <c r="A1750" s="451" t="s">
        <v>896</v>
      </c>
      <c r="B1750" s="452">
        <v>7.7499999999999999E-2</v>
      </c>
      <c r="C1750" s="451" t="s">
        <v>3968</v>
      </c>
    </row>
    <row r="1751" spans="1:3" ht="15" customHeight="1" x14ac:dyDescent="0.2">
      <c r="A1751" s="451" t="s">
        <v>897</v>
      </c>
      <c r="B1751" s="452">
        <v>7.2499999999999995E-2</v>
      </c>
      <c r="C1751" s="451" t="s">
        <v>142</v>
      </c>
    </row>
    <row r="1752" spans="1:3" ht="15" customHeight="1" x14ac:dyDescent="0.2">
      <c r="A1752" s="451" t="s">
        <v>898</v>
      </c>
      <c r="B1752" s="452">
        <v>9.5000000000000001E-2</v>
      </c>
      <c r="C1752" s="451" t="s">
        <v>4848</v>
      </c>
    </row>
    <row r="1753" spans="1:3" ht="15" customHeight="1" x14ac:dyDescent="0.2">
      <c r="A1753" s="451" t="s">
        <v>3690</v>
      </c>
      <c r="B1753" s="452">
        <v>7.2499999999999995E-2</v>
      </c>
      <c r="C1753" s="451" t="s">
        <v>4351</v>
      </c>
    </row>
    <row r="1754" spans="1:3" ht="15" customHeight="1" x14ac:dyDescent="0.2">
      <c r="A1754" s="451" t="s">
        <v>3691</v>
      </c>
      <c r="B1754" s="452">
        <v>9.5000000000000001E-2</v>
      </c>
      <c r="C1754" s="451" t="s">
        <v>4848</v>
      </c>
    </row>
    <row r="1755" spans="1:3" ht="15" customHeight="1" x14ac:dyDescent="0.2">
      <c r="A1755" s="451" t="s">
        <v>899</v>
      </c>
      <c r="B1755" s="452">
        <v>7.2499999999999995E-2</v>
      </c>
      <c r="C1755" s="451" t="s">
        <v>209</v>
      </c>
    </row>
    <row r="1756" spans="1:3" ht="15" customHeight="1" x14ac:dyDescent="0.2">
      <c r="A1756" s="451" t="s">
        <v>900</v>
      </c>
      <c r="B1756" s="452">
        <v>9.5000000000000001E-2</v>
      </c>
      <c r="C1756" s="451" t="s">
        <v>4848</v>
      </c>
    </row>
    <row r="1757" spans="1:3" ht="15" customHeight="1" x14ac:dyDescent="0.2">
      <c r="A1757" s="451" t="s">
        <v>2370</v>
      </c>
      <c r="B1757" s="452">
        <v>7.7499999999999999E-2</v>
      </c>
      <c r="C1757" s="451" t="s">
        <v>5889</v>
      </c>
    </row>
    <row r="1758" spans="1:3" ht="15" customHeight="1" x14ac:dyDescent="0.2">
      <c r="A1758" s="451" t="s">
        <v>2371</v>
      </c>
      <c r="B1758" s="452">
        <v>7.7499999999999999E-2</v>
      </c>
      <c r="C1758" s="451" t="s">
        <v>1252</v>
      </c>
    </row>
    <row r="1759" spans="1:3" ht="15" customHeight="1" x14ac:dyDescent="0.2">
      <c r="A1759" s="451" t="s">
        <v>3277</v>
      </c>
      <c r="B1759" s="452">
        <v>9.5000000000000001E-2</v>
      </c>
      <c r="C1759" s="451" t="s">
        <v>4848</v>
      </c>
    </row>
    <row r="1760" spans="1:3" ht="15" customHeight="1" x14ac:dyDescent="0.2">
      <c r="A1760" s="451" t="s">
        <v>3692</v>
      </c>
      <c r="B1760" s="452">
        <v>8.2500000000000004E-2</v>
      </c>
      <c r="C1760" s="451" t="s">
        <v>1848</v>
      </c>
    </row>
    <row r="1761" spans="1:3" ht="15" customHeight="1" x14ac:dyDescent="0.2">
      <c r="A1761" s="451" t="s">
        <v>3693</v>
      </c>
      <c r="B1761" s="452">
        <v>9.5000000000000001E-2</v>
      </c>
      <c r="C1761" s="451" t="s">
        <v>4848</v>
      </c>
    </row>
    <row r="1762" spans="1:3" ht="15" customHeight="1" x14ac:dyDescent="0.2">
      <c r="A1762" s="451" t="s">
        <v>3278</v>
      </c>
      <c r="B1762" s="452">
        <v>7.7499999999999999E-2</v>
      </c>
      <c r="C1762" s="451" t="s">
        <v>3205</v>
      </c>
    </row>
    <row r="1763" spans="1:3" ht="15" customHeight="1" x14ac:dyDescent="0.2">
      <c r="A1763" s="451" t="s">
        <v>3694</v>
      </c>
      <c r="B1763" s="452">
        <v>7.2499999999999995E-2</v>
      </c>
      <c r="C1763" s="451" t="s">
        <v>1003</v>
      </c>
    </row>
    <row r="1764" spans="1:3" ht="15" customHeight="1" x14ac:dyDescent="0.2">
      <c r="A1764" s="451" t="s">
        <v>3279</v>
      </c>
      <c r="B1764" s="452">
        <v>7.7499999999999999E-2</v>
      </c>
      <c r="C1764" s="451" t="s">
        <v>1351</v>
      </c>
    </row>
    <row r="1765" spans="1:3" ht="15" customHeight="1" x14ac:dyDescent="0.2">
      <c r="A1765" s="451" t="s">
        <v>5244</v>
      </c>
      <c r="B1765" s="452">
        <v>7.7499999999999999E-2</v>
      </c>
      <c r="C1765" s="451" t="s">
        <v>4748</v>
      </c>
    </row>
    <row r="1766" spans="1:3" ht="15" customHeight="1" x14ac:dyDescent="0.2">
      <c r="A1766" s="451" t="s">
        <v>2141</v>
      </c>
      <c r="B1766" s="452">
        <v>7.2499999999999995E-2</v>
      </c>
      <c r="C1766" s="451" t="s">
        <v>1053</v>
      </c>
    </row>
    <row r="1767" spans="1:3" ht="15" customHeight="1" x14ac:dyDescent="0.2">
      <c r="A1767" s="451" t="s">
        <v>2142</v>
      </c>
      <c r="B1767" s="452">
        <v>7.2499999999999995E-2</v>
      </c>
      <c r="C1767" s="451" t="s">
        <v>4352</v>
      </c>
    </row>
    <row r="1768" spans="1:3" ht="15" customHeight="1" x14ac:dyDescent="0.2">
      <c r="A1768" s="451" t="s">
        <v>2143</v>
      </c>
      <c r="B1768" s="452">
        <v>8.2500000000000004E-2</v>
      </c>
      <c r="C1768" s="451" t="s">
        <v>2182</v>
      </c>
    </row>
    <row r="1769" spans="1:3" ht="15" customHeight="1" x14ac:dyDescent="0.2">
      <c r="A1769" s="451" t="s">
        <v>5322</v>
      </c>
      <c r="B1769" s="452">
        <v>7.7499999999999999E-2</v>
      </c>
      <c r="C1769" s="451" t="s">
        <v>4846</v>
      </c>
    </row>
    <row r="1770" spans="1:3" ht="15" customHeight="1" x14ac:dyDescent="0.2">
      <c r="A1770" s="451" t="s">
        <v>917</v>
      </c>
      <c r="B1770" s="452">
        <v>7.2499999999999995E-2</v>
      </c>
      <c r="C1770" s="451" t="s">
        <v>5048</v>
      </c>
    </row>
    <row r="1771" spans="1:3" ht="15" customHeight="1" x14ac:dyDescent="0.2">
      <c r="A1771" s="451" t="s">
        <v>3695</v>
      </c>
      <c r="B1771" s="452">
        <v>8.7499999999999994E-2</v>
      </c>
      <c r="C1771" s="451" t="s">
        <v>5047</v>
      </c>
    </row>
    <row r="1772" spans="1:3" ht="15" customHeight="1" x14ac:dyDescent="0.2">
      <c r="A1772" s="451" t="s">
        <v>3697</v>
      </c>
      <c r="B1772" s="452">
        <v>9.5000000000000001E-2</v>
      </c>
      <c r="C1772" s="451" t="s">
        <v>4848</v>
      </c>
    </row>
    <row r="1773" spans="1:3" ht="15" customHeight="1" x14ac:dyDescent="0.2">
      <c r="A1773" s="451" t="s">
        <v>3696</v>
      </c>
      <c r="B1773" s="452">
        <v>0.08</v>
      </c>
      <c r="C1773" s="451" t="s">
        <v>1003</v>
      </c>
    </row>
    <row r="1774" spans="1:3" ht="15" customHeight="1" x14ac:dyDescent="0.2">
      <c r="A1774" s="451" t="s">
        <v>918</v>
      </c>
      <c r="B1774" s="452">
        <v>8.2500000000000004E-2</v>
      </c>
      <c r="C1774" s="451" t="s">
        <v>1228</v>
      </c>
    </row>
    <row r="1775" spans="1:3" ht="15" customHeight="1" x14ac:dyDescent="0.2">
      <c r="A1775" s="451" t="s">
        <v>3698</v>
      </c>
      <c r="B1775" s="452">
        <v>8.7499999999999994E-2</v>
      </c>
      <c r="C1775" s="451" t="s">
        <v>1350</v>
      </c>
    </row>
    <row r="1776" spans="1:3" ht="15" customHeight="1" x14ac:dyDescent="0.2">
      <c r="A1776" s="451" t="s">
        <v>919</v>
      </c>
      <c r="B1776" s="452">
        <v>7.7499999999999999E-2</v>
      </c>
      <c r="C1776" s="451" t="s">
        <v>5047</v>
      </c>
    </row>
    <row r="1777" spans="1:3" ht="15" customHeight="1" x14ac:dyDescent="0.2">
      <c r="A1777" s="451" t="s">
        <v>2271</v>
      </c>
      <c r="B1777" s="452">
        <v>7.2499999999999995E-2</v>
      </c>
      <c r="C1777" s="451" t="s">
        <v>4352</v>
      </c>
    </row>
    <row r="1778" spans="1:3" ht="15" customHeight="1" x14ac:dyDescent="0.2">
      <c r="A1778" s="451" t="s">
        <v>1920</v>
      </c>
      <c r="B1778" s="452">
        <v>7.7499999999999999E-2</v>
      </c>
      <c r="C1778" s="451" t="s">
        <v>140</v>
      </c>
    </row>
    <row r="1779" spans="1:3" ht="15" customHeight="1" x14ac:dyDescent="0.2">
      <c r="A1779" s="451" t="s">
        <v>1921</v>
      </c>
      <c r="B1779" s="452">
        <v>7.2499999999999995E-2</v>
      </c>
      <c r="C1779" s="451" t="s">
        <v>1365</v>
      </c>
    </row>
    <row r="1780" spans="1:3" ht="15" customHeight="1" x14ac:dyDescent="0.2">
      <c r="A1780" s="451" t="s">
        <v>1922</v>
      </c>
      <c r="B1780" s="452">
        <v>7.7499999999999999E-2</v>
      </c>
      <c r="C1780" s="451" t="s">
        <v>140</v>
      </c>
    </row>
    <row r="1781" spans="1:3" ht="15" customHeight="1" x14ac:dyDescent="0.2">
      <c r="A1781" s="451" t="s">
        <v>2484</v>
      </c>
      <c r="B1781" s="452">
        <v>7.7499999999999999E-2</v>
      </c>
      <c r="C1781" s="451" t="s">
        <v>5047</v>
      </c>
    </row>
    <row r="1782" spans="1:3" ht="15" customHeight="1" x14ac:dyDescent="0.2">
      <c r="A1782" s="451" t="s">
        <v>1003</v>
      </c>
      <c r="B1782" s="452">
        <v>7.2499999999999995E-2</v>
      </c>
      <c r="C1782" s="451" t="s">
        <v>1003</v>
      </c>
    </row>
    <row r="1783" spans="1:3" ht="15" customHeight="1" x14ac:dyDescent="0.2">
      <c r="A1783" s="451" t="s">
        <v>3699</v>
      </c>
      <c r="B1783" s="452">
        <v>7.7499999999999999E-2</v>
      </c>
      <c r="C1783" s="451" t="s">
        <v>2219</v>
      </c>
    </row>
    <row r="1784" spans="1:3" ht="15" customHeight="1" x14ac:dyDescent="0.2">
      <c r="A1784" s="451" t="s">
        <v>2485</v>
      </c>
      <c r="B1784" s="452">
        <v>7.8750000000000001E-2</v>
      </c>
      <c r="C1784" s="451" t="s">
        <v>3966</v>
      </c>
    </row>
    <row r="1785" spans="1:3" ht="15" customHeight="1" x14ac:dyDescent="0.2">
      <c r="A1785" s="451" t="s">
        <v>4724</v>
      </c>
      <c r="B1785" s="452">
        <v>7.7499999999999999E-2</v>
      </c>
      <c r="C1785" s="451" t="s">
        <v>696</v>
      </c>
    </row>
    <row r="1786" spans="1:3" ht="15" customHeight="1" x14ac:dyDescent="0.2">
      <c r="A1786" s="451" t="s">
        <v>5287</v>
      </c>
      <c r="B1786" s="452">
        <v>7.7499999999999999E-2</v>
      </c>
      <c r="C1786" s="451" t="s">
        <v>696</v>
      </c>
    </row>
    <row r="1787" spans="1:3" ht="15" customHeight="1" x14ac:dyDescent="0.2">
      <c r="A1787" s="451" t="s">
        <v>3700</v>
      </c>
      <c r="B1787" s="452">
        <v>7.7499999999999999E-2</v>
      </c>
      <c r="C1787" s="451" t="s">
        <v>3922</v>
      </c>
    </row>
    <row r="1788" spans="1:3" ht="15" customHeight="1" x14ac:dyDescent="0.2">
      <c r="A1788" s="451" t="s">
        <v>3701</v>
      </c>
      <c r="B1788" s="452">
        <v>7.7499999999999999E-2</v>
      </c>
      <c r="C1788" s="451" t="s">
        <v>3537</v>
      </c>
    </row>
    <row r="1789" spans="1:3" ht="15" customHeight="1" x14ac:dyDescent="0.2">
      <c r="A1789" s="451" t="s">
        <v>3702</v>
      </c>
      <c r="B1789" s="452">
        <v>7.2499999999999995E-2</v>
      </c>
      <c r="C1789" s="451" t="s">
        <v>2088</v>
      </c>
    </row>
    <row r="1790" spans="1:3" ht="15" customHeight="1" x14ac:dyDescent="0.2">
      <c r="A1790" s="451" t="s">
        <v>3703</v>
      </c>
      <c r="B1790" s="452">
        <v>7.7499999999999999E-2</v>
      </c>
      <c r="C1790" s="451" t="s">
        <v>140</v>
      </c>
    </row>
    <row r="1791" spans="1:3" ht="15" customHeight="1" x14ac:dyDescent="0.2">
      <c r="A1791" s="451" t="s">
        <v>3704</v>
      </c>
      <c r="B1791" s="452">
        <v>8.7499999999999994E-2</v>
      </c>
      <c r="C1791" s="451" t="s">
        <v>140</v>
      </c>
    </row>
    <row r="1792" spans="1:3" ht="15" customHeight="1" x14ac:dyDescent="0.2">
      <c r="A1792" s="451" t="s">
        <v>4153</v>
      </c>
      <c r="B1792" s="452">
        <v>7.2499999999999995E-2</v>
      </c>
      <c r="C1792" s="451" t="s">
        <v>1003</v>
      </c>
    </row>
    <row r="1793" spans="1:3" ht="15" customHeight="1" x14ac:dyDescent="0.2">
      <c r="A1793" s="451" t="s">
        <v>4154</v>
      </c>
      <c r="B1793" s="452">
        <v>7.2499999999999995E-2</v>
      </c>
      <c r="C1793" s="451" t="s">
        <v>4137</v>
      </c>
    </row>
  </sheetData>
  <phoneticPr fontId="49" type="noConversion"/>
  <pageMargins left="0.44" right="0.75" top="0.48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34"/>
  <sheetViews>
    <sheetView topLeftCell="A10" zoomScale="200" zoomScaleNormal="200" workbookViewId="0">
      <selection activeCell="A8" sqref="A8:XFD8"/>
    </sheetView>
  </sheetViews>
  <sheetFormatPr defaultColWidth="14" defaultRowHeight="20.25" customHeight="1" x14ac:dyDescent="0.2"/>
  <cols>
    <col min="1" max="1" width="16.5703125" style="342" customWidth="1"/>
    <col min="2" max="2" width="3.7109375" style="361" bestFit="1" customWidth="1"/>
    <col min="3" max="3" width="6.42578125" style="361" customWidth="1"/>
    <col min="4" max="5" width="13.28515625" style="361" customWidth="1"/>
    <col min="6" max="6" width="28.42578125" style="354" bestFit="1" customWidth="1"/>
    <col min="7" max="7" width="10.140625" style="342" customWidth="1"/>
    <col min="8" max="16384" width="14" style="342"/>
  </cols>
  <sheetData>
    <row r="1" spans="1:6" s="340" customFormat="1" ht="20.25" customHeight="1" thickBot="1" x14ac:dyDescent="0.25">
      <c r="A1" s="792" t="s">
        <v>8894</v>
      </c>
      <c r="B1" s="793"/>
      <c r="C1" s="793"/>
      <c r="D1" s="793"/>
      <c r="E1" s="793"/>
      <c r="F1" s="794"/>
    </row>
    <row r="2" spans="1:6" s="340" customFormat="1" ht="15.75" customHeight="1" x14ac:dyDescent="0.2">
      <c r="A2" s="795" t="s">
        <v>8895</v>
      </c>
      <c r="B2" s="796"/>
      <c r="C2" s="796"/>
      <c r="D2" s="796"/>
      <c r="E2" s="796"/>
      <c r="F2" s="797"/>
    </row>
    <row r="3" spans="1:6" ht="15.75" customHeight="1" x14ac:dyDescent="0.2">
      <c r="A3" s="798" t="s">
        <v>8896</v>
      </c>
      <c r="B3" s="799"/>
      <c r="C3" s="799"/>
      <c r="D3" s="799"/>
      <c r="E3" s="799"/>
      <c r="F3" s="800"/>
    </row>
    <row r="4" spans="1:6" ht="15.75" customHeight="1" x14ac:dyDescent="0.2">
      <c r="A4" s="801" t="s">
        <v>8897</v>
      </c>
      <c r="B4" s="802"/>
      <c r="C4" s="802"/>
      <c r="D4" s="802"/>
      <c r="E4" s="802"/>
      <c r="F4" s="803"/>
    </row>
    <row r="5" spans="1:6" s="340" customFormat="1" ht="20.25" customHeight="1" x14ac:dyDescent="0.2">
      <c r="A5" s="363" t="s">
        <v>8898</v>
      </c>
      <c r="B5" s="363"/>
      <c r="C5" s="363" t="s">
        <v>5411</v>
      </c>
      <c r="D5" s="363" t="s">
        <v>8899</v>
      </c>
      <c r="E5" s="363" t="s">
        <v>2231</v>
      </c>
      <c r="F5" s="363" t="s">
        <v>2038</v>
      </c>
    </row>
    <row r="6" spans="1:6" ht="20.25" customHeight="1" x14ac:dyDescent="0.2">
      <c r="A6" s="343" t="s">
        <v>11352</v>
      </c>
      <c r="B6" s="344" t="s">
        <v>11351</v>
      </c>
      <c r="C6" s="344">
        <v>1019</v>
      </c>
      <c r="D6" s="344" t="s">
        <v>11697</v>
      </c>
      <c r="E6" s="344" t="s">
        <v>11354</v>
      </c>
      <c r="F6" s="362" t="s">
        <v>11353</v>
      </c>
    </row>
    <row r="7" spans="1:6" ht="20.25" customHeight="1" x14ac:dyDescent="0.2">
      <c r="A7" s="343" t="s">
        <v>9368</v>
      </c>
      <c r="B7" s="344" t="s">
        <v>8780</v>
      </c>
      <c r="C7" s="344">
        <v>1009</v>
      </c>
      <c r="D7" s="344"/>
      <c r="E7" s="344" t="s">
        <v>12090</v>
      </c>
      <c r="F7" s="475" t="s">
        <v>9369</v>
      </c>
    </row>
    <row r="8" spans="1:6" ht="20.25" customHeight="1" x14ac:dyDescent="0.2">
      <c r="A8" s="346" t="s">
        <v>5759</v>
      </c>
      <c r="B8" s="341" t="s">
        <v>29</v>
      </c>
      <c r="C8" s="341">
        <v>1012</v>
      </c>
      <c r="D8" s="341" t="s">
        <v>8901</v>
      </c>
      <c r="E8" s="341" t="s">
        <v>1618</v>
      </c>
      <c r="F8" s="347" t="s">
        <v>116</v>
      </c>
    </row>
    <row r="9" spans="1:6" ht="20.25" customHeight="1" x14ac:dyDescent="0.2">
      <c r="A9" s="346" t="s">
        <v>8761</v>
      </c>
      <c r="B9" s="504" t="s">
        <v>8714</v>
      </c>
      <c r="C9" s="504">
        <v>1010</v>
      </c>
      <c r="D9" s="504" t="s">
        <v>8900</v>
      </c>
      <c r="E9" s="504" t="s">
        <v>8763</v>
      </c>
      <c r="F9" s="347" t="s">
        <v>8762</v>
      </c>
    </row>
    <row r="10" spans="1:6" ht="20.25" customHeight="1" x14ac:dyDescent="0.2">
      <c r="A10" s="346" t="s">
        <v>967</v>
      </c>
      <c r="B10" s="341" t="s">
        <v>2638</v>
      </c>
      <c r="C10" s="341">
        <v>1005</v>
      </c>
      <c r="D10" s="341" t="s">
        <v>8902</v>
      </c>
      <c r="E10" s="341" t="s">
        <v>5892</v>
      </c>
      <c r="F10" s="347" t="s">
        <v>968</v>
      </c>
    </row>
    <row r="11" spans="1:6" ht="20.25" customHeight="1" x14ac:dyDescent="0.2">
      <c r="A11" s="346" t="s">
        <v>11669</v>
      </c>
      <c r="B11" s="341" t="s">
        <v>11670</v>
      </c>
      <c r="C11" s="341">
        <v>1015</v>
      </c>
      <c r="D11" s="341" t="s">
        <v>8903</v>
      </c>
      <c r="E11" s="341" t="s">
        <v>12658</v>
      </c>
      <c r="F11" s="347" t="s">
        <v>11671</v>
      </c>
    </row>
    <row r="12" spans="1:6" ht="20.25" customHeight="1" x14ac:dyDescent="0.2">
      <c r="A12" s="346" t="s">
        <v>2587</v>
      </c>
      <c r="B12" s="341" t="s">
        <v>1880</v>
      </c>
      <c r="C12" s="341">
        <v>1007</v>
      </c>
      <c r="D12" s="341" t="s">
        <v>8904</v>
      </c>
      <c r="E12" s="341" t="s">
        <v>1030</v>
      </c>
      <c r="F12" s="347" t="s">
        <v>1029</v>
      </c>
    </row>
    <row r="13" spans="1:6" ht="20.25" customHeight="1" x14ac:dyDescent="0.2">
      <c r="A13" s="346" t="s">
        <v>6709</v>
      </c>
      <c r="B13" s="341" t="s">
        <v>6614</v>
      </c>
      <c r="C13" s="341">
        <v>1016</v>
      </c>
      <c r="D13" s="341" t="s">
        <v>8907</v>
      </c>
      <c r="E13" s="341" t="s">
        <v>6711</v>
      </c>
      <c r="F13" s="347" t="s">
        <v>6710</v>
      </c>
    </row>
    <row r="14" spans="1:6" ht="20.25" customHeight="1" x14ac:dyDescent="0.2">
      <c r="A14" s="346" t="s">
        <v>4735</v>
      </c>
      <c r="B14" s="341" t="s">
        <v>1154</v>
      </c>
      <c r="C14" s="341">
        <v>1006</v>
      </c>
      <c r="D14" s="341" t="s">
        <v>8908</v>
      </c>
      <c r="E14" s="341" t="s">
        <v>4737</v>
      </c>
      <c r="F14" s="347" t="s">
        <v>4736</v>
      </c>
    </row>
    <row r="15" spans="1:6" ht="20.25" customHeight="1" x14ac:dyDescent="0.2">
      <c r="A15" s="346" t="s">
        <v>11549</v>
      </c>
      <c r="B15" s="341" t="s">
        <v>11550</v>
      </c>
      <c r="C15" s="341">
        <v>1018</v>
      </c>
      <c r="D15" s="341" t="s">
        <v>11698</v>
      </c>
      <c r="E15" s="341" t="s">
        <v>11551</v>
      </c>
      <c r="F15" s="347" t="s">
        <v>11552</v>
      </c>
    </row>
    <row r="16" spans="1:6" ht="20.25" customHeight="1" x14ac:dyDescent="0.2">
      <c r="A16" s="346" t="s">
        <v>969</v>
      </c>
      <c r="B16" s="341" t="s">
        <v>285</v>
      </c>
      <c r="C16" s="341">
        <v>1008</v>
      </c>
      <c r="D16" s="341" t="s">
        <v>8909</v>
      </c>
      <c r="E16" s="341" t="s">
        <v>4734</v>
      </c>
      <c r="F16" s="347" t="s">
        <v>4733</v>
      </c>
    </row>
    <row r="17" spans="1:7" ht="20.25" customHeight="1" x14ac:dyDescent="0.2">
      <c r="A17" s="346" t="s">
        <v>4814</v>
      </c>
      <c r="B17" s="341" t="s">
        <v>2637</v>
      </c>
      <c r="C17" s="341">
        <v>1001</v>
      </c>
      <c r="D17" s="341" t="s">
        <v>8910</v>
      </c>
      <c r="E17" s="341" t="s">
        <v>966</v>
      </c>
      <c r="F17" s="347" t="s">
        <v>965</v>
      </c>
    </row>
    <row r="18" spans="1:7" ht="20.25" customHeight="1" x14ac:dyDescent="0.2">
      <c r="A18" s="346" t="s">
        <v>11769</v>
      </c>
      <c r="B18" s="341" t="s">
        <v>11667</v>
      </c>
      <c r="C18" s="341">
        <v>1011</v>
      </c>
      <c r="D18" s="341" t="s">
        <v>8906</v>
      </c>
      <c r="E18" s="341" t="s">
        <v>12657</v>
      </c>
      <c r="F18" s="347" t="s">
        <v>11668</v>
      </c>
    </row>
    <row r="19" spans="1:7" ht="20.25" customHeight="1" x14ac:dyDescent="0.2">
      <c r="A19" s="424" t="s">
        <v>11151</v>
      </c>
      <c r="B19" s="423"/>
      <c r="C19" s="423">
        <v>1004</v>
      </c>
      <c r="D19" s="423"/>
      <c r="E19" s="423"/>
      <c r="F19" s="425"/>
    </row>
    <row r="20" spans="1:7" ht="20.25" customHeight="1" x14ac:dyDescent="0.2">
      <c r="A20" s="424" t="s">
        <v>11153</v>
      </c>
      <c r="B20" s="423"/>
      <c r="C20" s="423">
        <v>1013</v>
      </c>
      <c r="D20" s="423"/>
      <c r="E20" s="423"/>
      <c r="F20" s="425"/>
    </row>
    <row r="21" spans="1:7" ht="20.25" customHeight="1" x14ac:dyDescent="0.2">
      <c r="A21" s="424" t="s">
        <v>11152</v>
      </c>
      <c r="B21" s="423"/>
      <c r="C21" s="423">
        <v>1014</v>
      </c>
      <c r="D21" s="423"/>
      <c r="E21" s="423"/>
      <c r="F21" s="425"/>
    </row>
    <row r="22" spans="1:7" ht="20.25" customHeight="1" thickBot="1" x14ac:dyDescent="0.25">
      <c r="A22" s="348"/>
      <c r="B22" s="349"/>
      <c r="C22" s="349"/>
      <c r="D22" s="349"/>
      <c r="E22" s="349"/>
      <c r="F22" s="350"/>
    </row>
    <row r="23" spans="1:7" s="340" customFormat="1" ht="20.25" customHeight="1" thickBot="1" x14ac:dyDescent="0.25">
      <c r="A23" s="789" t="s">
        <v>8911</v>
      </c>
      <c r="B23" s="790"/>
      <c r="C23" s="790"/>
      <c r="D23" s="790"/>
      <c r="E23" s="790"/>
      <c r="F23" s="791"/>
    </row>
    <row r="24" spans="1:7" ht="20.25" customHeight="1" x14ac:dyDescent="0.2">
      <c r="A24" s="351"/>
      <c r="B24" s="352"/>
      <c r="C24" s="353"/>
      <c r="D24" s="353"/>
      <c r="E24" s="353"/>
      <c r="F24" s="345"/>
      <c r="G24" s="354"/>
    </row>
    <row r="25" spans="1:7" ht="20.25" customHeight="1" x14ac:dyDescent="0.2">
      <c r="A25" s="355" t="s">
        <v>7100</v>
      </c>
      <c r="B25" s="356" t="s">
        <v>8912</v>
      </c>
      <c r="C25" s="357"/>
      <c r="D25" s="357" t="s">
        <v>7101</v>
      </c>
      <c r="E25" s="357"/>
      <c r="F25" s="347" t="s">
        <v>7102</v>
      </c>
      <c r="G25" s="354"/>
    </row>
    <row r="26" spans="1:7" ht="20.25" customHeight="1" thickBot="1" x14ac:dyDescent="0.25">
      <c r="A26" s="358" t="s">
        <v>12653</v>
      </c>
      <c r="B26" s="359" t="s">
        <v>12654</v>
      </c>
      <c r="C26" s="360"/>
      <c r="D26" s="360" t="s">
        <v>12655</v>
      </c>
      <c r="E26" s="360"/>
      <c r="F26" s="350" t="s">
        <v>12656</v>
      </c>
      <c r="G26" s="354"/>
    </row>
    <row r="27" spans="1:7" s="340" customFormat="1" ht="20.25" customHeight="1" thickBot="1" x14ac:dyDescent="0.25">
      <c r="A27" s="789" t="s">
        <v>8913</v>
      </c>
      <c r="B27" s="790"/>
      <c r="C27" s="790"/>
      <c r="D27" s="790"/>
      <c r="E27" s="790"/>
      <c r="F27" s="791"/>
    </row>
    <row r="28" spans="1:7" ht="20.25" customHeight="1" x14ac:dyDescent="0.2">
      <c r="A28" s="351" t="s">
        <v>8914</v>
      </c>
      <c r="B28" s="353"/>
      <c r="C28" s="353"/>
      <c r="D28" s="353" t="s">
        <v>8915</v>
      </c>
      <c r="E28" s="353"/>
      <c r="F28" s="345" t="s">
        <v>9240</v>
      </c>
      <c r="G28" s="354"/>
    </row>
    <row r="29" spans="1:7" ht="20.25" customHeight="1" x14ac:dyDescent="0.2">
      <c r="A29" s="355" t="s">
        <v>8916</v>
      </c>
      <c r="B29" s="357"/>
      <c r="C29" s="357"/>
      <c r="D29" s="357" t="s">
        <v>8917</v>
      </c>
      <c r="E29" s="357"/>
      <c r="F29" s="347" t="s">
        <v>8918</v>
      </c>
      <c r="G29" s="354"/>
    </row>
    <row r="30" spans="1:7" ht="20.25" customHeight="1" thickBot="1" x14ac:dyDescent="0.25">
      <c r="A30" s="358" t="s">
        <v>6753</v>
      </c>
      <c r="B30" s="360"/>
      <c r="C30" s="360"/>
      <c r="D30" s="360" t="s">
        <v>8919</v>
      </c>
      <c r="E30" s="360"/>
      <c r="F30" s="350" t="s">
        <v>8920</v>
      </c>
      <c r="G30" s="354"/>
    </row>
    <row r="31" spans="1:7" s="340" customFormat="1" ht="20.25" customHeight="1" thickBot="1" x14ac:dyDescent="0.25">
      <c r="A31" s="789" t="s">
        <v>8921</v>
      </c>
      <c r="B31" s="790"/>
      <c r="C31" s="790"/>
      <c r="D31" s="790"/>
      <c r="E31" s="790"/>
      <c r="F31" s="791"/>
    </row>
    <row r="32" spans="1:7" ht="20.25" customHeight="1" x14ac:dyDescent="0.2">
      <c r="A32" s="351" t="s">
        <v>8922</v>
      </c>
      <c r="B32" s="353"/>
      <c r="C32" s="353"/>
      <c r="D32" s="353" t="s">
        <v>8923</v>
      </c>
      <c r="E32" s="353"/>
      <c r="F32" s="345" t="s">
        <v>8924</v>
      </c>
      <c r="G32" s="354"/>
    </row>
    <row r="33" spans="1:7" ht="20.25" customHeight="1" x14ac:dyDescent="0.2">
      <c r="A33" s="355" t="s">
        <v>8925</v>
      </c>
      <c r="B33" s="357"/>
      <c r="C33" s="357"/>
      <c r="D33" s="357" t="s">
        <v>8926</v>
      </c>
      <c r="E33" s="357"/>
      <c r="F33" s="347" t="s">
        <v>8927</v>
      </c>
      <c r="G33" s="354"/>
    </row>
    <row r="34" spans="1:7" ht="20.25" customHeight="1" thickBot="1" x14ac:dyDescent="0.25">
      <c r="A34" s="358" t="s">
        <v>8172</v>
      </c>
      <c r="B34" s="360"/>
      <c r="C34" s="360"/>
      <c r="D34" s="360" t="s">
        <v>8928</v>
      </c>
      <c r="E34" s="360"/>
      <c r="F34" s="350" t="s">
        <v>8929</v>
      </c>
      <c r="G34" s="354"/>
    </row>
  </sheetData>
  <sortState xmlns:xlrd2="http://schemas.microsoft.com/office/spreadsheetml/2017/richdata2" ref="A6:G18">
    <sortCondition ref="A6"/>
  </sortState>
  <mergeCells count="7">
    <mergeCell ref="A27:F27"/>
    <mergeCell ref="A31:F31"/>
    <mergeCell ref="A1:F1"/>
    <mergeCell ref="A2:F2"/>
    <mergeCell ref="A3:F3"/>
    <mergeCell ref="A4:F4"/>
    <mergeCell ref="A23:F23"/>
  </mergeCells>
  <phoneticPr fontId="5" type="noConversion"/>
  <hyperlinks>
    <hyperlink ref="I10" r:id="rId1" display="robfreaney@performancepos.com" xr:uid="{00000000-0004-0000-0C00-000000000000}"/>
    <hyperlink ref="I11" r:id="rId2" display="dougkelly@performancepos.com" xr:uid="{00000000-0004-0000-0C00-000001000000}"/>
    <hyperlink ref="I12" r:id="rId3" display="richalden@performancepos.com" xr:uid="{00000000-0004-0000-0C00-000002000000}"/>
    <hyperlink ref="I15" r:id="rId4" display="milton@performancepos.com" xr:uid="{00000000-0004-0000-0C00-000003000000}"/>
    <hyperlink ref="I27" r:id="rId5" display="josesantos@performancepos.com" xr:uid="{00000000-0004-0000-0C00-000004000000}"/>
    <hyperlink ref="I28" r:id="rId6" display="gaudencio@performancepos.com" xr:uid="{00000000-0004-0000-0C00-000005000000}"/>
    <hyperlink ref="I30" r:id="rId7" display="steve@performancepos.com" xr:uid="{00000000-0004-0000-0C00-000006000000}"/>
    <hyperlink ref="I44" r:id="rId8" display="support@performancepos.com" xr:uid="{00000000-0004-0000-0C00-000007000000}"/>
    <hyperlink ref="I45" r:id="rId9" display="supplies@performancepos.com" xr:uid="{00000000-0004-0000-0C00-000008000000}"/>
    <hyperlink ref="I37" r:id="rId10" display="jeffcab@performancepos.com" xr:uid="{00000000-0004-0000-0C00-000009000000}"/>
    <hyperlink ref="I17" r:id="rId11" display="dennisfees@performancepos.com" xr:uid="{00000000-0004-0000-0C00-00000A000000}"/>
    <hyperlink ref="I23" r:id="rId12" display="kristen@performancepos.com" xr:uid="{00000000-0004-0000-0C00-00000B000000}"/>
    <hyperlink ref="I38" r:id="rId13" display="yann@performancepos.com" xr:uid="{00000000-0004-0000-0C00-00000C000000}"/>
    <hyperlink ref="I29" r:id="rId14" display="lgalang@performancepos.com" xr:uid="{00000000-0004-0000-0C00-00000D000000}"/>
    <hyperlink ref="I25" r:id="rId15" display="heather@performancepos.com" xr:uid="{00000000-0004-0000-0C00-00000E000000}"/>
    <hyperlink ref="I31" r:id="rId16" display="brock@performancepos.com" xr:uid="{00000000-0004-0000-0C00-00000F000000}"/>
  </hyperlinks>
  <pageMargins left="0.37" right="0.62" top="0.64" bottom="0.79" header="0.37" footer="0.5"/>
  <pageSetup orientation="portrait" r:id="rId17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New Client</vt:lpstr>
      <vt:lpstr>Svc_Inv</vt:lpstr>
      <vt:lpstr>Prod_Inv</vt:lpstr>
      <vt:lpstr>Master</vt:lpstr>
      <vt:lpstr>SUPPLY ITEMS</vt:lpstr>
      <vt:lpstr>EQUIP</vt:lpstr>
      <vt:lpstr>SOFTWARE</vt:lpstr>
      <vt:lpstr>PARTS</vt:lpstr>
      <vt:lpstr>LABOR</vt:lpstr>
      <vt:lpstr>MAINT</vt:lpstr>
      <vt:lpstr>TAX RATES 2020</vt:lpstr>
      <vt:lpstr>EMPLOYEES</vt:lpstr>
      <vt:lpstr>CC</vt:lpstr>
      <vt:lpstr>CLIENT</vt:lpstr>
      <vt:lpstr>CONTACT_2</vt:lpstr>
      <vt:lpstr>EQUIP</vt:lpstr>
      <vt:lpstr>NAME</vt:lpstr>
      <vt:lpstr>PHONE</vt:lpstr>
      <vt:lpstr>PHONE_2</vt:lpstr>
      <vt:lpstr>STATE</vt:lpstr>
      <vt:lpstr>ZIP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ROB</cp:lastModifiedBy>
  <cp:lastPrinted>2020-09-15T21:42:22Z</cp:lastPrinted>
  <dcterms:created xsi:type="dcterms:W3CDTF">2017-03-16T15:00:39Z</dcterms:created>
  <dcterms:modified xsi:type="dcterms:W3CDTF">2020-09-15T21:42:29Z</dcterms:modified>
</cp:coreProperties>
</file>