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37033AA-2089-4FB0-AC66-0D045070CFAD}" xr6:coauthVersionLast="45" xr6:coauthVersionMax="45" xr10:uidLastSave="{00000000-0000-0000-0000-000000000000}"/>
  <bookViews>
    <workbookView xWindow="0" yWindow="2610" windowWidth="28800" windowHeight="13590" tabRatio="779" xr2:uid="{00000000-000D-0000-FFFF-FFFF00000000}"/>
  </bookViews>
  <sheets>
    <sheet name="Earthquake" sheetId="10" r:id="rId1"/>
    <sheet name="Flood" sheetId="6" r:id="rId2"/>
    <sheet name="Wind" sheetId="5" r:id="rId3"/>
    <sheet name="Avalanche" sheetId="13" r:id="rId4"/>
    <sheet name="Landslide" sheetId="11" r:id="rId5"/>
    <sheet name="Rockfall" sheetId="12" r:id="rId6"/>
    <sheet name="Wildfire" sheetId="16" r:id="rId7"/>
    <sheet name="Tech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6" l="1"/>
  <c r="D2" i="16"/>
  <c r="C2" i="16"/>
  <c r="E2" i="17"/>
  <c r="D2" i="17"/>
  <c r="C2" i="17"/>
</calcChain>
</file>

<file path=xl/sharedStrings.xml><?xml version="1.0" encoding="utf-8"?>
<sst xmlns="http://schemas.openxmlformats.org/spreadsheetml/2006/main" count="344" uniqueCount="150">
  <si>
    <t>EARTHQUAKE.HOSPITAL.Reinforced_Concrete.pre_1950.1_3</t>
  </si>
  <si>
    <t>EARTHQUAKE.HOSPITAL.Reinforced_Concrete.pre_1950.4_7</t>
  </si>
  <si>
    <t>EARTHQUAKE.HOSPITAL.Reinforced_Concrete.pre_1950.8+</t>
  </si>
  <si>
    <t>EARTHQUAKE.HOSPITAL.Reinforced_Concrete.post_1950.1_3</t>
  </si>
  <si>
    <t>EARTHQUAKE.HOSPITAL.Reinforced_Concrete.post_1950.4_7</t>
  </si>
  <si>
    <t>EARTHQUAKE.HOSPITAL.Reinforced_Concrete.post_1950.8+</t>
  </si>
  <si>
    <t>EARTHQUAKE.PIPELINE</t>
  </si>
  <si>
    <t>EARTHQUAKE.REFINERY.anchored.less100</t>
  </si>
  <si>
    <t>EARTHQUAKE.REFINERY.anchored.more100</t>
  </si>
  <si>
    <t>EARTHQUAKE.REFINERY.unanchored.less100</t>
  </si>
  <si>
    <t>EARTHQUAKE.REFINERY.unanchored.more100</t>
  </si>
  <si>
    <t>EARTHQUAKE.STORAGE_PLANT.anchored</t>
  </si>
  <si>
    <t>EARTHQUAKE.STORAGE_PLANT.unanchored</t>
  </si>
  <si>
    <t>WIND.HOSPITAL.Reinforced_Concrete</t>
  </si>
  <si>
    <t>WIND.SUBSTATION</t>
  </si>
  <si>
    <t>DISP_1</t>
  </si>
  <si>
    <t>DISP_2</t>
  </si>
  <si>
    <t>DISP_3</t>
  </si>
  <si>
    <t>DISP_4</t>
  </si>
  <si>
    <t>ASSET_DESCRIPTION</t>
  </si>
  <si>
    <t>FLOOD.HOSPITAL.Reinforced_Concrete.1</t>
  </si>
  <si>
    <t>FLOOD.HOSPITAL.Reinforced_Concrete.2</t>
  </si>
  <si>
    <t>FLOOD.HOSPITAL.Reinforced_Concrete.3+</t>
  </si>
  <si>
    <t>FLOOD.SUBSTATION</t>
  </si>
  <si>
    <t>IM_1</t>
  </si>
  <si>
    <t>IM_2</t>
  </si>
  <si>
    <t>IM_3</t>
  </si>
  <si>
    <t>IM_4</t>
  </si>
  <si>
    <t>D3.01_Syner-G_RC_final</t>
  </si>
  <si>
    <t>HAZUS MR4 - Technical manual - Multihazard Loss Estimation Methodology - Earthquake Model</t>
  </si>
  <si>
    <t>D3.03_SYNER-G_Fragility functions for electric power system elements</t>
  </si>
  <si>
    <t>Reference</t>
  </si>
  <si>
    <t>Ref_Number</t>
  </si>
  <si>
    <t>World bank group -  INCREASING INFRASTRUCTURE RESILIENCE BACKGROUND REPORT</t>
  </si>
  <si>
    <t>14WCEE - SEISMIC VULNERABILITY AND PRIORITIZATION RANKING OF DAMS IN CANADA</t>
  </si>
  <si>
    <t>Seismic Fragility Analysis of Monopile Offshore Wind Turbines under Different Operational Conditions</t>
  </si>
  <si>
    <t>DEVELOPMENT OF EMPIRICALLY-BASED FRAGILITIES OF RESIDENTIAL damage in the 2011 missouri tornado</t>
  </si>
  <si>
    <t>Probabilistic Risk Assessment of Infrastructure Networks Subjected to Hurricanes</t>
  </si>
  <si>
    <t>Supparsi - Building damage characteristics based on surveyed data tsunami</t>
  </si>
  <si>
    <t>GNS science report - An Analysis of Tsunami Impacts to Lifelines</t>
  </si>
  <si>
    <t>Climate change and critical infrastructure - floods</t>
  </si>
  <si>
    <t>17*</t>
  </si>
  <si>
    <t>EARTHQUAKE.THERMAL_POWER_PLANT.anchored</t>
  </si>
  <si>
    <t>EARTHQUAKE.THERMAL_POWER_PLANT.unanchored</t>
  </si>
  <si>
    <t>EARTHQUAKE.SOLAR_POWER_PLANT.seismic</t>
  </si>
  <si>
    <t>EARTHQUAKE.SOLAR_POWER_PLANT.standard</t>
  </si>
  <si>
    <t>EARTHQUAKE.WIND_POWER_PLANT</t>
  </si>
  <si>
    <t>EARTHQUAKE.NUCLEAR_POWER_PLANT</t>
  </si>
  <si>
    <t>WIND.THERMAL_POWER_PLANT</t>
  </si>
  <si>
    <t>WIND.SOLAR_POWER_PLANT</t>
  </si>
  <si>
    <t>WIND.WIND_POWER_PLANT</t>
  </si>
  <si>
    <t>WIND.TRANSMISSION_AND_DISTRIBUTION_LINE</t>
  </si>
  <si>
    <t>EARTHQUAKE.TRANSMISSION_AND_DISTRIBUTION_LINE.anchored</t>
  </si>
  <si>
    <t>EARTHQUAKE.TRANSMISSION_AND_DISTRIBUTION_LINE.unanchored</t>
  </si>
  <si>
    <t>FLOOD.THERMAL_POWER_PLANT</t>
  </si>
  <si>
    <t>FLOOD.SOLAR_POWER_PLANT</t>
  </si>
  <si>
    <t>FLOOD.NUCLEAR_POWER_PLANT</t>
  </si>
  <si>
    <t>EARTHQUAKE.HYDROELETRIC_POWER_PLANT.concrete</t>
  </si>
  <si>
    <t>EARTHQUAKE.HYDROELETRIC_POWER_PLANT.rockfill</t>
  </si>
  <si>
    <t>EARTHQUAKE.SUBSTATION.anchored.less150kV</t>
  </si>
  <si>
    <t>EARTHQUAKE.SUBSTATION.anchored.150_350kV</t>
  </si>
  <si>
    <t>EARTHQUAKE.SUBSTATION.anchored.more350kV</t>
  </si>
  <si>
    <t>EARTHQUAKE.SUBSTATION.unanchored.less150kV</t>
  </si>
  <si>
    <t>EARTHQUAKE.SUBSTATION.unanchored.150_350kV</t>
  </si>
  <si>
    <t>EARTHQUAKE.SUBSTATION.unanchored.more350kV</t>
  </si>
  <si>
    <t>Seismic vulnerability of gas and liquid buried pipelines</t>
  </si>
  <si>
    <t>Fragility_ID</t>
  </si>
  <si>
    <t>WIND.REFINERY.less100</t>
  </si>
  <si>
    <t>Fragility Curves of storage tanks impacted by strong winds</t>
  </si>
  <si>
    <t>NO_HAZARD</t>
  </si>
  <si>
    <t>WIND.STORAGE_PLANT.less10</t>
  </si>
  <si>
    <t>WIND.STORAGE_PLANT.less30</t>
  </si>
  <si>
    <t>WIND.STORAGE_PLANT.more30</t>
  </si>
  <si>
    <t>WIND.NUCLEAR_POWER_PLANT</t>
  </si>
  <si>
    <t>World bank group - Resilience and Critical Power System Infrastructure_Lessons Learned from Natural Disasters and Future Research Needs</t>
  </si>
  <si>
    <t>WIND.HYDROELETRIC_POWER_PLANT</t>
  </si>
  <si>
    <t>World bank group - Stronger Power : Improving Power Sector Resilience to Natural Hazards</t>
  </si>
  <si>
    <t>FLOOD.TRANSMISSION_AND_DISTRIBUTION_LINE</t>
  </si>
  <si>
    <t>FLOOD.PIPELINE</t>
  </si>
  <si>
    <t>FLOOD.REFINERY.more100.noWave</t>
  </si>
  <si>
    <t>FLOOD.REFINERY.less100.Wave</t>
  </si>
  <si>
    <t>FLOOD.STORAGE_PLANT.less30.Wave</t>
  </si>
  <si>
    <t>FLOOD.REFINERY.less100.noWave</t>
  </si>
  <si>
    <t>FLOOD.STORAGE_PLANT.less30.noWave</t>
  </si>
  <si>
    <t>FLOOD.STORAGE_PLANT.more30</t>
  </si>
  <si>
    <t>Fragility and Risk Assessment of Aboveground Storage Tanks Subjected to Concurrent Surge, Wave, and Wind Loads</t>
  </si>
  <si>
    <t>FLOOD.HYDROELETRIC_POWER_PLANT</t>
  </si>
  <si>
    <t>FLOOD.WIND_POWER_PLANT</t>
  </si>
  <si>
    <t>LANDSLIDE.HOSPITAL.Reinforced_Concrete</t>
  </si>
  <si>
    <t>Quantification of model uncertainty in debris flow vulnerability assessment</t>
  </si>
  <si>
    <t>ROCKFALL.HOSPITAL.Reinforced_Concrete</t>
  </si>
  <si>
    <t>Vulnerability assessment for reinforced concrete buildings exposed to landslides</t>
  </si>
  <si>
    <t>AVALANCHE.HOSPITAL.Reinforced_Concrete</t>
  </si>
  <si>
    <t>A reliability assessment of physical vulnerability of reinforced concrete walls loaded by snow avalanches</t>
  </si>
  <si>
    <t>WIND.REFINERY.more100</t>
  </si>
  <si>
    <t>Not found yet</t>
  </si>
  <si>
    <t xml:space="preserve">Fire fragility functions for community resilience assessment </t>
  </si>
  <si>
    <t>TECH.HOSPITAL.Reinforced_Concrete</t>
  </si>
  <si>
    <t>WILDFIRE.HOSPITAL.Reinforced_Concrete</t>
  </si>
  <si>
    <t>LABEL</t>
  </si>
  <si>
    <t>Hospital Reinforced concrete pre-1950 less than 3 storeys</t>
  </si>
  <si>
    <t>Hospital Reinforced concrete pre-1951 less than 7 storeys</t>
  </si>
  <si>
    <t>Hospital Reinforced concrete pre-1952 more than 8 storeys</t>
  </si>
  <si>
    <t>Hospital Reinforced concrete post-1950 less than 3 storeys</t>
  </si>
  <si>
    <t>Hospital Reinforced concrete post-1951 less than 7 storeys</t>
  </si>
  <si>
    <t>Hospital Reinforced concrete post-1952 more than 8 storeys</t>
  </si>
  <si>
    <t xml:space="preserve">Transmission &amp; Distribution line  Anchored </t>
  </si>
  <si>
    <t xml:space="preserve">Transmission &amp; Distribution line  Unanchored </t>
  </si>
  <si>
    <t>Substation Anchored less than 150 kV</t>
  </si>
  <si>
    <t>Substation Anchored less than 300 kV</t>
  </si>
  <si>
    <t>Substation Anchored more than 300 kV</t>
  </si>
  <si>
    <t>Substation Unanchored less than 150 kV</t>
  </si>
  <si>
    <t>Substation Unanchored less than 300 kV</t>
  </si>
  <si>
    <t>Substation Unanchored more than 300 kV</t>
  </si>
  <si>
    <t xml:space="preserve">Pipeline   </t>
  </si>
  <si>
    <t>Refinery Anchored less than 100 kbarrels/day</t>
  </si>
  <si>
    <t>Refinery Anchored more than 100 kbarrels/day</t>
  </si>
  <si>
    <t>Refinery Unanchored less than 100 kbarrels/day</t>
  </si>
  <si>
    <t>Refinery Unanchored more than 100 kbarrels/day</t>
  </si>
  <si>
    <t xml:space="preserve">Storage plant Anchored </t>
  </si>
  <si>
    <t xml:space="preserve">Storage plant Unanchored </t>
  </si>
  <si>
    <t xml:space="preserve">Thermal power plant Anchored </t>
  </si>
  <si>
    <t xml:space="preserve">Thermal power plant Unanchored </t>
  </si>
  <si>
    <t xml:space="preserve">Hydroelectric power plant Concrete  </t>
  </si>
  <si>
    <t xml:space="preserve">Hydroelectric power plant Rockfill  </t>
  </si>
  <si>
    <t xml:space="preserve">Solar power plant Seismic </t>
  </si>
  <si>
    <t xml:space="preserve">Solar power plant Standard </t>
  </si>
  <si>
    <t xml:space="preserve">Wind power plant   </t>
  </si>
  <si>
    <t xml:space="preserve">Nuclear power plant   </t>
  </si>
  <si>
    <t>Hospital Reinforced concrete 1 storey</t>
  </si>
  <si>
    <t>Hospital Reinforced concrete 2 storeys</t>
  </si>
  <si>
    <t>Hospital Reinforced concrete more than 3 storeys</t>
  </si>
  <si>
    <t xml:space="preserve">Transmission &amp; Distribution line   </t>
  </si>
  <si>
    <t>Refinery Flooding wave less than 100 kbarrels/day</t>
  </si>
  <si>
    <t>Refinery No flooding wave less than 100 kbarrels/day</t>
  </si>
  <si>
    <t>Refinery more than 100 kbarrels/day</t>
  </si>
  <si>
    <t>Storage plant Flooding wave less than 30% filled</t>
  </si>
  <si>
    <t>Storage plant No flooding wave less than 30% filled</t>
  </si>
  <si>
    <t>Storage plant more than 30% filled</t>
  </si>
  <si>
    <t xml:space="preserve">Substation   </t>
  </si>
  <si>
    <t xml:space="preserve">Hydroelectric power plant   </t>
  </si>
  <si>
    <t xml:space="preserve">Thermal power plant   </t>
  </si>
  <si>
    <t xml:space="preserve">Solar power plant   </t>
  </si>
  <si>
    <t xml:space="preserve">Hospital Reinforced concrete  </t>
  </si>
  <si>
    <t>Refinery less than 100 kbarrels/day</t>
  </si>
  <si>
    <t>Storage plant less than 10% filled</t>
  </si>
  <si>
    <t>Storage plant less than 30% filled</t>
  </si>
  <si>
    <t>Bulding Reinforced concrete 1 storey</t>
  </si>
  <si>
    <t>All</t>
  </si>
  <si>
    <t>Bulding Steel-frame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</si>
</sst>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 applyFill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6" xfId="0" applyBorder="1"/>
    <xf numFmtId="0" fontId="0" fillId="0" borderId="3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9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3" xfId="0" applyBorder="1"/>
    <xf numFmtId="0" fontId="0" fillId="0" borderId="22" xfId="0" applyBorder="1"/>
    <xf numFmtId="0" fontId="2" fillId="0" borderId="0" xfId="0" applyFont="1" applyFill="1" applyBorder="1"/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0" borderId="0" xfId="0" applyFont="1"/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0" xfId="0" applyFill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13" xfId="0" applyBorder="1"/>
    <xf numFmtId="0" fontId="5" fillId="0" borderId="9" xfId="0" applyFont="1" applyFill="1" applyBorder="1" applyAlignment="1">
      <alignment horizontal="center"/>
    </xf>
    <xf numFmtId="11" fontId="0" fillId="0" borderId="0" xfId="0" applyNumberFormat="1"/>
    <xf numFmtId="11" fontId="0" fillId="0" borderId="13" xfId="0" applyNumberFormat="1" applyFill="1" applyBorder="1" applyAlignment="1">
      <alignment horizontal="center"/>
    </xf>
    <xf numFmtId="11" fontId="0" fillId="0" borderId="14" xfId="0" applyNumberFormat="1" applyFill="1" applyBorder="1" applyAlignment="1">
      <alignment horizontal="center"/>
    </xf>
    <xf numFmtId="0" fontId="0" fillId="0" borderId="13" xfId="0" applyFill="1" applyBorder="1"/>
    <xf numFmtId="0" fontId="0" fillId="0" borderId="16" xfId="0" applyFont="1" applyBorder="1"/>
    <xf numFmtId="0" fontId="0" fillId="0" borderId="3" xfId="0" applyFont="1" applyBorder="1"/>
    <xf numFmtId="0" fontId="0" fillId="0" borderId="10" xfId="0" applyFont="1" applyBorder="1"/>
    <xf numFmtId="0" fontId="0" fillId="0" borderId="16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1" fillId="0" borderId="14" xfId="0" applyFont="1" applyBorder="1"/>
    <xf numFmtId="0" fontId="0" fillId="0" borderId="14" xfId="0" applyFill="1" applyBorder="1"/>
    <xf numFmtId="0" fontId="0" fillId="0" borderId="11" xfId="0" applyFill="1" applyBorder="1"/>
    <xf numFmtId="0" fontId="0" fillId="0" borderId="17" xfId="0" applyFill="1" applyBorder="1"/>
    <xf numFmtId="0" fontId="0" fillId="0" borderId="17" xfId="0" applyBorder="1"/>
    <xf numFmtId="0" fontId="0" fillId="0" borderId="11" xfId="0" applyBorder="1"/>
    <xf numFmtId="0" fontId="0" fillId="0" borderId="14" xfId="0" applyBorder="1"/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B1" zoomScale="85" zoomScaleNormal="85" workbookViewId="0">
      <selection activeCell="F37" sqref="F37"/>
    </sheetView>
  </sheetViews>
  <sheetFormatPr defaultRowHeight="15" x14ac:dyDescent="0.25"/>
  <cols>
    <col min="1" max="2" width="63.42578125" customWidth="1"/>
    <col min="3" max="10" width="8.85546875" style="3"/>
    <col min="11" max="11" width="12.7109375" style="3" customWidth="1"/>
    <col min="12" max="12" width="17.85546875" style="30" bestFit="1" customWidth="1"/>
    <col min="13" max="13" width="99.5703125" bestFit="1" customWidth="1"/>
  </cols>
  <sheetData>
    <row r="1" spans="1:23" ht="15.75" thickBot="1" x14ac:dyDescent="0.3">
      <c r="A1" s="11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23" x14ac:dyDescent="0.25">
      <c r="A2" s="24" t="s">
        <v>0</v>
      </c>
      <c r="B2" s="37" t="s">
        <v>100</v>
      </c>
      <c r="C2" s="110">
        <v>9.0999999999999998E-2</v>
      </c>
      <c r="D2" s="111">
        <v>0.184</v>
      </c>
      <c r="E2" s="111">
        <v>0.30199999999999999</v>
      </c>
      <c r="F2" s="112">
        <v>0.41599999999999998</v>
      </c>
      <c r="G2" s="110">
        <v>0.78100000000000003</v>
      </c>
      <c r="H2" s="111">
        <v>0.74199999999999999</v>
      </c>
      <c r="I2" s="111">
        <v>0.72499999999999998</v>
      </c>
      <c r="J2" s="112">
        <v>0.73199999999999998</v>
      </c>
      <c r="K2" s="63">
        <v>1</v>
      </c>
      <c r="L2" s="31">
        <v>1</v>
      </c>
      <c r="M2" s="27" t="s">
        <v>28</v>
      </c>
      <c r="N2" s="1"/>
    </row>
    <row r="3" spans="1:23" x14ac:dyDescent="0.25">
      <c r="A3" s="25" t="s">
        <v>1</v>
      </c>
      <c r="B3" s="38" t="s">
        <v>101</v>
      </c>
      <c r="C3" s="113">
        <v>2.4E-2</v>
      </c>
      <c r="D3" s="114">
        <v>0.14599999999999999</v>
      </c>
      <c r="E3" s="114">
        <v>0.23499999999999999</v>
      </c>
      <c r="F3" s="115">
        <v>0.28499999999999998</v>
      </c>
      <c r="G3" s="113">
        <v>0.96499999999999997</v>
      </c>
      <c r="H3" s="114">
        <v>0.68799999999999994</v>
      </c>
      <c r="I3" s="114">
        <v>0.66600000000000004</v>
      </c>
      <c r="J3" s="115">
        <v>0.66700000000000004</v>
      </c>
      <c r="K3" s="64">
        <v>2</v>
      </c>
      <c r="L3" s="31">
        <v>1</v>
      </c>
      <c r="M3" s="27" t="s">
        <v>28</v>
      </c>
      <c r="N3" s="1"/>
    </row>
    <row r="4" spans="1:23" x14ac:dyDescent="0.25">
      <c r="A4" s="25" t="s">
        <v>2</v>
      </c>
      <c r="B4" s="38" t="s">
        <v>102</v>
      </c>
      <c r="C4" s="113">
        <v>6.6000000000000003E-2</v>
      </c>
      <c r="D4" s="114">
        <v>0.193</v>
      </c>
      <c r="E4" s="114">
        <v>0.36699999999999999</v>
      </c>
      <c r="F4" s="115">
        <v>1.24</v>
      </c>
      <c r="G4" s="113">
        <v>0.73499999999999999</v>
      </c>
      <c r="H4" s="114">
        <v>0.66300000000000003</v>
      </c>
      <c r="I4" s="114">
        <v>0.63500000000000001</v>
      </c>
      <c r="J4" s="115">
        <v>0.63500000000000001</v>
      </c>
      <c r="K4" s="64">
        <v>3</v>
      </c>
      <c r="L4" s="31">
        <v>1</v>
      </c>
      <c r="M4" s="27" t="s">
        <v>28</v>
      </c>
      <c r="N4" s="1"/>
    </row>
    <row r="5" spans="1:23" x14ac:dyDescent="0.25">
      <c r="A5" s="25" t="s">
        <v>3</v>
      </c>
      <c r="B5" s="38" t="s">
        <v>103</v>
      </c>
      <c r="C5" s="113">
        <v>0.11799999999999999</v>
      </c>
      <c r="D5" s="114">
        <v>0.28799999999999998</v>
      </c>
      <c r="E5" s="114">
        <v>1.669</v>
      </c>
      <c r="F5" s="115">
        <v>2.1680000000000001</v>
      </c>
      <c r="G5" s="113">
        <v>0.752</v>
      </c>
      <c r="H5" s="114">
        <v>0.70699999999999996</v>
      </c>
      <c r="I5" s="114">
        <v>0.70299999999999996</v>
      </c>
      <c r="J5" s="115">
        <v>0.69599999999999995</v>
      </c>
      <c r="K5" s="64">
        <v>4</v>
      </c>
      <c r="L5" s="31">
        <v>1</v>
      </c>
      <c r="M5" s="27" t="s">
        <v>28</v>
      </c>
      <c r="N5" s="1"/>
    </row>
    <row r="6" spans="1:23" x14ac:dyDescent="0.25">
      <c r="A6" s="25" t="s">
        <v>4</v>
      </c>
      <c r="B6" s="38" t="s">
        <v>104</v>
      </c>
      <c r="C6" s="113">
        <v>9.8000000000000004E-2</v>
      </c>
      <c r="D6" s="114">
        <v>0.20499999999999999</v>
      </c>
      <c r="E6" s="114">
        <v>0.85699999999999998</v>
      </c>
      <c r="F6" s="115">
        <v>1.7030000000000001</v>
      </c>
      <c r="G6" s="113">
        <v>0.66</v>
      </c>
      <c r="H6" s="114">
        <v>0.64200000000000002</v>
      </c>
      <c r="I6" s="114">
        <v>0.63700000000000001</v>
      </c>
      <c r="J6" s="115">
        <v>0.62</v>
      </c>
      <c r="K6" s="64">
        <v>5</v>
      </c>
      <c r="L6" s="31">
        <v>1</v>
      </c>
      <c r="M6" s="27" t="s">
        <v>28</v>
      </c>
      <c r="N6" s="1"/>
    </row>
    <row r="7" spans="1:23" ht="15.75" thickBot="1" x14ac:dyDescent="0.3">
      <c r="A7" s="26" t="s">
        <v>5</v>
      </c>
      <c r="B7" s="39" t="s">
        <v>105</v>
      </c>
      <c r="C7" s="116">
        <v>9.6000000000000002E-2</v>
      </c>
      <c r="D7" s="117">
        <v>0.27100000000000002</v>
      </c>
      <c r="E7" s="117">
        <v>1.58</v>
      </c>
      <c r="F7" s="118">
        <v>4.26</v>
      </c>
      <c r="G7" s="116">
        <v>0.63</v>
      </c>
      <c r="H7" s="117">
        <v>0.60399999999999998</v>
      </c>
      <c r="I7" s="117">
        <v>0.58599999999999997</v>
      </c>
      <c r="J7" s="118">
        <v>0.53300000000000003</v>
      </c>
      <c r="K7" s="64">
        <v>6</v>
      </c>
      <c r="L7" s="31">
        <v>1</v>
      </c>
      <c r="M7" s="27" t="s">
        <v>28</v>
      </c>
      <c r="N7" s="1"/>
    </row>
    <row r="8" spans="1:23" x14ac:dyDescent="0.25">
      <c r="A8" s="24" t="s">
        <v>52</v>
      </c>
      <c r="B8" s="37" t="s">
        <v>106</v>
      </c>
      <c r="C8" s="119">
        <v>0.28000000000000003</v>
      </c>
      <c r="D8" s="120">
        <v>0.4</v>
      </c>
      <c r="E8" s="120">
        <v>0.72</v>
      </c>
      <c r="F8" s="121">
        <v>1.1000000000000001</v>
      </c>
      <c r="G8" s="119">
        <v>0.3</v>
      </c>
      <c r="H8" s="120">
        <v>0.2</v>
      </c>
      <c r="I8" s="120">
        <v>0.15</v>
      </c>
      <c r="J8" s="121">
        <v>0.15</v>
      </c>
      <c r="K8" s="64">
        <v>7</v>
      </c>
      <c r="L8" s="33">
        <v>14</v>
      </c>
      <c r="M8" s="17" t="s">
        <v>29</v>
      </c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5.75" thickBot="1" x14ac:dyDescent="0.3">
      <c r="A9" s="26" t="s">
        <v>53</v>
      </c>
      <c r="B9" s="39" t="s">
        <v>107</v>
      </c>
      <c r="C9" s="122">
        <v>0.24</v>
      </c>
      <c r="D9" s="123">
        <v>0.33</v>
      </c>
      <c r="E9" s="123">
        <v>0.57999999999999996</v>
      </c>
      <c r="F9" s="124">
        <v>0.89</v>
      </c>
      <c r="G9" s="122">
        <v>0.25</v>
      </c>
      <c r="H9" s="123">
        <v>0.2</v>
      </c>
      <c r="I9" s="123">
        <v>0.15</v>
      </c>
      <c r="J9" s="124">
        <v>0.15</v>
      </c>
      <c r="K9" s="64">
        <v>8</v>
      </c>
      <c r="L9" s="33">
        <v>14</v>
      </c>
      <c r="M9" s="17" t="s">
        <v>29</v>
      </c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x14ac:dyDescent="0.25">
      <c r="A10" s="37" t="s">
        <v>59</v>
      </c>
      <c r="B10" s="37" t="s">
        <v>108</v>
      </c>
      <c r="C10" s="119">
        <v>0.15</v>
      </c>
      <c r="D10" s="120">
        <v>0.28999999999999998</v>
      </c>
      <c r="E10" s="120">
        <v>0.45</v>
      </c>
      <c r="F10" s="121">
        <v>0.9</v>
      </c>
      <c r="G10" s="119">
        <v>0.7</v>
      </c>
      <c r="H10" s="120">
        <v>0.55000000000000004</v>
      </c>
      <c r="I10" s="120">
        <v>0.45</v>
      </c>
      <c r="J10" s="121">
        <v>0.45</v>
      </c>
      <c r="K10" s="64">
        <v>9</v>
      </c>
      <c r="L10" s="33">
        <v>7</v>
      </c>
      <c r="M10" s="29" t="s">
        <v>30</v>
      </c>
      <c r="N10" s="29"/>
      <c r="O10" s="29"/>
      <c r="P10" s="29"/>
      <c r="Q10" s="29"/>
      <c r="R10" s="29"/>
      <c r="S10" s="29"/>
      <c r="T10" s="28"/>
      <c r="U10" s="28"/>
      <c r="V10" s="28"/>
      <c r="W10" s="28"/>
    </row>
    <row r="11" spans="1:23" x14ac:dyDescent="0.25">
      <c r="A11" s="38" t="s">
        <v>60</v>
      </c>
      <c r="B11" s="38" t="s">
        <v>109</v>
      </c>
      <c r="C11" s="125">
        <v>0.15</v>
      </c>
      <c r="D11" s="126">
        <v>0.25</v>
      </c>
      <c r="E11" s="126">
        <v>0.35</v>
      </c>
      <c r="F11" s="127">
        <v>0.7</v>
      </c>
      <c r="G11" s="125">
        <v>0.6</v>
      </c>
      <c r="H11" s="126">
        <v>0.5</v>
      </c>
      <c r="I11" s="126">
        <v>0.4</v>
      </c>
      <c r="J11" s="127">
        <v>0.4</v>
      </c>
      <c r="K11" s="64">
        <v>10</v>
      </c>
      <c r="L11" s="33">
        <v>7</v>
      </c>
      <c r="M11" s="29" t="s">
        <v>30</v>
      </c>
      <c r="N11" s="29"/>
      <c r="O11" s="29"/>
      <c r="P11" s="29"/>
      <c r="Q11" s="29"/>
      <c r="R11" s="29"/>
      <c r="S11" s="29"/>
    </row>
    <row r="12" spans="1:23" x14ac:dyDescent="0.25">
      <c r="A12" s="38" t="s">
        <v>61</v>
      </c>
      <c r="B12" s="38" t="s">
        <v>110</v>
      </c>
      <c r="C12" s="125">
        <v>0.11</v>
      </c>
      <c r="D12" s="126">
        <v>0.12</v>
      </c>
      <c r="E12" s="126">
        <v>0.2</v>
      </c>
      <c r="F12" s="127">
        <v>0.47</v>
      </c>
      <c r="G12" s="125">
        <v>0.5</v>
      </c>
      <c r="H12" s="126">
        <v>0.45</v>
      </c>
      <c r="I12" s="126">
        <v>0.35</v>
      </c>
      <c r="J12" s="127">
        <v>0.4</v>
      </c>
      <c r="K12" s="64">
        <v>11</v>
      </c>
      <c r="L12" s="33">
        <v>7</v>
      </c>
      <c r="M12" s="29" t="s">
        <v>30</v>
      </c>
      <c r="N12" s="29"/>
      <c r="O12" s="29"/>
      <c r="P12" s="29"/>
      <c r="Q12" s="29"/>
      <c r="R12" s="29"/>
      <c r="S12" s="29"/>
    </row>
    <row r="13" spans="1:23" x14ac:dyDescent="0.25">
      <c r="A13" s="38" t="s">
        <v>62</v>
      </c>
      <c r="B13" s="38" t="s">
        <v>111</v>
      </c>
      <c r="C13" s="125">
        <v>0.13</v>
      </c>
      <c r="D13" s="126">
        <v>0.26</v>
      </c>
      <c r="E13" s="126">
        <v>0.34</v>
      </c>
      <c r="F13" s="127">
        <v>0.74</v>
      </c>
      <c r="G13" s="125">
        <v>0.65</v>
      </c>
      <c r="H13" s="126">
        <v>0.5</v>
      </c>
      <c r="I13" s="126">
        <v>0.4</v>
      </c>
      <c r="J13" s="127">
        <v>0.4</v>
      </c>
      <c r="K13" s="64">
        <v>12</v>
      </c>
      <c r="L13" s="33">
        <v>7</v>
      </c>
      <c r="M13" s="29" t="s">
        <v>30</v>
      </c>
      <c r="N13" s="29"/>
      <c r="O13" s="29"/>
      <c r="P13" s="29"/>
      <c r="Q13" s="29"/>
      <c r="R13" s="29"/>
      <c r="S13" s="29"/>
    </row>
    <row r="14" spans="1:23" x14ac:dyDescent="0.25">
      <c r="A14" s="38" t="s">
        <v>63</v>
      </c>
      <c r="B14" s="38" t="s">
        <v>112</v>
      </c>
      <c r="C14" s="125">
        <v>0.1</v>
      </c>
      <c r="D14" s="126">
        <v>0.2</v>
      </c>
      <c r="E14" s="126">
        <v>0.3</v>
      </c>
      <c r="F14" s="127">
        <v>0.5</v>
      </c>
      <c r="G14" s="125">
        <v>0.6</v>
      </c>
      <c r="H14" s="126">
        <v>0.5</v>
      </c>
      <c r="I14" s="126">
        <v>0.4</v>
      </c>
      <c r="J14" s="127">
        <v>0.4</v>
      </c>
      <c r="K14" s="64">
        <v>13</v>
      </c>
      <c r="L14" s="33">
        <v>7</v>
      </c>
      <c r="M14" s="29" t="s">
        <v>30</v>
      </c>
      <c r="N14" s="29"/>
      <c r="O14" s="29"/>
      <c r="P14" s="29"/>
      <c r="Q14" s="29"/>
      <c r="R14" s="29"/>
      <c r="S14" s="29"/>
    </row>
    <row r="15" spans="1:23" ht="15.75" thickBot="1" x14ac:dyDescent="0.3">
      <c r="A15" s="39" t="s">
        <v>64</v>
      </c>
      <c r="B15" s="39" t="s">
        <v>113</v>
      </c>
      <c r="C15" s="122">
        <v>0.09</v>
      </c>
      <c r="D15" s="123">
        <v>0.13</v>
      </c>
      <c r="E15" s="123">
        <v>0.17</v>
      </c>
      <c r="F15" s="124">
        <v>0.38</v>
      </c>
      <c r="G15" s="122">
        <v>0.5</v>
      </c>
      <c r="H15" s="123">
        <v>0.4</v>
      </c>
      <c r="I15" s="123">
        <v>0.35</v>
      </c>
      <c r="J15" s="124">
        <v>0.35</v>
      </c>
      <c r="K15" s="64">
        <v>14</v>
      </c>
      <c r="L15" s="33">
        <v>7</v>
      </c>
      <c r="M15" s="29" t="s">
        <v>30</v>
      </c>
      <c r="N15" s="29"/>
      <c r="O15" s="29"/>
      <c r="P15" s="29"/>
      <c r="Q15" s="29"/>
      <c r="R15" s="29"/>
      <c r="S15" s="29"/>
    </row>
    <row r="16" spans="1:23" ht="15.75" thickBot="1" x14ac:dyDescent="0.3">
      <c r="A16" s="40" t="s">
        <v>6</v>
      </c>
      <c r="B16" s="91" t="s">
        <v>114</v>
      </c>
      <c r="C16" s="128">
        <v>0.248</v>
      </c>
      <c r="D16" s="129">
        <v>0.38800000000000001</v>
      </c>
      <c r="E16" s="129">
        <v>0.55500000000000005</v>
      </c>
      <c r="F16" s="130">
        <v>0.78200000000000003</v>
      </c>
      <c r="G16" s="128">
        <v>0.42299999999999999</v>
      </c>
      <c r="H16" s="129">
        <v>0.33500000000000002</v>
      </c>
      <c r="I16" s="129">
        <v>0.23599999999999999</v>
      </c>
      <c r="J16" s="130">
        <v>0.14000000000000001</v>
      </c>
      <c r="K16" s="64">
        <v>15</v>
      </c>
      <c r="L16" s="33">
        <v>28</v>
      </c>
      <c r="M16" s="60" t="s">
        <v>65</v>
      </c>
    </row>
    <row r="17" spans="1:14" x14ac:dyDescent="0.25">
      <c r="A17" s="44" t="s">
        <v>7</v>
      </c>
      <c r="B17" s="92" t="s">
        <v>115</v>
      </c>
      <c r="C17" s="119">
        <v>0.28999999999999998</v>
      </c>
      <c r="D17" s="120">
        <v>0.52</v>
      </c>
      <c r="E17" s="120">
        <v>0.64</v>
      </c>
      <c r="F17" s="121">
        <v>0.86</v>
      </c>
      <c r="G17" s="119">
        <v>0.55000000000000004</v>
      </c>
      <c r="H17" s="120">
        <v>0.5</v>
      </c>
      <c r="I17" s="120">
        <v>0.6</v>
      </c>
      <c r="J17" s="121">
        <v>0.55000000000000004</v>
      </c>
      <c r="K17" s="64">
        <v>16</v>
      </c>
      <c r="L17" s="33">
        <v>14</v>
      </c>
      <c r="M17" s="17" t="s">
        <v>29</v>
      </c>
    </row>
    <row r="18" spans="1:14" x14ac:dyDescent="0.25">
      <c r="A18" s="45" t="s">
        <v>8</v>
      </c>
      <c r="B18" s="93" t="s">
        <v>116</v>
      </c>
      <c r="C18" s="125">
        <v>0.38</v>
      </c>
      <c r="D18" s="126">
        <v>0.6</v>
      </c>
      <c r="E18" s="126">
        <v>0.98</v>
      </c>
      <c r="F18" s="127">
        <v>1.26</v>
      </c>
      <c r="G18" s="125">
        <v>0.45</v>
      </c>
      <c r="H18" s="126">
        <v>0.45</v>
      </c>
      <c r="I18" s="126">
        <v>0.5</v>
      </c>
      <c r="J18" s="127">
        <v>0.45</v>
      </c>
      <c r="K18" s="64">
        <v>17</v>
      </c>
      <c r="L18" s="33">
        <v>14</v>
      </c>
      <c r="M18" s="17" t="s">
        <v>29</v>
      </c>
    </row>
    <row r="19" spans="1:14" x14ac:dyDescent="0.25">
      <c r="A19" s="45" t="s">
        <v>9</v>
      </c>
      <c r="B19" s="93" t="s">
        <v>117</v>
      </c>
      <c r="C19" s="125">
        <v>0.13</v>
      </c>
      <c r="D19" s="126">
        <v>0.27</v>
      </c>
      <c r="E19" s="126">
        <v>0.43</v>
      </c>
      <c r="F19" s="127">
        <v>0.68</v>
      </c>
      <c r="G19" s="125">
        <v>0.5</v>
      </c>
      <c r="H19" s="126">
        <v>0.5</v>
      </c>
      <c r="I19" s="126">
        <v>0.6</v>
      </c>
      <c r="J19" s="127">
        <v>0.55000000000000004</v>
      </c>
      <c r="K19" s="64">
        <v>18</v>
      </c>
      <c r="L19" s="33">
        <v>14</v>
      </c>
      <c r="M19" s="17" t="s">
        <v>29</v>
      </c>
    </row>
    <row r="20" spans="1:14" ht="15.75" thickBot="1" x14ac:dyDescent="0.3">
      <c r="A20" s="46" t="s">
        <v>10</v>
      </c>
      <c r="B20" s="94" t="s">
        <v>118</v>
      </c>
      <c r="C20" s="122">
        <v>0.17</v>
      </c>
      <c r="D20" s="123">
        <v>0.32</v>
      </c>
      <c r="E20" s="123">
        <v>0.68</v>
      </c>
      <c r="F20" s="124">
        <v>1.04</v>
      </c>
      <c r="G20" s="122">
        <v>0.4</v>
      </c>
      <c r="H20" s="123">
        <v>0.45</v>
      </c>
      <c r="I20" s="123">
        <v>0.5</v>
      </c>
      <c r="J20" s="124">
        <v>0.45</v>
      </c>
      <c r="K20" s="64">
        <v>19</v>
      </c>
      <c r="L20" s="33">
        <v>14</v>
      </c>
      <c r="M20" s="17" t="s">
        <v>29</v>
      </c>
    </row>
    <row r="21" spans="1:14" x14ac:dyDescent="0.25">
      <c r="A21" s="44" t="s">
        <v>11</v>
      </c>
      <c r="B21" s="92" t="s">
        <v>119</v>
      </c>
      <c r="C21" s="119">
        <v>0.3</v>
      </c>
      <c r="D21" s="120">
        <v>0.51</v>
      </c>
      <c r="E21" s="120">
        <v>0.51</v>
      </c>
      <c r="F21" s="121">
        <v>0.88</v>
      </c>
      <c r="G21" s="119">
        <v>0.55000000000000004</v>
      </c>
      <c r="H21" s="120">
        <v>0.52</v>
      </c>
      <c r="I21" s="120">
        <v>0.52</v>
      </c>
      <c r="J21" s="121">
        <v>0.51</v>
      </c>
      <c r="K21" s="64">
        <v>20</v>
      </c>
      <c r="L21" s="33">
        <v>14</v>
      </c>
      <c r="M21" s="17" t="s">
        <v>29</v>
      </c>
    </row>
    <row r="22" spans="1:14" ht="15.75" thickBot="1" x14ac:dyDescent="0.3">
      <c r="A22" s="46" t="s">
        <v>12</v>
      </c>
      <c r="B22" s="94" t="s">
        <v>120</v>
      </c>
      <c r="C22" s="122">
        <v>0.12</v>
      </c>
      <c r="D22" s="123">
        <v>0.23</v>
      </c>
      <c r="E22" s="123">
        <v>0.41</v>
      </c>
      <c r="F22" s="124">
        <v>0.69</v>
      </c>
      <c r="G22" s="122">
        <v>0.55000000000000004</v>
      </c>
      <c r="H22" s="123">
        <v>0.55000000000000004</v>
      </c>
      <c r="I22" s="123">
        <v>0.53</v>
      </c>
      <c r="J22" s="124">
        <v>0.51</v>
      </c>
      <c r="K22" s="64">
        <v>21</v>
      </c>
      <c r="L22" s="33">
        <v>14</v>
      </c>
      <c r="M22" s="17" t="s">
        <v>29</v>
      </c>
    </row>
    <row r="23" spans="1:14" x14ac:dyDescent="0.25">
      <c r="A23" s="47" t="s">
        <v>42</v>
      </c>
      <c r="B23" s="95" t="s">
        <v>121</v>
      </c>
      <c r="C23" s="131">
        <v>0.2</v>
      </c>
      <c r="D23" s="132">
        <v>0.42</v>
      </c>
      <c r="E23" s="132">
        <v>0.81</v>
      </c>
      <c r="F23" s="133">
        <v>1.31</v>
      </c>
      <c r="G23" s="131">
        <v>0.55000000000000004</v>
      </c>
      <c r="H23" s="132">
        <v>0.54</v>
      </c>
      <c r="I23" s="132">
        <v>0.53</v>
      </c>
      <c r="J23" s="133">
        <v>0.52</v>
      </c>
      <c r="K23" s="64">
        <v>22</v>
      </c>
      <c r="L23" s="30">
        <v>11</v>
      </c>
      <c r="M23" s="27" t="s">
        <v>33</v>
      </c>
    </row>
    <row r="24" spans="1:14" x14ac:dyDescent="0.25">
      <c r="A24" s="48" t="s">
        <v>43</v>
      </c>
      <c r="B24" s="96" t="s">
        <v>122</v>
      </c>
      <c r="C24" s="134">
        <v>0.08</v>
      </c>
      <c r="D24" s="135">
        <v>0.17</v>
      </c>
      <c r="E24" s="135">
        <v>0.37</v>
      </c>
      <c r="F24" s="136">
        <v>0.6</v>
      </c>
      <c r="G24" s="134">
        <v>0.67</v>
      </c>
      <c r="H24" s="135">
        <v>0.56999999999999995</v>
      </c>
      <c r="I24" s="135">
        <v>0.55000000000000004</v>
      </c>
      <c r="J24" s="136">
        <v>0.55000000000000004</v>
      </c>
      <c r="K24" s="64">
        <v>23</v>
      </c>
      <c r="L24" s="30">
        <v>11</v>
      </c>
      <c r="M24" s="27" t="s">
        <v>33</v>
      </c>
    </row>
    <row r="25" spans="1:14" x14ac:dyDescent="0.25">
      <c r="A25" s="49" t="s">
        <v>57</v>
      </c>
      <c r="B25" s="97" t="s">
        <v>123</v>
      </c>
      <c r="C25" s="137">
        <v>0.23</v>
      </c>
      <c r="D25" s="138">
        <v>0.35</v>
      </c>
      <c r="E25" s="138">
        <v>0.81</v>
      </c>
      <c r="F25" s="139">
        <v>1.2</v>
      </c>
      <c r="G25" s="137">
        <v>0.26</v>
      </c>
      <c r="H25" s="138">
        <v>0.26</v>
      </c>
      <c r="I25" s="138">
        <v>0.11</v>
      </c>
      <c r="J25" s="139">
        <v>0.2</v>
      </c>
      <c r="K25" s="64">
        <v>24</v>
      </c>
      <c r="L25" s="30">
        <v>19</v>
      </c>
      <c r="M25" s="28" t="s">
        <v>34</v>
      </c>
    </row>
    <row r="26" spans="1:14" x14ac:dyDescent="0.25">
      <c r="A26" s="48" t="s">
        <v>58</v>
      </c>
      <c r="B26" s="96" t="s">
        <v>124</v>
      </c>
      <c r="C26" s="134">
        <v>0.12</v>
      </c>
      <c r="D26" s="135">
        <v>0.28999999999999998</v>
      </c>
      <c r="E26" s="135">
        <v>0.72</v>
      </c>
      <c r="F26" s="136">
        <v>1.02</v>
      </c>
      <c r="G26" s="134">
        <v>0.33</v>
      </c>
      <c r="H26" s="135">
        <v>0.27</v>
      </c>
      <c r="I26" s="135">
        <v>0.18</v>
      </c>
      <c r="J26" s="136">
        <v>0.17</v>
      </c>
      <c r="K26" s="64">
        <v>25</v>
      </c>
      <c r="L26" s="30">
        <v>19</v>
      </c>
      <c r="M26" s="28" t="s">
        <v>34</v>
      </c>
      <c r="N26" s="28"/>
    </row>
    <row r="27" spans="1:14" x14ac:dyDescent="0.25">
      <c r="A27" s="50" t="s">
        <v>44</v>
      </c>
      <c r="B27" s="98" t="s">
        <v>125</v>
      </c>
      <c r="C27" s="137">
        <v>0.19</v>
      </c>
      <c r="D27" s="138">
        <v>0.37</v>
      </c>
      <c r="E27" s="138">
        <v>0.8</v>
      </c>
      <c r="F27" s="139">
        <v>1.44</v>
      </c>
      <c r="G27" s="137">
        <v>0.64</v>
      </c>
      <c r="H27" s="138">
        <v>0.63</v>
      </c>
      <c r="I27" s="138">
        <v>0.63</v>
      </c>
      <c r="J27" s="139">
        <v>0.61</v>
      </c>
      <c r="K27" s="64">
        <v>26</v>
      </c>
      <c r="L27" s="30">
        <v>11</v>
      </c>
      <c r="M27" s="27" t="s">
        <v>33</v>
      </c>
      <c r="N27" s="28"/>
    </row>
    <row r="28" spans="1:14" x14ac:dyDescent="0.25">
      <c r="A28" s="51" t="s">
        <v>45</v>
      </c>
      <c r="B28" s="99" t="s">
        <v>126</v>
      </c>
      <c r="C28" s="134">
        <v>0.14000000000000001</v>
      </c>
      <c r="D28" s="135">
        <v>0.21</v>
      </c>
      <c r="E28" s="135">
        <v>0.51</v>
      </c>
      <c r="F28" s="136">
        <v>0.95</v>
      </c>
      <c r="G28" s="134">
        <v>0.65</v>
      </c>
      <c r="H28" s="135">
        <v>0.63</v>
      </c>
      <c r="I28" s="135">
        <v>0.62</v>
      </c>
      <c r="J28" s="136">
        <v>0.62</v>
      </c>
      <c r="K28" s="64">
        <v>27</v>
      </c>
      <c r="L28" s="30">
        <v>11</v>
      </c>
      <c r="M28" s="27" t="s">
        <v>33</v>
      </c>
      <c r="N28" s="28"/>
    </row>
    <row r="29" spans="1:14" x14ac:dyDescent="0.25">
      <c r="A29" s="51" t="s">
        <v>46</v>
      </c>
      <c r="B29" s="99" t="s">
        <v>127</v>
      </c>
      <c r="C29" s="140">
        <v>0.95</v>
      </c>
      <c r="D29" s="141">
        <v>0.97499999999999998</v>
      </c>
      <c r="E29" s="135">
        <v>1</v>
      </c>
      <c r="F29" s="136">
        <v>1.61</v>
      </c>
      <c r="G29" s="140">
        <v>0.55000000000000004</v>
      </c>
      <c r="H29" s="141">
        <v>0.55000000000000004</v>
      </c>
      <c r="I29" s="141">
        <v>0.55000000000000004</v>
      </c>
      <c r="J29" s="144">
        <v>0.6</v>
      </c>
      <c r="K29" s="64">
        <v>28</v>
      </c>
      <c r="L29" s="30">
        <v>21</v>
      </c>
      <c r="M29" s="29" t="s">
        <v>35</v>
      </c>
      <c r="N29" s="28"/>
    </row>
    <row r="30" spans="1:14" ht="15.75" thickBot="1" x14ac:dyDescent="0.3">
      <c r="A30" s="26" t="s">
        <v>47</v>
      </c>
      <c r="B30" s="39" t="s">
        <v>128</v>
      </c>
      <c r="C30" s="142">
        <v>0.79800000000000004</v>
      </c>
      <c r="D30" s="143">
        <v>1.028</v>
      </c>
      <c r="E30" s="143">
        <v>1.2210000000000001</v>
      </c>
      <c r="F30" s="124">
        <v>1.2569999999999999</v>
      </c>
      <c r="G30" s="122">
        <v>0.59799999999999998</v>
      </c>
      <c r="H30" s="123">
        <v>0.55600000000000005</v>
      </c>
      <c r="I30" s="123">
        <v>0.51900000000000002</v>
      </c>
      <c r="J30" s="124">
        <v>0.247</v>
      </c>
      <c r="K30" s="65">
        <v>29</v>
      </c>
      <c r="L30" s="33">
        <v>11</v>
      </c>
      <c r="M30" s="52" t="s">
        <v>33</v>
      </c>
      <c r="N30" s="28"/>
    </row>
    <row r="31" spans="1:14" x14ac:dyDescent="0.25">
      <c r="M31" s="28"/>
      <c r="N31" s="28"/>
    </row>
    <row r="32" spans="1:14" x14ac:dyDescent="0.25">
      <c r="M32" s="28"/>
      <c r="N32" s="28"/>
    </row>
    <row r="33" spans="13:14" x14ac:dyDescent="0.25">
      <c r="M33" s="28"/>
      <c r="N33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zoomScale="85" zoomScaleNormal="85" workbookViewId="0">
      <selection activeCell="F31" sqref="F31"/>
    </sheetView>
  </sheetViews>
  <sheetFormatPr defaultRowHeight="15" x14ac:dyDescent="0.25"/>
  <cols>
    <col min="1" max="2" width="51.85546875" customWidth="1"/>
    <col min="3" max="6" width="11.5703125" style="3" bestFit="1" customWidth="1"/>
    <col min="7" max="10" width="9.140625" style="3"/>
    <col min="11" max="11" width="11.85546875" style="3" customWidth="1"/>
    <col min="12" max="12" width="12.28515625" style="28" bestFit="1" customWidth="1"/>
  </cols>
  <sheetData>
    <row r="1" spans="1:13" ht="15.75" thickBot="1" x14ac:dyDescent="0.3">
      <c r="A1" s="15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x14ac:dyDescent="0.25">
      <c r="A2" s="25" t="s">
        <v>20</v>
      </c>
      <c r="B2" s="28" t="s">
        <v>129</v>
      </c>
      <c r="C2" s="7">
        <v>0.16</v>
      </c>
      <c r="D2" s="5">
        <v>0.45</v>
      </c>
      <c r="E2" s="5">
        <v>1.24</v>
      </c>
      <c r="F2" s="6">
        <v>2.5099999999999998</v>
      </c>
      <c r="G2" s="7">
        <v>1.23</v>
      </c>
      <c r="H2" s="5">
        <v>1.07</v>
      </c>
      <c r="I2" s="5">
        <v>0.78</v>
      </c>
      <c r="J2" s="6">
        <v>0.91</v>
      </c>
      <c r="K2" s="83">
        <v>1</v>
      </c>
      <c r="L2" s="5">
        <v>3</v>
      </c>
      <c r="M2" s="29" t="s">
        <v>38</v>
      </c>
    </row>
    <row r="3" spans="1:13" x14ac:dyDescent="0.25">
      <c r="A3" s="25" t="s">
        <v>21</v>
      </c>
      <c r="B3" s="28" t="s">
        <v>130</v>
      </c>
      <c r="C3" s="7">
        <v>0.107</v>
      </c>
      <c r="D3" s="5">
        <v>0.35099999999999998</v>
      </c>
      <c r="E3" s="5">
        <v>1.2330000000000001</v>
      </c>
      <c r="F3" s="6">
        <v>2.544</v>
      </c>
      <c r="G3" s="7">
        <v>1.252</v>
      </c>
      <c r="H3" s="5">
        <v>1.1140000000000001</v>
      </c>
      <c r="I3" s="5">
        <v>0.74099999999999999</v>
      </c>
      <c r="J3" s="6">
        <v>0.69099999999999995</v>
      </c>
      <c r="K3" s="84">
        <v>2</v>
      </c>
      <c r="L3" s="5">
        <v>3</v>
      </c>
      <c r="M3" s="29" t="s">
        <v>38</v>
      </c>
    </row>
    <row r="4" spans="1:13" ht="15.75" thickBot="1" x14ac:dyDescent="0.3">
      <c r="A4" s="25" t="s">
        <v>22</v>
      </c>
      <c r="B4" s="28" t="s">
        <v>131</v>
      </c>
      <c r="C4" s="7">
        <v>0.12</v>
      </c>
      <c r="D4" s="5">
        <v>0.40699999999999997</v>
      </c>
      <c r="E4" s="5">
        <v>1.22</v>
      </c>
      <c r="F4" s="6">
        <v>3.2029999999999998</v>
      </c>
      <c r="G4" s="7">
        <v>1.26</v>
      </c>
      <c r="H4" s="5">
        <v>0.96599999999999997</v>
      </c>
      <c r="I4" s="5">
        <v>0.629</v>
      </c>
      <c r="J4" s="6">
        <v>0.79500000000000004</v>
      </c>
      <c r="K4" s="84">
        <v>3</v>
      </c>
      <c r="L4" s="5">
        <v>3</v>
      </c>
      <c r="M4" s="29" t="s">
        <v>38</v>
      </c>
    </row>
    <row r="5" spans="1:13" ht="15.75" thickBot="1" x14ac:dyDescent="0.3">
      <c r="A5" s="40" t="s">
        <v>77</v>
      </c>
      <c r="B5" s="101" t="s">
        <v>132</v>
      </c>
      <c r="C5" s="78" t="s">
        <v>69</v>
      </c>
      <c r="D5" s="79" t="s">
        <v>69</v>
      </c>
      <c r="E5" s="79" t="s">
        <v>69</v>
      </c>
      <c r="F5" s="80" t="s">
        <v>69</v>
      </c>
      <c r="G5" s="41"/>
      <c r="H5" s="42"/>
      <c r="I5" s="42"/>
      <c r="J5" s="43"/>
      <c r="K5" s="84">
        <v>4</v>
      </c>
      <c r="L5" s="5">
        <v>26</v>
      </c>
      <c r="M5" s="28" t="s">
        <v>76</v>
      </c>
    </row>
    <row r="6" spans="1:13" ht="15.75" thickBot="1" x14ac:dyDescent="0.3">
      <c r="A6" s="40" t="s">
        <v>78</v>
      </c>
      <c r="B6" s="102" t="s">
        <v>114</v>
      </c>
      <c r="C6" s="72" t="s">
        <v>69</v>
      </c>
      <c r="D6" s="73" t="s">
        <v>69</v>
      </c>
      <c r="E6" s="73" t="s">
        <v>69</v>
      </c>
      <c r="F6" s="73" t="s">
        <v>69</v>
      </c>
      <c r="G6" s="7"/>
      <c r="H6" s="5"/>
      <c r="I6" s="5"/>
      <c r="J6" s="6"/>
      <c r="K6" s="84">
        <v>5</v>
      </c>
      <c r="L6" s="62">
        <v>9999</v>
      </c>
      <c r="M6" s="59" t="s">
        <v>95</v>
      </c>
    </row>
    <row r="7" spans="1:13" x14ac:dyDescent="0.25">
      <c r="A7" s="47" t="s">
        <v>80</v>
      </c>
      <c r="B7" s="103" t="s">
        <v>133</v>
      </c>
      <c r="C7" s="18">
        <v>0.77</v>
      </c>
      <c r="D7" s="19">
        <v>1.92</v>
      </c>
      <c r="E7" s="19">
        <v>3.9</v>
      </c>
      <c r="F7" s="20">
        <v>3.9</v>
      </c>
      <c r="G7" s="18">
        <v>0.42</v>
      </c>
      <c r="H7" s="19">
        <v>0.42</v>
      </c>
      <c r="I7" s="19">
        <v>0.42</v>
      </c>
      <c r="J7" s="20">
        <v>0.42</v>
      </c>
      <c r="K7" s="84">
        <v>6</v>
      </c>
      <c r="L7" s="5">
        <v>25</v>
      </c>
      <c r="M7" t="s">
        <v>85</v>
      </c>
    </row>
    <row r="8" spans="1:13" x14ac:dyDescent="0.25">
      <c r="A8" s="81" t="s">
        <v>82</v>
      </c>
      <c r="B8" s="68" t="s">
        <v>134</v>
      </c>
      <c r="C8" s="2">
        <v>1.1200000000000001</v>
      </c>
      <c r="D8" s="3">
        <v>2.8</v>
      </c>
      <c r="E8" s="3">
        <v>5.69</v>
      </c>
      <c r="F8" s="4">
        <v>5.69</v>
      </c>
      <c r="G8" s="2">
        <v>0.25</v>
      </c>
      <c r="H8" s="3">
        <v>0.25</v>
      </c>
      <c r="I8" s="3">
        <v>0.25</v>
      </c>
      <c r="J8" s="4">
        <v>0.25</v>
      </c>
      <c r="K8" s="84">
        <v>7</v>
      </c>
      <c r="L8" s="5">
        <v>25</v>
      </c>
      <c r="M8" t="s">
        <v>85</v>
      </c>
    </row>
    <row r="9" spans="1:13" ht="15.75" thickBot="1" x14ac:dyDescent="0.3">
      <c r="A9" s="82" t="s">
        <v>79</v>
      </c>
      <c r="B9" s="102" t="s">
        <v>135</v>
      </c>
      <c r="C9" s="72" t="s">
        <v>69</v>
      </c>
      <c r="D9" s="73" t="s">
        <v>69</v>
      </c>
      <c r="E9" s="73" t="s">
        <v>69</v>
      </c>
      <c r="F9" s="74" t="s">
        <v>69</v>
      </c>
      <c r="G9" s="21"/>
      <c r="H9" s="22"/>
      <c r="I9" s="22"/>
      <c r="J9" s="23"/>
      <c r="K9" s="84">
        <v>8</v>
      </c>
      <c r="L9" s="5">
        <v>25</v>
      </c>
      <c r="M9" t="s">
        <v>85</v>
      </c>
    </row>
    <row r="10" spans="1:13" x14ac:dyDescent="0.25">
      <c r="A10" s="47" t="s">
        <v>81</v>
      </c>
      <c r="B10" s="103" t="s">
        <v>136</v>
      </c>
      <c r="C10" s="18">
        <v>0.77</v>
      </c>
      <c r="D10" s="19">
        <v>1.92</v>
      </c>
      <c r="E10" s="19">
        <v>3.9</v>
      </c>
      <c r="F10" s="20">
        <v>3.9</v>
      </c>
      <c r="G10" s="18">
        <v>0.42</v>
      </c>
      <c r="H10" s="19">
        <v>0.42</v>
      </c>
      <c r="I10" s="19">
        <v>0.42</v>
      </c>
      <c r="J10" s="20">
        <v>0.42</v>
      </c>
      <c r="K10" s="84">
        <v>9</v>
      </c>
      <c r="L10" s="5">
        <v>25</v>
      </c>
      <c r="M10" t="s">
        <v>85</v>
      </c>
    </row>
    <row r="11" spans="1:13" x14ac:dyDescent="0.25">
      <c r="A11" s="81" t="s">
        <v>83</v>
      </c>
      <c r="B11" s="68" t="s">
        <v>137</v>
      </c>
      <c r="C11" s="2">
        <v>1.1200000000000001</v>
      </c>
      <c r="D11" s="3">
        <v>2.8</v>
      </c>
      <c r="E11" s="3">
        <v>5.69</v>
      </c>
      <c r="F11" s="4">
        <v>5.69</v>
      </c>
      <c r="G11" s="2">
        <v>0.25</v>
      </c>
      <c r="H11" s="3">
        <v>0.25</v>
      </c>
      <c r="I11" s="3">
        <v>0.25</v>
      </c>
      <c r="J11" s="4">
        <v>0.25</v>
      </c>
      <c r="K11" s="84">
        <v>10</v>
      </c>
      <c r="L11" s="5">
        <v>25</v>
      </c>
      <c r="M11" t="s">
        <v>85</v>
      </c>
    </row>
    <row r="12" spans="1:13" ht="15.75" thickBot="1" x14ac:dyDescent="0.3">
      <c r="A12" s="82" t="s">
        <v>84</v>
      </c>
      <c r="B12" s="102" t="s">
        <v>138</v>
      </c>
      <c r="C12" s="72" t="s">
        <v>69</v>
      </c>
      <c r="D12" s="73" t="s">
        <v>69</v>
      </c>
      <c r="E12" s="73" t="s">
        <v>69</v>
      </c>
      <c r="F12" s="74" t="s">
        <v>69</v>
      </c>
      <c r="G12" s="21"/>
      <c r="H12" s="22"/>
      <c r="I12" s="22"/>
      <c r="J12" s="23"/>
      <c r="K12" s="84">
        <v>11</v>
      </c>
      <c r="L12" s="5">
        <v>25</v>
      </c>
      <c r="M12" t="s">
        <v>85</v>
      </c>
    </row>
    <row r="13" spans="1:13" ht="15.75" thickBot="1" x14ac:dyDescent="0.3">
      <c r="A13" s="24" t="s">
        <v>23</v>
      </c>
      <c r="B13" s="104" t="s">
        <v>139</v>
      </c>
      <c r="C13" s="34">
        <v>0.8</v>
      </c>
      <c r="D13" s="35">
        <v>1.5</v>
      </c>
      <c r="E13" s="58">
        <v>2.25</v>
      </c>
      <c r="F13" s="36">
        <v>2.25</v>
      </c>
      <c r="G13" s="34">
        <v>0.3</v>
      </c>
      <c r="H13" s="35">
        <v>0.3</v>
      </c>
      <c r="I13" s="58">
        <v>0.2</v>
      </c>
      <c r="J13" s="36">
        <v>0.2</v>
      </c>
      <c r="K13" s="84">
        <v>12</v>
      </c>
      <c r="L13" s="5">
        <v>9</v>
      </c>
      <c r="M13" s="28" t="s">
        <v>39</v>
      </c>
    </row>
    <row r="14" spans="1:13" x14ac:dyDescent="0.25">
      <c r="A14" s="24" t="s">
        <v>86</v>
      </c>
      <c r="B14" s="104" t="s">
        <v>140</v>
      </c>
      <c r="C14" s="69" t="s">
        <v>69</v>
      </c>
      <c r="D14" s="70" t="s">
        <v>69</v>
      </c>
      <c r="E14" s="70" t="s">
        <v>69</v>
      </c>
      <c r="F14" s="70" t="s">
        <v>69</v>
      </c>
      <c r="G14" s="18"/>
      <c r="H14" s="19"/>
      <c r="I14" s="19"/>
      <c r="J14" s="20"/>
      <c r="K14" s="84">
        <v>13</v>
      </c>
      <c r="L14" s="5">
        <v>26</v>
      </c>
      <c r="M14" s="28" t="s">
        <v>76</v>
      </c>
    </row>
    <row r="15" spans="1:13" x14ac:dyDescent="0.25">
      <c r="A15" s="25" t="s">
        <v>87</v>
      </c>
      <c r="B15" s="28" t="s">
        <v>127</v>
      </c>
      <c r="C15" s="75" t="s">
        <v>69</v>
      </c>
      <c r="D15" s="76" t="s">
        <v>69</v>
      </c>
      <c r="E15" s="76" t="s">
        <v>69</v>
      </c>
      <c r="F15" s="76" t="s">
        <v>69</v>
      </c>
      <c r="G15" s="2"/>
      <c r="J15" s="4"/>
      <c r="K15" s="84">
        <v>14</v>
      </c>
      <c r="L15" s="5">
        <v>26</v>
      </c>
      <c r="M15" s="28" t="s">
        <v>76</v>
      </c>
    </row>
    <row r="16" spans="1:13" x14ac:dyDescent="0.25">
      <c r="A16" s="81" t="s">
        <v>54</v>
      </c>
      <c r="B16" s="68" t="s">
        <v>141</v>
      </c>
      <c r="C16" s="7">
        <v>0.61</v>
      </c>
      <c r="D16" s="5">
        <v>1.524</v>
      </c>
      <c r="E16" s="5">
        <v>3.1</v>
      </c>
      <c r="F16" s="5">
        <v>3.1</v>
      </c>
      <c r="G16" s="7">
        <v>5.0000000000000001E-3</v>
      </c>
      <c r="H16" s="5">
        <v>5.0000000000000001E-3</v>
      </c>
      <c r="I16" s="5">
        <v>5.0000000000000001E-3</v>
      </c>
      <c r="J16" s="6">
        <v>5.0000000000000001E-3</v>
      </c>
      <c r="K16" s="84">
        <v>15</v>
      </c>
      <c r="L16" s="5">
        <v>17</v>
      </c>
      <c r="M16" t="s">
        <v>40</v>
      </c>
    </row>
    <row r="17" spans="1:13" x14ac:dyDescent="0.25">
      <c r="A17" s="25" t="s">
        <v>55</v>
      </c>
      <c r="B17" s="28" t="s">
        <v>142</v>
      </c>
      <c r="C17" s="7">
        <v>0.61</v>
      </c>
      <c r="D17" s="5">
        <v>1.524</v>
      </c>
      <c r="E17" s="5">
        <v>3.1</v>
      </c>
      <c r="F17" s="5">
        <v>3.1</v>
      </c>
      <c r="G17" s="7">
        <v>5.0000000000000001E-3</v>
      </c>
      <c r="H17" s="5">
        <v>5.0000000000000001E-3</v>
      </c>
      <c r="I17" s="5">
        <v>5.0000000000000001E-3</v>
      </c>
      <c r="J17" s="6">
        <v>5.0000000000000001E-3</v>
      </c>
      <c r="K17" s="84">
        <v>16</v>
      </c>
      <c r="L17" s="5" t="s">
        <v>41</v>
      </c>
      <c r="M17" s="59" t="s">
        <v>40</v>
      </c>
    </row>
    <row r="18" spans="1:13" ht="15.75" thickBot="1" x14ac:dyDescent="0.3">
      <c r="A18" s="26" t="s">
        <v>56</v>
      </c>
      <c r="B18" s="105" t="s">
        <v>128</v>
      </c>
      <c r="C18" s="9">
        <v>0.61</v>
      </c>
      <c r="D18" s="8">
        <v>1.524</v>
      </c>
      <c r="E18" s="8">
        <v>3.1</v>
      </c>
      <c r="F18" s="8">
        <v>3.1</v>
      </c>
      <c r="G18" s="9">
        <v>5.0000000000000001E-3</v>
      </c>
      <c r="H18" s="8">
        <v>5.0000000000000001E-3</v>
      </c>
      <c r="I18" s="8">
        <v>5.0000000000000001E-3</v>
      </c>
      <c r="J18" s="10">
        <v>5.0000000000000001E-3</v>
      </c>
      <c r="K18" s="85">
        <v>17</v>
      </c>
      <c r="L18" s="5" t="s">
        <v>41</v>
      </c>
      <c r="M18" s="59" t="s">
        <v>40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85" zoomScaleNormal="85" workbookViewId="0">
      <selection activeCell="B26" sqref="B26"/>
    </sheetView>
  </sheetViews>
  <sheetFormatPr defaultRowHeight="15" x14ac:dyDescent="0.25"/>
  <cols>
    <col min="1" max="2" width="44.140625" customWidth="1"/>
    <col min="3" max="3" width="12.28515625" style="3" customWidth="1"/>
    <col min="4" max="6" width="11.5703125" style="3" bestFit="1" customWidth="1"/>
    <col min="7" max="10" width="9.140625" style="3"/>
    <col min="11" max="11" width="10.5703125" style="3" bestFit="1" customWidth="1"/>
    <col min="12" max="12" width="12.28515625" bestFit="1" customWidth="1"/>
    <col min="13" max="13" width="9.7109375" customWidth="1"/>
  </cols>
  <sheetData>
    <row r="1" spans="1:13" ht="15.75" thickBot="1" x14ac:dyDescent="0.3">
      <c r="A1" s="15" t="s">
        <v>19</v>
      </c>
      <c r="B1" s="100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ht="15.75" thickBot="1" x14ac:dyDescent="0.3">
      <c r="A2" s="25" t="s">
        <v>13</v>
      </c>
      <c r="B2" s="28" t="s">
        <v>143</v>
      </c>
      <c r="C2" s="53">
        <v>97.514394207054011</v>
      </c>
      <c r="D2" s="54">
        <v>112.16825266780917</v>
      </c>
      <c r="E2" s="54">
        <v>122.73161751726514</v>
      </c>
      <c r="F2" s="55">
        <v>190.56626845862999</v>
      </c>
      <c r="G2" s="56">
        <v>0.23</v>
      </c>
      <c r="H2" s="56">
        <v>0.22</v>
      </c>
      <c r="I2" s="56">
        <v>0.21</v>
      </c>
      <c r="J2" s="57">
        <v>0.26</v>
      </c>
      <c r="K2" s="63">
        <v>1</v>
      </c>
      <c r="L2" s="5">
        <v>2</v>
      </c>
      <c r="M2" s="29" t="s">
        <v>36</v>
      </c>
    </row>
    <row r="3" spans="1:13" ht="15.75" thickBot="1" x14ac:dyDescent="0.3">
      <c r="A3" s="66" t="s">
        <v>51</v>
      </c>
      <c r="B3" s="106" t="s">
        <v>132</v>
      </c>
      <c r="C3" s="53">
        <v>24.532530197109352</v>
      </c>
      <c r="D3" s="54">
        <v>44.701184493300815</v>
      </c>
      <c r="E3" s="54">
        <v>73.699793699595787</v>
      </c>
      <c r="F3" s="55">
        <v>134.28977968493552</v>
      </c>
      <c r="G3" s="42">
        <v>0.17</v>
      </c>
      <c r="H3" s="42">
        <v>0.22</v>
      </c>
      <c r="I3" s="42">
        <v>0.4</v>
      </c>
      <c r="J3" s="43">
        <v>0.6</v>
      </c>
      <c r="K3" s="64">
        <v>2</v>
      </c>
      <c r="L3" s="5">
        <v>14</v>
      </c>
      <c r="M3" s="17" t="s">
        <v>29</v>
      </c>
    </row>
    <row r="4" spans="1:13" ht="15.75" thickBot="1" x14ac:dyDescent="0.3">
      <c r="A4" s="40" t="s">
        <v>78</v>
      </c>
      <c r="B4" s="102" t="s">
        <v>114</v>
      </c>
      <c r="C4" s="72" t="s">
        <v>69</v>
      </c>
      <c r="D4" s="73" t="s">
        <v>69</v>
      </c>
      <c r="E4" s="73" t="s">
        <v>69</v>
      </c>
      <c r="F4" s="73" t="s">
        <v>69</v>
      </c>
      <c r="G4" s="7"/>
      <c r="H4" s="5"/>
      <c r="I4" s="5"/>
      <c r="J4" s="6"/>
      <c r="K4" s="84">
        <v>3</v>
      </c>
      <c r="L4" s="62">
        <v>9999</v>
      </c>
      <c r="M4" s="59" t="s">
        <v>95</v>
      </c>
    </row>
    <row r="5" spans="1:13" x14ac:dyDescent="0.25">
      <c r="A5" s="24" t="s">
        <v>67</v>
      </c>
      <c r="B5" s="104" t="s">
        <v>144</v>
      </c>
      <c r="C5" s="69">
        <v>27.7</v>
      </c>
      <c r="D5" s="70">
        <v>32.58</v>
      </c>
      <c r="E5" s="70">
        <v>35.020000000000003</v>
      </c>
      <c r="F5" s="70">
        <v>37.61</v>
      </c>
      <c r="G5" s="69">
        <v>7.0000000000000007E-2</v>
      </c>
      <c r="H5" s="70">
        <v>7.0000000000000007E-2</v>
      </c>
      <c r="I5" s="70">
        <v>7.0000000000000007E-2</v>
      </c>
      <c r="J5" s="71">
        <v>7.0000000000000007E-2</v>
      </c>
      <c r="K5" s="64">
        <v>4</v>
      </c>
      <c r="L5" s="62">
        <v>24</v>
      </c>
      <c r="M5" s="59" t="s">
        <v>68</v>
      </c>
    </row>
    <row r="6" spans="1:13" ht="15.75" thickBot="1" x14ac:dyDescent="0.3">
      <c r="A6" s="26" t="s">
        <v>94</v>
      </c>
      <c r="B6" s="105" t="s">
        <v>135</v>
      </c>
      <c r="C6" s="72" t="s">
        <v>69</v>
      </c>
      <c r="D6" s="73" t="s">
        <v>69</v>
      </c>
      <c r="E6" s="73" t="s">
        <v>69</v>
      </c>
      <c r="F6" s="73" t="s">
        <v>69</v>
      </c>
      <c r="G6" s="72"/>
      <c r="H6" s="73"/>
      <c r="I6" s="73"/>
      <c r="J6" s="74"/>
      <c r="K6" s="84">
        <v>5</v>
      </c>
      <c r="L6" s="62">
        <v>24</v>
      </c>
      <c r="M6" s="59" t="s">
        <v>68</v>
      </c>
    </row>
    <row r="7" spans="1:13" x14ac:dyDescent="0.25">
      <c r="A7" s="81" t="s">
        <v>70</v>
      </c>
      <c r="B7" s="68" t="s">
        <v>145</v>
      </c>
      <c r="C7" s="69">
        <v>27.7</v>
      </c>
      <c r="D7" s="70">
        <v>32.58</v>
      </c>
      <c r="E7" s="70">
        <v>35.020000000000003</v>
      </c>
      <c r="F7" s="71">
        <v>37.61</v>
      </c>
      <c r="G7" s="69">
        <v>7.0000000000000007E-2</v>
      </c>
      <c r="H7" s="70">
        <v>7.0000000000000007E-2</v>
      </c>
      <c r="I7" s="70">
        <v>7.0000000000000007E-2</v>
      </c>
      <c r="J7" s="71">
        <v>7.0000000000000007E-2</v>
      </c>
      <c r="K7" s="64">
        <v>6</v>
      </c>
      <c r="L7" s="62">
        <v>24</v>
      </c>
      <c r="M7" s="59" t="s">
        <v>68</v>
      </c>
    </row>
    <row r="8" spans="1:13" x14ac:dyDescent="0.25">
      <c r="A8" s="25" t="s">
        <v>71</v>
      </c>
      <c r="B8" t="s">
        <v>146</v>
      </c>
      <c r="C8" s="75">
        <v>56.52</v>
      </c>
      <c r="D8" s="76">
        <v>66.48</v>
      </c>
      <c r="E8" s="76">
        <v>71.459999999999994</v>
      </c>
      <c r="F8" s="77">
        <v>76.739999999999995</v>
      </c>
      <c r="G8" s="75">
        <v>7.0000000000000007E-2</v>
      </c>
      <c r="H8" s="76">
        <v>7.0000000000000007E-2</v>
      </c>
      <c r="I8" s="76">
        <v>7.0000000000000007E-2</v>
      </c>
      <c r="J8" s="77">
        <v>7.0000000000000007E-2</v>
      </c>
      <c r="K8" s="84">
        <v>7</v>
      </c>
      <c r="L8" s="62">
        <v>24</v>
      </c>
      <c r="M8" s="59" t="s">
        <v>68</v>
      </c>
    </row>
    <row r="9" spans="1:13" ht="15.75" thickBot="1" x14ac:dyDescent="0.3">
      <c r="A9" s="25" t="s">
        <v>72</v>
      </c>
      <c r="B9" t="s">
        <v>138</v>
      </c>
      <c r="C9" s="72" t="s">
        <v>69</v>
      </c>
      <c r="D9" s="73" t="s">
        <v>69</v>
      </c>
      <c r="E9" s="73" t="s">
        <v>69</v>
      </c>
      <c r="F9" s="74" t="s">
        <v>69</v>
      </c>
      <c r="G9" s="72"/>
      <c r="H9" s="73"/>
      <c r="I9" s="73"/>
      <c r="J9" s="74"/>
      <c r="K9" s="64">
        <v>8</v>
      </c>
      <c r="L9" s="62">
        <v>24</v>
      </c>
      <c r="M9" s="59" t="s">
        <v>68</v>
      </c>
    </row>
    <row r="10" spans="1:13" ht="15.75" thickBot="1" x14ac:dyDescent="0.3">
      <c r="A10" s="66" t="s">
        <v>14</v>
      </c>
      <c r="B10" s="106" t="s">
        <v>139</v>
      </c>
      <c r="C10" s="53">
        <v>24.532530197109352</v>
      </c>
      <c r="D10" s="54">
        <v>44.701184493300815</v>
      </c>
      <c r="E10" s="54">
        <v>73.699793699595787</v>
      </c>
      <c r="F10" s="55">
        <v>134.28977968493552</v>
      </c>
      <c r="G10" s="42">
        <v>0.17</v>
      </c>
      <c r="H10" s="42">
        <v>0.22</v>
      </c>
      <c r="I10" s="42">
        <v>0.4</v>
      </c>
      <c r="J10" s="43">
        <v>0.6</v>
      </c>
      <c r="K10" s="84">
        <v>9</v>
      </c>
      <c r="L10" s="5">
        <v>8</v>
      </c>
      <c r="M10" s="29" t="s">
        <v>37</v>
      </c>
    </row>
    <row r="11" spans="1:13" ht="15.75" thickBot="1" x14ac:dyDescent="0.3">
      <c r="A11" s="66" t="s">
        <v>75</v>
      </c>
      <c r="B11" s="105" t="s">
        <v>140</v>
      </c>
      <c r="C11" s="72" t="s">
        <v>69</v>
      </c>
      <c r="D11" s="73" t="s">
        <v>69</v>
      </c>
      <c r="E11" s="73" t="s">
        <v>69</v>
      </c>
      <c r="F11" s="74" t="s">
        <v>69</v>
      </c>
      <c r="G11" s="73"/>
      <c r="H11" s="73"/>
      <c r="I11" s="73"/>
      <c r="J11" s="74"/>
      <c r="K11" s="64">
        <v>10</v>
      </c>
      <c r="L11" s="62">
        <v>26</v>
      </c>
      <c r="M11" s="59" t="s">
        <v>76</v>
      </c>
    </row>
    <row r="12" spans="1:13" ht="15.75" thickBot="1" x14ac:dyDescent="0.3">
      <c r="A12" s="40" t="s">
        <v>48</v>
      </c>
      <c r="B12" s="101" t="s">
        <v>141</v>
      </c>
      <c r="C12" s="67">
        <v>35.29</v>
      </c>
      <c r="D12" s="56">
        <v>41.51</v>
      </c>
      <c r="E12" s="56">
        <v>44.62</v>
      </c>
      <c r="F12" s="57">
        <v>47.92</v>
      </c>
      <c r="G12" s="42">
        <v>0.13</v>
      </c>
      <c r="H12" s="42">
        <v>0.12</v>
      </c>
      <c r="I12" s="42">
        <v>0.12</v>
      </c>
      <c r="J12" s="57">
        <v>0.12</v>
      </c>
      <c r="K12" s="84">
        <v>11</v>
      </c>
      <c r="L12" s="5">
        <v>11</v>
      </c>
      <c r="M12" s="27" t="s">
        <v>33</v>
      </c>
    </row>
    <row r="13" spans="1:13" ht="15.75" thickBot="1" x14ac:dyDescent="0.3">
      <c r="A13" s="66" t="s">
        <v>49</v>
      </c>
      <c r="B13" s="106" t="s">
        <v>142</v>
      </c>
      <c r="C13" s="41">
        <v>40.31</v>
      </c>
      <c r="D13" s="42">
        <v>47.42</v>
      </c>
      <c r="E13" s="42">
        <v>50.97</v>
      </c>
      <c r="F13" s="43">
        <v>54.74</v>
      </c>
      <c r="G13" s="41">
        <v>0.23</v>
      </c>
      <c r="H13" s="42">
        <v>0.23</v>
      </c>
      <c r="I13" s="42">
        <v>0.23</v>
      </c>
      <c r="J13" s="43">
        <v>0.23</v>
      </c>
      <c r="K13" s="64">
        <v>12</v>
      </c>
      <c r="L13" s="5">
        <v>11</v>
      </c>
      <c r="M13" s="27" t="s">
        <v>33</v>
      </c>
    </row>
    <row r="14" spans="1:13" ht="15.75" thickBot="1" x14ac:dyDescent="0.3">
      <c r="A14" s="26" t="s">
        <v>50</v>
      </c>
      <c r="B14" s="105" t="s">
        <v>127</v>
      </c>
      <c r="C14" s="9">
        <v>51.15</v>
      </c>
      <c r="D14" s="8">
        <v>60.16</v>
      </c>
      <c r="E14" s="8">
        <v>64.67</v>
      </c>
      <c r="F14" s="10">
        <v>69.45</v>
      </c>
      <c r="G14" s="9">
        <v>7.0000000000000007E-2</v>
      </c>
      <c r="H14" s="8">
        <v>7.0000000000000007E-2</v>
      </c>
      <c r="I14" s="8">
        <v>7.0000000000000007E-2</v>
      </c>
      <c r="J14" s="10">
        <v>7.0000000000000007E-2</v>
      </c>
      <c r="K14" s="84">
        <v>13</v>
      </c>
      <c r="L14" s="5">
        <v>21</v>
      </c>
      <c r="M14" s="29" t="s">
        <v>35</v>
      </c>
    </row>
    <row r="15" spans="1:13" ht="15.75" thickBot="1" x14ac:dyDescent="0.3">
      <c r="A15" s="66" t="s">
        <v>73</v>
      </c>
      <c r="B15" s="105" t="s">
        <v>128</v>
      </c>
      <c r="C15" s="72" t="s">
        <v>69</v>
      </c>
      <c r="D15" s="73" t="s">
        <v>69</v>
      </c>
      <c r="E15" s="73" t="s">
        <v>69</v>
      </c>
      <c r="F15" s="74" t="s">
        <v>69</v>
      </c>
      <c r="G15" s="67"/>
      <c r="H15" s="56"/>
      <c r="I15" s="56"/>
      <c r="J15" s="57"/>
      <c r="K15" s="65">
        <v>14</v>
      </c>
      <c r="L15" s="5">
        <v>27</v>
      </c>
      <c r="M15" s="28" t="s">
        <v>74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719E-4B79-4D52-BF44-6739B0FC674C}">
  <dimension ref="A1:M2"/>
  <sheetViews>
    <sheetView zoomScale="70" zoomScaleNormal="70" workbookViewId="0">
      <selection activeCell="B1" sqref="B1:B1048576"/>
    </sheetView>
  </sheetViews>
  <sheetFormatPr defaultRowHeight="15" x14ac:dyDescent="0.25"/>
  <cols>
    <col min="1" max="2" width="42.85546875" customWidth="1"/>
    <col min="11" max="11" width="10.5703125" bestFit="1" customWidth="1"/>
    <col min="12" max="12" width="12.28515625" bestFit="1" customWidth="1"/>
  </cols>
  <sheetData>
    <row r="1" spans="1:13" ht="15.75" thickBot="1" x14ac:dyDescent="0.3">
      <c r="A1" s="15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ht="15.75" thickBot="1" x14ac:dyDescent="0.3">
      <c r="A2" s="86" t="s">
        <v>92</v>
      </c>
      <c r="B2" s="86" t="s">
        <v>147</v>
      </c>
      <c r="C2" s="41">
        <v>7.84</v>
      </c>
      <c r="D2" s="42">
        <v>29.53</v>
      </c>
      <c r="E2" s="42">
        <v>56.55</v>
      </c>
      <c r="F2" s="43">
        <v>80.319999999999993</v>
      </c>
      <c r="G2" s="41">
        <v>0.14000000000000001</v>
      </c>
      <c r="H2" s="42">
        <v>0.11</v>
      </c>
      <c r="I2" s="42">
        <v>0.06</v>
      </c>
      <c r="J2" s="43">
        <v>0.09</v>
      </c>
      <c r="K2" s="87">
        <v>1</v>
      </c>
      <c r="L2" s="5">
        <v>30</v>
      </c>
      <c r="M2" s="28" t="s">
        <v>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318A-6AB6-44AE-939A-778E300EEE26}">
  <dimension ref="A1:M2"/>
  <sheetViews>
    <sheetView zoomScale="70" zoomScaleNormal="70" workbookViewId="0">
      <selection activeCell="B1" sqref="B1:B2"/>
    </sheetView>
  </sheetViews>
  <sheetFormatPr defaultRowHeight="15" x14ac:dyDescent="0.25"/>
  <cols>
    <col min="1" max="1" width="39.42578125" customWidth="1"/>
    <col min="2" max="2" width="42.85546875" customWidth="1"/>
    <col min="11" max="11" width="10.5703125" bestFit="1" customWidth="1"/>
    <col min="12" max="12" width="12.28515625" bestFit="1" customWidth="1"/>
  </cols>
  <sheetData>
    <row r="1" spans="1:13" ht="15.75" thickBot="1" x14ac:dyDescent="0.3">
      <c r="A1" s="15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ht="15.75" thickBot="1" x14ac:dyDescent="0.3">
      <c r="A2" s="86" t="s">
        <v>88</v>
      </c>
      <c r="B2" s="86" t="s">
        <v>147</v>
      </c>
      <c r="C2" s="41">
        <v>1.1140000000000001</v>
      </c>
      <c r="D2" s="42">
        <v>1.355</v>
      </c>
      <c r="E2" s="42">
        <v>1.6879999999999999</v>
      </c>
      <c r="F2" s="43">
        <v>2.0219999999999998</v>
      </c>
      <c r="G2" s="41">
        <v>0.26700000000000002</v>
      </c>
      <c r="H2" s="42">
        <v>0.20300000000000001</v>
      </c>
      <c r="I2" s="42">
        <v>0.17599999999999999</v>
      </c>
      <c r="J2" s="43">
        <v>0.17299999999999999</v>
      </c>
      <c r="K2" s="87">
        <v>1</v>
      </c>
      <c r="L2" s="5">
        <v>29</v>
      </c>
      <c r="M2" s="29" t="s">
        <v>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E03C-1168-4238-9609-F422F16227C2}">
  <dimension ref="A1:M2"/>
  <sheetViews>
    <sheetView zoomScale="115" zoomScaleNormal="115" workbookViewId="0">
      <selection activeCell="A20" sqref="A20"/>
    </sheetView>
  </sheetViews>
  <sheetFormatPr defaultRowHeight="15" x14ac:dyDescent="0.25"/>
  <cols>
    <col min="1" max="2" width="39.42578125" customWidth="1"/>
    <col min="11" max="11" width="10.5703125" bestFit="1" customWidth="1"/>
    <col min="12" max="12" width="12.28515625" bestFit="1" customWidth="1"/>
  </cols>
  <sheetData>
    <row r="1" spans="1:13" ht="15.75" thickBot="1" x14ac:dyDescent="0.3">
      <c r="A1" s="15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ht="15.75" thickBot="1" x14ac:dyDescent="0.3">
      <c r="A2" s="86" t="s">
        <v>90</v>
      </c>
      <c r="B2" s="86" t="s">
        <v>147</v>
      </c>
      <c r="C2" s="53">
        <v>4.993940229914122E-2</v>
      </c>
      <c r="D2" s="54">
        <v>2.4172364878650505</v>
      </c>
      <c r="E2" s="54">
        <v>2.4172364878650505</v>
      </c>
      <c r="F2" s="55">
        <v>2.6996828558080974</v>
      </c>
      <c r="G2" s="107">
        <v>4.9995464920686697E-2</v>
      </c>
      <c r="H2" s="108">
        <v>0.44739928717124711</v>
      </c>
      <c r="I2" s="108">
        <v>0.44739928717124711</v>
      </c>
      <c r="J2" s="109">
        <v>0.53169108360949024</v>
      </c>
      <c r="K2" s="87">
        <v>1</v>
      </c>
      <c r="L2" s="5">
        <v>29</v>
      </c>
      <c r="M2" s="28" t="s">
        <v>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D7D0-C2DE-49B8-9F74-8A9051483A75}">
  <dimension ref="A1:M37"/>
  <sheetViews>
    <sheetView zoomScale="75" zoomScaleNormal="55" workbookViewId="0">
      <selection activeCell="B15" sqref="B15"/>
    </sheetView>
  </sheetViews>
  <sheetFormatPr defaultRowHeight="15" x14ac:dyDescent="0.25"/>
  <cols>
    <col min="1" max="2" width="39.42578125" customWidth="1"/>
    <col min="11" max="11" width="10.5703125" bestFit="1" customWidth="1"/>
    <col min="12" max="12" width="12.28515625" bestFit="1" customWidth="1"/>
  </cols>
  <sheetData>
    <row r="1" spans="1:13" ht="15.75" thickBot="1" x14ac:dyDescent="0.3">
      <c r="A1" s="15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ht="15.75" thickBot="1" x14ac:dyDescent="0.3">
      <c r="A2" s="86" t="s">
        <v>98</v>
      </c>
      <c r="B2" s="86" t="s">
        <v>148</v>
      </c>
      <c r="C2" s="89">
        <f>9*10^9</f>
        <v>9000000000</v>
      </c>
      <c r="D2" s="90">
        <f>9*10^9</f>
        <v>9000000000</v>
      </c>
      <c r="E2" s="90">
        <f>9*10^9</f>
        <v>9000000000</v>
      </c>
      <c r="F2" s="43">
        <v>1E-3</v>
      </c>
      <c r="G2" s="41">
        <v>1E-3</v>
      </c>
      <c r="H2" s="42">
        <v>1E-3</v>
      </c>
      <c r="I2" s="42">
        <v>1E-3</v>
      </c>
      <c r="J2" s="43">
        <v>1E-3</v>
      </c>
      <c r="K2" s="87">
        <v>1</v>
      </c>
      <c r="L2" s="5"/>
      <c r="M2" s="28"/>
    </row>
    <row r="11" spans="1:13" x14ac:dyDescent="0.25">
      <c r="H11" s="88"/>
    </row>
    <row r="12" spans="1:13" x14ac:dyDescent="0.25">
      <c r="H12" s="88"/>
    </row>
    <row r="13" spans="1:13" x14ac:dyDescent="0.25">
      <c r="H13" s="88"/>
    </row>
    <row r="14" spans="1:13" x14ac:dyDescent="0.25">
      <c r="H14" s="88"/>
    </row>
    <row r="15" spans="1:13" x14ac:dyDescent="0.25">
      <c r="H15" s="88"/>
    </row>
    <row r="16" spans="1:13" x14ac:dyDescent="0.25">
      <c r="H16" s="88"/>
    </row>
    <row r="17" spans="8:8" x14ac:dyDescent="0.25">
      <c r="H17" s="88"/>
    </row>
    <row r="18" spans="8:8" x14ac:dyDescent="0.25">
      <c r="H18" s="88"/>
    </row>
    <row r="19" spans="8:8" x14ac:dyDescent="0.25">
      <c r="H19" s="88"/>
    </row>
    <row r="20" spans="8:8" x14ac:dyDescent="0.25">
      <c r="H20" s="88"/>
    </row>
    <row r="21" spans="8:8" x14ac:dyDescent="0.25">
      <c r="H21" s="88"/>
    </row>
    <row r="22" spans="8:8" x14ac:dyDescent="0.25">
      <c r="H22" s="88"/>
    </row>
    <row r="23" spans="8:8" x14ac:dyDescent="0.25">
      <c r="H23" s="88"/>
    </row>
    <row r="24" spans="8:8" x14ac:dyDescent="0.25">
      <c r="H24" s="88"/>
    </row>
    <row r="25" spans="8:8" x14ac:dyDescent="0.25">
      <c r="H25" s="88"/>
    </row>
    <row r="26" spans="8:8" x14ac:dyDescent="0.25">
      <c r="H26" s="88"/>
    </row>
    <row r="27" spans="8:8" x14ac:dyDescent="0.25">
      <c r="H27" s="88"/>
    </row>
    <row r="28" spans="8:8" x14ac:dyDescent="0.25">
      <c r="H28" s="88"/>
    </row>
    <row r="29" spans="8:8" x14ac:dyDescent="0.25">
      <c r="H29" s="88"/>
    </row>
    <row r="30" spans="8:8" x14ac:dyDescent="0.25">
      <c r="H30" s="88"/>
    </row>
    <row r="31" spans="8:8" x14ac:dyDescent="0.25">
      <c r="H31" s="88"/>
    </row>
    <row r="32" spans="8:8" x14ac:dyDescent="0.25">
      <c r="H32" s="88"/>
    </row>
    <row r="33" spans="8:8" x14ac:dyDescent="0.25">
      <c r="H33" s="88"/>
    </row>
    <row r="34" spans="8:8" x14ac:dyDescent="0.25">
      <c r="H34" s="88"/>
    </row>
    <row r="35" spans="8:8" x14ac:dyDescent="0.25">
      <c r="H35" s="88"/>
    </row>
    <row r="36" spans="8:8" x14ac:dyDescent="0.25">
      <c r="H36" s="88"/>
    </row>
    <row r="37" spans="8:8" x14ac:dyDescent="0.25">
      <c r="H37" s="8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7218-AE4D-4087-8773-2FBFCC321187}">
  <dimension ref="A1:M2"/>
  <sheetViews>
    <sheetView zoomScale="75" zoomScaleNormal="55" workbookViewId="0">
      <selection activeCell="B21" sqref="B21"/>
    </sheetView>
  </sheetViews>
  <sheetFormatPr defaultRowHeight="15" x14ac:dyDescent="0.25"/>
  <cols>
    <col min="1" max="2" width="39.42578125" customWidth="1"/>
    <col min="11" max="11" width="10.5703125" bestFit="1" customWidth="1"/>
    <col min="12" max="12" width="12.28515625" bestFit="1" customWidth="1"/>
  </cols>
  <sheetData>
    <row r="1" spans="1:13" ht="15.75" thickBot="1" x14ac:dyDescent="0.3">
      <c r="A1" s="15" t="s">
        <v>19</v>
      </c>
      <c r="B1" s="11" t="s">
        <v>99</v>
      </c>
      <c r="C1" s="12" t="s">
        <v>24</v>
      </c>
      <c r="D1" s="13" t="s">
        <v>25</v>
      </c>
      <c r="E1" s="13" t="s">
        <v>26</v>
      </c>
      <c r="F1" s="13" t="s">
        <v>27</v>
      </c>
      <c r="G1" s="13" t="s">
        <v>15</v>
      </c>
      <c r="H1" s="13" t="s">
        <v>16</v>
      </c>
      <c r="I1" s="13" t="s">
        <v>17</v>
      </c>
      <c r="J1" s="14" t="s">
        <v>18</v>
      </c>
      <c r="K1" s="61" t="s">
        <v>66</v>
      </c>
      <c r="L1" s="32" t="s">
        <v>32</v>
      </c>
      <c r="M1" s="16" t="s">
        <v>31</v>
      </c>
    </row>
    <row r="2" spans="1:13" ht="15.75" thickBot="1" x14ac:dyDescent="0.3">
      <c r="A2" s="86" t="s">
        <v>97</v>
      </c>
      <c r="B2" s="86" t="s">
        <v>149</v>
      </c>
      <c r="C2" s="89">
        <f>9*10^9</f>
        <v>9000000000</v>
      </c>
      <c r="D2" s="90">
        <f>9*10^9</f>
        <v>9000000000</v>
      </c>
      <c r="E2" s="90">
        <f>9*10^9</f>
        <v>9000000000</v>
      </c>
      <c r="F2" s="43">
        <v>1500</v>
      </c>
      <c r="G2" s="41">
        <v>1E-3</v>
      </c>
      <c r="H2" s="42">
        <v>1E-3</v>
      </c>
      <c r="I2" s="42">
        <v>1E-3</v>
      </c>
      <c r="J2" s="43">
        <v>0.9</v>
      </c>
      <c r="K2" s="87">
        <v>1</v>
      </c>
      <c r="L2" s="5">
        <v>31</v>
      </c>
      <c r="M2" s="28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Earthquake</vt:lpstr>
      <vt:lpstr>Flood</vt:lpstr>
      <vt:lpstr>Wind</vt:lpstr>
      <vt:lpstr>Avalanche</vt:lpstr>
      <vt:lpstr>Landslide</vt:lpstr>
      <vt:lpstr>Rockfall</vt:lpstr>
      <vt:lpstr>Wildfire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2020-10-12T15:08:17Z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2020-01-14T15:58:20Z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4900c59f-464c-4659-bc55-000078aa7b4b</vt:lpwstr>
  </property>
  <property fmtid="{D5CDD505-2E9C-101B-9397-08002B2CF9AE}" pid="8" name="MSIP_Label_a6175487-42af-4492-84fe-2b4054e011bd_ContentBits">
    <vt:lpwstr>0</vt:lpwstr>
  </property>
</Properties>
</file>