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va04\Desktop\RepoAFAD\data\Fragility\"/>
    </mc:Choice>
  </mc:AlternateContent>
  <xr:revisionPtr revIDLastSave="0" documentId="13_ncr:1_{39BC7AB1-BA12-4678-B9AF-88727127BA50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Damage and Restoration" sheetId="2" r:id="rId1"/>
    <sheet name="Parameters_LS" sheetId="1" r:id="rId2"/>
    <sheet name="Parameters" sheetId="3" r:id="rId3"/>
    <sheet name="Matrix_Mt" sheetId="4" r:id="rId4"/>
    <sheet name="Matrix_Mp" sheetId="5" r:id="rId5"/>
    <sheet name="Matrix_Mr" sheetId="6" r:id="rId6"/>
    <sheet name="Matrix_Me1e2" sheetId="7" r:id="rId7"/>
    <sheet name="Resilie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<sst xmlns="http://schemas.openxmlformats.org/spreadsheetml/2006/main" count="233" uniqueCount="177">
  <si>
    <t>Item</t>
  </si>
  <si>
    <t>LS1</t>
  </si>
  <si>
    <t>LS2</t>
  </si>
  <si>
    <t>LS3</t>
  </si>
  <si>
    <t>LS4</t>
  </si>
  <si>
    <t>STORAGE_PLANT.DOWNTIME</t>
  </si>
  <si>
    <t>STORAGE_PLANT.SERVICE</t>
  </si>
  <si>
    <t>STORAGE_PLANT.DAMAGE</t>
  </si>
  <si>
    <t>REFINERY.DOWNTIME</t>
  </si>
  <si>
    <t>REFINERY.SERVICE</t>
  </si>
  <si>
    <t>REFINERY.DAMAGE</t>
  </si>
  <si>
    <t>PIPELINE.DOWNTIME</t>
  </si>
  <si>
    <t>PIPELINE.SERVICE</t>
  </si>
  <si>
    <t>PIPELINE.DAMAGE</t>
  </si>
  <si>
    <t>SUBSTATION.DOWNTIME</t>
  </si>
  <si>
    <t>SUBSTATION.SERVICE</t>
  </si>
  <si>
    <t>SUBSTATION.DAMAGE</t>
  </si>
  <si>
    <t>HOSPITAL.DOWNTIME</t>
  </si>
  <si>
    <t>HOSPITAL.SERVICE</t>
  </si>
  <si>
    <t>HOSPITAL.DAMAGE</t>
  </si>
  <si>
    <t>ASSET_DESCRIPTION</t>
  </si>
  <si>
    <t>Parameters</t>
  </si>
  <si>
    <t>Ksi</t>
  </si>
  <si>
    <t>Value</t>
  </si>
  <si>
    <t>Description</t>
  </si>
  <si>
    <t>Severity injured ratio</t>
  </si>
  <si>
    <t>Seismic_Area</t>
  </si>
  <si>
    <t>tm</t>
  </si>
  <si>
    <t>Mean Time of Surgical operation</t>
  </si>
  <si>
    <t>gamma2</t>
  </si>
  <si>
    <t>System survives</t>
  </si>
  <si>
    <t>Life_value</t>
  </si>
  <si>
    <t>Life value of people</t>
  </si>
  <si>
    <t>Reach_hospital</t>
  </si>
  <si>
    <t>Time to reach nearest hospital (derives from map!)</t>
  </si>
  <si>
    <t>Cost_per_Bed</t>
  </si>
  <si>
    <t>Cost of construction per N° of beds</t>
  </si>
  <si>
    <t>Outage duration in turkey</t>
  </si>
  <si>
    <t>Cost of energy interruption in kWh</t>
  </si>
  <si>
    <t>ENERGY_PRODUCTION_Outage</t>
  </si>
  <si>
    <t>ENERGY_PRODUCTION_Interruption_Cost</t>
  </si>
  <si>
    <t>Cost of energy in kWh</t>
  </si>
  <si>
    <t>p1\p2</t>
  </si>
  <si>
    <t>p6\p5</t>
  </si>
  <si>
    <t>Mr_Well</t>
  </si>
  <si>
    <t>Mr_notW</t>
  </si>
  <si>
    <t>Cost of construction per kW</t>
  </si>
  <si>
    <t>Cost of energy interruption in h/people</t>
  </si>
  <si>
    <t>SUBSTATION_Interruption_Cost</t>
  </si>
  <si>
    <t>SUBSTATION_Cost</t>
  </si>
  <si>
    <t>Cost of construction per kV</t>
  </si>
  <si>
    <t>Cost of construction per km (or 1930 $/m)</t>
  </si>
  <si>
    <t>Number of people affected by a substation (statistic value)</t>
  </si>
  <si>
    <t>Number of people affected by a Trans. Or Distribution Line (statistic value)</t>
  </si>
  <si>
    <t>Total_EnergyProduction</t>
  </si>
  <si>
    <t>For now 650 km of distance</t>
  </si>
  <si>
    <t>Cost to relocate the storage plant material $/ton/day</t>
  </si>
  <si>
    <t>Cost of spilling $/ton</t>
  </si>
  <si>
    <t>Cost of construction per km ($/km)</t>
  </si>
  <si>
    <t>Cost of construction $/ton</t>
  </si>
  <si>
    <t>Cost of Oil in $/ton</t>
  </si>
  <si>
    <t>PIPELINE_DeltaRec</t>
  </si>
  <si>
    <t>OIL_Relocat_Cost</t>
  </si>
  <si>
    <t>PIPELINE_Section</t>
  </si>
  <si>
    <t>Cost of construction per $/N° beds</t>
  </si>
  <si>
    <t>Death[%]</t>
  </si>
  <si>
    <t>Injury[%]</t>
  </si>
  <si>
    <t>Shared People</t>
  </si>
  <si>
    <t>Mobile_Patients</t>
  </si>
  <si>
    <t>Average number of patients that can be relocated during an emergency</t>
  </si>
  <si>
    <t>Number of patients that can be endorsed by the mobile health care post</t>
  </si>
  <si>
    <t>SUBSTATION_and_TRline_E1</t>
  </si>
  <si>
    <t>SUBSTATION_Affected_People</t>
  </si>
  <si>
    <t>STORAGE_PLANT_Env_Cost</t>
  </si>
  <si>
    <t>STORAGE_PLANT_Distance</t>
  </si>
  <si>
    <t>GAS_Relocat_Cost</t>
  </si>
  <si>
    <t>Explosion_deaths[%]</t>
  </si>
  <si>
    <t>OIL_Price</t>
  </si>
  <si>
    <t>GAS_Price</t>
  </si>
  <si>
    <t>Cost of Gas in $/m^3</t>
  </si>
  <si>
    <t>Cost of construction per $/ton/year</t>
  </si>
  <si>
    <t>Cost of construction per $/m^3/year</t>
  </si>
  <si>
    <t>Loss quantity and the relative value of total Import GWh</t>
  </si>
  <si>
    <t>Loss quantity and the relative value of total Import Billion gal</t>
  </si>
  <si>
    <t>Total_GAS</t>
  </si>
  <si>
    <t>Total_OIL</t>
  </si>
  <si>
    <t>Raise_EnergyProduction</t>
  </si>
  <si>
    <t>ENERGY_Price</t>
  </si>
  <si>
    <t>Raise_OIL</t>
  </si>
  <si>
    <t>Loss quantity and the relative value of total Import Billion m^3</t>
  </si>
  <si>
    <t>Raise_GAS</t>
  </si>
  <si>
    <t>Increase knowing the Loss quantity and the relative value of total Import</t>
  </si>
  <si>
    <t>Cost to relocate the storage plant material $/m^3/day</t>
  </si>
  <si>
    <t>Mean distance between security valves in pipelines [km]</t>
  </si>
  <si>
    <t>Cost of construction $/m^3</t>
  </si>
  <si>
    <t>Low_reduction</t>
  </si>
  <si>
    <t>Slight_reduction</t>
  </si>
  <si>
    <t>Moderate_reduction</t>
  </si>
  <si>
    <t>High_reduction</t>
  </si>
  <si>
    <t>Reference</t>
  </si>
  <si>
    <t>Ref_Number</t>
  </si>
  <si>
    <t>5*</t>
  </si>
  <si>
    <t>A hybrid method for the vulnerability assessment of RC and URM buildings</t>
  </si>
  <si>
    <t>Cimellaro et al . - Seismic resilience of a hospital system</t>
  </si>
  <si>
    <t>13*</t>
  </si>
  <si>
    <t>15*</t>
  </si>
  <si>
    <t>18*</t>
  </si>
  <si>
    <t>11*</t>
  </si>
  <si>
    <t>HAZUS MR4 - Technical manual - Multihazard Loss Estimation Methodology - Earthquake Model</t>
  </si>
  <si>
    <t>World bank group -  INCREASING INFRASTRUCTURE RESILIENCE BACKGROUND REPORT</t>
  </si>
  <si>
    <t xml:space="preserve">Collocation Impacts on the Vulnerability of Lifelines During Earthquakes with Applictions to the Cajon Pass, California </t>
  </si>
  <si>
    <t>Falcao - SEISMIC ASSESSMENT TO GAS AND OIL LIFELINES</t>
  </si>
  <si>
    <t>University of washington - Determining the Damage State of the Electrical Distribution System Following an Earthquake</t>
  </si>
  <si>
    <t>HAZARD ANALYSIS AND RISK ASSESSMENT IN THERMAL POWER PLANT</t>
  </si>
  <si>
    <t>14WCEE - SEISMIC VULNERABILITY AND PRIORITIZATION RANKING OF DAMS IN CANADA</t>
  </si>
  <si>
    <t>From Methodology</t>
  </si>
  <si>
    <t>TRANSMISSION_AND_DISTRIBUTION_LINE.DAMAGE</t>
  </si>
  <si>
    <t>TRANSMISSION_AND_DISTRIBUTION_LINE.SERVICE</t>
  </si>
  <si>
    <t>TRANSMISSION_AND_DISTRIBUTION_LINE.DOWNTIME</t>
  </si>
  <si>
    <t>THERMAL_POWER_PLANT.DAMAGE</t>
  </si>
  <si>
    <t>THERMAL_POWER_PLANT.SERVICE</t>
  </si>
  <si>
    <t>THERMAL_POWER_PLANT.DOWNTIME</t>
  </si>
  <si>
    <t>SOLAR_POWER_PLANT.DAMAGE</t>
  </si>
  <si>
    <t>SOLAR_POWER_PLANT.SERVICE</t>
  </si>
  <si>
    <t>SOLAR_POWER_PLANT.DOWNTIME</t>
  </si>
  <si>
    <t>WIND_POWER_PLANT.DAMAGE</t>
  </si>
  <si>
    <t>WIND_POWER_PLANT.SERVICE</t>
  </si>
  <si>
    <t>WIND_POWER_PLANT.DOWNTIME</t>
  </si>
  <si>
    <t>NUCLEAR_POWER_PLANT.DAMAGE</t>
  </si>
  <si>
    <t>NUCLEAR_POWER_PLANT.SERVICE</t>
  </si>
  <si>
    <t>NUCLEAR_POWER_PLANT.DOWNTIME</t>
  </si>
  <si>
    <t>TRANSMISSION_AND_DISTRIBUTION_LINE_Cost</t>
  </si>
  <si>
    <t>TRANSMISSION_AND_DISTRIBUTION_LINE_Affected_People</t>
  </si>
  <si>
    <t>3_p4</t>
  </si>
  <si>
    <t>2_p4</t>
  </si>
  <si>
    <t>1_p4</t>
  </si>
  <si>
    <t>0_p4</t>
  </si>
  <si>
    <t>e2_e4\e1_e3</t>
  </si>
  <si>
    <t>0_p3</t>
  </si>
  <si>
    <t>1_p3</t>
  </si>
  <si>
    <t>2_p3</t>
  </si>
  <si>
    <t>3_p3</t>
  </si>
  <si>
    <t>4_p3</t>
  </si>
  <si>
    <t>5_p3</t>
  </si>
  <si>
    <t>0_p5</t>
  </si>
  <si>
    <t>1_p5</t>
  </si>
  <si>
    <t>2_p5</t>
  </si>
  <si>
    <t>0_p6</t>
  </si>
  <si>
    <t>1_p6</t>
  </si>
  <si>
    <t>3_p5</t>
  </si>
  <si>
    <t>4_p5</t>
  </si>
  <si>
    <t>5_p5</t>
  </si>
  <si>
    <t>2_p6</t>
  </si>
  <si>
    <t>3_p6</t>
  </si>
  <si>
    <t>4_p6</t>
  </si>
  <si>
    <t>5_p6</t>
  </si>
  <si>
    <t>0_p1-2</t>
  </si>
  <si>
    <t>1_p1-2</t>
  </si>
  <si>
    <t>2_p1-2</t>
  </si>
  <si>
    <t>3_p1-2</t>
  </si>
  <si>
    <t>HOSPITAL_Reconstruction_Cost</t>
  </si>
  <si>
    <t>REFINERY_OIL_Reconstruction_Cost</t>
  </si>
  <si>
    <t>REFINERY_GAS_Reconstruction_Cost</t>
  </si>
  <si>
    <t>PIPELINE_OIL_Reconstruction_Cost</t>
  </si>
  <si>
    <t>PIPELINE_GAS_Reconstruction_Cost</t>
  </si>
  <si>
    <t>TRANSMISSION_AND_DISTRIBUTION_LINE_Reconstruction_Cost</t>
  </si>
  <si>
    <t>SUBSTATION_Reconstruction_Cost</t>
  </si>
  <si>
    <t>STORAGE_PLANT_OIL_Reconstruction_Cost</t>
  </si>
  <si>
    <t>STORAGE_PLANT_GAS_Reconstruction_Cost</t>
  </si>
  <si>
    <t>WIND_POWER_PLANT_Reconstruction_Cost</t>
  </si>
  <si>
    <t>NUCLEAR_POWER_PLANT_Reconstruction_Cost</t>
  </si>
  <si>
    <t>SOLAR_POWER_PLANT_Reconstruction_Cost</t>
  </si>
  <si>
    <t>THERMAL_POWER_PLANT_Reconstruction_Cost</t>
  </si>
  <si>
    <t>HYDROELECTRIC_POWER_PLANT_Reconstruction_Cost</t>
  </si>
  <si>
    <t>HYDROELECTRIC_POWER_PLANT.DAMAGE</t>
  </si>
  <si>
    <t>HYDROELECTRIC_POWER_PLANT.SERVICE</t>
  </si>
  <si>
    <t>HYDROELECTRIC_POWER_PLANT.DOWNTIME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</si>
</sst>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7" borderId="10" xfId="0" applyFont="1" applyFill="1" applyBorder="1"/>
    <xf numFmtId="0" fontId="0" fillId="7" borderId="12" xfId="0" applyFont="1" applyFill="1" applyBorder="1"/>
    <xf numFmtId="0" fontId="0" fillId="4" borderId="2" xfId="0" applyFont="1" applyFill="1" applyBorder="1"/>
    <xf numFmtId="0" fontId="0" fillId="4" borderId="4" xfId="0" applyFont="1" applyFill="1" applyBorder="1"/>
    <xf numFmtId="0" fontId="0" fillId="6" borderId="2" xfId="0" applyFont="1" applyFill="1" applyBorder="1"/>
    <xf numFmtId="0" fontId="0" fillId="6" borderId="4" xfId="0" applyFont="1" applyFill="1" applyBorder="1"/>
    <xf numFmtId="0" fontId="0" fillId="6" borderId="3" xfId="0" applyFont="1" applyFill="1" applyBorder="1"/>
    <xf numFmtId="0" fontId="0" fillId="8" borderId="2" xfId="0" applyFont="1" applyFill="1" applyBorder="1"/>
    <xf numFmtId="0" fontId="0" fillId="8" borderId="4" xfId="0" applyFont="1" applyFill="1" applyBorder="1"/>
    <xf numFmtId="0" fontId="0" fillId="8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5" borderId="2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8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7" borderId="4" xfId="0" applyFont="1" applyFill="1" applyBorder="1"/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7" borderId="3" xfId="0" applyFont="1" applyFill="1" applyBorder="1"/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2" xfId="0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2" fillId="0" borderId="4" xfId="0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5" fillId="5" borderId="10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9" borderId="15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5" xfId="0" applyFont="1" applyFill="1" applyBorder="1"/>
    <xf numFmtId="0" fontId="0" fillId="0" borderId="26" xfId="0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2" xfId="0" applyFont="1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33" xfId="0" applyFill="1" applyBorder="1"/>
    <xf numFmtId="0" fontId="5" fillId="3" borderId="4" xfId="0" applyFont="1" applyFill="1" applyBorder="1" applyAlignment="1">
      <alignment horizontal="left" vertical="center"/>
    </xf>
    <xf numFmtId="0" fontId="5" fillId="3" borderId="33" xfId="0" applyFont="1" applyFill="1" applyBorder="1" applyAlignment="1">
      <alignment horizontal="left" vertical="center"/>
    </xf>
    <xf numFmtId="0" fontId="5" fillId="3" borderId="34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43" xfId="0" applyFont="1" applyBorder="1"/>
    <xf numFmtId="0" fontId="6" fillId="0" borderId="43" xfId="0" applyFont="1" applyBorder="1"/>
    <xf numFmtId="2" fontId="7" fillId="0" borderId="1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0" fontId="1" fillId="0" borderId="1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0" fillId="0" borderId="18" xfId="0" applyBorder="1"/>
    <xf numFmtId="0" fontId="0" fillId="0" borderId="44" xfId="0" applyBorder="1"/>
    <xf numFmtId="0" fontId="0" fillId="0" borderId="27" xfId="0" applyBorder="1"/>
    <xf numFmtId="0" fontId="0" fillId="0" borderId="18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5" xfId="0" applyBorder="1"/>
    <xf numFmtId="0" fontId="0" fillId="0" borderId="43" xfId="0" applyBorder="1"/>
    <xf numFmtId="0" fontId="0" fillId="0" borderId="45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85" zoomScaleNormal="85" workbookViewId="0">
      <selection activeCell="A26" sqref="A26"/>
    </sheetView>
  </sheetViews>
  <sheetFormatPr defaultRowHeight="15" x14ac:dyDescent="0.25"/>
  <cols>
    <col min="1" max="1" width="49.42578125" customWidth="1"/>
    <col min="2" max="5" width="8.85546875" style="3"/>
    <col min="6" max="6" width="12.7109375" bestFit="1" customWidth="1"/>
  </cols>
  <sheetData>
    <row r="1" spans="1:7" ht="15.75" thickBot="1" x14ac:dyDescent="0.3">
      <c r="A1" s="21" t="s">
        <v>20</v>
      </c>
      <c r="B1" s="20">
        <v>1</v>
      </c>
      <c r="C1" s="19">
        <v>2</v>
      </c>
      <c r="D1" s="19">
        <v>3</v>
      </c>
      <c r="E1" s="18">
        <v>4</v>
      </c>
      <c r="F1" s="34" t="s">
        <v>100</v>
      </c>
      <c r="G1" s="126" t="s">
        <v>99</v>
      </c>
    </row>
    <row r="2" spans="1:7" ht="15" customHeight="1" x14ac:dyDescent="0.25">
      <c r="A2" s="43" t="s">
        <v>19</v>
      </c>
      <c r="B2" s="8">
        <v>0.05</v>
      </c>
      <c r="C2" s="7">
        <v>0.2</v>
      </c>
      <c r="D2" s="7">
        <v>0.45</v>
      </c>
      <c r="E2" s="6">
        <v>0.8</v>
      </c>
      <c r="F2" s="127">
        <v>5</v>
      </c>
      <c r="G2" s="129" t="s">
        <v>102</v>
      </c>
    </row>
    <row r="3" spans="1:7" x14ac:dyDescent="0.25">
      <c r="A3" s="44" t="s">
        <v>18</v>
      </c>
      <c r="B3" s="11">
        <v>0.06</v>
      </c>
      <c r="C3" s="10">
        <v>0.25</v>
      </c>
      <c r="D3" s="10">
        <v>0.56000000000000005</v>
      </c>
      <c r="E3" s="9">
        <v>1</v>
      </c>
      <c r="F3" s="128" t="s">
        <v>101</v>
      </c>
      <c r="G3" s="130" t="s">
        <v>102</v>
      </c>
    </row>
    <row r="4" spans="1:7" ht="15.75" thickBot="1" x14ac:dyDescent="0.3">
      <c r="A4" s="44" t="s">
        <v>17</v>
      </c>
      <c r="B4" s="16">
        <v>2</v>
      </c>
      <c r="C4" s="15">
        <v>68</v>
      </c>
      <c r="D4" s="15">
        <v>270</v>
      </c>
      <c r="E4" s="17">
        <v>360</v>
      </c>
      <c r="F4" s="128">
        <v>6</v>
      </c>
      <c r="G4" s="129" t="s">
        <v>103</v>
      </c>
    </row>
    <row r="5" spans="1:7" ht="15" customHeight="1" x14ac:dyDescent="0.25">
      <c r="A5" s="38" t="s">
        <v>116</v>
      </c>
      <c r="B5" s="8">
        <v>0.04</v>
      </c>
      <c r="C5" s="7">
        <v>0.12</v>
      </c>
      <c r="D5" s="7">
        <v>0.5</v>
      </c>
      <c r="E5" s="6">
        <v>0.8</v>
      </c>
      <c r="F5" s="128">
        <v>14</v>
      </c>
      <c r="G5" s="129" t="s">
        <v>108</v>
      </c>
    </row>
    <row r="6" spans="1:7" x14ac:dyDescent="0.25">
      <c r="A6" s="39" t="s">
        <v>117</v>
      </c>
      <c r="B6" s="11">
        <v>0</v>
      </c>
      <c r="C6" s="10">
        <v>0.5</v>
      </c>
      <c r="D6" s="10">
        <v>1</v>
      </c>
      <c r="E6" s="9">
        <v>1</v>
      </c>
      <c r="F6" s="128">
        <v>14</v>
      </c>
      <c r="G6" s="129" t="s">
        <v>108</v>
      </c>
    </row>
    <row r="7" spans="1:7" ht="15.75" thickBot="1" x14ac:dyDescent="0.3">
      <c r="A7" s="40" t="s">
        <v>118</v>
      </c>
      <c r="B7" s="16">
        <v>5</v>
      </c>
      <c r="C7" s="15">
        <v>7</v>
      </c>
      <c r="D7" s="15">
        <v>30</v>
      </c>
      <c r="E7" s="14">
        <v>50</v>
      </c>
      <c r="F7" s="128">
        <v>11</v>
      </c>
      <c r="G7" s="129" t="s">
        <v>109</v>
      </c>
    </row>
    <row r="8" spans="1:7" x14ac:dyDescent="0.25">
      <c r="A8" s="45" t="s">
        <v>16</v>
      </c>
      <c r="B8" s="8">
        <v>0.04</v>
      </c>
      <c r="C8" s="7">
        <v>0.12</v>
      </c>
      <c r="D8" s="7">
        <v>0.5</v>
      </c>
      <c r="E8" s="6">
        <v>0.8</v>
      </c>
      <c r="F8" s="128">
        <v>10</v>
      </c>
      <c r="G8" s="129" t="s">
        <v>112</v>
      </c>
    </row>
    <row r="9" spans="1:7" x14ac:dyDescent="0.25">
      <c r="A9" s="46" t="s">
        <v>15</v>
      </c>
      <c r="B9" s="11">
        <v>0</v>
      </c>
      <c r="C9" s="10">
        <v>0.5</v>
      </c>
      <c r="D9" s="10">
        <v>1</v>
      </c>
      <c r="E9" s="9">
        <v>1</v>
      </c>
      <c r="F9" s="128">
        <v>11</v>
      </c>
      <c r="G9" s="129" t="s">
        <v>109</v>
      </c>
    </row>
    <row r="10" spans="1:7" ht="15.75" thickBot="1" x14ac:dyDescent="0.3">
      <c r="A10" s="47" t="s">
        <v>14</v>
      </c>
      <c r="B10" s="16">
        <v>1</v>
      </c>
      <c r="C10" s="15">
        <v>3</v>
      </c>
      <c r="D10" s="15">
        <v>7</v>
      </c>
      <c r="E10" s="17">
        <v>30</v>
      </c>
      <c r="F10" s="128">
        <v>11</v>
      </c>
      <c r="G10" s="129" t="s">
        <v>109</v>
      </c>
    </row>
    <row r="11" spans="1:7" x14ac:dyDescent="0.25">
      <c r="A11" s="48" t="s">
        <v>13</v>
      </c>
      <c r="B11" s="8">
        <v>0.02</v>
      </c>
      <c r="C11" s="7">
        <v>0.14000000000000001</v>
      </c>
      <c r="D11" s="7">
        <v>0.38</v>
      </c>
      <c r="E11" s="6">
        <v>0.75</v>
      </c>
      <c r="F11" s="128">
        <v>13</v>
      </c>
      <c r="G11" s="129" t="s">
        <v>110</v>
      </c>
    </row>
    <row r="12" spans="1:7" x14ac:dyDescent="0.25">
      <c r="A12" s="49" t="s">
        <v>12</v>
      </c>
      <c r="B12" s="131">
        <v>0.03</v>
      </c>
      <c r="C12" s="132">
        <v>0.19</v>
      </c>
      <c r="D12" s="132">
        <v>0.51</v>
      </c>
      <c r="E12" s="133">
        <v>1</v>
      </c>
      <c r="F12" s="128" t="s">
        <v>104</v>
      </c>
      <c r="G12" s="130" t="s">
        <v>110</v>
      </c>
    </row>
    <row r="13" spans="1:7" ht="15.75" thickBot="1" x14ac:dyDescent="0.3">
      <c r="A13" s="50" t="s">
        <v>11</v>
      </c>
      <c r="B13" s="16">
        <v>3</v>
      </c>
      <c r="C13" s="15">
        <v>11</v>
      </c>
      <c r="D13" s="15">
        <v>25</v>
      </c>
      <c r="E13" s="17">
        <v>44</v>
      </c>
      <c r="F13" s="128">
        <v>13</v>
      </c>
      <c r="G13" s="129" t="s">
        <v>110</v>
      </c>
    </row>
    <row r="14" spans="1:7" x14ac:dyDescent="0.25">
      <c r="A14" s="51" t="s">
        <v>10</v>
      </c>
      <c r="B14" s="8">
        <v>0.01</v>
      </c>
      <c r="C14" s="7">
        <v>0.1</v>
      </c>
      <c r="D14" s="7">
        <v>0.2</v>
      </c>
      <c r="E14" s="6">
        <v>1</v>
      </c>
      <c r="F14" s="128">
        <v>15</v>
      </c>
      <c r="G14" s="129" t="s">
        <v>111</v>
      </c>
    </row>
    <row r="15" spans="1:7" x14ac:dyDescent="0.25">
      <c r="A15" s="52" t="s">
        <v>9</v>
      </c>
      <c r="B15" s="131">
        <v>0.01</v>
      </c>
      <c r="C15" s="132">
        <v>0.1</v>
      </c>
      <c r="D15" s="132">
        <v>0.2</v>
      </c>
      <c r="E15" s="133">
        <v>1</v>
      </c>
      <c r="F15" s="128" t="s">
        <v>105</v>
      </c>
      <c r="G15" s="130" t="s">
        <v>111</v>
      </c>
    </row>
    <row r="16" spans="1:7" ht="15.75" thickBot="1" x14ac:dyDescent="0.3">
      <c r="A16" s="53" t="s">
        <v>8</v>
      </c>
      <c r="B16" s="16">
        <v>1</v>
      </c>
      <c r="C16" s="15">
        <v>10</v>
      </c>
      <c r="D16" s="15">
        <v>50</v>
      </c>
      <c r="E16" s="17">
        <v>415</v>
      </c>
      <c r="F16" s="128">
        <v>14</v>
      </c>
      <c r="G16" s="129" t="s">
        <v>108</v>
      </c>
    </row>
    <row r="17" spans="1:7" x14ac:dyDescent="0.25">
      <c r="A17" s="54" t="s">
        <v>7</v>
      </c>
      <c r="B17" s="8">
        <v>0</v>
      </c>
      <c r="C17" s="7">
        <v>1.4999999999999999E-2</v>
      </c>
      <c r="D17" s="7">
        <v>6.5000000000000002E-2</v>
      </c>
      <c r="E17" s="6">
        <v>1</v>
      </c>
      <c r="F17" s="128">
        <v>15</v>
      </c>
      <c r="G17" s="129" t="s">
        <v>111</v>
      </c>
    </row>
    <row r="18" spans="1:7" x14ac:dyDescent="0.25">
      <c r="A18" s="55" t="s">
        <v>6</v>
      </c>
      <c r="B18" s="131">
        <v>0</v>
      </c>
      <c r="C18" s="132">
        <v>0.5</v>
      </c>
      <c r="D18" s="132">
        <v>1</v>
      </c>
      <c r="E18" s="133">
        <v>1</v>
      </c>
      <c r="F18" s="128" t="s">
        <v>105</v>
      </c>
      <c r="G18" s="130" t="s">
        <v>111</v>
      </c>
    </row>
    <row r="19" spans="1:7" ht="15.75" thickBot="1" x14ac:dyDescent="0.3">
      <c r="A19" s="56" t="s">
        <v>5</v>
      </c>
      <c r="B19" s="16">
        <v>0</v>
      </c>
      <c r="C19" s="15">
        <v>10</v>
      </c>
      <c r="D19" s="15">
        <v>50</v>
      </c>
      <c r="E19" s="17">
        <v>400</v>
      </c>
      <c r="F19" s="128">
        <v>14</v>
      </c>
      <c r="G19" s="129" t="s">
        <v>108</v>
      </c>
    </row>
    <row r="20" spans="1:7" x14ac:dyDescent="0.25">
      <c r="A20" s="38" t="s">
        <v>119</v>
      </c>
      <c r="B20" s="8">
        <v>0.05</v>
      </c>
      <c r="C20" s="7">
        <v>0.12</v>
      </c>
      <c r="D20" s="7">
        <v>0.43</v>
      </c>
      <c r="E20" s="6">
        <v>0.8</v>
      </c>
      <c r="F20" s="128">
        <v>18</v>
      </c>
      <c r="G20" s="129" t="s">
        <v>113</v>
      </c>
    </row>
    <row r="21" spans="1:7" x14ac:dyDescent="0.25">
      <c r="A21" s="39" t="s">
        <v>120</v>
      </c>
      <c r="B21" s="11">
        <v>0</v>
      </c>
      <c r="C21" s="10">
        <v>0.5</v>
      </c>
      <c r="D21" s="10">
        <v>1</v>
      </c>
      <c r="E21" s="9">
        <v>1</v>
      </c>
      <c r="F21" s="128">
        <v>18</v>
      </c>
      <c r="G21" s="129" t="s">
        <v>113</v>
      </c>
    </row>
    <row r="22" spans="1:7" ht="15.75" thickBot="1" x14ac:dyDescent="0.3">
      <c r="A22" s="40" t="s">
        <v>121</v>
      </c>
      <c r="B22" s="16">
        <v>0</v>
      </c>
      <c r="C22" s="15">
        <v>25</v>
      </c>
      <c r="D22" s="15">
        <v>100</v>
      </c>
      <c r="E22" s="66">
        <v>200</v>
      </c>
      <c r="F22" s="128">
        <v>11</v>
      </c>
      <c r="G22" s="129" t="s">
        <v>109</v>
      </c>
    </row>
    <row r="23" spans="1:7" x14ac:dyDescent="0.25">
      <c r="A23" s="38" t="s">
        <v>174</v>
      </c>
      <c r="B23" s="8">
        <v>0.05</v>
      </c>
      <c r="C23" s="7">
        <v>0.2</v>
      </c>
      <c r="D23" s="7">
        <v>0.45</v>
      </c>
      <c r="E23" s="6">
        <v>0.8</v>
      </c>
      <c r="F23" s="128">
        <v>19</v>
      </c>
      <c r="G23" s="129" t="s">
        <v>114</v>
      </c>
    </row>
    <row r="24" spans="1:7" x14ac:dyDescent="0.25">
      <c r="A24" s="39" t="s">
        <v>175</v>
      </c>
      <c r="B24" s="11">
        <v>0</v>
      </c>
      <c r="C24" s="10">
        <v>0.5</v>
      </c>
      <c r="D24" s="10">
        <v>1</v>
      </c>
      <c r="E24" s="9">
        <v>1</v>
      </c>
      <c r="F24" s="128" t="s">
        <v>106</v>
      </c>
      <c r="G24" s="130" t="s">
        <v>113</v>
      </c>
    </row>
    <row r="25" spans="1:7" ht="15.75" thickBot="1" x14ac:dyDescent="0.3">
      <c r="A25" s="39" t="s">
        <v>176</v>
      </c>
      <c r="B25" s="13">
        <v>0</v>
      </c>
      <c r="C25" s="12">
        <v>25</v>
      </c>
      <c r="D25" s="12">
        <v>100</v>
      </c>
      <c r="E25" s="62">
        <v>200</v>
      </c>
      <c r="F25" s="128">
        <v>11</v>
      </c>
      <c r="G25" s="129" t="s">
        <v>109</v>
      </c>
    </row>
    <row r="26" spans="1:7" x14ac:dyDescent="0.25">
      <c r="A26" s="41" t="s">
        <v>122</v>
      </c>
      <c r="B26" s="8">
        <v>0.05</v>
      </c>
      <c r="C26" s="7">
        <v>0.12</v>
      </c>
      <c r="D26" s="7">
        <v>0.43</v>
      </c>
      <c r="E26" s="6">
        <v>0.8</v>
      </c>
      <c r="F26" s="128" t="s">
        <v>106</v>
      </c>
      <c r="G26" s="130" t="s">
        <v>113</v>
      </c>
    </row>
    <row r="27" spans="1:7" x14ac:dyDescent="0.25">
      <c r="A27" s="42" t="s">
        <v>123</v>
      </c>
      <c r="B27" s="11">
        <v>0</v>
      </c>
      <c r="C27" s="10">
        <v>0.5</v>
      </c>
      <c r="D27" s="10">
        <v>1</v>
      </c>
      <c r="E27" s="9">
        <v>1</v>
      </c>
      <c r="F27" s="128" t="s">
        <v>106</v>
      </c>
      <c r="G27" s="130" t="s">
        <v>113</v>
      </c>
    </row>
    <row r="28" spans="1:7" ht="15.75" thickBot="1" x14ac:dyDescent="0.3">
      <c r="A28" s="59" t="s">
        <v>124</v>
      </c>
      <c r="B28" s="60">
        <v>0</v>
      </c>
      <c r="C28" s="61">
        <v>25</v>
      </c>
      <c r="D28" s="61">
        <v>100</v>
      </c>
      <c r="E28" s="62">
        <v>200</v>
      </c>
      <c r="F28" s="128" t="s">
        <v>107</v>
      </c>
      <c r="G28" s="129" t="s">
        <v>109</v>
      </c>
    </row>
    <row r="29" spans="1:7" x14ac:dyDescent="0.25">
      <c r="A29" s="41" t="s">
        <v>125</v>
      </c>
      <c r="B29" s="8">
        <v>0.05</v>
      </c>
      <c r="C29" s="7">
        <v>0.12</v>
      </c>
      <c r="D29" s="7">
        <v>0.43</v>
      </c>
      <c r="E29" s="6">
        <v>0.8</v>
      </c>
      <c r="F29" s="128" t="s">
        <v>106</v>
      </c>
      <c r="G29" s="130" t="s">
        <v>113</v>
      </c>
    </row>
    <row r="30" spans="1:7" x14ac:dyDescent="0.25">
      <c r="A30" s="42" t="s">
        <v>126</v>
      </c>
      <c r="B30" s="11">
        <v>0</v>
      </c>
      <c r="C30" s="10">
        <v>0.5</v>
      </c>
      <c r="D30" s="10">
        <v>1</v>
      </c>
      <c r="E30" s="9">
        <v>1</v>
      </c>
      <c r="F30" s="128" t="s">
        <v>106</v>
      </c>
      <c r="G30" s="130" t="s">
        <v>113</v>
      </c>
    </row>
    <row r="31" spans="1:7" ht="15.75" thickBot="1" x14ac:dyDescent="0.3">
      <c r="A31" s="59" t="s">
        <v>127</v>
      </c>
      <c r="B31" s="60">
        <v>0</v>
      </c>
      <c r="C31" s="61">
        <v>25</v>
      </c>
      <c r="D31" s="61">
        <v>100</v>
      </c>
      <c r="E31" s="62">
        <v>100</v>
      </c>
      <c r="F31" s="128" t="s">
        <v>107</v>
      </c>
      <c r="G31" s="129" t="s">
        <v>109</v>
      </c>
    </row>
    <row r="32" spans="1:7" x14ac:dyDescent="0.25">
      <c r="A32" s="41" t="s">
        <v>128</v>
      </c>
      <c r="B32" s="8">
        <v>0.05</v>
      </c>
      <c r="C32" s="7">
        <v>0.12</v>
      </c>
      <c r="D32" s="7">
        <v>0.43</v>
      </c>
      <c r="E32" s="6">
        <v>0.8</v>
      </c>
      <c r="F32" s="128" t="s">
        <v>106</v>
      </c>
      <c r="G32" s="130" t="s">
        <v>113</v>
      </c>
    </row>
    <row r="33" spans="1:7" x14ac:dyDescent="0.25">
      <c r="A33" s="42" t="s">
        <v>129</v>
      </c>
      <c r="B33" s="11">
        <v>0</v>
      </c>
      <c r="C33" s="10">
        <v>0.5</v>
      </c>
      <c r="D33" s="10">
        <v>1</v>
      </c>
      <c r="E33" s="9">
        <v>1</v>
      </c>
      <c r="F33" s="128" t="s">
        <v>106</v>
      </c>
      <c r="G33" s="130" t="s">
        <v>113</v>
      </c>
    </row>
    <row r="34" spans="1:7" ht="15.75" thickBot="1" x14ac:dyDescent="0.3">
      <c r="A34" s="63" t="s">
        <v>130</v>
      </c>
      <c r="B34" s="64">
        <v>0</v>
      </c>
      <c r="C34" s="65">
        <v>25</v>
      </c>
      <c r="D34" s="65">
        <v>100</v>
      </c>
      <c r="E34" s="66">
        <v>100</v>
      </c>
      <c r="F34" s="128" t="s">
        <v>107</v>
      </c>
      <c r="G34" s="129" t="s">
        <v>109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Normal="100" workbookViewId="0">
      <selection activeCell="A14" sqref="A14"/>
    </sheetView>
  </sheetViews>
  <sheetFormatPr defaultRowHeight="15" x14ac:dyDescent="0.25"/>
  <cols>
    <col min="1" max="1" width="42.42578125" customWidth="1"/>
    <col min="2" max="5" width="8.85546875" style="3"/>
    <col min="6" max="6" width="12.28515625" bestFit="1" customWidth="1"/>
  </cols>
  <sheetData>
    <row r="1" spans="1:7" ht="15.75" thickBot="1" x14ac:dyDescent="0.3">
      <c r="A1" s="70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34" t="s">
        <v>100</v>
      </c>
      <c r="G1" s="126" t="s">
        <v>99</v>
      </c>
    </row>
    <row r="2" spans="1:7" x14ac:dyDescent="0.25">
      <c r="A2" s="67" t="s">
        <v>65</v>
      </c>
      <c r="B2" s="117">
        <v>0</v>
      </c>
      <c r="C2" s="118">
        <v>0</v>
      </c>
      <c r="D2" s="118">
        <v>1.5E-3</v>
      </c>
      <c r="E2" s="119">
        <v>12.5</v>
      </c>
      <c r="F2" s="134">
        <v>6</v>
      </c>
      <c r="G2" s="137" t="s">
        <v>103</v>
      </c>
    </row>
    <row r="3" spans="1:7" x14ac:dyDescent="0.25">
      <c r="A3" s="68" t="s">
        <v>66</v>
      </c>
      <c r="B3" s="120">
        <v>0</v>
      </c>
      <c r="C3" s="5">
        <v>0.03</v>
      </c>
      <c r="D3" s="5">
        <v>0.10050000000000001</v>
      </c>
      <c r="E3" s="121">
        <v>22.5</v>
      </c>
      <c r="F3" s="134">
        <v>6</v>
      </c>
      <c r="G3" s="137" t="s">
        <v>103</v>
      </c>
    </row>
    <row r="4" spans="1:7" ht="15.75" thickBot="1" x14ac:dyDescent="0.3">
      <c r="A4" s="69" t="s">
        <v>76</v>
      </c>
      <c r="B4" s="122">
        <v>0</v>
      </c>
      <c r="C4" s="123">
        <v>0</v>
      </c>
      <c r="D4" s="124">
        <v>6.7000000000000002E-3</v>
      </c>
      <c r="E4" s="125">
        <v>56</v>
      </c>
      <c r="F4" s="135">
        <v>6</v>
      </c>
      <c r="G4" s="137" t="s">
        <v>103</v>
      </c>
    </row>
    <row r="5" spans="1:7" ht="15.75" thickBot="1" x14ac:dyDescent="0.3">
      <c r="A5" s="94" t="s">
        <v>26</v>
      </c>
      <c r="B5" s="91">
        <v>786</v>
      </c>
      <c r="C5" s="76">
        <v>625</v>
      </c>
      <c r="D5" s="76">
        <v>1557</v>
      </c>
      <c r="E5" s="77">
        <v>361</v>
      </c>
      <c r="F5" s="3"/>
      <c r="G5" s="136" t="s">
        <v>115</v>
      </c>
    </row>
    <row r="6" spans="1:7" x14ac:dyDescent="0.25">
      <c r="A6" s="71" t="s">
        <v>71</v>
      </c>
      <c r="B6" s="95">
        <v>0.85</v>
      </c>
      <c r="C6" s="96">
        <v>0.85</v>
      </c>
      <c r="D6" s="96">
        <v>0.6</v>
      </c>
      <c r="E6" s="97">
        <v>0.6</v>
      </c>
      <c r="F6" s="3"/>
      <c r="G6" s="136" t="s">
        <v>115</v>
      </c>
    </row>
    <row r="7" spans="1:7" x14ac:dyDescent="0.25">
      <c r="A7" s="75" t="s">
        <v>49</v>
      </c>
      <c r="B7" s="88">
        <v>4.8000000000000001E-5</v>
      </c>
      <c r="C7" s="86">
        <v>2.7599999999999999E-4</v>
      </c>
      <c r="D7" s="86">
        <v>1.9499999999999999E-3</v>
      </c>
      <c r="E7" s="87">
        <v>4.2500000000000003E-3</v>
      </c>
      <c r="F7" s="3"/>
      <c r="G7" s="136" t="s">
        <v>115</v>
      </c>
    </row>
    <row r="8" spans="1:7" ht="15.75" thickBot="1" x14ac:dyDescent="0.3">
      <c r="A8" s="69" t="s">
        <v>131</v>
      </c>
      <c r="B8" s="89">
        <v>4.1999999999999998E-5</v>
      </c>
      <c r="C8" s="72">
        <v>1.3999999999999999E-4</v>
      </c>
      <c r="D8" s="72">
        <v>8.4999999999999995E-4</v>
      </c>
      <c r="E8" s="73">
        <v>1.83E-3</v>
      </c>
      <c r="F8" s="3"/>
      <c r="G8" s="136" t="s">
        <v>115</v>
      </c>
    </row>
    <row r="9" spans="1:7" ht="15.75" thickBot="1" x14ac:dyDescent="0.3">
      <c r="A9" s="90" t="s">
        <v>61</v>
      </c>
      <c r="B9" s="91">
        <v>0.42</v>
      </c>
      <c r="C9" s="76">
        <v>0.46</v>
      </c>
      <c r="D9" s="76">
        <v>0.56999999999999995</v>
      </c>
      <c r="E9" s="77">
        <v>0.59</v>
      </c>
      <c r="F9" s="3"/>
      <c r="G9" s="136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zoomScaleNormal="100" workbookViewId="0">
      <selection activeCell="A20" sqref="A20"/>
    </sheetView>
  </sheetViews>
  <sheetFormatPr defaultRowHeight="15" x14ac:dyDescent="0.25"/>
  <cols>
    <col min="1" max="1" width="49.140625" customWidth="1"/>
    <col min="2" max="2" width="9.42578125" style="4" bestFit="1" customWidth="1"/>
    <col min="3" max="3" width="63" style="24" bestFit="1" customWidth="1"/>
  </cols>
  <sheetData>
    <row r="1" spans="1:3" ht="15.75" thickBot="1" x14ac:dyDescent="0.3">
      <c r="A1" s="1" t="s">
        <v>21</v>
      </c>
      <c r="B1" s="2" t="s">
        <v>23</v>
      </c>
      <c r="C1" s="22" t="s">
        <v>24</v>
      </c>
    </row>
    <row r="2" spans="1:3" x14ac:dyDescent="0.25">
      <c r="A2" s="78" t="s">
        <v>22</v>
      </c>
      <c r="B2" s="116">
        <f>1/3</f>
        <v>0.33333333333333331</v>
      </c>
      <c r="C2" s="23" t="s">
        <v>25</v>
      </c>
    </row>
    <row r="3" spans="1:3" x14ac:dyDescent="0.25">
      <c r="A3" s="79" t="s">
        <v>27</v>
      </c>
      <c r="B3" s="36">
        <v>2</v>
      </c>
      <c r="C3" s="23" t="s">
        <v>28</v>
      </c>
    </row>
    <row r="4" spans="1:3" x14ac:dyDescent="0.25">
      <c r="A4" s="79" t="s">
        <v>29</v>
      </c>
      <c r="B4" s="36">
        <v>1</v>
      </c>
      <c r="C4" s="23" t="s">
        <v>30</v>
      </c>
    </row>
    <row r="5" spans="1:3" x14ac:dyDescent="0.25">
      <c r="A5" s="79" t="s">
        <v>33</v>
      </c>
      <c r="B5" s="36">
        <v>1</v>
      </c>
      <c r="C5" s="23" t="s">
        <v>34</v>
      </c>
    </row>
    <row r="6" spans="1:3" x14ac:dyDescent="0.25">
      <c r="A6" s="79" t="s">
        <v>68</v>
      </c>
      <c r="B6" s="58">
        <v>15</v>
      </c>
      <c r="C6" s="23" t="s">
        <v>70</v>
      </c>
    </row>
    <row r="7" spans="1:3" x14ac:dyDescent="0.25">
      <c r="A7" s="79" t="s">
        <v>67</v>
      </c>
      <c r="B7" s="36">
        <v>6</v>
      </c>
      <c r="C7" s="23" t="s">
        <v>69</v>
      </c>
    </row>
    <row r="8" spans="1:3" x14ac:dyDescent="0.25">
      <c r="A8" s="79" t="s">
        <v>35</v>
      </c>
      <c r="B8" s="36">
        <v>1000</v>
      </c>
      <c r="C8" s="24" t="s">
        <v>36</v>
      </c>
    </row>
    <row r="9" spans="1:3" ht="15.75" thickBot="1" x14ac:dyDescent="0.3">
      <c r="A9" s="80" t="s">
        <v>31</v>
      </c>
      <c r="B9" s="37">
        <v>500000</v>
      </c>
      <c r="C9" s="23" t="s">
        <v>32</v>
      </c>
    </row>
    <row r="10" spans="1:3" x14ac:dyDescent="0.25">
      <c r="A10" s="81" t="s">
        <v>160</v>
      </c>
      <c r="B10" s="35">
        <v>120000</v>
      </c>
      <c r="C10" s="57" t="s">
        <v>64</v>
      </c>
    </row>
    <row r="11" spans="1:3" x14ac:dyDescent="0.25">
      <c r="A11" s="82" t="s">
        <v>161</v>
      </c>
      <c r="B11" s="74">
        <v>865.12</v>
      </c>
      <c r="C11" s="57" t="s">
        <v>80</v>
      </c>
    </row>
    <row r="12" spans="1:3" x14ac:dyDescent="0.25">
      <c r="A12" s="82" t="s">
        <v>162</v>
      </c>
      <c r="B12" s="74">
        <v>9773</v>
      </c>
      <c r="C12" s="57" t="s">
        <v>81</v>
      </c>
    </row>
    <row r="13" spans="1:3" x14ac:dyDescent="0.25">
      <c r="A13" s="82" t="s">
        <v>163</v>
      </c>
      <c r="B13" s="74">
        <v>2768000</v>
      </c>
      <c r="C13" s="57" t="s">
        <v>58</v>
      </c>
    </row>
    <row r="14" spans="1:3" x14ac:dyDescent="0.25">
      <c r="A14" s="82" t="s">
        <v>164</v>
      </c>
      <c r="B14" s="74">
        <v>4747000</v>
      </c>
      <c r="C14" s="57" t="s">
        <v>58</v>
      </c>
    </row>
    <row r="15" spans="1:3" ht="19.899999999999999" customHeight="1" x14ac:dyDescent="0.25">
      <c r="A15" s="92" t="s">
        <v>165</v>
      </c>
      <c r="B15" s="58">
        <v>1930000</v>
      </c>
      <c r="C15" s="27" t="s">
        <v>51</v>
      </c>
    </row>
    <row r="16" spans="1:3" x14ac:dyDescent="0.25">
      <c r="A16" s="92" t="s">
        <v>166</v>
      </c>
      <c r="B16" s="58">
        <v>5150</v>
      </c>
      <c r="C16" s="27" t="s">
        <v>50</v>
      </c>
    </row>
    <row r="17" spans="1:3" x14ac:dyDescent="0.25">
      <c r="A17" s="82" t="s">
        <v>167</v>
      </c>
      <c r="B17" s="74">
        <v>494</v>
      </c>
      <c r="C17" s="57" t="s">
        <v>59</v>
      </c>
    </row>
    <row r="18" spans="1:3" x14ac:dyDescent="0.25">
      <c r="A18" s="82" t="s">
        <v>168</v>
      </c>
      <c r="B18" s="74">
        <v>0.15</v>
      </c>
      <c r="C18" s="57" t="s">
        <v>94</v>
      </c>
    </row>
    <row r="19" spans="1:3" x14ac:dyDescent="0.25">
      <c r="A19" s="83" t="s">
        <v>173</v>
      </c>
      <c r="B19" s="74">
        <v>2880</v>
      </c>
      <c r="C19" s="57" t="s">
        <v>46</v>
      </c>
    </row>
    <row r="20" spans="1:3" x14ac:dyDescent="0.25">
      <c r="A20" s="84" t="s">
        <v>169</v>
      </c>
      <c r="B20" s="74">
        <v>1100</v>
      </c>
      <c r="C20" s="57" t="s">
        <v>46</v>
      </c>
    </row>
    <row r="21" spans="1:3" x14ac:dyDescent="0.25">
      <c r="A21" s="84" t="s">
        <v>170</v>
      </c>
      <c r="B21" s="74">
        <v>2200</v>
      </c>
      <c r="C21" s="57" t="s">
        <v>46</v>
      </c>
    </row>
    <row r="22" spans="1:3" x14ac:dyDescent="0.25">
      <c r="A22" s="84" t="s">
        <v>171</v>
      </c>
      <c r="B22" s="74">
        <v>1000</v>
      </c>
      <c r="C22" s="57" t="s">
        <v>46</v>
      </c>
    </row>
    <row r="23" spans="1:3" ht="15.75" thickBot="1" x14ac:dyDescent="0.3">
      <c r="A23" s="84" t="s">
        <v>172</v>
      </c>
      <c r="B23" s="74">
        <v>1920</v>
      </c>
      <c r="C23" s="57" t="s">
        <v>46</v>
      </c>
    </row>
    <row r="24" spans="1:3" x14ac:dyDescent="0.25">
      <c r="A24" s="111" t="s">
        <v>39</v>
      </c>
      <c r="B24" s="35">
        <v>4.3</v>
      </c>
      <c r="C24" s="23" t="s">
        <v>37</v>
      </c>
    </row>
    <row r="25" spans="1:3" x14ac:dyDescent="0.25">
      <c r="A25" s="112" t="s">
        <v>40</v>
      </c>
      <c r="B25" s="109">
        <v>0.92</v>
      </c>
      <c r="C25" s="23" t="s">
        <v>38</v>
      </c>
    </row>
    <row r="26" spans="1:3" x14ac:dyDescent="0.25">
      <c r="A26" s="113" t="s">
        <v>48</v>
      </c>
      <c r="B26" s="110">
        <v>5.52</v>
      </c>
      <c r="C26" s="23" t="s">
        <v>47</v>
      </c>
    </row>
    <row r="27" spans="1:3" x14ac:dyDescent="0.25">
      <c r="A27" s="85" t="s">
        <v>72</v>
      </c>
      <c r="B27" s="36">
        <v>66240</v>
      </c>
      <c r="C27" s="24" t="s">
        <v>52</v>
      </c>
    </row>
    <row r="28" spans="1:3" x14ac:dyDescent="0.25">
      <c r="A28" s="112" t="s">
        <v>132</v>
      </c>
      <c r="B28" s="109">
        <v>1374</v>
      </c>
      <c r="C28" s="24" t="s">
        <v>53</v>
      </c>
    </row>
    <row r="29" spans="1:3" x14ac:dyDescent="0.25">
      <c r="A29" s="85" t="s">
        <v>73</v>
      </c>
      <c r="B29" s="36">
        <v>3056</v>
      </c>
      <c r="C29" s="23" t="s">
        <v>57</v>
      </c>
    </row>
    <row r="30" spans="1:3" x14ac:dyDescent="0.25">
      <c r="A30" s="85" t="s">
        <v>74</v>
      </c>
      <c r="B30" s="58">
        <v>650</v>
      </c>
      <c r="C30" s="27" t="s">
        <v>55</v>
      </c>
    </row>
    <row r="31" spans="1:3" ht="15.75" thickBot="1" x14ac:dyDescent="0.3">
      <c r="A31" s="114" t="s">
        <v>63</v>
      </c>
      <c r="B31" s="115">
        <v>16</v>
      </c>
      <c r="C31" s="27" t="s">
        <v>93</v>
      </c>
    </row>
    <row r="32" spans="1:3" x14ac:dyDescent="0.25">
      <c r="A32" s="78" t="s">
        <v>54</v>
      </c>
      <c r="B32" s="35">
        <v>55450</v>
      </c>
      <c r="C32" s="23" t="s">
        <v>82</v>
      </c>
    </row>
    <row r="33" spans="1:3" x14ac:dyDescent="0.25">
      <c r="A33" s="79" t="s">
        <v>86</v>
      </c>
      <c r="B33" s="36">
        <v>1.4999999999999999E-2</v>
      </c>
      <c r="C33" s="23" t="s">
        <v>91</v>
      </c>
    </row>
    <row r="34" spans="1:3" x14ac:dyDescent="0.25">
      <c r="A34" s="79" t="s">
        <v>84</v>
      </c>
      <c r="B34" s="36">
        <v>36.520000000000003</v>
      </c>
      <c r="C34" s="57" t="s">
        <v>89</v>
      </c>
    </row>
    <row r="35" spans="1:3" x14ac:dyDescent="0.25">
      <c r="A35" s="79" t="s">
        <v>88</v>
      </c>
      <c r="B35" s="36">
        <v>8.9999999999999993E-3</v>
      </c>
      <c r="C35" s="23" t="s">
        <v>91</v>
      </c>
    </row>
    <row r="36" spans="1:3" x14ac:dyDescent="0.25">
      <c r="A36" s="79" t="s">
        <v>90</v>
      </c>
      <c r="B36" s="36">
        <v>1.4E-2</v>
      </c>
      <c r="C36" s="23" t="s">
        <v>91</v>
      </c>
    </row>
    <row r="37" spans="1:3" x14ac:dyDescent="0.25">
      <c r="A37" s="104" t="s">
        <v>85</v>
      </c>
      <c r="B37" s="109">
        <v>10.55</v>
      </c>
      <c r="C37" s="23" t="s">
        <v>83</v>
      </c>
    </row>
    <row r="38" spans="1:3" x14ac:dyDescent="0.25">
      <c r="A38" s="105" t="s">
        <v>87</v>
      </c>
      <c r="B38" s="110">
        <v>0.1075</v>
      </c>
      <c r="C38" s="23" t="s">
        <v>41</v>
      </c>
    </row>
    <row r="39" spans="1:3" x14ac:dyDescent="0.25">
      <c r="A39" s="105" t="s">
        <v>77</v>
      </c>
      <c r="B39" s="36">
        <v>513</v>
      </c>
      <c r="C39" s="23" t="s">
        <v>60</v>
      </c>
    </row>
    <row r="40" spans="1:3" x14ac:dyDescent="0.25">
      <c r="A40" s="106" t="s">
        <v>78</v>
      </c>
      <c r="B40" s="109">
        <v>0.27</v>
      </c>
      <c r="C40" s="23" t="s">
        <v>79</v>
      </c>
    </row>
    <row r="41" spans="1:3" x14ac:dyDescent="0.25">
      <c r="A41" s="107" t="s">
        <v>62</v>
      </c>
      <c r="B41" s="110">
        <v>3.1E-2</v>
      </c>
      <c r="C41" s="23" t="s">
        <v>56</v>
      </c>
    </row>
    <row r="42" spans="1:3" ht="15.75" thickBot="1" x14ac:dyDescent="0.3">
      <c r="A42" s="108" t="s">
        <v>75</v>
      </c>
      <c r="B42" s="37">
        <v>1.7200000000000001E-4</v>
      </c>
      <c r="C42" s="23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228B-1F91-43FF-876F-EC83092409C5}">
  <dimension ref="A1:D4"/>
  <sheetViews>
    <sheetView zoomScale="70" zoomScaleNormal="70" workbookViewId="0">
      <selection activeCell="C13" sqref="C13"/>
    </sheetView>
  </sheetViews>
  <sheetFormatPr defaultColWidth="9.140625" defaultRowHeight="15" x14ac:dyDescent="0.25"/>
  <cols>
    <col min="1" max="1" width="18.5703125" style="4" customWidth="1"/>
    <col min="2" max="2" width="22.42578125" style="4" customWidth="1"/>
    <col min="3" max="3" width="20.28515625" style="4" customWidth="1"/>
    <col min="4" max="4" width="18.42578125" style="4" customWidth="1"/>
    <col min="5" max="16384" width="9.140625" style="4"/>
  </cols>
  <sheetData>
    <row r="1" spans="1:4" x14ac:dyDescent="0.25">
      <c r="A1" s="28" t="s">
        <v>42</v>
      </c>
      <c r="B1" s="29">
        <v>3</v>
      </c>
      <c r="C1" s="29">
        <v>2</v>
      </c>
      <c r="D1" s="29">
        <v>1</v>
      </c>
    </row>
    <row r="2" spans="1:4" x14ac:dyDescent="0.25">
      <c r="A2" s="29">
        <v>1</v>
      </c>
      <c r="B2" s="30">
        <v>0.35</v>
      </c>
      <c r="C2" s="30">
        <v>0.73</v>
      </c>
      <c r="D2" s="30">
        <v>1</v>
      </c>
    </row>
    <row r="3" spans="1:4" x14ac:dyDescent="0.25">
      <c r="A3" s="29">
        <v>2</v>
      </c>
      <c r="B3" s="30">
        <v>0.15</v>
      </c>
      <c r="C3" s="30">
        <v>0.15</v>
      </c>
      <c r="D3" s="30">
        <v>0.15</v>
      </c>
    </row>
    <row r="4" spans="1:4" x14ac:dyDescent="0.25">
      <c r="A4" s="29">
        <v>3</v>
      </c>
      <c r="B4" s="30">
        <v>0.15</v>
      </c>
      <c r="C4" s="30">
        <v>0.15</v>
      </c>
      <c r="D4" s="30">
        <v>0.15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3F70-3206-4C01-A63B-490388A1C646}">
  <dimension ref="A1:F6"/>
  <sheetViews>
    <sheetView workbookViewId="0">
      <selection activeCell="C11" sqref="C11"/>
    </sheetView>
  </sheetViews>
  <sheetFormatPr defaultColWidth="9.140625" defaultRowHeight="15" x14ac:dyDescent="0.25"/>
  <cols>
    <col min="1" max="1" width="16.140625" style="4" bestFit="1" customWidth="1"/>
    <col min="2" max="2" width="21.7109375" style="4" bestFit="1" customWidth="1"/>
    <col min="3" max="3" width="16" style="4" bestFit="1" customWidth="1"/>
    <col min="4" max="5" width="15" style="4" bestFit="1" customWidth="1"/>
    <col min="6" max="16384" width="9.140625" style="4"/>
  </cols>
  <sheetData>
    <row r="1" spans="1:6" x14ac:dyDescent="0.25">
      <c r="A1" s="28" t="s">
        <v>43</v>
      </c>
      <c r="B1" s="4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A2" s="4">
        <v>1</v>
      </c>
      <c r="B2" s="33">
        <v>3.4318572535185655E-3</v>
      </c>
      <c r="C2" s="33">
        <v>3.4318572535185655E-3</v>
      </c>
      <c r="D2" s="33">
        <v>7.4000548580197122E-3</v>
      </c>
      <c r="E2" s="33">
        <v>9.6271330399022546E-3</v>
      </c>
      <c r="F2" s="33">
        <v>7.1249042556086302E-3</v>
      </c>
    </row>
    <row r="3" spans="1:6" x14ac:dyDescent="0.25">
      <c r="A3" s="5">
        <v>2</v>
      </c>
      <c r="B3" s="31">
        <v>3.4318572535185655E-3</v>
      </c>
      <c r="C3" s="31">
        <v>3.4318572535185655E-3</v>
      </c>
      <c r="D3" s="31">
        <v>7.4000548580197122E-3</v>
      </c>
      <c r="E3" s="31">
        <v>9.6271330399022546E-3</v>
      </c>
      <c r="F3" s="31">
        <v>7.1249042556086302E-3</v>
      </c>
    </row>
    <row r="4" spans="1:6" x14ac:dyDescent="0.25">
      <c r="A4" s="5">
        <v>3</v>
      </c>
      <c r="B4" s="31">
        <v>0.61492860759505019</v>
      </c>
      <c r="C4" s="31">
        <v>0.61492860759505019</v>
      </c>
      <c r="D4" s="31">
        <v>0.67955647596648117</v>
      </c>
      <c r="E4" s="31">
        <v>0.74609639540145212</v>
      </c>
      <c r="F4" s="31">
        <v>0.82420275623839434</v>
      </c>
    </row>
    <row r="5" spans="1:6" x14ac:dyDescent="0.25">
      <c r="A5" s="5">
        <v>4</v>
      </c>
      <c r="B5" s="31">
        <v>0.88534995093129409</v>
      </c>
      <c r="C5" s="31">
        <v>0.88534995093129409</v>
      </c>
      <c r="D5" s="31">
        <v>0.89089169411025926</v>
      </c>
      <c r="E5" s="31">
        <v>0.89655579058097989</v>
      </c>
      <c r="F5" s="31">
        <v>0.8996720555405413</v>
      </c>
    </row>
    <row r="6" spans="1:6" x14ac:dyDescent="0.25">
      <c r="A6" s="5">
        <v>5</v>
      </c>
      <c r="B6" s="31">
        <v>0.9</v>
      </c>
      <c r="C6" s="31">
        <v>0.9</v>
      </c>
      <c r="D6" s="31">
        <v>0.9</v>
      </c>
      <c r="E6" s="31">
        <v>0.9</v>
      </c>
      <c r="F6" s="31">
        <v>0.9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44CD-F6A7-46C9-93A5-AB37AE0E76D8}">
  <dimension ref="A1:B12"/>
  <sheetViews>
    <sheetView zoomScale="115" zoomScaleNormal="115" workbookViewId="0">
      <selection activeCell="D16" sqref="D16"/>
    </sheetView>
  </sheetViews>
  <sheetFormatPr defaultColWidth="9.140625" defaultRowHeight="15" x14ac:dyDescent="0.25"/>
  <cols>
    <col min="1" max="1" width="18.5703125" style="4" customWidth="1"/>
    <col min="2" max="3" width="9.140625" style="4"/>
    <col min="4" max="4" width="21" style="4" customWidth="1"/>
    <col min="5" max="16384" width="9.140625" style="4"/>
  </cols>
  <sheetData>
    <row r="1" spans="1:2" x14ac:dyDescent="0.25">
      <c r="A1" s="34" t="s">
        <v>0</v>
      </c>
      <c r="B1" s="34" t="s">
        <v>23</v>
      </c>
    </row>
    <row r="2" spans="1:2" x14ac:dyDescent="0.25">
      <c r="A2" s="32" t="s">
        <v>44</v>
      </c>
      <c r="B2" s="5">
        <v>0.19</v>
      </c>
    </row>
    <row r="3" spans="1:2" x14ac:dyDescent="0.25">
      <c r="A3" s="32" t="s">
        <v>45</v>
      </c>
      <c r="B3" s="5">
        <v>0.5</v>
      </c>
    </row>
    <row r="4" spans="1:2" x14ac:dyDescent="0.25">
      <c r="A4" s="138" t="s">
        <v>133</v>
      </c>
      <c r="B4" s="5">
        <v>3</v>
      </c>
    </row>
    <row r="5" spans="1:2" x14ac:dyDescent="0.25">
      <c r="A5" s="138" t="s">
        <v>134</v>
      </c>
      <c r="B5" s="5">
        <v>2</v>
      </c>
    </row>
    <row r="6" spans="1:2" x14ac:dyDescent="0.25">
      <c r="A6" s="138" t="s">
        <v>135</v>
      </c>
      <c r="B6" s="5">
        <v>0</v>
      </c>
    </row>
    <row r="7" spans="1:2" x14ac:dyDescent="0.25">
      <c r="A7" s="139">
        <v>2</v>
      </c>
      <c r="B7" s="93">
        <v>3</v>
      </c>
    </row>
    <row r="8" spans="1:2" ht="15.75" thickBot="1" x14ac:dyDescent="0.3">
      <c r="A8" s="138">
        <v>1</v>
      </c>
      <c r="B8" s="5">
        <v>0</v>
      </c>
    </row>
    <row r="9" spans="1:2" x14ac:dyDescent="0.25">
      <c r="A9" s="98" t="s">
        <v>95</v>
      </c>
      <c r="B9" s="101">
        <v>0.59</v>
      </c>
    </row>
    <row r="10" spans="1:2" x14ac:dyDescent="0.25">
      <c r="A10" s="99" t="s">
        <v>96</v>
      </c>
      <c r="B10" s="102">
        <v>0.56999999999999995</v>
      </c>
    </row>
    <row r="11" spans="1:2" x14ac:dyDescent="0.25">
      <c r="A11" s="99" t="s">
        <v>97</v>
      </c>
      <c r="B11" s="102">
        <v>0.46</v>
      </c>
    </row>
    <row r="12" spans="1:2" ht="15.75" thickBot="1" x14ac:dyDescent="0.3">
      <c r="A12" s="100" t="s">
        <v>98</v>
      </c>
      <c r="B12" s="103">
        <v>0.42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D4CE-AE36-4FC8-979F-AD38E4D95FA0}">
  <dimension ref="A1:C3"/>
  <sheetViews>
    <sheetView zoomScaleNormal="100" workbookViewId="0">
      <selection activeCell="D9" sqref="D9"/>
    </sheetView>
  </sheetViews>
  <sheetFormatPr defaultColWidth="9.140625" defaultRowHeight="15" x14ac:dyDescent="0.25"/>
  <cols>
    <col min="1" max="16384" width="9.140625" style="4"/>
  </cols>
  <sheetData>
    <row r="1" spans="1:3" x14ac:dyDescent="0.25">
      <c r="A1" s="28" t="s">
        <v>137</v>
      </c>
      <c r="B1" s="29">
        <v>2</v>
      </c>
      <c r="C1" s="29">
        <v>1</v>
      </c>
    </row>
    <row r="2" spans="1:3" x14ac:dyDescent="0.25">
      <c r="A2" s="29">
        <v>2</v>
      </c>
      <c r="B2" s="30">
        <v>1</v>
      </c>
      <c r="C2" s="30">
        <v>0.5</v>
      </c>
    </row>
    <row r="3" spans="1:3" x14ac:dyDescent="0.25">
      <c r="A3" s="29">
        <v>1</v>
      </c>
      <c r="B3" s="30">
        <v>0.5</v>
      </c>
      <c r="C3" s="3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7D0A-9BD1-4788-8929-BDDCBA40E137}">
  <dimension ref="A1:B30"/>
  <sheetViews>
    <sheetView topLeftCell="A7" zoomScaleNormal="100" workbookViewId="0">
      <selection activeCell="D9" sqref="D9"/>
    </sheetView>
  </sheetViews>
  <sheetFormatPr defaultRowHeight="15" x14ac:dyDescent="0.25"/>
  <cols>
    <col min="1" max="1" width="21.7109375" bestFit="1" customWidth="1"/>
  </cols>
  <sheetData>
    <row r="1" spans="1:2" x14ac:dyDescent="0.25">
      <c r="A1" s="34" t="s">
        <v>0</v>
      </c>
      <c r="B1" s="34" t="s">
        <v>23</v>
      </c>
    </row>
    <row r="2" spans="1:2" x14ac:dyDescent="0.25">
      <c r="A2" s="148">
        <v>0</v>
      </c>
      <c r="B2" s="143">
        <v>0</v>
      </c>
    </row>
    <row r="3" spans="1:2" x14ac:dyDescent="0.25">
      <c r="A3" s="149">
        <v>1</v>
      </c>
      <c r="B3" s="144">
        <v>0</v>
      </c>
    </row>
    <row r="4" spans="1:2" x14ac:dyDescent="0.25">
      <c r="A4" s="150">
        <v>2</v>
      </c>
      <c r="B4" s="145">
        <v>3</v>
      </c>
    </row>
    <row r="5" spans="1:2" x14ac:dyDescent="0.25">
      <c r="A5" s="146" t="s">
        <v>156</v>
      </c>
      <c r="B5" s="143">
        <v>0</v>
      </c>
    </row>
    <row r="6" spans="1:2" x14ac:dyDescent="0.25">
      <c r="A6" s="149" t="s">
        <v>157</v>
      </c>
      <c r="B6" s="144">
        <v>0</v>
      </c>
    </row>
    <row r="7" spans="1:2" x14ac:dyDescent="0.25">
      <c r="A7" s="147" t="s">
        <v>158</v>
      </c>
      <c r="B7" s="144">
        <v>1</v>
      </c>
    </row>
    <row r="8" spans="1:2" x14ac:dyDescent="0.25">
      <c r="A8" s="151" t="s">
        <v>159</v>
      </c>
      <c r="B8" s="145">
        <v>3</v>
      </c>
    </row>
    <row r="9" spans="1:2" x14ac:dyDescent="0.25">
      <c r="A9" s="140" t="s">
        <v>138</v>
      </c>
      <c r="B9" s="143">
        <v>0</v>
      </c>
    </row>
    <row r="10" spans="1:2" x14ac:dyDescent="0.25">
      <c r="A10" s="141" t="s">
        <v>139</v>
      </c>
      <c r="B10" s="144">
        <v>0</v>
      </c>
    </row>
    <row r="11" spans="1:2" x14ac:dyDescent="0.25">
      <c r="A11" s="141" t="s">
        <v>140</v>
      </c>
      <c r="B11" s="144">
        <v>1</v>
      </c>
    </row>
    <row r="12" spans="1:2" x14ac:dyDescent="0.25">
      <c r="A12" s="141" t="s">
        <v>141</v>
      </c>
      <c r="B12" s="144">
        <v>2</v>
      </c>
    </row>
    <row r="13" spans="1:2" x14ac:dyDescent="0.25">
      <c r="A13" s="141" t="s">
        <v>142</v>
      </c>
      <c r="B13" s="144">
        <v>2</v>
      </c>
    </row>
    <row r="14" spans="1:2" x14ac:dyDescent="0.25">
      <c r="A14" s="142" t="s">
        <v>143</v>
      </c>
      <c r="B14" s="145">
        <v>3</v>
      </c>
    </row>
    <row r="15" spans="1:2" x14ac:dyDescent="0.25">
      <c r="A15" s="140" t="s">
        <v>136</v>
      </c>
      <c r="B15" s="143">
        <v>0</v>
      </c>
    </row>
    <row r="16" spans="1:2" x14ac:dyDescent="0.25">
      <c r="A16" s="141" t="s">
        <v>135</v>
      </c>
      <c r="B16" s="144">
        <v>0</v>
      </c>
    </row>
    <row r="17" spans="1:2" x14ac:dyDescent="0.25">
      <c r="A17" s="141" t="s">
        <v>134</v>
      </c>
      <c r="B17" s="144">
        <v>1</v>
      </c>
    </row>
    <row r="18" spans="1:2" x14ac:dyDescent="0.25">
      <c r="A18" s="142" t="s">
        <v>133</v>
      </c>
      <c r="B18" s="145">
        <v>3</v>
      </c>
    </row>
    <row r="19" spans="1:2" x14ac:dyDescent="0.25">
      <c r="A19" s="140" t="s">
        <v>144</v>
      </c>
      <c r="B19" s="143">
        <v>0</v>
      </c>
    </row>
    <row r="20" spans="1:2" x14ac:dyDescent="0.25">
      <c r="A20" s="141" t="s">
        <v>145</v>
      </c>
      <c r="B20" s="144">
        <v>0</v>
      </c>
    </row>
    <row r="21" spans="1:2" x14ac:dyDescent="0.25">
      <c r="A21" s="141" t="s">
        <v>146</v>
      </c>
      <c r="B21" s="144">
        <v>0</v>
      </c>
    </row>
    <row r="22" spans="1:2" x14ac:dyDescent="0.25">
      <c r="A22" s="141" t="s">
        <v>149</v>
      </c>
      <c r="B22" s="144">
        <v>1</v>
      </c>
    </row>
    <row r="23" spans="1:2" x14ac:dyDescent="0.25">
      <c r="A23" s="141" t="s">
        <v>150</v>
      </c>
      <c r="B23" s="144">
        <v>2</v>
      </c>
    </row>
    <row r="24" spans="1:2" x14ac:dyDescent="0.25">
      <c r="A24" s="142" t="s">
        <v>151</v>
      </c>
      <c r="B24" s="145">
        <v>3</v>
      </c>
    </row>
    <row r="25" spans="1:2" x14ac:dyDescent="0.25">
      <c r="A25" s="140" t="s">
        <v>147</v>
      </c>
      <c r="B25" s="143">
        <v>0</v>
      </c>
    </row>
    <row r="26" spans="1:2" x14ac:dyDescent="0.25">
      <c r="A26" s="141" t="s">
        <v>148</v>
      </c>
      <c r="B26" s="144">
        <v>0</v>
      </c>
    </row>
    <row r="27" spans="1:2" x14ac:dyDescent="0.25">
      <c r="A27" s="141" t="s">
        <v>152</v>
      </c>
      <c r="B27" s="144">
        <v>1</v>
      </c>
    </row>
    <row r="28" spans="1:2" x14ac:dyDescent="0.25">
      <c r="A28" s="141" t="s">
        <v>153</v>
      </c>
      <c r="B28" s="144">
        <v>1</v>
      </c>
    </row>
    <row r="29" spans="1:2" x14ac:dyDescent="0.25">
      <c r="A29" s="141" t="s">
        <v>154</v>
      </c>
      <c r="B29" s="144">
        <v>2</v>
      </c>
    </row>
    <row r="30" spans="1:2" x14ac:dyDescent="0.25">
      <c r="A30" s="142" t="s">
        <v>155</v>
      </c>
      <c r="B30" s="145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Damage and Restoration</vt:lpstr>
      <vt:lpstr>Parameters_LS</vt:lpstr>
      <vt:lpstr>Parameters</vt:lpstr>
      <vt:lpstr>Matrix_Mt</vt:lpstr>
      <vt:lpstr>Matrix_Mp</vt:lpstr>
      <vt:lpstr>Matrix_Mr</vt:lpstr>
      <vt:lpstr>Matrix_Me1e2</vt:lpstr>
      <vt:lpstr>Resilience</vt:lpstr>
    </vt:vector>
  </TitlesOfParts>
  <Company>RINA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Saimir OSMANI</dc:creator>
  <cp:lastModifiedBy>Ruben VALSECCHI</cp:lastModifiedBy>
  <dcterms:created xsi:type="dcterms:W3CDTF">2020-03-03T13:35:59Z</dcterms:created>
  <dcterms:modified xsi:type="dcterms:W3CDTF">2020-08-31T13:39:28Z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2020-03-13T09:21:00Z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d0365b7b-8c69-4051-9232-0000334e5a74</vt:lpwstr>
  </property>
  <property fmtid="{D5CDD505-2E9C-101B-9397-08002B2CF9AE}" pid="8" name="MSIP_Label_a6175487-42af-4492-84fe-2b4054e011bd_ContentBits">
    <vt:lpwstr>0</vt:lpwstr>
  </property>
</Properties>
</file>