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09"/>
  <workbookPr showInkAnnotation="0"/>
  <mc:AlternateContent xmlns:mc="http://schemas.openxmlformats.org/markup-compatibility/2006">
    <mc:Choice Requires="x15">
      <x15ac:absPath xmlns:x15ac="http://schemas.microsoft.com/office/spreadsheetml/2010/11/ac" url="/Users/christophliedtke/My Cloud/Admin/CVs/R_cv/data/"/>
    </mc:Choice>
  </mc:AlternateContent>
  <xr:revisionPtr revIDLastSave="0" documentId="13_ncr:1_{848F290B-7EF5-CC48-B15B-7D35488D1241}" xr6:coauthVersionLast="36" xr6:coauthVersionMax="36" xr10:uidLastSave="{00000000-0000-0000-0000-000000000000}"/>
  <bookViews>
    <workbookView xWindow="7880" yWindow="1040" windowWidth="33020" windowHeight="18940" tabRatio="500" firstSheet="2" activeTab="11" xr2:uid="{00000000-000D-0000-FFFF-FFFF00000000}"/>
  </bookViews>
  <sheets>
    <sheet name="jobs" sheetId="2" r:id="rId1"/>
    <sheet name="education" sheetId="3" r:id="rId2"/>
    <sheet name="grants" sheetId="1" r:id="rId3"/>
    <sheet name="prizes" sheetId="4" r:id="rId4"/>
    <sheet name="presentations" sheetId="5" r:id="rId5"/>
    <sheet name="fieldwork" sheetId="15" r:id="rId6"/>
    <sheet name="collaborators" sheetId="13" r:id="rId7"/>
    <sheet name="publications" sheetId="12" r:id="rId8"/>
    <sheet name="mentoring_teaching" sheetId="6" r:id="rId9"/>
    <sheet name="outreach" sheetId="7" r:id="rId10"/>
    <sheet name="professional_services" sheetId="8" r:id="rId11"/>
    <sheet name="courses" sheetId="9" r:id="rId12"/>
    <sheet name="other_jobs" sheetId="11" r:id="rId13"/>
    <sheet name="certifications" sheetId="10" r:id="rId14"/>
  </sheets>
  <calcPr calcId="18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7" i="9" l="1"/>
  <c r="C2" i="9"/>
  <c r="C12" i="9"/>
  <c r="C4" i="9"/>
  <c r="C6" i="9"/>
  <c r="C8" i="9"/>
  <c r="C9" i="9"/>
  <c r="C10" i="9"/>
  <c r="C13" i="9"/>
  <c r="C3" i="9"/>
</calcChain>
</file>

<file path=xl/sharedStrings.xml><?xml version="1.0" encoding="utf-8"?>
<sst xmlns="http://schemas.openxmlformats.org/spreadsheetml/2006/main" count="771" uniqueCount="484">
  <si>
    <t>date_received</t>
  </si>
  <si>
    <t>grant_name</t>
  </si>
  <si>
    <t>awarding_body</t>
  </si>
  <si>
    <t>grant_id</t>
  </si>
  <si>
    <t>amount</t>
  </si>
  <si>
    <t>purpose</t>
  </si>
  <si>
    <t>project_title</t>
  </si>
  <si>
    <t>field work</t>
  </si>
  <si>
    <t>Percy Sladen Memorial Fund</t>
  </si>
  <si>
    <t>fieldwork</t>
  </si>
  <si>
    <t>Systematics Research Fund</t>
  </si>
  <si>
    <t>EUR4920</t>
  </si>
  <si>
    <t>research expenses</t>
  </si>
  <si>
    <t>8 months salary and contributions to research expenses</t>
  </si>
  <si>
    <t>CHF56045</t>
  </si>
  <si>
    <t>18 months Salary and contributions to research expenses</t>
  </si>
  <si>
    <t>CHF83250</t>
  </si>
  <si>
    <t>living costs for 6 months</t>
  </si>
  <si>
    <t>CHF12000</t>
  </si>
  <si>
    <t>CHF1300</t>
  </si>
  <si>
    <t>CHF420</t>
  </si>
  <si>
    <t>conference attendance</t>
  </si>
  <si>
    <t>Society for the Study of Evolution</t>
  </si>
  <si>
    <t>Mohamed bin Zahied</t>
  </si>
  <si>
    <t>amount_euro</t>
  </si>
  <si>
    <t>GBP1500</t>
  </si>
  <si>
    <t>USD500</t>
  </si>
  <si>
    <t>USD2500</t>
  </si>
  <si>
    <t>GBP900</t>
  </si>
  <si>
    <t>GBP200</t>
  </si>
  <si>
    <t>Microproyecto</t>
  </si>
  <si>
    <t>Severo Ochoa</t>
  </si>
  <si>
    <t>Fonds zür Förderung des akademischen Nachwuchses</t>
  </si>
  <si>
    <t>Early Postdoc.mobility fellowship</t>
  </si>
  <si>
    <t>Swiss National Science Foundation</t>
  </si>
  <si>
    <t>Freiwillige Akademische Gesellschaft Basel</t>
  </si>
  <si>
    <t>PhD extension grant</t>
  </si>
  <si>
    <t>Travel Grant</t>
  </si>
  <si>
    <t>Swiss Zoological Society</t>
  </si>
  <si>
    <t>University of Basel</t>
  </si>
  <si>
    <t>Research Grant</t>
  </si>
  <si>
    <t xml:space="preserve">British Ecological Society </t>
  </si>
  <si>
    <t>field course in Uganda</t>
  </si>
  <si>
    <t>Systematics Association</t>
  </si>
  <si>
    <t>The Linnean Society of London</t>
  </si>
  <si>
    <t>Species Conservation Fund</t>
  </si>
  <si>
    <t>Travel Award</t>
  </si>
  <si>
    <t>start_date</t>
  </si>
  <si>
    <t>end_date</t>
  </si>
  <si>
    <t>position</t>
  </si>
  <si>
    <t>place</t>
  </si>
  <si>
    <t>Postdoctoral Researcher</t>
  </si>
  <si>
    <t>University of Basel, Switzerland</t>
  </si>
  <si>
    <t>Estación Biológica de Doñana, CSIC</t>
  </si>
  <si>
    <t>degree</t>
  </si>
  <si>
    <t>specialization</t>
  </si>
  <si>
    <t>mark</t>
  </si>
  <si>
    <t>institute</t>
  </si>
  <si>
    <t>thesis</t>
  </si>
  <si>
    <t>supervisors</t>
  </si>
  <si>
    <t>Zoology</t>
  </si>
  <si>
    <t>summa cum laude</t>
  </si>
  <si>
    <t>Biology with Specialization in Ecology</t>
  </si>
  <si>
    <t>Pass with Distinction</t>
  </si>
  <si>
    <t>Lund University, Sweden</t>
  </si>
  <si>
    <t>Upper Second-class Honours (2,i)</t>
  </si>
  <si>
    <t>University College London, United Kingdom</t>
  </si>
  <si>
    <t>Prof. Dr. Andrew Pomiankowski, Dr. Jennifer Small</t>
  </si>
  <si>
    <t>International School of Penang. Malaysia</t>
  </si>
  <si>
    <t>Evolution of Terrestrial Breeding in African Amphibians</t>
  </si>
  <si>
    <t>Descending the Andes: the Biogeography and Diversification of the Pristimantis conspicillatus Species Group (Anura: Strabomantidae)</t>
  </si>
  <si>
    <t>Investigating Paternity in a Wild Population of Stalk-eyed Fly, Teleopsis dalmanni</t>
  </si>
  <si>
    <t>Dr. Simon Loader, Dr. Hendrik Müller, Prof. Dr. Peter Nagel</t>
  </si>
  <si>
    <t>Dr. José M. Padial, Prof. Dr. Staffan Bensch</t>
  </si>
  <si>
    <t>09.11.2012</t>
  </si>
  <si>
    <t>Best presentation</t>
  </si>
  <si>
    <t>Multivariate data analysis in ecology and evolution in R course</t>
  </si>
  <si>
    <t>CIBIO, Portugal</t>
  </si>
  <si>
    <t>date</t>
  </si>
  <si>
    <t>prize</t>
  </si>
  <si>
    <t>event</t>
  </si>
  <si>
    <t>Presentation</t>
  </si>
  <si>
    <t>Sevinomics Spring Meeting 2018</t>
  </si>
  <si>
    <t>Sevilla, Spain</t>
  </si>
  <si>
    <t>Invited speaker</t>
  </si>
  <si>
    <t>Universidad Pablo de Olavide</t>
  </si>
  <si>
    <t>Seville, Spain</t>
  </si>
  <si>
    <t>Poster</t>
  </si>
  <si>
    <t>European Society for Evolutionary Biology meeting 2017</t>
  </si>
  <si>
    <t>Groningen, Netherlands</t>
  </si>
  <si>
    <t>Natural History Museum</t>
  </si>
  <si>
    <t>London, UK</t>
  </si>
  <si>
    <t>University of Roehampton</t>
  </si>
  <si>
    <t>Evolution Meeting 2016</t>
  </si>
  <si>
    <t>Austin, USA</t>
  </si>
  <si>
    <t>Estación Biológica de Doñana-CSIC</t>
  </si>
  <si>
    <t>Systematics Association Biennial Meeting</t>
  </si>
  <si>
    <t>Oxford, UK</t>
  </si>
  <si>
    <t>Friedrich-Schiller Universität</t>
  </si>
  <si>
    <t>Jena, Germany</t>
  </si>
  <si>
    <t>Bern, Switzerland</t>
  </si>
  <si>
    <t>33rd Willi Hennig Society meeting</t>
  </si>
  <si>
    <t>Trento, Italy</t>
  </si>
  <si>
    <t>13th Joint meeting of the Swiss Zoological and Swiss Systematics Society</t>
  </si>
  <si>
    <t>Basel, Switzerland</t>
  </si>
  <si>
    <t xml:space="preserve"> 7th World Congress of Herpetology</t>
  </si>
  <si>
    <t>Vancouver, Canada</t>
  </si>
  <si>
    <t>15th African Amphibian Working Group meeting</t>
  </si>
  <si>
    <t>Swiss Systematics Society annual meeting</t>
  </si>
  <si>
    <t>type</t>
  </si>
  <si>
    <t>title</t>
  </si>
  <si>
    <t>student</t>
  </si>
  <si>
    <t>role</t>
  </si>
  <si>
    <t>workshop</t>
  </si>
  <si>
    <t>Molecular sequencing lab techniques</t>
  </si>
  <si>
    <t>Introdution to R</t>
  </si>
  <si>
    <t>Workshop</t>
  </si>
  <si>
    <t>Introduction to comparative methods in R</t>
  </si>
  <si>
    <t>Diego Soler</t>
  </si>
  <si>
    <t>Julian Hafner</t>
  </si>
  <si>
    <t>Dominik Hügli</t>
  </si>
  <si>
    <t>Stefan Leiser</t>
  </si>
  <si>
    <t>level</t>
  </si>
  <si>
    <t>BSc</t>
  </si>
  <si>
    <t>MSc</t>
  </si>
  <si>
    <t>co-supervisor</t>
  </si>
  <si>
    <t>Estación Biológica de Doñana</t>
  </si>
  <si>
    <t>Pint of Science</t>
  </si>
  <si>
    <t>Organizing committee</t>
  </si>
  <si>
    <t>Section Editor</t>
  </si>
  <si>
    <t>institution</t>
  </si>
  <si>
    <t>Herpetology Notes</t>
  </si>
  <si>
    <t>Reviewer</t>
  </si>
  <si>
    <t>Evolution</t>
  </si>
  <si>
    <t>Journal of Biogeography</t>
  </si>
  <si>
    <t>Frontiers in Biogeography</t>
  </si>
  <si>
    <t>Biotropica</t>
  </si>
  <si>
    <t>Journal of Herpetology</t>
  </si>
  <si>
    <t>Journal of Arid Environments</t>
  </si>
  <si>
    <t>since 2013</t>
  </si>
  <si>
    <t>Assessor</t>
  </si>
  <si>
    <t>IUCN Red List conservation assessment for East African amphibians</t>
  </si>
  <si>
    <t>28.10.2017</t>
  </si>
  <si>
    <t>focus</t>
  </si>
  <si>
    <t>Using the Trinity Framework for de novo Transcriptome Assembly, Annotation, and Downstream Expression Studies</t>
  </si>
  <si>
    <t>Physalia Courses</t>
  </si>
  <si>
    <t>conveying science to different audiences using a range of media and tools</t>
  </si>
  <si>
    <t>Introduction to Bayesian Statistics</t>
  </si>
  <si>
    <t>Bayesian statistics for ecologists</t>
  </si>
  <si>
    <t>Computational Methods in Macroevolutionary Analysis</t>
  </si>
  <si>
    <t>diversification rate analyses</t>
  </si>
  <si>
    <t>University of Zurich</t>
  </si>
  <si>
    <t>Applied Phylogenetics</t>
  </si>
  <si>
    <t>University of California, Davis</t>
  </si>
  <si>
    <t>Mulitvariate data analysis for Ecology and Evolution in R</t>
  </si>
  <si>
    <t>Applying Phylogenetic Generalized Least Squares</t>
  </si>
  <si>
    <t>Transmitting Science</t>
  </si>
  <si>
    <t>Barcelona, Spain</t>
  </si>
  <si>
    <t>Statistics in Biogeography and Ecology</t>
  </si>
  <si>
    <t>Evolutionary Ecology and Systematics</t>
  </si>
  <si>
    <t>Phylogenetics –new applications, pitfalls and challenges</t>
  </si>
  <si>
    <t>Tropical biology field training</t>
  </si>
  <si>
    <t>Animal Experimentation levels of a,b,c and d, for designing and executing projects involving the handling and manipulation of wild animals</t>
  </si>
  <si>
    <t>Laboratory Research Assistant</t>
  </si>
  <si>
    <t>Field Assistant</t>
  </si>
  <si>
    <t>Intern for Amphibian Research</t>
  </si>
  <si>
    <t>Field and Laboratory Research Assistant</t>
  </si>
  <si>
    <t>CIBIO</t>
  </si>
  <si>
    <t>Porto, Portugal</t>
  </si>
  <si>
    <t>Ludwig-Maximilian University</t>
  </si>
  <si>
    <t>Munich, Germany</t>
  </si>
  <si>
    <t>Tropical Biology Association, UK</t>
  </si>
  <si>
    <t>Uganda</t>
  </si>
  <si>
    <t>Berlin, Germany</t>
  </si>
  <si>
    <t>Duke University; American Society of Naturalists</t>
  </si>
  <si>
    <t>Science Communication</t>
  </si>
  <si>
    <t>Tropical field biology course, Uganda</t>
  </si>
  <si>
    <t>Texas, USA</t>
  </si>
  <si>
    <t>California, USA</t>
  </si>
  <si>
    <t>Zuirch, Switzerland</t>
  </si>
  <si>
    <t>phylogenetic methods, Bayesian statistics, comparative analyses</t>
  </si>
  <si>
    <t>multivariate statistics, model selection, R</t>
  </si>
  <si>
    <t>pGLS, R</t>
  </si>
  <si>
    <t>certification</t>
  </si>
  <si>
    <t>course</t>
  </si>
  <si>
    <t>field course</t>
  </si>
  <si>
    <t>Biological Station of Doñana</t>
  </si>
  <si>
    <t>Ministry of Agriculture, Fisheries and Rural Development of the Junta de Andalucía</t>
  </si>
  <si>
    <t>job_title</t>
  </si>
  <si>
    <t>employer</t>
  </si>
  <si>
    <t>task</t>
  </si>
  <si>
    <t>tasks</t>
  </si>
  <si>
    <t>referee</t>
  </si>
  <si>
    <t>Gas Chromatograpy Electro-antennographic detection (GC-EAD), Single Sensillum Recording (GC-SSR)</t>
  </si>
  <si>
    <t>Lund University and Sverige Lantbruksuniversitet, Alnarp, Sweden</t>
  </si>
  <si>
    <t>Dr. G. Svensson</t>
  </si>
  <si>
    <t xml:space="preserve"> Dr. J. T. Knudsen</t>
  </si>
  <si>
    <t>Pollinator (Xylocopa spp.) experiment coordinator in Mombasa, Kenya</t>
  </si>
  <si>
    <t>Amphibian survey</t>
  </si>
  <si>
    <t>F. Brusquetti</t>
  </si>
  <si>
    <t>Fieldwork in Malaysia with Teleopsis spp., microsatellite lab work in London</t>
  </si>
  <si>
    <t>University College London, UK</t>
  </si>
  <si>
    <t>Prof. Dr. A. Pomiankowski</t>
  </si>
  <si>
    <t>Instituto de Investigación Biológica del Paraguay (IIBP), Paraguay</t>
  </si>
  <si>
    <t>EU certified in performing experimentation on wild animals (levels a,b,c,d)</t>
  </si>
  <si>
    <t>Advanced Open Water diver</t>
  </si>
  <si>
    <t>PADI</t>
  </si>
  <si>
    <t>Driving license (A1, A2, B</t>
  </si>
  <si>
    <t>Spain</t>
  </si>
  <si>
    <t>code</t>
  </si>
  <si>
    <t>PostDoc</t>
  </si>
  <si>
    <t>contract</t>
  </si>
  <si>
    <t>Plan Nacional</t>
  </si>
  <si>
    <t>SNF Early Postdoc.Mobility fellowship</t>
  </si>
  <si>
    <t>U Basel fellowship</t>
  </si>
  <si>
    <t>PhD</t>
  </si>
  <si>
    <t>IB</t>
  </si>
  <si>
    <t xml:space="preserve">Doctor of Philosophy </t>
  </si>
  <si>
    <t>Master of Science</t>
  </si>
  <si>
    <t>Bachelor of Science</t>
  </si>
  <si>
    <t>International Baccalaureate</t>
  </si>
  <si>
    <t>project</t>
  </si>
  <si>
    <t>travel</t>
  </si>
  <si>
    <t>authors</t>
  </si>
  <si>
    <t>year</t>
  </si>
  <si>
    <t>journal</t>
  </si>
  <si>
    <t>issue</t>
  </si>
  <si>
    <t>volume</t>
  </si>
  <si>
    <t>page</t>
  </si>
  <si>
    <t>IF</t>
  </si>
  <si>
    <t>self_cite</t>
  </si>
  <si>
    <t>other_cite</t>
  </si>
  <si>
    <t xml:space="preserve">Liedtke HC </t>
  </si>
  <si>
    <t>Digest: room for geckos of all shapes and sizes</t>
  </si>
  <si>
    <t>Terrestrial Reproduction as an Adaptation to Steep Terrain in African Toads</t>
  </si>
  <si>
    <t>Patterns or mechanisms? Bergmann’s and Rapoport’s rule in moths along an elevational gradient</t>
  </si>
  <si>
    <t xml:space="preserve">No ecological opportunity signal on a continental scale? Diversification and life-history evolution of African true toads </t>
  </si>
  <si>
    <t xml:space="preserve">Designation and description of a neotype of Sclerophrys maculata </t>
  </si>
  <si>
    <t xml:space="preserve">The tadpoles of eight West and Central African Leptopelis species </t>
  </si>
  <si>
    <t xml:space="preserve">The rediscovery of Perret’s toad, Amietophrynus perreti </t>
  </si>
  <si>
    <t xml:space="preserve">Interspecific patterns for egg and clutch sizes of African Bufonidae </t>
  </si>
  <si>
    <t xml:space="preserve">The tadpoles of nine Cameroonian Leptodactylodon species </t>
  </si>
  <si>
    <t>Forests as promoters of terrestrial life-history strategies in East African amphibians</t>
  </si>
  <si>
    <t xml:space="preserve">Defensive Behaviour in Kassina maculata </t>
  </si>
  <si>
    <t xml:space="preserve">Alarm pheromones and chemical communication in nymphs of the tropical bed bug Cimex hemipterus </t>
  </si>
  <si>
    <t>Advertisement and close-range encounter call of Arthroleptis schubotzi Nieden, 1911, with notes on phonotaxis and sexual dimorphism in the third manual digit</t>
  </si>
  <si>
    <t>Chemical ecology and insect conservation: optimizing pheromone-based monitoring of the threatened saphroxylic click beetle Elater ferrugineus</t>
  </si>
  <si>
    <t>The distribution of Mertensophryne cf. anotis with a new record in Northern Mozambique</t>
  </si>
  <si>
    <t>305-307</t>
  </si>
  <si>
    <t xml:space="preserve">One or two species? On the case of Hyperolius discodactylus AHL 1931 and H. alticola AHL 1931 </t>
  </si>
  <si>
    <t>Liedtke HC, Müller H, Hafner J, Penner J, Gower D, Mazuch T, Rödel MO, Loader S</t>
  </si>
  <si>
    <t>Beck J, Liedtke HC, Wilder S, Altermatt F, Loader S, Hagmann R, Lang S, Fiedler K</t>
  </si>
  <si>
    <t>Liedtke HC, Müller H, Rödel MO, Menegon M, Gonwouo LN, Barej MF, Gvoždík V, Schmitz A, Channing A, Nagel P, Loader SP</t>
  </si>
  <si>
    <t>Poynton JC, Loader SP, Conradie W, Rödel M-O, Liedtke HC</t>
  </si>
  <si>
    <t>Farooq HF, Liedtke HC, Bittencourt-Silva G, Loader SP</t>
  </si>
  <si>
    <t>Onadeko AB, Rödel M-O, Liedtke HC, Barej M</t>
  </si>
  <si>
    <t>Liedtke HC, Müller H, Hafner J, Nagel P, Loader SP</t>
  </si>
  <si>
    <t>Liedtke HC, Hügli D, Dehling M, Pupin F, Menegon M, Plumptre AJ, Kujirakwinja D, Loader SP</t>
  </si>
  <si>
    <t>Mapouyat L, Hirschfeld M, Rödel M-O, Liedtke HC, Loader SP, Gonwouo LN, Dahmen M, Doherty-Bone T, Barej MF</t>
  </si>
  <si>
    <t>Müller H, Liedtke HC, Menegon M, Beck J, Ballesteros-Mejia L, Nagel P, Loader SP</t>
  </si>
  <si>
    <t>Liedtke HC and Müller H</t>
  </si>
  <si>
    <t xml:space="preserve">Liedtke HC, Åbjörnsson K, Harraca V, Knudsen JT, Wallin EA, Hedenström E, Ryne C </t>
  </si>
  <si>
    <t>Maiditsch I, Liedtke HC, Ng’wava JM, Hödl W</t>
  </si>
  <si>
    <t>Svensson GP, Liedtke C, Hedenström E, Breistein P, Bång J, Larsson MC</t>
  </si>
  <si>
    <t>Zootaxa</t>
  </si>
  <si>
    <t>Amphibian and Reptile Conservation</t>
  </si>
  <si>
    <t>Zoosystematics and Evolution</t>
  </si>
  <si>
    <t>113-119</t>
  </si>
  <si>
    <t>Zoologischer Anzeiger</t>
  </si>
  <si>
    <t>309-315</t>
  </si>
  <si>
    <t>253-290</t>
  </si>
  <si>
    <t>029-053</t>
  </si>
  <si>
    <t>309-310</t>
  </si>
  <si>
    <t>PLoS ONE</t>
  </si>
  <si>
    <t>e18156</t>
  </si>
  <si>
    <t>23-31</t>
  </si>
  <si>
    <t>549-555</t>
  </si>
  <si>
    <t>213-214</t>
  </si>
  <si>
    <t>137-148</t>
  </si>
  <si>
    <t>717-1733</t>
  </si>
  <si>
    <t>073-094</t>
  </si>
  <si>
    <t>56-84</t>
  </si>
  <si>
    <t>Proceedings of the Royal Society B</t>
  </si>
  <si>
    <t>Community Ecology</t>
  </si>
  <si>
    <t>Biology Letters</t>
  </si>
  <si>
    <t>Herpetozoa</t>
  </si>
  <si>
    <t>Journal of Insect Conservation</t>
  </si>
  <si>
    <t>Joint Evolution meeting 2018</t>
  </si>
  <si>
    <t>Montpellier, France</t>
  </si>
  <si>
    <t>author</t>
  </si>
  <si>
    <t>country</t>
  </si>
  <si>
    <t xml:space="preserve">Herpetology Notes </t>
  </si>
  <si>
    <t>Vanishing refuge: testing the forest refuge hypothesis in coastal East Africa using genome-wide sequence data for seven amphibians</t>
  </si>
  <si>
    <t>AmphiNom: an amphibian systematics tool</t>
  </si>
  <si>
    <t>Systematics and Biodiversity</t>
  </si>
  <si>
    <t>Molecular Ecology</t>
  </si>
  <si>
    <t xml:space="preserve">Nature Ecology and Evolution </t>
  </si>
  <si>
    <t>Liedtke HC</t>
  </si>
  <si>
    <t>Åbjörnsson K</t>
  </si>
  <si>
    <t>Harraca V</t>
  </si>
  <si>
    <t>Knudsen JT</t>
  </si>
  <si>
    <t>Wallin EA</t>
  </si>
  <si>
    <t>Hedenström E</t>
  </si>
  <si>
    <t xml:space="preserve">Ryne C </t>
  </si>
  <si>
    <t>Maiditsch I</t>
  </si>
  <si>
    <t>Ng’wava JM</t>
  </si>
  <si>
    <t>Hödl W</t>
  </si>
  <si>
    <t>Svensson GP</t>
  </si>
  <si>
    <t>Breistein P</t>
  </si>
  <si>
    <t>Bång J</t>
  </si>
  <si>
    <t>Larsson MC</t>
  </si>
  <si>
    <t>Müller H</t>
  </si>
  <si>
    <t>Menegon M</t>
  </si>
  <si>
    <t>Beck J</t>
  </si>
  <si>
    <t>Ballesteros-Mejia L</t>
  </si>
  <si>
    <t>Nagel P</t>
  </si>
  <si>
    <t>Loader SP</t>
  </si>
  <si>
    <t>Onadeko AB</t>
  </si>
  <si>
    <t>Hafner J</t>
  </si>
  <si>
    <t>Hügli D</t>
  </si>
  <si>
    <t>Dehling M</t>
  </si>
  <si>
    <t>Pupin F</t>
  </si>
  <si>
    <t>Plumptre AJ</t>
  </si>
  <si>
    <t>Kujirakwinja D</t>
  </si>
  <si>
    <t>Mapouyat L</t>
  </si>
  <si>
    <t>Hirschfeld M</t>
  </si>
  <si>
    <t>Dahmen M</t>
  </si>
  <si>
    <t>Doherty-Bone T</t>
  </si>
  <si>
    <t>Barej MF</t>
  </si>
  <si>
    <t>Pfalzgraff T</t>
  </si>
  <si>
    <t>Gonwouo NL</t>
  </si>
  <si>
    <t>Penner J</t>
  </si>
  <si>
    <t>Schmitz A</t>
  </si>
  <si>
    <t>Farooq HF</t>
  </si>
  <si>
    <t>Bittencourt-Silva G</t>
  </si>
  <si>
    <t>Wilder S</t>
  </si>
  <si>
    <t>Altermatt F</t>
  </si>
  <si>
    <t>Hagmann R</t>
  </si>
  <si>
    <t>Lang S</t>
  </si>
  <si>
    <t>Fiedler K</t>
  </si>
  <si>
    <t>Rödel MO</t>
  </si>
  <si>
    <t>Gvoždík V</t>
  </si>
  <si>
    <t>Channing A</t>
  </si>
  <si>
    <t>Poynton JC</t>
  </si>
  <si>
    <t>Conradie W</t>
  </si>
  <si>
    <t>Mazuch T</t>
  </si>
  <si>
    <t>Lawson LP</t>
  </si>
  <si>
    <t>Barratt CD</t>
  </si>
  <si>
    <t>Bwong BA</t>
  </si>
  <si>
    <t>Jehle R</t>
  </si>
  <si>
    <t>Onstein RE</t>
  </si>
  <si>
    <t>Portik DM</t>
  </si>
  <si>
    <t>Streicher JW</t>
  </si>
  <si>
    <t>Wilkinson M</t>
  </si>
  <si>
    <t>Gomez-Mestre I</t>
  </si>
  <si>
    <t>Gower JD</t>
  </si>
  <si>
    <t xml:space="preserve">Chemical Ecology, Department of Ecology, Lund University, Lund, Sweden, </t>
  </si>
  <si>
    <t>Sweden</t>
  </si>
  <si>
    <t xml:space="preserve">Chemistry, Department of Natural Sciences, Engineering and Mathematics Mid Sweden University, Sundsvall, Sweden </t>
  </si>
  <si>
    <t>Museum für Naturkunde, Leibniz Institute for Evolution and Biodiversity Science, Berlin</t>
  </si>
  <si>
    <t>Germany</t>
  </si>
  <si>
    <t>Barej MF, Pfalzgraff T, Hirschfeld M, Liedtke HC, Gonwouo NL, Penner J, Dahmen M, Grözinger F, Schmitz A, Rödel M-O</t>
  </si>
  <si>
    <t>Grözinger F</t>
  </si>
  <si>
    <t xml:space="preserve">Natural History Museum of Geneva, Department of Herpetology and Ichthyology </t>
  </si>
  <si>
    <t>Switzerland</t>
  </si>
  <si>
    <t>Cameroon</t>
  </si>
  <si>
    <t>Institute of Biogeography, University of Basel, St. Johanns-Vorstadt 10, 4056 Basel, Switzerland</t>
  </si>
  <si>
    <t>University of Roehampton, Holybourne Avenue, London, SW154JD, UK</t>
  </si>
  <si>
    <t>United Kingdom</t>
  </si>
  <si>
    <t>University of Vienna, Division of Tropical Ecology &amp; Animal Biodiversity, Rennweg 14, 1030 Vienna, Austria</t>
  </si>
  <si>
    <t>Austria</t>
  </si>
  <si>
    <t>Eawag: Swiss Federal Institute of Aquatic Science and Technology, Department of Aquatic Ecology, Überlandstrasse 133, 8600 Dübendorf, Switzerland</t>
  </si>
  <si>
    <t xml:space="preserve">Faculty of Natural Sciences, Lúrio University, Caixa Postal 958, Pemba, Mozambique </t>
  </si>
  <si>
    <t>Mozambique</t>
  </si>
  <si>
    <t xml:space="preserve">Port Elizabeth Museum (Bayworld), P.O. Box 13147, Humewood, Port Elizabeth 6013, South Africa </t>
  </si>
  <si>
    <t>South Africa</t>
  </si>
  <si>
    <t>Institut fu ̈r Spezielle Zoologie und Evolutionsbiologie mit Phyletischem Museum, Friedrich-Schiller-Universita ̈t Jena, Erbertstraße 1, 07743 Jena</t>
  </si>
  <si>
    <t>Chair of Wildlife Ecology and Management, University of Freiburg, Tennenbacher Straße 4, 79106 Freiburg, Germany</t>
  </si>
  <si>
    <t xml:space="preserve">Museum fu ̈r Naturkunde Berlin, Leibniz Institute for Evolution and Biodiversity Science, Invalidenstraße 43, 10115 Berlin, Germany </t>
  </si>
  <si>
    <t>Department of Life Sciences, Natural History Museum, London SW7 5BD, UK</t>
  </si>
  <si>
    <t>Czech Republic</t>
  </si>
  <si>
    <t>Tropical Biodiversity Section, MUSE-Museo delle Scienze, Trento 38123, Italy</t>
  </si>
  <si>
    <t>Italy</t>
  </si>
  <si>
    <t>Institute of Vertebrate Biology, Czech Academy of Sciences, Brno, Czech Republic</t>
  </si>
  <si>
    <t xml:space="preserve">Biodiversity and Conservation Biology Department, University of the Western Cape, Bellville 7535, South Africa </t>
  </si>
  <si>
    <t xml:space="preserve">Institut für Integrierte Naturwissenschaften, Abteilung Biologie, Universität Koblenz-Landau, Universitätsstraße 1, 56070 Koblenz </t>
  </si>
  <si>
    <t xml:space="preserve">Eastern DRC Projects, Wildlife Conservation Society, Goma, Democratic Republic of Congo </t>
  </si>
  <si>
    <t>DRC</t>
  </si>
  <si>
    <t xml:space="preserve">Albertine Rift Program, Wildlife Conservation Society, Plot 802 Kiwafu Rd, Kansanga, PO Box 7487, Kampala, Uganda </t>
  </si>
  <si>
    <t xml:space="preserve">National museums of kenya, P.o. Box 40658-00100, Nairobi, kenya </t>
  </si>
  <si>
    <t>Kenya</t>
  </si>
  <si>
    <t>Department of Life Sciences, Natural History Museum, London SW7 5BD, United Kingdom</t>
  </si>
  <si>
    <t>Department of Zoology, Faculty of Sciences, University of Lagos, Akoka, Yaba, Lagos, Nigeria</t>
  </si>
  <si>
    <t>Nigeria</t>
  </si>
  <si>
    <t xml:space="preserve">Department of Natural Sciences, Engineering and Mathematics, Mid Sweden University, 851 70 Sundsvall, Sweden </t>
  </si>
  <si>
    <t xml:space="preserve">Department of Plant Protection Biology, Swedish University of Agricultural Sciences, P.O. Box 102, 230 53 Alnarp, Sweden </t>
  </si>
  <si>
    <t xml:space="preserve">Ecology, Evolution and Development Group, Department of Wetland Ecology, Estación Biológica de Doñana (CSIC), 41092 Sevilla, Spain </t>
  </si>
  <si>
    <t>University of Salford, School of Environment and Life Sciences</t>
  </si>
  <si>
    <t>USA</t>
  </si>
  <si>
    <t>University of Texas at Arlington, Department of Biology</t>
  </si>
  <si>
    <t xml:space="preserve">University of Arizona, Department of Ecology and Evolutionary Biology </t>
  </si>
  <si>
    <t>University of Amsterdam, Institute for Biodiversity and Ecosystem Dynamics</t>
  </si>
  <si>
    <t>Netherlands</t>
  </si>
  <si>
    <t xml:space="preserve">German Centre for Integrative Biodiversity Research (iDiv) </t>
  </si>
  <si>
    <t>University of Cincinnati, Biological Sciences, 614 Rieveschl Hall Cincinnati OH 45220 USA</t>
  </si>
  <si>
    <t>Field Museum, 1400 S. Lake Shore Dr. Chicago IL 60605 USA</t>
  </si>
  <si>
    <r>
      <t>D</t>
    </r>
    <r>
      <rPr>
        <sz val="12"/>
        <color theme="1"/>
        <rFont val="AdvPS6F00"/>
      </rPr>
      <t>ˇ</t>
    </r>
    <r>
      <rPr>
        <sz val="12"/>
        <color theme="1"/>
        <rFont val="Calibri"/>
        <family val="2"/>
        <scheme val="minor"/>
      </rPr>
      <t>r ́ıte</t>
    </r>
    <r>
      <rPr>
        <sz val="12"/>
        <color theme="1"/>
        <rFont val="AdvPS6F00"/>
      </rPr>
      <t>ˇ</t>
    </r>
    <r>
      <rPr>
        <sz val="12"/>
        <color theme="1"/>
        <rFont val="Calibri"/>
        <family val="2"/>
        <scheme val="minor"/>
      </rPr>
      <t xml:space="preserve">c 65, 53305, Czech Republic </t>
    </r>
  </si>
  <si>
    <r>
      <t xml:space="preserve">Lawson LP, </t>
    </r>
    <r>
      <rPr>
        <b/>
        <sz val="10"/>
        <color theme="1"/>
        <rFont val="Calibri"/>
        <family val="2"/>
        <scheme val="minor"/>
      </rPr>
      <t>Liedtke HC</t>
    </r>
    <r>
      <rPr>
        <sz val="10"/>
        <color theme="1"/>
        <rFont val="Calibri"/>
        <family val="2"/>
        <scheme val="minor"/>
      </rPr>
      <t>, Menegon M, Loader SP</t>
    </r>
  </si>
  <si>
    <r>
      <t>Reproductive characteristics of two Hyperoliidae species (</t>
    </r>
    <r>
      <rPr>
        <i/>
        <sz val="10"/>
        <color theme="1"/>
        <rFont val="Calibri"/>
        <family val="2"/>
        <scheme val="minor"/>
      </rPr>
      <t>Afrixalus septentrionalis</t>
    </r>
    <r>
      <rPr>
        <sz val="10"/>
        <color theme="1"/>
        <rFont val="Calibri"/>
        <family val="2"/>
        <scheme val="minor"/>
      </rPr>
      <t xml:space="preserve"> -Schiøtz 1974, and </t>
    </r>
    <r>
      <rPr>
        <i/>
        <sz val="10"/>
        <color theme="1"/>
        <rFont val="Calibri"/>
        <family val="2"/>
        <scheme val="minor"/>
      </rPr>
      <t>Hyperolius glandicolor</t>
    </r>
    <r>
      <rPr>
        <sz val="10"/>
        <color theme="1"/>
        <rFont val="Calibri"/>
        <family val="2"/>
        <scheme val="minor"/>
      </rPr>
      <t xml:space="preserve"> – Schiøtz 1975) from a miombo seasonal wetland in Northern Tanzania</t>
    </r>
  </si>
  <si>
    <r>
      <t xml:space="preserve">Barratt CD, Bwong BA, Jehle R, </t>
    </r>
    <r>
      <rPr>
        <b/>
        <sz val="10"/>
        <color theme="1"/>
        <rFont val="Calibri"/>
        <family val="2"/>
        <scheme val="minor"/>
      </rPr>
      <t>Liedtke HC</t>
    </r>
    <r>
      <rPr>
        <sz val="10"/>
        <color theme="1"/>
        <rFont val="Calibri"/>
        <family val="2"/>
        <scheme val="minor"/>
      </rPr>
      <t xml:space="preserve">, Nagel P, Onstein RE, Portik DM, Streicher JW, Loader SP </t>
    </r>
  </si>
  <si>
    <t>institute_code</t>
  </si>
  <si>
    <t>ISP</t>
  </si>
  <si>
    <t>UCL</t>
  </si>
  <si>
    <t>LU</t>
  </si>
  <si>
    <t>BS</t>
  </si>
  <si>
    <t>UB</t>
  </si>
  <si>
    <t>EBD</t>
  </si>
  <si>
    <t>lat</t>
  </si>
  <si>
    <t>lon</t>
  </si>
  <si>
    <t>address</t>
  </si>
  <si>
    <t>Albertine Rift Program, Wildlife Conservation Society</t>
  </si>
  <si>
    <t>University of the Western Cape</t>
  </si>
  <si>
    <t xml:space="preserve">Cameroon Herpetology-Conservation Biology Foundation (CAMHERP-CBF) </t>
  </si>
  <si>
    <t xml:space="preserve">Cameroon Herpetology-Conservation Biology Foundation </t>
  </si>
  <si>
    <t>University of Freiburg</t>
  </si>
  <si>
    <t>Lund University</t>
  </si>
  <si>
    <t>Mid Sweden University</t>
  </si>
  <si>
    <t xml:space="preserve">Department of Behavioural Biology, University of Vienna </t>
  </si>
  <si>
    <t>Department of Behavioural Biology, University of Vienna</t>
  </si>
  <si>
    <t>University of Vienna</t>
  </si>
  <si>
    <t>Natural History Museum, London</t>
  </si>
  <si>
    <t>Swedish University of Agricultural Sciences</t>
  </si>
  <si>
    <t>University of Lagos</t>
  </si>
  <si>
    <t>Eastern DRC Projects, Wildlife Conservation Society</t>
  </si>
  <si>
    <t>Eawag</t>
  </si>
  <si>
    <t>Estación Biológica de Doñana (CSIC)</t>
  </si>
  <si>
    <t>Lúrio University</t>
  </si>
  <si>
    <t>Field Museum</t>
  </si>
  <si>
    <t>Friedrich Schiller University</t>
  </si>
  <si>
    <t>University of Koblenz-Landau</t>
  </si>
  <si>
    <t>Czech Academy of Sciences</t>
  </si>
  <si>
    <t>Museum für Naturkunde, Berlin</t>
  </si>
  <si>
    <t>Port Elizabeth Museum</t>
  </si>
  <si>
    <t>Natural History Museum, Geneva</t>
  </si>
  <si>
    <t>MUSE, Trento</t>
  </si>
  <si>
    <t>University of Amsterdam</t>
  </si>
  <si>
    <t>University of Arizona</t>
  </si>
  <si>
    <t>University of Cincinnati</t>
  </si>
  <si>
    <t>University of Salford</t>
  </si>
  <si>
    <t>University of Texas at Arlington</t>
  </si>
  <si>
    <t>National Museum of Kenya</t>
  </si>
  <si>
    <t>Malaysia</t>
  </si>
  <si>
    <t>Paraguay</t>
  </si>
  <si>
    <t>site</t>
  </si>
  <si>
    <t>Rwanda</t>
  </si>
  <si>
    <t>Malawi</t>
  </si>
  <si>
    <t>Tanzania</t>
  </si>
  <si>
    <t>Morocco</t>
  </si>
  <si>
    <t>Doñana</t>
  </si>
  <si>
    <t>Zahara de los Atunes</t>
  </si>
  <si>
    <t>Ulu Gombak Biodiversity Centre</t>
  </si>
  <si>
    <t>Blakeney Point, North Norfolk</t>
  </si>
  <si>
    <t>Procosara</t>
  </si>
  <si>
    <t>Muhaka-icipe field station</t>
  </si>
  <si>
    <t>Stensofa</t>
  </si>
  <si>
    <t>Kibale Forest</t>
  </si>
  <si>
    <t>Nyungwe Forest</t>
  </si>
  <si>
    <t>Mt. Mulanje</t>
  </si>
  <si>
    <t>Udzungwa</t>
  </si>
  <si>
    <t>Assa</t>
  </si>
  <si>
    <t>Mt. Bambutus</t>
  </si>
  <si>
    <r>
      <t>Liedtke HC</t>
    </r>
    <r>
      <rPr>
        <sz val="10"/>
        <color theme="1"/>
        <rFont val="Calibri"/>
        <family val="2"/>
        <scheme val="minor"/>
      </rPr>
      <t>, Gower JD, Wilkinson M, Gomez-Mestre I</t>
    </r>
  </si>
  <si>
    <t>Macroevolutionary shift in the size of amphibian genomes and the role of life history and climate</t>
  </si>
  <si>
    <t>journal_cateory</t>
  </si>
  <si>
    <t>quartile</t>
  </si>
  <si>
    <t>q1</t>
  </si>
  <si>
    <t xml:space="preserve">Environmental Science (miscellaneous) </t>
  </si>
  <si>
    <t xml:space="preserve">Science Edition - EVOLUTIONARY BIOLOGY </t>
  </si>
  <si>
    <t xml:space="preserve">Science Edition - ENTOMOLOGY </t>
  </si>
  <si>
    <t xml:space="preserve">Science Edition - BIOLOGY </t>
  </si>
  <si>
    <t>Ecology, Evolution, Behavior and Systematics</t>
  </si>
  <si>
    <t>duration_days</t>
  </si>
  <si>
    <t>Linux for Bioinformaticians. Held at the Biological Station of Doñana, taught be Arturo Marín Alguacil</t>
  </si>
  <si>
    <t>Bioinformatics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</si>
</sst>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£&quot;#,##0;[Red]\-&quot;£&quot;#,##0"/>
  </numFmts>
  <fonts count="11">
    <font>
      <sz val="12"/>
      <color theme="1"/>
      <name val="Calibri"/>
      <family val="2"/>
      <scheme val="minor"/>
    </font>
    <font>
      <sz val="11"/>
      <color theme="1"/>
      <name val="Adobe Caslon Pro"/>
    </font>
    <font>
      <sz val="12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TimesNewRoman"/>
    </font>
    <font>
      <sz val="12"/>
      <color theme="1"/>
      <name val="AdvPS6F00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0"/>
      <color theme="1"/>
      <name val="Font000000001f604e3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64" fontId="0" fillId="0" borderId="0" xfId="0" applyNumberFormat="1"/>
    <xf numFmtId="2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1" fillId="0" borderId="0" xfId="0" applyFont="1" applyAlignment="1">
      <alignment vertical="center"/>
    </xf>
    <xf numFmtId="14" fontId="0" fillId="0" borderId="0" xfId="0" applyNumberFormat="1"/>
    <xf numFmtId="0" fontId="5" fillId="0" borderId="0" xfId="0" applyFont="1"/>
    <xf numFmtId="0" fontId="0" fillId="0" borderId="0" xfId="0" applyFont="1"/>
    <xf numFmtId="14" fontId="0" fillId="0" borderId="0" xfId="0" applyNumberFormat="1" applyFont="1"/>
    <xf numFmtId="0" fontId="10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"/>
  <sheetViews>
    <sheetView workbookViewId="0">
      <selection activeCell="H3" sqref="H3:I3"/>
    </sheetView>
  </sheetViews>
  <sheetFormatPr baseColWidth="10" defaultRowHeight="16"/>
  <cols>
    <col min="3" max="3" width="21" bestFit="1" customWidth="1"/>
    <col min="4" max="4" width="7.83203125" bestFit="1" customWidth="1"/>
    <col min="5" max="5" width="12.1640625" bestFit="1" customWidth="1"/>
  </cols>
  <sheetData>
    <row r="1" spans="1:9">
      <c r="A1" t="s">
        <v>47</v>
      </c>
      <c r="B1" t="s">
        <v>48</v>
      </c>
      <c r="C1" t="s">
        <v>49</v>
      </c>
      <c r="D1" t="s">
        <v>209</v>
      </c>
      <c r="E1" t="s">
        <v>211</v>
      </c>
      <c r="F1" t="s">
        <v>57</v>
      </c>
      <c r="G1" t="s">
        <v>410</v>
      </c>
      <c r="H1" t="s">
        <v>417</v>
      </c>
      <c r="I1" t="s">
        <v>418</v>
      </c>
    </row>
    <row r="2" spans="1:9">
      <c r="A2" s="7">
        <v>42005</v>
      </c>
      <c r="B2" s="7">
        <v>42124</v>
      </c>
      <c r="C2" t="s">
        <v>51</v>
      </c>
      <c r="D2" t="s">
        <v>210</v>
      </c>
      <c r="E2" t="s">
        <v>214</v>
      </c>
      <c r="F2" t="s">
        <v>52</v>
      </c>
      <c r="G2" t="s">
        <v>415</v>
      </c>
      <c r="H2">
        <v>47.561632000000003</v>
      </c>
      <c r="I2">
        <v>7.5805730000000002</v>
      </c>
    </row>
    <row r="3" spans="1:9">
      <c r="A3" s="7">
        <v>42125</v>
      </c>
      <c r="B3" s="7">
        <v>42674</v>
      </c>
      <c r="C3" t="s">
        <v>51</v>
      </c>
      <c r="D3" t="s">
        <v>210</v>
      </c>
      <c r="E3" t="s">
        <v>213</v>
      </c>
      <c r="F3" t="s">
        <v>53</v>
      </c>
      <c r="G3" t="s">
        <v>416</v>
      </c>
      <c r="H3">
        <v>37.412056</v>
      </c>
      <c r="I3">
        <v>-6.0057749999999999</v>
      </c>
    </row>
    <row r="4" spans="1:9">
      <c r="A4" s="7">
        <v>42767</v>
      </c>
      <c r="C4" t="s">
        <v>51</v>
      </c>
      <c r="D4" t="s">
        <v>210</v>
      </c>
      <c r="E4" t="s">
        <v>212</v>
      </c>
      <c r="F4" t="s">
        <v>53</v>
      </c>
      <c r="G4" t="s">
        <v>416</v>
      </c>
      <c r="H4">
        <v>37.412056</v>
      </c>
      <c r="I4">
        <v>-6.0057749999999999</v>
      </c>
    </row>
  </sheetData>
  <sortState ref="A2:F4">
    <sortCondition ref="A2:A4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3"/>
  <sheetViews>
    <sheetView workbookViewId="0">
      <selection activeCell="A2" sqref="A2:B3"/>
    </sheetView>
  </sheetViews>
  <sheetFormatPr baseColWidth="10" defaultRowHeight="16"/>
  <cols>
    <col min="1" max="2" width="10.83203125" style="7"/>
    <col min="4" max="4" width="19.1640625" bestFit="1" customWidth="1"/>
  </cols>
  <sheetData>
    <row r="1" spans="1:5">
      <c r="A1" s="7" t="s">
        <v>47</v>
      </c>
      <c r="B1" s="7" t="s">
        <v>48</v>
      </c>
      <c r="C1" t="s">
        <v>80</v>
      </c>
      <c r="D1" t="s">
        <v>112</v>
      </c>
      <c r="E1" t="s">
        <v>50</v>
      </c>
    </row>
    <row r="2" spans="1:5">
      <c r="A2" s="7">
        <v>42870</v>
      </c>
      <c r="B2" s="7">
        <v>42872</v>
      </c>
      <c r="C2" t="s">
        <v>127</v>
      </c>
      <c r="D2" t="s">
        <v>128</v>
      </c>
      <c r="E2" t="s">
        <v>83</v>
      </c>
    </row>
    <row r="3" spans="1:5">
      <c r="A3" s="7">
        <v>43234</v>
      </c>
      <c r="B3" s="7">
        <v>43236</v>
      </c>
      <c r="C3" t="s">
        <v>127</v>
      </c>
      <c r="D3" t="s">
        <v>128</v>
      </c>
      <c r="E3" t="s">
        <v>83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13"/>
  <sheetViews>
    <sheetView workbookViewId="0">
      <selection activeCell="C3" sqref="C3:C9"/>
    </sheetView>
  </sheetViews>
  <sheetFormatPr baseColWidth="10" defaultRowHeight="16"/>
  <cols>
    <col min="2" max="2" width="12.5" bestFit="1" customWidth="1"/>
    <col min="3" max="3" width="51" bestFit="1" customWidth="1"/>
  </cols>
  <sheetData>
    <row r="1" spans="1:3">
      <c r="A1" t="s">
        <v>78</v>
      </c>
      <c r="B1" t="s">
        <v>112</v>
      </c>
      <c r="C1" t="s">
        <v>130</v>
      </c>
    </row>
    <row r="2" spans="1:3">
      <c r="A2" t="s">
        <v>139</v>
      </c>
      <c r="B2" t="s">
        <v>129</v>
      </c>
      <c r="C2" t="s">
        <v>131</v>
      </c>
    </row>
    <row r="3" spans="1:3">
      <c r="B3" t="s">
        <v>132</v>
      </c>
      <c r="C3" t="s">
        <v>133</v>
      </c>
    </row>
    <row r="4" spans="1:3">
      <c r="B4" t="s">
        <v>132</v>
      </c>
      <c r="C4" t="s">
        <v>134</v>
      </c>
    </row>
    <row r="5" spans="1:3">
      <c r="B5" t="s">
        <v>132</v>
      </c>
      <c r="C5" t="s">
        <v>135</v>
      </c>
    </row>
    <row r="6" spans="1:3">
      <c r="B6" t="s">
        <v>132</v>
      </c>
      <c r="C6" s="3" t="s">
        <v>136</v>
      </c>
    </row>
    <row r="7" spans="1:3">
      <c r="B7" t="s">
        <v>132</v>
      </c>
      <c r="C7" s="3" t="s">
        <v>137</v>
      </c>
    </row>
    <row r="8" spans="1:3">
      <c r="B8" t="s">
        <v>132</v>
      </c>
      <c r="C8" s="3" t="s">
        <v>131</v>
      </c>
    </row>
    <row r="9" spans="1:3">
      <c r="A9">
        <v>2018</v>
      </c>
      <c r="B9" t="s">
        <v>132</v>
      </c>
      <c r="C9" s="3" t="s">
        <v>138</v>
      </c>
    </row>
    <row r="10" spans="1:3">
      <c r="A10">
        <v>2013</v>
      </c>
      <c r="B10" t="s">
        <v>140</v>
      </c>
      <c r="C10" s="4" t="s">
        <v>141</v>
      </c>
    </row>
    <row r="11" spans="1:3">
      <c r="A11">
        <v>2016</v>
      </c>
      <c r="B11" t="s">
        <v>140</v>
      </c>
      <c r="C11" s="4" t="s">
        <v>141</v>
      </c>
    </row>
    <row r="12" spans="1:3">
      <c r="C12" s="3"/>
    </row>
    <row r="13" spans="1:3">
      <c r="C13" s="3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17"/>
  <sheetViews>
    <sheetView tabSelected="1" workbookViewId="0">
      <selection activeCell="C7" sqref="C7"/>
    </sheetView>
  </sheetViews>
  <sheetFormatPr baseColWidth="10" defaultRowHeight="16"/>
  <cols>
    <col min="3" max="3" width="12.6640625" bestFit="1" customWidth="1"/>
    <col min="4" max="4" width="10.6640625" bestFit="1" customWidth="1"/>
    <col min="5" max="5" width="117.83203125" bestFit="1" customWidth="1"/>
    <col min="6" max="6" width="64.5" customWidth="1"/>
    <col min="7" max="7" width="30.83203125" customWidth="1"/>
    <col min="8" max="8" width="33.83203125" bestFit="1" customWidth="1"/>
  </cols>
  <sheetData>
    <row r="1" spans="1:10">
      <c r="A1" t="s">
        <v>47</v>
      </c>
      <c r="B1" t="s">
        <v>48</v>
      </c>
      <c r="C1" t="s">
        <v>481</v>
      </c>
      <c r="D1" t="s">
        <v>209</v>
      </c>
      <c r="E1" t="s">
        <v>110</v>
      </c>
      <c r="F1" t="s">
        <v>143</v>
      </c>
      <c r="G1" t="s">
        <v>57</v>
      </c>
      <c r="H1" t="s">
        <v>50</v>
      </c>
      <c r="I1" t="s">
        <v>417</v>
      </c>
      <c r="J1" t="s">
        <v>418</v>
      </c>
    </row>
    <row r="2" spans="1:10">
      <c r="A2" s="7">
        <v>43410</v>
      </c>
      <c r="B2" s="7">
        <v>43413</v>
      </c>
      <c r="C2">
        <f>B2-A2</f>
        <v>3</v>
      </c>
      <c r="D2" t="s">
        <v>184</v>
      </c>
      <c r="E2" t="s">
        <v>482</v>
      </c>
      <c r="F2" t="s">
        <v>483</v>
      </c>
      <c r="G2" t="s">
        <v>186</v>
      </c>
      <c r="H2" t="s">
        <v>83</v>
      </c>
      <c r="I2">
        <v>37.412056</v>
      </c>
      <c r="J2">
        <v>-6.0057749999999999</v>
      </c>
    </row>
    <row r="3" spans="1:10">
      <c r="A3" s="7">
        <v>43025</v>
      </c>
      <c r="B3" s="7">
        <v>43036</v>
      </c>
      <c r="C3">
        <f>B3-A3</f>
        <v>11</v>
      </c>
      <c r="D3" t="s">
        <v>184</v>
      </c>
      <c r="E3" t="s">
        <v>162</v>
      </c>
      <c r="G3" t="s">
        <v>186</v>
      </c>
      <c r="H3" t="s">
        <v>83</v>
      </c>
      <c r="I3">
        <v>37.412056</v>
      </c>
      <c r="J3">
        <v>-6.0057749999999999</v>
      </c>
    </row>
    <row r="4" spans="1:10">
      <c r="A4" s="7">
        <v>42898</v>
      </c>
      <c r="B4" s="7">
        <v>42902</v>
      </c>
      <c r="C4">
        <f t="shared" ref="C4:C13" si="0">B4-A4</f>
        <v>4</v>
      </c>
      <c r="D4" t="s">
        <v>113</v>
      </c>
      <c r="E4" t="s">
        <v>144</v>
      </c>
      <c r="G4" t="s">
        <v>145</v>
      </c>
      <c r="H4" t="s">
        <v>173</v>
      </c>
      <c r="I4">
        <v>52.458494000000002</v>
      </c>
      <c r="J4">
        <v>13.304968000000001</v>
      </c>
    </row>
    <row r="5" spans="1:10">
      <c r="A5" s="7">
        <v>42538</v>
      </c>
      <c r="B5" s="7">
        <v>42538</v>
      </c>
      <c r="C5">
        <v>1</v>
      </c>
      <c r="D5" t="s">
        <v>113</v>
      </c>
      <c r="E5" t="s">
        <v>175</v>
      </c>
      <c r="F5" t="s">
        <v>146</v>
      </c>
      <c r="G5" t="s">
        <v>174</v>
      </c>
      <c r="H5" t="s">
        <v>177</v>
      </c>
      <c r="I5">
        <v>30.270097</v>
      </c>
      <c r="J5">
        <v>-97.746027999999995</v>
      </c>
    </row>
    <row r="6" spans="1:10">
      <c r="A6" s="7">
        <v>42164</v>
      </c>
      <c r="B6" s="7">
        <v>42166</v>
      </c>
      <c r="C6">
        <f t="shared" si="0"/>
        <v>2</v>
      </c>
      <c r="D6" t="s">
        <v>113</v>
      </c>
      <c r="E6" t="s">
        <v>147</v>
      </c>
      <c r="F6" t="s">
        <v>148</v>
      </c>
      <c r="G6" t="s">
        <v>126</v>
      </c>
      <c r="H6" t="s">
        <v>83</v>
      </c>
      <c r="I6">
        <v>37.412056</v>
      </c>
      <c r="J6">
        <v>-6.0057749999999999</v>
      </c>
    </row>
    <row r="7" spans="1:10">
      <c r="A7" s="7">
        <v>41802</v>
      </c>
      <c r="B7" s="7">
        <v>41802</v>
      </c>
      <c r="C7">
        <v>1</v>
      </c>
      <c r="D7" t="s">
        <v>113</v>
      </c>
      <c r="E7" t="s">
        <v>149</v>
      </c>
      <c r="F7" t="s">
        <v>150</v>
      </c>
      <c r="G7" t="s">
        <v>151</v>
      </c>
      <c r="H7" t="s">
        <v>179</v>
      </c>
      <c r="I7">
        <v>47.360590999999999</v>
      </c>
      <c r="J7">
        <v>8.558071</v>
      </c>
    </row>
    <row r="8" spans="1:10">
      <c r="A8" s="7">
        <v>41335</v>
      </c>
      <c r="B8" s="7">
        <v>41341</v>
      </c>
      <c r="C8">
        <f t="shared" si="0"/>
        <v>6</v>
      </c>
      <c r="D8" t="s">
        <v>113</v>
      </c>
      <c r="E8" t="s">
        <v>152</v>
      </c>
      <c r="F8" t="s">
        <v>180</v>
      </c>
      <c r="G8" t="s">
        <v>153</v>
      </c>
      <c r="H8" t="s">
        <v>178</v>
      </c>
      <c r="I8">
        <v>38.318226000000003</v>
      </c>
      <c r="J8">
        <v>-123.071427</v>
      </c>
    </row>
    <row r="9" spans="1:10">
      <c r="A9" s="7">
        <v>41218</v>
      </c>
      <c r="B9" s="7">
        <v>41222</v>
      </c>
      <c r="C9">
        <f t="shared" si="0"/>
        <v>4</v>
      </c>
      <c r="D9" t="s">
        <v>113</v>
      </c>
      <c r="E9" t="s">
        <v>154</v>
      </c>
      <c r="F9" t="s">
        <v>181</v>
      </c>
      <c r="G9" t="s">
        <v>167</v>
      </c>
      <c r="H9" t="s">
        <v>168</v>
      </c>
      <c r="I9">
        <v>41.328746000000002</v>
      </c>
      <c r="J9">
        <v>-8.6722579999999994</v>
      </c>
    </row>
    <row r="10" spans="1:10">
      <c r="A10" s="7">
        <v>40994</v>
      </c>
      <c r="B10" s="7">
        <v>40997</v>
      </c>
      <c r="C10">
        <f t="shared" si="0"/>
        <v>3</v>
      </c>
      <c r="D10" t="s">
        <v>113</v>
      </c>
      <c r="E10" t="s">
        <v>155</v>
      </c>
      <c r="F10" t="s">
        <v>182</v>
      </c>
      <c r="G10" t="s">
        <v>156</v>
      </c>
      <c r="H10" t="s">
        <v>157</v>
      </c>
      <c r="I10">
        <v>41.547230999999996</v>
      </c>
      <c r="J10">
        <v>2.106411</v>
      </c>
    </row>
    <row r="11" spans="1:10">
      <c r="A11" s="7">
        <v>40693</v>
      </c>
      <c r="B11" s="7">
        <v>40693</v>
      </c>
      <c r="C11">
        <v>1</v>
      </c>
      <c r="D11" t="s">
        <v>113</v>
      </c>
      <c r="E11" t="s">
        <v>158</v>
      </c>
      <c r="G11" t="s">
        <v>39</v>
      </c>
      <c r="H11" t="s">
        <v>104</v>
      </c>
      <c r="I11">
        <v>47.561632000000003</v>
      </c>
      <c r="J11">
        <v>7.5805730000000002</v>
      </c>
    </row>
    <row r="12" spans="1:10">
      <c r="A12" s="7">
        <v>40762</v>
      </c>
      <c r="B12" s="7">
        <v>40767</v>
      </c>
      <c r="C12">
        <f>B12-A12</f>
        <v>5</v>
      </c>
      <c r="D12" t="s">
        <v>113</v>
      </c>
      <c r="E12" t="s">
        <v>159</v>
      </c>
      <c r="F12" t="s">
        <v>160</v>
      </c>
      <c r="G12" t="s">
        <v>169</v>
      </c>
      <c r="H12" t="s">
        <v>170</v>
      </c>
      <c r="I12">
        <v>47.873094000000002</v>
      </c>
      <c r="J12">
        <v>12.426311999999999</v>
      </c>
    </row>
    <row r="13" spans="1:10">
      <c r="A13" s="7">
        <v>40386</v>
      </c>
      <c r="B13" s="7">
        <v>40416</v>
      </c>
      <c r="C13">
        <f t="shared" si="0"/>
        <v>30</v>
      </c>
      <c r="D13" t="s">
        <v>185</v>
      </c>
      <c r="E13" t="s">
        <v>176</v>
      </c>
      <c r="F13" t="s">
        <v>161</v>
      </c>
      <c r="G13" t="s">
        <v>171</v>
      </c>
      <c r="H13" t="s">
        <v>172</v>
      </c>
      <c r="I13">
        <v>0.48320400000000002</v>
      </c>
      <c r="J13">
        <v>30.380417000000001</v>
      </c>
    </row>
    <row r="17" spans="3:3">
      <c r="C17">
        <f>SUM(C2:C13)</f>
        <v>71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5"/>
  <sheetViews>
    <sheetView workbookViewId="0">
      <selection sqref="A1:B5"/>
    </sheetView>
  </sheetViews>
  <sheetFormatPr baseColWidth="10" defaultRowHeight="16"/>
  <cols>
    <col min="3" max="3" width="33.5" bestFit="1" customWidth="1"/>
    <col min="4" max="4" width="33.5" customWidth="1"/>
    <col min="5" max="5" width="54.5" bestFit="1" customWidth="1"/>
  </cols>
  <sheetData>
    <row r="1" spans="1:7">
      <c r="A1" t="s">
        <v>47</v>
      </c>
      <c r="B1" t="s">
        <v>48</v>
      </c>
      <c r="C1" t="s">
        <v>188</v>
      </c>
      <c r="D1" t="s">
        <v>191</v>
      </c>
      <c r="E1" t="s">
        <v>189</v>
      </c>
      <c r="F1" t="s">
        <v>192</v>
      </c>
      <c r="G1" t="s">
        <v>190</v>
      </c>
    </row>
    <row r="2" spans="1:7">
      <c r="A2" s="7">
        <v>39965</v>
      </c>
      <c r="B2" s="7">
        <v>40056</v>
      </c>
      <c r="C2" t="s">
        <v>163</v>
      </c>
      <c r="D2" t="s">
        <v>193</v>
      </c>
      <c r="E2" t="s">
        <v>194</v>
      </c>
      <c r="F2" t="s">
        <v>195</v>
      </c>
    </row>
    <row r="3" spans="1:7">
      <c r="A3" s="7">
        <v>39846</v>
      </c>
      <c r="B3" s="7">
        <v>39854</v>
      </c>
      <c r="C3" t="s">
        <v>164</v>
      </c>
      <c r="D3" t="s">
        <v>197</v>
      </c>
      <c r="E3" t="s">
        <v>64</v>
      </c>
      <c r="F3" t="s">
        <v>196</v>
      </c>
    </row>
    <row r="4" spans="1:7">
      <c r="A4" s="7">
        <v>39728</v>
      </c>
      <c r="B4" s="7">
        <v>39813</v>
      </c>
      <c r="C4" t="s">
        <v>165</v>
      </c>
      <c r="D4" t="s">
        <v>198</v>
      </c>
      <c r="E4" t="s">
        <v>203</v>
      </c>
      <c r="F4" t="s">
        <v>199</v>
      </c>
    </row>
    <row r="5" spans="1:7">
      <c r="A5" s="7">
        <v>39279</v>
      </c>
      <c r="B5" s="7">
        <v>39349</v>
      </c>
      <c r="C5" t="s">
        <v>166</v>
      </c>
      <c r="D5" t="s">
        <v>200</v>
      </c>
      <c r="E5" t="s">
        <v>201</v>
      </c>
      <c r="F5" t="s">
        <v>202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4"/>
  <sheetViews>
    <sheetView workbookViewId="0">
      <selection activeCell="B4" sqref="B4"/>
    </sheetView>
  </sheetViews>
  <sheetFormatPr baseColWidth="10" defaultRowHeight="16"/>
  <cols>
    <col min="2" max="2" width="34.83203125" bestFit="1" customWidth="1"/>
  </cols>
  <sheetData>
    <row r="1" spans="1:3">
      <c r="A1" t="s">
        <v>78</v>
      </c>
      <c r="B1" t="s">
        <v>183</v>
      </c>
      <c r="C1" t="s">
        <v>2</v>
      </c>
    </row>
    <row r="2" spans="1:3">
      <c r="A2" t="s">
        <v>142</v>
      </c>
      <c r="B2" s="5" t="s">
        <v>204</v>
      </c>
      <c r="C2" t="s">
        <v>187</v>
      </c>
    </row>
    <row r="3" spans="1:3">
      <c r="B3" s="6" t="s">
        <v>205</v>
      </c>
      <c r="C3" t="s">
        <v>206</v>
      </c>
    </row>
    <row r="4" spans="1:3">
      <c r="B4" t="s">
        <v>207</v>
      </c>
      <c r="C4" t="s">
        <v>208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5"/>
  <sheetViews>
    <sheetView workbookViewId="0">
      <selection activeCell="K5" sqref="K5:L5"/>
    </sheetView>
  </sheetViews>
  <sheetFormatPr baseColWidth="10" defaultRowHeight="16"/>
  <cols>
    <col min="1" max="1" width="12.5" style="7" customWidth="1"/>
    <col min="2" max="2" width="10.83203125" style="7"/>
    <col min="3" max="3" width="26.83203125" bestFit="1" customWidth="1"/>
    <col min="4" max="4" width="26.83203125" customWidth="1"/>
    <col min="5" max="5" width="31.33203125" bestFit="1" customWidth="1"/>
    <col min="6" max="6" width="28" bestFit="1" customWidth="1"/>
    <col min="7" max="7" width="36.33203125" bestFit="1" customWidth="1"/>
    <col min="8" max="8" width="36.33203125" customWidth="1"/>
    <col min="9" max="9" width="112.1640625" bestFit="1" customWidth="1"/>
    <col min="10" max="10" width="48.83203125" bestFit="1" customWidth="1"/>
  </cols>
  <sheetData>
    <row r="1" spans="1:12">
      <c r="A1" s="7" t="s">
        <v>47</v>
      </c>
      <c r="B1" s="7" t="s">
        <v>48</v>
      </c>
      <c r="C1" t="s">
        <v>54</v>
      </c>
      <c r="D1" t="s">
        <v>209</v>
      </c>
      <c r="E1" t="s">
        <v>55</v>
      </c>
      <c r="F1" t="s">
        <v>56</v>
      </c>
      <c r="G1" t="s">
        <v>57</v>
      </c>
      <c r="H1" t="s">
        <v>410</v>
      </c>
      <c r="I1" t="s">
        <v>58</v>
      </c>
      <c r="J1" t="s">
        <v>59</v>
      </c>
      <c r="K1" t="s">
        <v>417</v>
      </c>
      <c r="L1" t="s">
        <v>418</v>
      </c>
    </row>
    <row r="2" spans="1:12">
      <c r="A2" s="7">
        <v>37879</v>
      </c>
      <c r="B2" s="7">
        <v>38565</v>
      </c>
      <c r="C2" t="s">
        <v>220</v>
      </c>
      <c r="D2" t="s">
        <v>216</v>
      </c>
      <c r="G2" t="s">
        <v>68</v>
      </c>
      <c r="H2" t="s">
        <v>411</v>
      </c>
      <c r="K2">
        <v>5.4365240000000004</v>
      </c>
      <c r="L2">
        <v>100.311865</v>
      </c>
    </row>
    <row r="3" spans="1:12">
      <c r="A3" s="7">
        <v>38596</v>
      </c>
      <c r="B3" s="7">
        <v>39661</v>
      </c>
      <c r="C3" t="s">
        <v>219</v>
      </c>
      <c r="D3" t="s">
        <v>123</v>
      </c>
      <c r="E3" t="s">
        <v>60</v>
      </c>
      <c r="F3" t="s">
        <v>65</v>
      </c>
      <c r="G3" t="s">
        <v>66</v>
      </c>
      <c r="H3" t="s">
        <v>412</v>
      </c>
      <c r="I3" t="s">
        <v>71</v>
      </c>
      <c r="J3" t="s">
        <v>67</v>
      </c>
      <c r="K3">
        <v>51.524405999999999</v>
      </c>
      <c r="L3">
        <v>-0.134685</v>
      </c>
    </row>
    <row r="4" spans="1:12">
      <c r="A4" s="7">
        <v>39845</v>
      </c>
      <c r="B4" s="7">
        <v>40532</v>
      </c>
      <c r="C4" t="s">
        <v>218</v>
      </c>
      <c r="D4" t="s">
        <v>124</v>
      </c>
      <c r="E4" t="s">
        <v>62</v>
      </c>
      <c r="F4" t="s">
        <v>63</v>
      </c>
      <c r="G4" t="s">
        <v>64</v>
      </c>
      <c r="H4" t="s">
        <v>413</v>
      </c>
      <c r="I4" t="s">
        <v>70</v>
      </c>
      <c r="J4" t="s">
        <v>73</v>
      </c>
      <c r="K4">
        <v>55.714131999999999</v>
      </c>
      <c r="L4">
        <v>13.209637000000001</v>
      </c>
    </row>
    <row r="5" spans="1:12">
      <c r="A5" s="7">
        <v>40575</v>
      </c>
      <c r="B5" s="7">
        <v>41831</v>
      </c>
      <c r="C5" t="s">
        <v>217</v>
      </c>
      <c r="D5" t="s">
        <v>215</v>
      </c>
      <c r="E5" t="s">
        <v>60</v>
      </c>
      <c r="F5" t="s">
        <v>61</v>
      </c>
      <c r="G5" t="s">
        <v>52</v>
      </c>
      <c r="H5" t="s">
        <v>414</v>
      </c>
      <c r="I5" t="s">
        <v>69</v>
      </c>
      <c r="J5" t="s">
        <v>72</v>
      </c>
      <c r="K5">
        <v>47.561632000000003</v>
      </c>
      <c r="L5">
        <v>7.5805730000000002</v>
      </c>
    </row>
  </sheetData>
  <sortState ref="A2:I5">
    <sortCondition ref="A2:A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2"/>
  <sheetViews>
    <sheetView workbookViewId="0">
      <selection activeCell="D2" sqref="D2"/>
    </sheetView>
  </sheetViews>
  <sheetFormatPr baseColWidth="10" defaultRowHeight="16"/>
  <cols>
    <col min="1" max="1" width="12.6640625" bestFit="1" customWidth="1"/>
    <col min="2" max="2" width="62" bestFit="1" customWidth="1"/>
    <col min="3" max="3" width="24.1640625" bestFit="1" customWidth="1"/>
    <col min="4" max="4" width="24.1640625" customWidth="1"/>
    <col min="5" max="5" width="29.1640625" bestFit="1" customWidth="1"/>
    <col min="6" max="6" width="16" bestFit="1" customWidth="1"/>
    <col min="7" max="7" width="16" style="2" customWidth="1"/>
    <col min="8" max="8" width="26.5" bestFit="1" customWidth="1"/>
    <col min="9" max="9" width="46.6640625" bestFit="1" customWidth="1"/>
    <col min="10" max="10" width="48.83203125" bestFit="1" customWidth="1"/>
  </cols>
  <sheetData>
    <row r="1" spans="1:9">
      <c r="A1" t="s">
        <v>0</v>
      </c>
      <c r="B1" t="s">
        <v>1</v>
      </c>
      <c r="C1" t="s">
        <v>3</v>
      </c>
      <c r="D1" t="s">
        <v>109</v>
      </c>
      <c r="E1" t="s">
        <v>2</v>
      </c>
      <c r="F1" t="s">
        <v>4</v>
      </c>
      <c r="G1" s="2" t="s">
        <v>24</v>
      </c>
      <c r="H1" t="s">
        <v>6</v>
      </c>
      <c r="I1" t="s">
        <v>5</v>
      </c>
    </row>
    <row r="2" spans="1:9">
      <c r="A2" s="7">
        <v>40386</v>
      </c>
      <c r="B2" t="s">
        <v>40</v>
      </c>
      <c r="D2" t="s">
        <v>222</v>
      </c>
      <c r="E2" t="s">
        <v>41</v>
      </c>
      <c r="F2" s="1" t="s">
        <v>29</v>
      </c>
      <c r="G2" s="2">
        <v>227.85</v>
      </c>
      <c r="I2" t="s">
        <v>42</v>
      </c>
    </row>
    <row r="3" spans="1:9">
      <c r="A3" s="7">
        <v>40949</v>
      </c>
      <c r="B3" t="s">
        <v>37</v>
      </c>
      <c r="D3" t="s">
        <v>222</v>
      </c>
      <c r="E3" t="s">
        <v>38</v>
      </c>
      <c r="F3" t="s">
        <v>19</v>
      </c>
      <c r="G3" s="2">
        <v>1123.2</v>
      </c>
      <c r="I3" t="s">
        <v>21</v>
      </c>
    </row>
    <row r="4" spans="1:9">
      <c r="A4" s="7">
        <v>41057</v>
      </c>
      <c r="B4" t="s">
        <v>37</v>
      </c>
      <c r="D4" t="s">
        <v>222</v>
      </c>
      <c r="E4" t="s">
        <v>39</v>
      </c>
      <c r="F4" t="s">
        <v>20</v>
      </c>
      <c r="G4" s="2">
        <v>362.88</v>
      </c>
      <c r="I4" t="s">
        <v>21</v>
      </c>
    </row>
    <row r="5" spans="1:9">
      <c r="A5" s="7">
        <v>41626</v>
      </c>
      <c r="B5" t="s">
        <v>36</v>
      </c>
      <c r="D5" t="s">
        <v>221</v>
      </c>
      <c r="E5" t="s">
        <v>35</v>
      </c>
      <c r="F5" t="s">
        <v>18</v>
      </c>
      <c r="G5" s="2">
        <v>10368</v>
      </c>
      <c r="I5" t="s">
        <v>17</v>
      </c>
    </row>
    <row r="6" spans="1:9">
      <c r="A6" s="7">
        <v>41946</v>
      </c>
      <c r="B6" t="s">
        <v>33</v>
      </c>
      <c r="D6" t="s">
        <v>221</v>
      </c>
      <c r="E6" t="s">
        <v>34</v>
      </c>
      <c r="F6" t="s">
        <v>16</v>
      </c>
      <c r="G6" s="2">
        <v>71927.899999999994</v>
      </c>
      <c r="I6" t="s">
        <v>15</v>
      </c>
    </row>
    <row r="7" spans="1:9">
      <c r="A7" s="7">
        <v>41964</v>
      </c>
      <c r="B7" t="s">
        <v>32</v>
      </c>
      <c r="D7" t="s">
        <v>221</v>
      </c>
      <c r="E7" t="s">
        <v>39</v>
      </c>
      <c r="F7" t="s">
        <v>14</v>
      </c>
      <c r="G7" s="2">
        <v>48422.8</v>
      </c>
      <c r="I7" t="s">
        <v>13</v>
      </c>
    </row>
    <row r="8" spans="1:9">
      <c r="A8" s="7">
        <v>42387</v>
      </c>
      <c r="B8" t="s">
        <v>30</v>
      </c>
      <c r="D8" t="s">
        <v>221</v>
      </c>
      <c r="E8" t="s">
        <v>31</v>
      </c>
      <c r="F8" t="s">
        <v>11</v>
      </c>
      <c r="G8" s="2">
        <v>4920</v>
      </c>
      <c r="I8" t="s">
        <v>12</v>
      </c>
    </row>
    <row r="9" spans="1:9">
      <c r="A9" s="7">
        <v>42489</v>
      </c>
      <c r="B9" t="s">
        <v>10</v>
      </c>
      <c r="D9" t="s">
        <v>222</v>
      </c>
      <c r="E9" t="s">
        <v>43</v>
      </c>
      <c r="F9" s="1" t="s">
        <v>28</v>
      </c>
      <c r="G9" s="2">
        <v>1025.3499999999999</v>
      </c>
      <c r="I9" t="s">
        <v>9</v>
      </c>
    </row>
    <row r="10" spans="1:9">
      <c r="A10" s="7">
        <v>43061</v>
      </c>
      <c r="B10" t="s">
        <v>8</v>
      </c>
      <c r="D10" t="s">
        <v>222</v>
      </c>
      <c r="E10" t="s">
        <v>44</v>
      </c>
      <c r="F10" s="1" t="s">
        <v>25</v>
      </c>
      <c r="G10" s="2">
        <v>1708.91</v>
      </c>
      <c r="I10" t="s">
        <v>9</v>
      </c>
    </row>
    <row r="11" spans="1:9">
      <c r="A11" s="7">
        <v>43160</v>
      </c>
      <c r="B11" t="s">
        <v>46</v>
      </c>
      <c r="D11" t="s">
        <v>222</v>
      </c>
      <c r="E11" t="s">
        <v>22</v>
      </c>
      <c r="F11" t="s">
        <v>26</v>
      </c>
      <c r="G11" s="2">
        <v>425.2</v>
      </c>
      <c r="I11" t="s">
        <v>21</v>
      </c>
    </row>
    <row r="12" spans="1:9">
      <c r="A12" s="7">
        <v>43222</v>
      </c>
      <c r="B12" t="s">
        <v>45</v>
      </c>
      <c r="C12">
        <v>180518076</v>
      </c>
      <c r="D12" t="s">
        <v>222</v>
      </c>
      <c r="E12" t="s">
        <v>23</v>
      </c>
      <c r="F12" t="s">
        <v>27</v>
      </c>
      <c r="G12" s="2">
        <v>2126</v>
      </c>
      <c r="I12" t="s">
        <v>7</v>
      </c>
    </row>
  </sheetData>
  <sortState ref="A2:H12">
    <sortCondition ref="A2:A1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"/>
  <sheetViews>
    <sheetView workbookViewId="0"/>
  </sheetViews>
  <sheetFormatPr baseColWidth="10" defaultRowHeight="16"/>
  <sheetData>
    <row r="1" spans="1:4">
      <c r="A1" t="s">
        <v>78</v>
      </c>
      <c r="B1" t="s">
        <v>79</v>
      </c>
      <c r="C1" t="s">
        <v>80</v>
      </c>
      <c r="D1" t="s">
        <v>50</v>
      </c>
    </row>
    <row r="2" spans="1:4">
      <c r="A2" t="s">
        <v>74</v>
      </c>
      <c r="B2" t="s">
        <v>75</v>
      </c>
      <c r="C2" t="s">
        <v>76</v>
      </c>
      <c r="D2" t="s">
        <v>77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7"/>
  <sheetViews>
    <sheetView workbookViewId="0">
      <selection activeCell="B2" sqref="B2:B17"/>
    </sheetView>
  </sheetViews>
  <sheetFormatPr baseColWidth="10" defaultRowHeight="16"/>
  <cols>
    <col min="3" max="3" width="13.5" bestFit="1" customWidth="1"/>
    <col min="4" max="4" width="59.83203125" bestFit="1" customWidth="1"/>
    <col min="5" max="5" width="20.6640625" bestFit="1" customWidth="1"/>
  </cols>
  <sheetData>
    <row r="1" spans="1:7">
      <c r="A1" t="s">
        <v>47</v>
      </c>
      <c r="B1" t="s">
        <v>48</v>
      </c>
      <c r="C1" t="s">
        <v>209</v>
      </c>
      <c r="D1" t="s">
        <v>80</v>
      </c>
      <c r="E1" t="s">
        <v>57</v>
      </c>
      <c r="F1" t="s">
        <v>417</v>
      </c>
      <c r="G1" t="s">
        <v>418</v>
      </c>
    </row>
    <row r="2" spans="1:7">
      <c r="A2" s="7">
        <v>41925</v>
      </c>
      <c r="B2" s="7">
        <v>41925</v>
      </c>
      <c r="C2" t="s">
        <v>84</v>
      </c>
      <c r="D2" t="s">
        <v>90</v>
      </c>
      <c r="E2" t="s">
        <v>100</v>
      </c>
      <c r="F2">
        <v>46.942137000000002</v>
      </c>
      <c r="G2">
        <v>7.4487560000000004</v>
      </c>
    </row>
    <row r="3" spans="1:7">
      <c r="A3" s="7">
        <v>42047</v>
      </c>
      <c r="B3" s="7">
        <v>42047</v>
      </c>
      <c r="C3" t="s">
        <v>84</v>
      </c>
      <c r="D3" t="s">
        <v>98</v>
      </c>
      <c r="E3" t="s">
        <v>99</v>
      </c>
      <c r="F3">
        <v>50.927598000000003</v>
      </c>
      <c r="G3">
        <v>11.586103</v>
      </c>
    </row>
    <row r="4" spans="1:7">
      <c r="A4" s="7">
        <v>42803</v>
      </c>
      <c r="B4" s="7">
        <v>42803</v>
      </c>
      <c r="C4" t="s">
        <v>84</v>
      </c>
      <c r="D4" t="s">
        <v>92</v>
      </c>
      <c r="E4" t="s">
        <v>91</v>
      </c>
      <c r="F4">
        <v>51.458160999999997</v>
      </c>
      <c r="G4">
        <v>-0.24374699999999999</v>
      </c>
    </row>
    <row r="5" spans="1:7">
      <c r="A5" s="7">
        <v>42804</v>
      </c>
      <c r="B5" s="7">
        <v>42804</v>
      </c>
      <c r="C5" t="s">
        <v>84</v>
      </c>
      <c r="D5" t="s">
        <v>90</v>
      </c>
      <c r="E5" t="s">
        <v>91</v>
      </c>
      <c r="F5">
        <v>51.496721999999998</v>
      </c>
      <c r="G5">
        <v>-0.17658699999999999</v>
      </c>
    </row>
    <row r="6" spans="1:7">
      <c r="A6" s="7">
        <v>43174</v>
      </c>
      <c r="B6" s="7">
        <v>43174</v>
      </c>
      <c r="C6" t="s">
        <v>84</v>
      </c>
      <c r="D6" t="s">
        <v>85</v>
      </c>
      <c r="E6" t="s">
        <v>86</v>
      </c>
      <c r="F6">
        <v>37.355198000000001</v>
      </c>
      <c r="G6">
        <v>-5.9384540000000001</v>
      </c>
    </row>
    <row r="7" spans="1:7">
      <c r="A7" s="7">
        <v>41057</v>
      </c>
      <c r="B7" s="7">
        <v>41057</v>
      </c>
      <c r="C7" t="s">
        <v>87</v>
      </c>
      <c r="D7" t="s">
        <v>107</v>
      </c>
      <c r="E7" t="s">
        <v>102</v>
      </c>
      <c r="F7">
        <v>46.062009000000003</v>
      </c>
      <c r="G7">
        <v>11.114903</v>
      </c>
    </row>
    <row r="8" spans="1:7">
      <c r="A8" s="7">
        <v>42967</v>
      </c>
      <c r="B8" s="7">
        <v>42967</v>
      </c>
      <c r="C8" t="s">
        <v>87</v>
      </c>
      <c r="D8" t="s">
        <v>88</v>
      </c>
      <c r="E8" t="s">
        <v>89</v>
      </c>
      <c r="F8">
        <v>53.204211000000001</v>
      </c>
      <c r="G8">
        <v>6.5560179999999999</v>
      </c>
    </row>
    <row r="9" spans="1:7">
      <c r="A9" s="7">
        <v>40865</v>
      </c>
      <c r="B9" s="7">
        <v>40865</v>
      </c>
      <c r="C9" t="s">
        <v>81</v>
      </c>
      <c r="D9" t="s">
        <v>108</v>
      </c>
      <c r="E9" t="s">
        <v>100</v>
      </c>
      <c r="F9">
        <v>46.942137000000002</v>
      </c>
      <c r="G9">
        <v>7.4487560000000004</v>
      </c>
    </row>
    <row r="10" spans="1:7">
      <c r="A10" s="7">
        <v>41132</v>
      </c>
      <c r="B10" s="7">
        <v>41132</v>
      </c>
      <c r="C10" t="s">
        <v>81</v>
      </c>
      <c r="D10" t="s">
        <v>105</v>
      </c>
      <c r="E10" t="s">
        <v>106</v>
      </c>
      <c r="F10">
        <v>49.264679999999998</v>
      </c>
      <c r="G10">
        <v>-123.247415</v>
      </c>
    </row>
    <row r="11" spans="1:7">
      <c r="A11" s="7">
        <v>41313</v>
      </c>
      <c r="B11" s="7">
        <v>41313</v>
      </c>
      <c r="C11" t="s">
        <v>81</v>
      </c>
      <c r="D11" t="s">
        <v>103</v>
      </c>
      <c r="E11" t="s">
        <v>104</v>
      </c>
      <c r="F11">
        <v>47.561632000000003</v>
      </c>
      <c r="G11">
        <v>7.5805730000000002</v>
      </c>
    </row>
    <row r="12" spans="1:7">
      <c r="A12" s="7">
        <v>41826</v>
      </c>
      <c r="B12" s="7">
        <v>41826</v>
      </c>
      <c r="C12" t="s">
        <v>81</v>
      </c>
      <c r="D12" t="s">
        <v>101</v>
      </c>
      <c r="E12" t="s">
        <v>102</v>
      </c>
      <c r="F12">
        <v>46.062009000000003</v>
      </c>
      <c r="G12">
        <v>11.114903</v>
      </c>
    </row>
    <row r="13" spans="1:7">
      <c r="A13" s="7">
        <v>42242</v>
      </c>
      <c r="B13" s="7">
        <v>42242</v>
      </c>
      <c r="C13" t="s">
        <v>81</v>
      </c>
      <c r="D13" t="s">
        <v>96</v>
      </c>
      <c r="E13" t="s">
        <v>97</v>
      </c>
      <c r="F13">
        <v>51.754939999999998</v>
      </c>
      <c r="G13">
        <v>-1.2549630000000001</v>
      </c>
    </row>
    <row r="14" spans="1:7">
      <c r="A14" s="7">
        <v>42348</v>
      </c>
      <c r="B14" s="7">
        <v>42348</v>
      </c>
      <c r="C14" t="s">
        <v>81</v>
      </c>
      <c r="D14" t="s">
        <v>95</v>
      </c>
      <c r="E14" t="s">
        <v>86</v>
      </c>
      <c r="F14">
        <v>37.412056</v>
      </c>
      <c r="G14">
        <v>-6.0057749999999999</v>
      </c>
    </row>
    <row r="15" spans="1:7">
      <c r="A15" s="7">
        <v>42541</v>
      </c>
      <c r="B15" s="7">
        <v>42541</v>
      </c>
      <c r="C15" t="s">
        <v>81</v>
      </c>
      <c r="D15" t="s">
        <v>93</v>
      </c>
      <c r="E15" t="s">
        <v>94</v>
      </c>
      <c r="F15">
        <v>30.270097</v>
      </c>
      <c r="G15">
        <v>-97.746027999999995</v>
      </c>
    </row>
    <row r="16" spans="1:7">
      <c r="A16" s="7">
        <v>43199</v>
      </c>
      <c r="B16" s="7">
        <v>43199</v>
      </c>
      <c r="C16" t="s">
        <v>81</v>
      </c>
      <c r="D16" t="s">
        <v>82</v>
      </c>
      <c r="E16" t="s">
        <v>83</v>
      </c>
      <c r="F16">
        <v>37.412056</v>
      </c>
      <c r="G16">
        <v>-6.0057749999999999</v>
      </c>
    </row>
    <row r="17" spans="1:7">
      <c r="A17" s="7">
        <v>43365</v>
      </c>
      <c r="B17" s="7">
        <v>43365</v>
      </c>
      <c r="C17" t="s">
        <v>81</v>
      </c>
      <c r="D17" t="s">
        <v>287</v>
      </c>
      <c r="E17" t="s">
        <v>288</v>
      </c>
      <c r="F17">
        <v>43.608586000000003</v>
      </c>
      <c r="G17">
        <v>3.8754659999999999</v>
      </c>
    </row>
  </sheetData>
  <sortState ref="A2:E18">
    <sortCondition ref="C2:C18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4"/>
  <sheetViews>
    <sheetView workbookViewId="0">
      <selection activeCell="B2" sqref="B2:B14"/>
    </sheetView>
  </sheetViews>
  <sheetFormatPr baseColWidth="10" defaultRowHeight="16"/>
  <sheetData>
    <row r="1" spans="1:6">
      <c r="A1" t="s">
        <v>47</v>
      </c>
      <c r="B1" t="s">
        <v>48</v>
      </c>
      <c r="C1" t="s">
        <v>290</v>
      </c>
      <c r="D1" t="s">
        <v>453</v>
      </c>
      <c r="E1" t="s">
        <v>417</v>
      </c>
      <c r="F1" t="s">
        <v>418</v>
      </c>
    </row>
    <row r="2" spans="1:6">
      <c r="A2" s="7">
        <v>39083</v>
      </c>
      <c r="B2" s="7">
        <v>39083</v>
      </c>
      <c r="C2" t="s">
        <v>451</v>
      </c>
      <c r="D2" t="s">
        <v>460</v>
      </c>
      <c r="E2">
        <v>3.3246739999999999</v>
      </c>
      <c r="F2">
        <v>101.752825</v>
      </c>
    </row>
    <row r="3" spans="1:6">
      <c r="A3" s="7">
        <v>39083</v>
      </c>
      <c r="B3" s="7">
        <v>39083</v>
      </c>
      <c r="C3" t="s">
        <v>208</v>
      </c>
      <c r="D3" t="s">
        <v>458</v>
      </c>
      <c r="E3">
        <v>36.996175999999998</v>
      </c>
      <c r="F3">
        <v>-6.4922899999999997</v>
      </c>
    </row>
    <row r="4" spans="1:6">
      <c r="A4" s="7">
        <v>42005</v>
      </c>
      <c r="B4" s="7">
        <v>42005</v>
      </c>
      <c r="C4" t="s">
        <v>208</v>
      </c>
      <c r="D4" t="s">
        <v>459</v>
      </c>
      <c r="E4">
        <v>36.132390999999998</v>
      </c>
      <c r="F4">
        <v>-5.8453280000000003</v>
      </c>
    </row>
    <row r="5" spans="1:6">
      <c r="A5" s="7">
        <v>39083</v>
      </c>
      <c r="B5" s="7">
        <v>39083</v>
      </c>
      <c r="C5" t="s">
        <v>368</v>
      </c>
      <c r="D5" t="s">
        <v>461</v>
      </c>
      <c r="E5">
        <v>52.973232000000003</v>
      </c>
      <c r="F5">
        <v>0.97433400000000003</v>
      </c>
    </row>
    <row r="6" spans="1:6">
      <c r="A6" s="7">
        <v>39448</v>
      </c>
      <c r="B6" s="7">
        <v>39448</v>
      </c>
      <c r="C6" t="s">
        <v>452</v>
      </c>
      <c r="D6" t="s">
        <v>462</v>
      </c>
      <c r="E6">
        <v>-26.636702</v>
      </c>
      <c r="F6">
        <v>-55.664023</v>
      </c>
    </row>
    <row r="7" spans="1:6">
      <c r="A7" s="7">
        <v>39814</v>
      </c>
      <c r="B7" s="7">
        <v>39814</v>
      </c>
      <c r="C7" t="s">
        <v>390</v>
      </c>
      <c r="D7" t="s">
        <v>463</v>
      </c>
      <c r="E7">
        <v>-4.295922</v>
      </c>
      <c r="F7">
        <v>39.549722000000003</v>
      </c>
    </row>
    <row r="8" spans="1:6">
      <c r="A8" s="7">
        <v>39814</v>
      </c>
      <c r="B8" s="7">
        <v>39814</v>
      </c>
      <c r="C8" t="s">
        <v>357</v>
      </c>
      <c r="D8" t="s">
        <v>464</v>
      </c>
      <c r="E8">
        <v>55.713023999999997</v>
      </c>
      <c r="F8">
        <v>14.199555999999999</v>
      </c>
    </row>
    <row r="9" spans="1:6">
      <c r="A9" s="7">
        <v>40179</v>
      </c>
      <c r="B9" s="7">
        <v>40179</v>
      </c>
      <c r="C9" t="s">
        <v>172</v>
      </c>
      <c r="D9" t="s">
        <v>465</v>
      </c>
      <c r="E9">
        <v>0.48320400000000002</v>
      </c>
      <c r="F9">
        <v>30.380417000000001</v>
      </c>
    </row>
    <row r="10" spans="1:6">
      <c r="A10" s="7">
        <v>40544</v>
      </c>
      <c r="B10" s="7">
        <v>40544</v>
      </c>
      <c r="C10" t="s">
        <v>454</v>
      </c>
      <c r="D10" t="s">
        <v>466</v>
      </c>
      <c r="E10">
        <v>-2.4798360000000002</v>
      </c>
      <c r="F10">
        <v>29.217607000000001</v>
      </c>
    </row>
    <row r="11" spans="1:6">
      <c r="A11" s="7">
        <v>40544</v>
      </c>
      <c r="B11" s="7">
        <v>40544</v>
      </c>
      <c r="C11" t="s">
        <v>365</v>
      </c>
      <c r="D11" t="s">
        <v>470</v>
      </c>
      <c r="E11">
        <v>5.0056200000000004</v>
      </c>
      <c r="F11">
        <v>9.8481719999999999</v>
      </c>
    </row>
    <row r="12" spans="1:6">
      <c r="A12" s="7">
        <v>40909</v>
      </c>
      <c r="B12" s="7">
        <v>40909</v>
      </c>
      <c r="C12" t="s">
        <v>455</v>
      </c>
      <c r="D12" t="s">
        <v>467</v>
      </c>
      <c r="E12">
        <v>-15.958323</v>
      </c>
      <c r="F12">
        <v>35.638668000000003</v>
      </c>
    </row>
    <row r="13" spans="1:6">
      <c r="A13" s="7">
        <v>42736</v>
      </c>
      <c r="B13" s="7">
        <v>42736</v>
      </c>
      <c r="C13" t="s">
        <v>456</v>
      </c>
      <c r="D13" t="s">
        <v>468</v>
      </c>
      <c r="E13">
        <v>-7.7668369999999998</v>
      </c>
      <c r="F13">
        <v>36.817815000000003</v>
      </c>
    </row>
    <row r="14" spans="1:6">
      <c r="A14" s="7">
        <v>43101</v>
      </c>
      <c r="B14" s="7">
        <v>43101</v>
      </c>
      <c r="C14" t="s">
        <v>457</v>
      </c>
      <c r="D14" t="s">
        <v>469</v>
      </c>
      <c r="E14">
        <v>28.25648</v>
      </c>
      <c r="F14">
        <v>-10.341193000000001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67"/>
  <sheetViews>
    <sheetView workbookViewId="0">
      <selection activeCell="G2" sqref="G2"/>
    </sheetView>
  </sheetViews>
  <sheetFormatPr baseColWidth="10" defaultRowHeight="16"/>
  <cols>
    <col min="1" max="1" width="17.1640625" bestFit="1" customWidth="1"/>
    <col min="2" max="2" width="122.83203125" bestFit="1" customWidth="1"/>
    <col min="3" max="3" width="28.33203125" customWidth="1"/>
    <col min="4" max="4" width="14.33203125" bestFit="1" customWidth="1"/>
  </cols>
  <sheetData>
    <row r="1" spans="1:8">
      <c r="A1" t="s">
        <v>289</v>
      </c>
      <c r="B1" t="s">
        <v>419</v>
      </c>
      <c r="C1" t="s">
        <v>57</v>
      </c>
      <c r="D1" t="s">
        <v>290</v>
      </c>
      <c r="E1" t="s">
        <v>417</v>
      </c>
      <c r="F1" t="s">
        <v>418</v>
      </c>
      <c r="G1" t="s">
        <v>47</v>
      </c>
      <c r="H1" t="s">
        <v>48</v>
      </c>
    </row>
    <row r="2" spans="1:8">
      <c r="A2" t="s">
        <v>322</v>
      </c>
      <c r="B2" t="s">
        <v>388</v>
      </c>
      <c r="C2" t="s">
        <v>420</v>
      </c>
      <c r="D2" t="s">
        <v>172</v>
      </c>
      <c r="E2" s="9">
        <v>0.33244600000000002</v>
      </c>
      <c r="F2" s="9">
        <v>32.592101</v>
      </c>
      <c r="G2" s="10">
        <v>36526</v>
      </c>
      <c r="H2" s="7">
        <v>43831</v>
      </c>
    </row>
    <row r="3" spans="1:8">
      <c r="A3" t="s">
        <v>330</v>
      </c>
      <c r="B3" t="s">
        <v>422</v>
      </c>
      <c r="C3" t="s">
        <v>423</v>
      </c>
      <c r="D3" t="s">
        <v>365</v>
      </c>
      <c r="E3" s="9">
        <v>3.8378230000000002</v>
      </c>
      <c r="F3" s="9">
        <v>11.511233000000001</v>
      </c>
      <c r="G3" s="10">
        <v>36526</v>
      </c>
      <c r="H3" s="7">
        <v>43831</v>
      </c>
    </row>
    <row r="4" spans="1:8">
      <c r="A4" t="s">
        <v>341</v>
      </c>
      <c r="B4" t="s">
        <v>383</v>
      </c>
      <c r="C4" t="s">
        <v>440</v>
      </c>
      <c r="D4" t="s">
        <v>380</v>
      </c>
      <c r="E4" s="9">
        <v>49.212792999999998</v>
      </c>
      <c r="F4" s="9">
        <v>16.597984</v>
      </c>
      <c r="G4" s="10">
        <v>36526</v>
      </c>
      <c r="H4" s="7">
        <v>43831</v>
      </c>
    </row>
    <row r="5" spans="1:8">
      <c r="A5" t="s">
        <v>345</v>
      </c>
      <c r="B5" t="s">
        <v>406</v>
      </c>
      <c r="C5" t="s">
        <v>380</v>
      </c>
      <c r="D5" t="s">
        <v>380</v>
      </c>
      <c r="E5" s="9">
        <v>50.103825999999998</v>
      </c>
      <c r="F5" s="9">
        <v>15.809670000000001</v>
      </c>
      <c r="G5" s="10">
        <v>36526</v>
      </c>
      <c r="H5" s="7">
        <v>43831</v>
      </c>
    </row>
    <row r="6" spans="1:8">
      <c r="A6" t="s">
        <v>323</v>
      </c>
      <c r="B6" t="s">
        <v>386</v>
      </c>
      <c r="C6" t="s">
        <v>433</v>
      </c>
      <c r="D6" t="s">
        <v>387</v>
      </c>
      <c r="E6" s="9">
        <v>-1.6615</v>
      </c>
      <c r="F6" s="9">
        <v>29.220503000000001</v>
      </c>
      <c r="G6" s="10">
        <v>36526</v>
      </c>
      <c r="H6" s="7">
        <v>43831</v>
      </c>
    </row>
    <row r="7" spans="1:8">
      <c r="A7" t="s">
        <v>336</v>
      </c>
      <c r="B7" t="s">
        <v>371</v>
      </c>
      <c r="C7" t="s">
        <v>434</v>
      </c>
      <c r="D7" t="s">
        <v>364</v>
      </c>
      <c r="E7" s="9">
        <v>47.403796</v>
      </c>
      <c r="F7" s="9">
        <v>8.6093969999999995</v>
      </c>
      <c r="G7" s="10">
        <v>36526</v>
      </c>
      <c r="H7" s="7">
        <v>43831</v>
      </c>
    </row>
    <row r="8" spans="1:8">
      <c r="A8" t="s">
        <v>354</v>
      </c>
      <c r="B8" t="s">
        <v>396</v>
      </c>
      <c r="C8" t="s">
        <v>435</v>
      </c>
      <c r="D8" t="s">
        <v>208</v>
      </c>
      <c r="E8" s="9">
        <v>37.412056</v>
      </c>
      <c r="F8" s="9">
        <v>-6.0057749999999999</v>
      </c>
      <c r="G8" s="10">
        <v>36526</v>
      </c>
      <c r="H8" s="7">
        <v>43831</v>
      </c>
    </row>
    <row r="9" spans="1:8">
      <c r="A9" t="s">
        <v>297</v>
      </c>
      <c r="B9" t="s">
        <v>396</v>
      </c>
      <c r="C9" t="s">
        <v>435</v>
      </c>
      <c r="D9" t="s">
        <v>208</v>
      </c>
      <c r="E9" s="9">
        <v>37.412056</v>
      </c>
      <c r="F9" s="9">
        <v>-6.0057749999999999</v>
      </c>
      <c r="G9" s="10">
        <v>36526</v>
      </c>
      <c r="H9" s="7">
        <v>43831</v>
      </c>
    </row>
    <row r="10" spans="1:8">
      <c r="A10" t="s">
        <v>346</v>
      </c>
      <c r="B10" t="s">
        <v>405</v>
      </c>
      <c r="C10" t="s">
        <v>437</v>
      </c>
      <c r="D10" t="s">
        <v>398</v>
      </c>
      <c r="E10" s="9">
        <v>41.865766000000001</v>
      </c>
      <c r="F10" s="9">
        <v>-87.616164999999995</v>
      </c>
      <c r="G10" s="10">
        <v>36526</v>
      </c>
      <c r="H10" s="7">
        <v>43831</v>
      </c>
    </row>
    <row r="11" spans="1:8">
      <c r="A11" t="s">
        <v>311</v>
      </c>
      <c r="B11" t="s">
        <v>376</v>
      </c>
      <c r="C11" t="s">
        <v>438</v>
      </c>
      <c r="D11" t="s">
        <v>360</v>
      </c>
      <c r="E11" s="9">
        <v>50.929484000000002</v>
      </c>
      <c r="F11" s="9">
        <v>11.589959</v>
      </c>
      <c r="G11" s="10">
        <v>36526</v>
      </c>
      <c r="H11" s="7">
        <v>43831</v>
      </c>
    </row>
    <row r="12" spans="1:8">
      <c r="A12" t="s">
        <v>350</v>
      </c>
      <c r="B12" t="s">
        <v>403</v>
      </c>
      <c r="C12" t="s">
        <v>403</v>
      </c>
      <c r="D12" t="s">
        <v>360</v>
      </c>
      <c r="E12" s="9">
        <v>51.317439</v>
      </c>
      <c r="F12" s="9">
        <v>12.396478999999999</v>
      </c>
      <c r="G12" s="10">
        <v>36526</v>
      </c>
      <c r="H12" s="7">
        <v>43831</v>
      </c>
    </row>
    <row r="13" spans="1:8">
      <c r="A13" t="s">
        <v>298</v>
      </c>
      <c r="B13" t="s">
        <v>356</v>
      </c>
      <c r="C13" t="s">
        <v>425</v>
      </c>
      <c r="D13" t="s">
        <v>357</v>
      </c>
      <c r="E13" s="9">
        <v>55.714131999999999</v>
      </c>
      <c r="F13" s="9">
        <v>13.209637000000001</v>
      </c>
      <c r="G13" s="10">
        <v>36526</v>
      </c>
      <c r="H13" s="7">
        <v>43831</v>
      </c>
    </row>
    <row r="14" spans="1:8">
      <c r="A14" t="s">
        <v>299</v>
      </c>
      <c r="B14" t="s">
        <v>356</v>
      </c>
      <c r="C14" t="s">
        <v>425</v>
      </c>
      <c r="D14" t="s">
        <v>357</v>
      </c>
      <c r="E14" s="9">
        <v>55.714131999999999</v>
      </c>
      <c r="F14" s="9">
        <v>13.209637000000001</v>
      </c>
      <c r="G14" s="10">
        <v>36526</v>
      </c>
      <c r="H14" s="7">
        <v>43831</v>
      </c>
    </row>
    <row r="15" spans="1:8">
      <c r="A15" t="s">
        <v>300</v>
      </c>
      <c r="B15" t="s">
        <v>356</v>
      </c>
      <c r="C15" t="s">
        <v>425</v>
      </c>
      <c r="D15" t="s">
        <v>357</v>
      </c>
      <c r="E15" s="9">
        <v>55.714131999999999</v>
      </c>
      <c r="F15" s="9">
        <v>13.209637000000001</v>
      </c>
      <c r="G15" s="10">
        <v>36526</v>
      </c>
      <c r="H15" s="7">
        <v>43831</v>
      </c>
    </row>
    <row r="16" spans="1:8">
      <c r="A16" t="s">
        <v>303</v>
      </c>
      <c r="B16" t="s">
        <v>356</v>
      </c>
      <c r="C16" t="s">
        <v>425</v>
      </c>
      <c r="D16" t="s">
        <v>357</v>
      </c>
      <c r="E16" s="9">
        <v>55.714131999999999</v>
      </c>
      <c r="F16" s="9">
        <v>13.209637000000001</v>
      </c>
      <c r="G16" s="10">
        <v>36526</v>
      </c>
      <c r="H16" s="7">
        <v>43831</v>
      </c>
    </row>
    <row r="17" spans="1:10">
      <c r="A17" t="s">
        <v>307</v>
      </c>
      <c r="B17" t="s">
        <v>356</v>
      </c>
      <c r="C17" t="s">
        <v>425</v>
      </c>
      <c r="D17" t="s">
        <v>357</v>
      </c>
      <c r="E17" s="9">
        <v>55.714131999999999</v>
      </c>
      <c r="F17" s="9">
        <v>13.209637000000001</v>
      </c>
      <c r="G17" s="10">
        <v>36526</v>
      </c>
      <c r="H17" s="7">
        <v>43831</v>
      </c>
      <c r="J17" s="8"/>
    </row>
    <row r="18" spans="1:10">
      <c r="A18" t="s">
        <v>333</v>
      </c>
      <c r="B18" t="s">
        <v>372</v>
      </c>
      <c r="C18" t="s">
        <v>436</v>
      </c>
      <c r="D18" t="s">
        <v>373</v>
      </c>
      <c r="E18" s="9">
        <v>-15.116899</v>
      </c>
      <c r="F18" s="9">
        <v>39.207909999999998</v>
      </c>
      <c r="G18" s="10">
        <v>36526</v>
      </c>
      <c r="H18" s="7">
        <v>43831</v>
      </c>
    </row>
    <row r="19" spans="1:10">
      <c r="A19" t="s">
        <v>301</v>
      </c>
      <c r="B19" t="s">
        <v>358</v>
      </c>
      <c r="C19" t="s">
        <v>426</v>
      </c>
      <c r="D19" t="s">
        <v>357</v>
      </c>
      <c r="E19" s="9">
        <v>62.392114999999997</v>
      </c>
      <c r="F19" s="9">
        <v>17.286860999999998</v>
      </c>
      <c r="G19" s="10">
        <v>36526</v>
      </c>
      <c r="H19" s="7">
        <v>43831</v>
      </c>
      <c r="J19" s="8"/>
    </row>
    <row r="20" spans="1:10">
      <c r="A20" t="s">
        <v>309</v>
      </c>
      <c r="B20" t="s">
        <v>394</v>
      </c>
      <c r="C20" t="s">
        <v>426</v>
      </c>
      <c r="D20" t="s">
        <v>357</v>
      </c>
      <c r="E20" s="9">
        <v>62.392114999999997</v>
      </c>
      <c r="F20" s="9">
        <v>17.286860999999998</v>
      </c>
      <c r="G20" s="10">
        <v>36526</v>
      </c>
      <c r="H20" s="7">
        <v>43831</v>
      </c>
    </row>
    <row r="21" spans="1:10">
      <c r="A21" t="s">
        <v>308</v>
      </c>
      <c r="B21" t="s">
        <v>394</v>
      </c>
      <c r="C21" t="s">
        <v>426</v>
      </c>
      <c r="D21" t="s">
        <v>357</v>
      </c>
      <c r="E21" s="9">
        <v>62.392114999999997</v>
      </c>
      <c r="F21" s="9">
        <v>17.286860999999998</v>
      </c>
      <c r="G21" s="10">
        <v>36526</v>
      </c>
      <c r="H21" s="7">
        <v>43831</v>
      </c>
    </row>
    <row r="22" spans="1:10">
      <c r="A22" t="s">
        <v>302</v>
      </c>
      <c r="B22" t="s">
        <v>394</v>
      </c>
      <c r="C22" t="s">
        <v>426</v>
      </c>
      <c r="D22" t="s">
        <v>357</v>
      </c>
      <c r="E22" s="9">
        <v>62.392114999999997</v>
      </c>
      <c r="F22" s="9">
        <v>17.286860999999998</v>
      </c>
      <c r="G22" s="10">
        <v>36526</v>
      </c>
      <c r="H22" s="7">
        <v>43831</v>
      </c>
    </row>
    <row r="23" spans="1:10">
      <c r="A23" t="s">
        <v>312</v>
      </c>
      <c r="B23" t="s">
        <v>381</v>
      </c>
      <c r="C23" t="s">
        <v>444</v>
      </c>
      <c r="D23" t="s">
        <v>382</v>
      </c>
      <c r="E23" s="9">
        <v>46.062009000000003</v>
      </c>
      <c r="F23" s="9">
        <v>11.114903</v>
      </c>
      <c r="G23" s="10">
        <v>36526</v>
      </c>
      <c r="H23" s="7">
        <v>43831</v>
      </c>
    </row>
    <row r="24" spans="1:10">
      <c r="A24" t="s">
        <v>321</v>
      </c>
      <c r="B24" t="s">
        <v>381</v>
      </c>
      <c r="C24" t="s">
        <v>444</v>
      </c>
      <c r="D24" t="s">
        <v>382</v>
      </c>
      <c r="E24" s="9">
        <v>46.062009000000003</v>
      </c>
      <c r="F24" s="9">
        <v>11.114903</v>
      </c>
      <c r="G24" s="10">
        <v>36526</v>
      </c>
      <c r="H24" s="7">
        <v>43831</v>
      </c>
    </row>
    <row r="25" spans="1:10">
      <c r="A25" t="s">
        <v>324</v>
      </c>
      <c r="B25" t="s">
        <v>378</v>
      </c>
      <c r="C25" t="s">
        <v>441</v>
      </c>
      <c r="D25" t="s">
        <v>360</v>
      </c>
      <c r="E25" s="9">
        <v>52.530174000000002</v>
      </c>
      <c r="F25" s="9">
        <v>13.379358</v>
      </c>
      <c r="G25" s="10">
        <v>36526</v>
      </c>
      <c r="H25" s="7">
        <v>43831</v>
      </c>
    </row>
    <row r="26" spans="1:10">
      <c r="A26" t="s">
        <v>331</v>
      </c>
      <c r="B26" t="s">
        <v>378</v>
      </c>
      <c r="C26" t="s">
        <v>441</v>
      </c>
      <c r="D26" t="s">
        <v>360</v>
      </c>
      <c r="E26" s="9">
        <v>52.530174000000002</v>
      </c>
      <c r="F26" s="9">
        <v>13.379358</v>
      </c>
      <c r="G26" s="10">
        <v>36526</v>
      </c>
      <c r="H26" s="7">
        <v>43831</v>
      </c>
    </row>
    <row r="27" spans="1:10">
      <c r="A27" t="s">
        <v>328</v>
      </c>
      <c r="B27" t="s">
        <v>359</v>
      </c>
      <c r="C27" t="s">
        <v>441</v>
      </c>
      <c r="D27" t="s">
        <v>360</v>
      </c>
      <c r="E27" s="9">
        <v>52.530174000000002</v>
      </c>
      <c r="F27" s="9">
        <v>13.379358</v>
      </c>
      <c r="G27" s="10">
        <v>36526</v>
      </c>
      <c r="H27" s="7">
        <v>43831</v>
      </c>
    </row>
    <row r="28" spans="1:10">
      <c r="A28" t="s">
        <v>326</v>
      </c>
      <c r="B28" t="s">
        <v>359</v>
      </c>
      <c r="C28" t="s">
        <v>441</v>
      </c>
      <c r="D28" t="s">
        <v>360</v>
      </c>
      <c r="E28" s="9">
        <v>52.530174000000002</v>
      </c>
      <c r="F28" s="9">
        <v>13.379358</v>
      </c>
      <c r="G28" s="10">
        <v>36526</v>
      </c>
      <c r="H28" s="7">
        <v>43831</v>
      </c>
    </row>
    <row r="29" spans="1:10">
      <c r="A29" t="s">
        <v>362</v>
      </c>
      <c r="B29" t="s">
        <v>359</v>
      </c>
      <c r="C29" t="s">
        <v>441</v>
      </c>
      <c r="D29" t="s">
        <v>360</v>
      </c>
      <c r="E29" s="9">
        <v>52.530174000000002</v>
      </c>
      <c r="F29" s="9">
        <v>13.379358</v>
      </c>
      <c r="G29" s="10">
        <v>36526</v>
      </c>
      <c r="H29" s="7">
        <v>43831</v>
      </c>
    </row>
    <row r="30" spans="1:10">
      <c r="A30" t="s">
        <v>325</v>
      </c>
      <c r="B30" t="s">
        <v>359</v>
      </c>
      <c r="C30" t="s">
        <v>441</v>
      </c>
      <c r="D30" t="s">
        <v>360</v>
      </c>
      <c r="E30" s="9">
        <v>52.530174000000002</v>
      </c>
      <c r="F30" s="9">
        <v>13.379358</v>
      </c>
      <c r="G30" s="10">
        <v>36526</v>
      </c>
      <c r="H30" s="7">
        <v>43831</v>
      </c>
    </row>
    <row r="31" spans="1:10">
      <c r="A31" t="s">
        <v>329</v>
      </c>
      <c r="B31" t="s">
        <v>359</v>
      </c>
      <c r="C31" t="s">
        <v>441</v>
      </c>
      <c r="D31" t="s">
        <v>360</v>
      </c>
      <c r="E31" s="9">
        <v>52.530174000000002</v>
      </c>
      <c r="F31" s="9">
        <v>13.379358</v>
      </c>
      <c r="G31" s="10">
        <v>36526</v>
      </c>
      <c r="H31" s="7">
        <v>43831</v>
      </c>
    </row>
    <row r="32" spans="1:10">
      <c r="A32" t="s">
        <v>340</v>
      </c>
      <c r="B32" t="s">
        <v>359</v>
      </c>
      <c r="C32" t="s">
        <v>441</v>
      </c>
      <c r="D32" t="s">
        <v>360</v>
      </c>
      <c r="E32" s="9">
        <v>52.530174000000002</v>
      </c>
      <c r="F32" s="9">
        <v>13.379358</v>
      </c>
      <c r="G32" s="10">
        <v>36526</v>
      </c>
      <c r="H32" s="7">
        <v>43831</v>
      </c>
    </row>
    <row r="33" spans="1:8">
      <c r="A33" t="s">
        <v>305</v>
      </c>
      <c r="B33" t="s">
        <v>389</v>
      </c>
      <c r="C33" t="s">
        <v>450</v>
      </c>
      <c r="D33" t="s">
        <v>390</v>
      </c>
      <c r="E33" s="9">
        <v>-1.2760899999999999</v>
      </c>
      <c r="F33" s="9">
        <v>36.815818999999998</v>
      </c>
      <c r="G33" s="10">
        <v>36526</v>
      </c>
      <c r="H33" s="7">
        <v>43831</v>
      </c>
    </row>
    <row r="34" spans="1:8">
      <c r="A34" t="s">
        <v>332</v>
      </c>
      <c r="B34" t="s">
        <v>363</v>
      </c>
      <c r="C34" t="s">
        <v>443</v>
      </c>
      <c r="D34" t="s">
        <v>364</v>
      </c>
      <c r="E34" s="9">
        <v>46.198672000000002</v>
      </c>
      <c r="F34" s="9">
        <v>6.158353</v>
      </c>
      <c r="G34" s="10">
        <v>36526</v>
      </c>
      <c r="H34" s="7">
        <v>43831</v>
      </c>
    </row>
    <row r="35" spans="1:8">
      <c r="A35" t="s">
        <v>316</v>
      </c>
      <c r="B35" t="s">
        <v>379</v>
      </c>
      <c r="C35" t="s">
        <v>430</v>
      </c>
      <c r="D35" t="s">
        <v>368</v>
      </c>
      <c r="E35" s="9">
        <v>51.458160999999997</v>
      </c>
      <c r="F35" s="9">
        <v>-0.24374699999999999</v>
      </c>
      <c r="G35" s="10">
        <v>36526</v>
      </c>
      <c r="H35" s="7">
        <v>43831</v>
      </c>
    </row>
    <row r="36" spans="1:8">
      <c r="A36" t="s">
        <v>343</v>
      </c>
      <c r="B36" t="s">
        <v>379</v>
      </c>
      <c r="C36" t="s">
        <v>430</v>
      </c>
      <c r="D36" t="s">
        <v>368</v>
      </c>
      <c r="E36" s="9">
        <v>51.458160999999997</v>
      </c>
      <c r="F36" s="9">
        <v>-0.24374699999999999</v>
      </c>
      <c r="G36" s="10">
        <v>36526</v>
      </c>
      <c r="H36" s="7">
        <v>43831</v>
      </c>
    </row>
    <row r="37" spans="1:8">
      <c r="A37" t="s">
        <v>352</v>
      </c>
      <c r="B37" t="s">
        <v>379</v>
      </c>
      <c r="C37" t="s">
        <v>430</v>
      </c>
      <c r="D37" t="s">
        <v>368</v>
      </c>
      <c r="E37" s="9">
        <v>51.458160999999997</v>
      </c>
      <c r="F37" s="9">
        <v>-0.24374699999999999</v>
      </c>
      <c r="G37" s="10">
        <v>36526</v>
      </c>
      <c r="H37" s="7">
        <v>43831</v>
      </c>
    </row>
    <row r="38" spans="1:8">
      <c r="A38" t="s">
        <v>353</v>
      </c>
      <c r="B38" t="s">
        <v>379</v>
      </c>
      <c r="C38" t="s">
        <v>430</v>
      </c>
      <c r="D38" t="s">
        <v>368</v>
      </c>
      <c r="E38" s="9">
        <v>51.458160999999997</v>
      </c>
      <c r="F38" s="9">
        <v>-0.24374699999999999</v>
      </c>
      <c r="G38" s="10">
        <v>36526</v>
      </c>
      <c r="H38" s="7">
        <v>43831</v>
      </c>
    </row>
    <row r="39" spans="1:8">
      <c r="A39" t="s">
        <v>327</v>
      </c>
      <c r="B39" t="s">
        <v>391</v>
      </c>
      <c r="C39" t="s">
        <v>430</v>
      </c>
      <c r="D39" t="s">
        <v>368</v>
      </c>
      <c r="E39" s="9">
        <v>51.458160999999997</v>
      </c>
      <c r="F39" s="9">
        <v>-0.24374699999999999</v>
      </c>
      <c r="G39" s="10">
        <v>36526</v>
      </c>
      <c r="H39" s="7">
        <v>43831</v>
      </c>
    </row>
    <row r="40" spans="1:8">
      <c r="A40" t="s">
        <v>355</v>
      </c>
      <c r="B40" t="s">
        <v>391</v>
      </c>
      <c r="C40" t="s">
        <v>430</v>
      </c>
      <c r="D40" t="s">
        <v>368</v>
      </c>
      <c r="E40" s="9">
        <v>51.458160999999997</v>
      </c>
      <c r="F40" s="9">
        <v>-0.24374699999999999</v>
      </c>
      <c r="G40" s="10">
        <v>36526</v>
      </c>
      <c r="H40" s="7">
        <v>43831</v>
      </c>
    </row>
    <row r="41" spans="1:8">
      <c r="A41" t="s">
        <v>344</v>
      </c>
      <c r="B41" t="s">
        <v>374</v>
      </c>
      <c r="C41" t="s">
        <v>442</v>
      </c>
      <c r="D41" t="s">
        <v>375</v>
      </c>
      <c r="E41" s="9">
        <v>-33.977817000000002</v>
      </c>
      <c r="F41" s="9">
        <v>25.647099000000001</v>
      </c>
      <c r="G41" s="10">
        <v>36526</v>
      </c>
      <c r="H41" s="7">
        <v>43831</v>
      </c>
    </row>
    <row r="42" spans="1:8">
      <c r="A42" t="s">
        <v>310</v>
      </c>
      <c r="B42" t="s">
        <v>395</v>
      </c>
      <c r="C42" t="s">
        <v>431</v>
      </c>
      <c r="D42" t="s">
        <v>357</v>
      </c>
      <c r="E42" s="9">
        <v>55.657389999999999</v>
      </c>
      <c r="F42" s="9">
        <v>13.083015</v>
      </c>
      <c r="G42" s="10">
        <v>36526</v>
      </c>
      <c r="H42" s="7">
        <v>43831</v>
      </c>
    </row>
    <row r="43" spans="1:8">
      <c r="A43" t="s">
        <v>350</v>
      </c>
      <c r="B43" t="s">
        <v>401</v>
      </c>
      <c r="C43" t="s">
        <v>445</v>
      </c>
      <c r="D43" t="s">
        <v>402</v>
      </c>
      <c r="E43" s="9">
        <v>52.356099</v>
      </c>
      <c r="F43" s="9">
        <v>4.9502769999999998</v>
      </c>
      <c r="G43" s="10">
        <v>36526</v>
      </c>
      <c r="H43" s="7">
        <v>43831</v>
      </c>
    </row>
    <row r="44" spans="1:8">
      <c r="A44" t="s">
        <v>351</v>
      </c>
      <c r="B44" t="s">
        <v>400</v>
      </c>
      <c r="C44" t="s">
        <v>446</v>
      </c>
      <c r="D44" t="s">
        <v>398</v>
      </c>
      <c r="E44" s="9">
        <v>32.232475000000001</v>
      </c>
      <c r="F44" s="9">
        <v>-110.95179400000001</v>
      </c>
      <c r="G44" s="10">
        <v>36526</v>
      </c>
      <c r="H44" s="7">
        <v>43831</v>
      </c>
    </row>
    <row r="45" spans="1:8">
      <c r="A45" t="s">
        <v>314</v>
      </c>
      <c r="B45" t="s">
        <v>366</v>
      </c>
      <c r="C45" t="s">
        <v>39</v>
      </c>
      <c r="D45" t="s">
        <v>364</v>
      </c>
      <c r="E45" s="9">
        <v>47.561632000000003</v>
      </c>
      <c r="F45" s="9">
        <v>7.5805730000000002</v>
      </c>
      <c r="G45" s="10">
        <v>36526</v>
      </c>
      <c r="H45" s="7">
        <v>43831</v>
      </c>
    </row>
    <row r="46" spans="1:8">
      <c r="A46" t="s">
        <v>347</v>
      </c>
      <c r="B46" t="s">
        <v>366</v>
      </c>
      <c r="C46" t="s">
        <v>39</v>
      </c>
      <c r="D46" t="s">
        <v>364</v>
      </c>
      <c r="E46" s="9">
        <v>47.561632000000003</v>
      </c>
      <c r="F46" s="9">
        <v>7.5805730000000002</v>
      </c>
      <c r="G46" s="10">
        <v>36526</v>
      </c>
      <c r="H46" s="7">
        <v>43831</v>
      </c>
    </row>
    <row r="47" spans="1:8">
      <c r="A47" t="s">
        <v>313</v>
      </c>
      <c r="B47" t="s">
        <v>366</v>
      </c>
      <c r="C47" t="s">
        <v>39</v>
      </c>
      <c r="D47" t="s">
        <v>364</v>
      </c>
      <c r="E47" s="9">
        <v>47.561632000000003</v>
      </c>
      <c r="F47" s="9">
        <v>7.5805730000000002</v>
      </c>
      <c r="G47" s="10">
        <v>36526</v>
      </c>
      <c r="H47" s="7">
        <v>43831</v>
      </c>
    </row>
    <row r="48" spans="1:8">
      <c r="A48" t="s">
        <v>334</v>
      </c>
      <c r="B48" t="s">
        <v>366</v>
      </c>
      <c r="C48" t="s">
        <v>39</v>
      </c>
      <c r="D48" t="s">
        <v>364</v>
      </c>
      <c r="E48" s="9">
        <v>47.561632000000003</v>
      </c>
      <c r="F48" s="9">
        <v>7.5805730000000002</v>
      </c>
      <c r="G48" s="10">
        <v>36526</v>
      </c>
      <c r="H48" s="7">
        <v>43831</v>
      </c>
    </row>
    <row r="49" spans="1:8">
      <c r="A49" t="s">
        <v>348</v>
      </c>
      <c r="B49" t="s">
        <v>366</v>
      </c>
      <c r="C49" t="s">
        <v>39</v>
      </c>
      <c r="D49" t="s">
        <v>364</v>
      </c>
      <c r="E49" s="9">
        <v>47.561632000000003</v>
      </c>
      <c r="F49" s="9">
        <v>7.5805730000000002</v>
      </c>
      <c r="G49" s="10">
        <v>36526</v>
      </c>
      <c r="H49" s="7">
        <v>43831</v>
      </c>
    </row>
    <row r="50" spans="1:8">
      <c r="A50" t="s">
        <v>318</v>
      </c>
      <c r="B50" t="s">
        <v>366</v>
      </c>
      <c r="C50" t="s">
        <v>39</v>
      </c>
      <c r="D50" t="s">
        <v>364</v>
      </c>
      <c r="E50" s="9">
        <v>47.561632000000003</v>
      </c>
      <c r="F50" s="9">
        <v>7.5805730000000002</v>
      </c>
      <c r="G50" s="10">
        <v>36526</v>
      </c>
      <c r="H50" s="7">
        <v>43831</v>
      </c>
    </row>
    <row r="51" spans="1:8">
      <c r="A51" t="s">
        <v>337</v>
      </c>
      <c r="B51" t="s">
        <v>366</v>
      </c>
      <c r="C51" t="s">
        <v>39</v>
      </c>
      <c r="D51" t="s">
        <v>364</v>
      </c>
      <c r="E51" s="9">
        <v>47.561632000000003</v>
      </c>
      <c r="F51" s="9">
        <v>7.5805730000000002</v>
      </c>
      <c r="G51" s="10">
        <v>36526</v>
      </c>
      <c r="H51" s="7">
        <v>43831</v>
      </c>
    </row>
    <row r="52" spans="1:8">
      <c r="A52" t="s">
        <v>319</v>
      </c>
      <c r="B52" t="s">
        <v>366</v>
      </c>
      <c r="C52" t="s">
        <v>39</v>
      </c>
      <c r="D52" t="s">
        <v>364</v>
      </c>
      <c r="E52" s="9">
        <v>47.561632000000003</v>
      </c>
      <c r="F52" s="9">
        <v>7.5805730000000002</v>
      </c>
      <c r="G52" s="10">
        <v>36526</v>
      </c>
      <c r="H52" s="7">
        <v>43831</v>
      </c>
    </row>
    <row r="53" spans="1:8">
      <c r="A53" t="s">
        <v>338</v>
      </c>
      <c r="B53" t="s">
        <v>366</v>
      </c>
      <c r="C53" t="s">
        <v>39</v>
      </c>
      <c r="D53" t="s">
        <v>364</v>
      </c>
      <c r="E53" s="9">
        <v>47.561632000000003</v>
      </c>
      <c r="F53" s="9">
        <v>7.5805730000000002</v>
      </c>
      <c r="G53" s="10">
        <v>36526</v>
      </c>
      <c r="H53" s="7">
        <v>43831</v>
      </c>
    </row>
    <row r="54" spans="1:8">
      <c r="A54" t="s">
        <v>316</v>
      </c>
      <c r="B54" t="s">
        <v>366</v>
      </c>
      <c r="C54" t="s">
        <v>39</v>
      </c>
      <c r="D54" t="s">
        <v>364</v>
      </c>
      <c r="E54" s="9">
        <v>47.561632000000003</v>
      </c>
      <c r="F54" s="9">
        <v>7.5805730000000002</v>
      </c>
      <c r="G54" s="10">
        <v>36526</v>
      </c>
      <c r="H54" s="7">
        <v>43831</v>
      </c>
    </row>
    <row r="55" spans="1:8">
      <c r="A55" t="s">
        <v>315</v>
      </c>
      <c r="B55" t="s">
        <v>366</v>
      </c>
      <c r="C55" t="s">
        <v>39</v>
      </c>
      <c r="D55" t="s">
        <v>364</v>
      </c>
      <c r="E55" s="9">
        <v>47.561632000000003</v>
      </c>
      <c r="F55" s="9">
        <v>7.5805730000000002</v>
      </c>
      <c r="G55" s="10">
        <v>36526</v>
      </c>
      <c r="H55" s="7">
        <v>43831</v>
      </c>
    </row>
    <row r="56" spans="1:8">
      <c r="A56" t="s">
        <v>335</v>
      </c>
      <c r="B56" t="s">
        <v>366</v>
      </c>
      <c r="C56" t="s">
        <v>39</v>
      </c>
      <c r="D56" t="s">
        <v>364</v>
      </c>
      <c r="E56" s="9">
        <v>47.561632000000003</v>
      </c>
      <c r="F56" s="9">
        <v>7.5805730000000002</v>
      </c>
      <c r="G56" s="10">
        <v>36526</v>
      </c>
      <c r="H56" s="7">
        <v>43831</v>
      </c>
    </row>
    <row r="57" spans="1:8">
      <c r="A57" t="s">
        <v>346</v>
      </c>
      <c r="B57" t="s">
        <v>404</v>
      </c>
      <c r="C57" t="s">
        <v>447</v>
      </c>
      <c r="D57" t="s">
        <v>398</v>
      </c>
      <c r="E57" s="9">
        <v>39.132199</v>
      </c>
      <c r="F57" s="9">
        <v>-84.512823999999995</v>
      </c>
      <c r="G57" s="10">
        <v>36526</v>
      </c>
      <c r="H57" s="7">
        <v>43831</v>
      </c>
    </row>
    <row r="58" spans="1:8">
      <c r="A58" t="s">
        <v>331</v>
      </c>
      <c r="B58" t="s">
        <v>377</v>
      </c>
      <c r="C58" t="s">
        <v>424</v>
      </c>
      <c r="D58" t="s">
        <v>360</v>
      </c>
      <c r="E58" s="9">
        <v>47.993944999999997</v>
      </c>
      <c r="F58" s="9">
        <v>7.8478279999999998</v>
      </c>
      <c r="G58" s="10">
        <v>36526</v>
      </c>
      <c r="H58" s="7">
        <v>43831</v>
      </c>
    </row>
    <row r="59" spans="1:8">
      <c r="A59" t="s">
        <v>320</v>
      </c>
      <c r="B59" t="s">
        <v>385</v>
      </c>
      <c r="C59" t="s">
        <v>439</v>
      </c>
      <c r="D59" t="s">
        <v>360</v>
      </c>
      <c r="E59" s="9">
        <v>50.001676000000003</v>
      </c>
      <c r="F59" s="9">
        <v>8.2598549999999999</v>
      </c>
      <c r="G59" s="10">
        <v>36526</v>
      </c>
      <c r="H59" s="7">
        <v>43831</v>
      </c>
    </row>
    <row r="60" spans="1:8">
      <c r="A60" t="s">
        <v>317</v>
      </c>
      <c r="B60" t="s">
        <v>392</v>
      </c>
      <c r="C60" t="s">
        <v>432</v>
      </c>
      <c r="D60" t="s">
        <v>393</v>
      </c>
      <c r="E60" s="9">
        <v>6.5142790000000002</v>
      </c>
      <c r="F60" s="9">
        <v>3.38856</v>
      </c>
      <c r="G60" s="10">
        <v>36526</v>
      </c>
      <c r="H60" s="7">
        <v>43831</v>
      </c>
    </row>
    <row r="61" spans="1:8">
      <c r="A61" t="s">
        <v>316</v>
      </c>
      <c r="B61" t="s">
        <v>367</v>
      </c>
      <c r="C61" t="s">
        <v>92</v>
      </c>
      <c r="D61" t="s">
        <v>368</v>
      </c>
      <c r="E61" s="9">
        <v>51.458160999999997</v>
      </c>
      <c r="F61" s="9">
        <v>-0.24374699999999999</v>
      </c>
      <c r="G61" s="10">
        <v>36526</v>
      </c>
      <c r="H61" s="7">
        <v>43831</v>
      </c>
    </row>
    <row r="62" spans="1:8">
      <c r="A62" t="s">
        <v>349</v>
      </c>
      <c r="B62" t="s">
        <v>397</v>
      </c>
      <c r="C62" t="s">
        <v>448</v>
      </c>
      <c r="D62" t="s">
        <v>368</v>
      </c>
      <c r="E62" s="9">
        <v>53.484485999999997</v>
      </c>
      <c r="F62" s="9">
        <v>-2.2707540000000002</v>
      </c>
      <c r="G62" s="10">
        <v>36526</v>
      </c>
      <c r="H62" s="7">
        <v>43831</v>
      </c>
    </row>
    <row r="63" spans="1:8">
      <c r="A63" t="s">
        <v>351</v>
      </c>
      <c r="B63" t="s">
        <v>399</v>
      </c>
      <c r="C63" t="s">
        <v>449</v>
      </c>
      <c r="D63" t="s">
        <v>398</v>
      </c>
      <c r="E63" s="9">
        <v>32.729501999999997</v>
      </c>
      <c r="F63" s="9">
        <v>-97.112927999999997</v>
      </c>
      <c r="G63" s="10">
        <v>36526</v>
      </c>
      <c r="H63" s="7">
        <v>43831</v>
      </c>
    </row>
    <row r="64" spans="1:8">
      <c r="A64" t="s">
        <v>342</v>
      </c>
      <c r="B64" t="s">
        <v>384</v>
      </c>
      <c r="C64" t="s">
        <v>421</v>
      </c>
      <c r="D64" t="s">
        <v>375</v>
      </c>
      <c r="E64" s="9">
        <v>-33.934508000000001</v>
      </c>
      <c r="F64" s="9">
        <v>18.631381000000001</v>
      </c>
      <c r="G64" s="10">
        <v>36526</v>
      </c>
      <c r="H64" s="7">
        <v>43831</v>
      </c>
    </row>
    <row r="65" spans="1:8">
      <c r="A65" t="s">
        <v>306</v>
      </c>
      <c r="B65" t="s">
        <v>427</v>
      </c>
      <c r="C65" t="s">
        <v>429</v>
      </c>
      <c r="D65" t="s">
        <v>370</v>
      </c>
      <c r="E65" s="9">
        <v>48.213227000000003</v>
      </c>
      <c r="F65" s="9">
        <v>16.359379000000001</v>
      </c>
      <c r="G65" s="10">
        <v>36526</v>
      </c>
      <c r="H65" s="7">
        <v>43831</v>
      </c>
    </row>
    <row r="66" spans="1:8">
      <c r="A66" t="s">
        <v>304</v>
      </c>
      <c r="B66" t="s">
        <v>428</v>
      </c>
      <c r="C66" t="s">
        <v>429</v>
      </c>
      <c r="D66" t="s">
        <v>370</v>
      </c>
      <c r="E66" s="9">
        <v>48.213227000000003</v>
      </c>
      <c r="F66" s="9">
        <v>16.359379000000001</v>
      </c>
      <c r="G66" s="10">
        <v>36526</v>
      </c>
      <c r="H66" s="7">
        <v>43831</v>
      </c>
    </row>
    <row r="67" spans="1:8">
      <c r="A67" t="s">
        <v>339</v>
      </c>
      <c r="B67" t="s">
        <v>369</v>
      </c>
      <c r="C67" t="s">
        <v>429</v>
      </c>
      <c r="D67" t="s">
        <v>370</v>
      </c>
      <c r="E67" s="9">
        <v>48.213227000000003</v>
      </c>
      <c r="F67" s="9">
        <v>16.359379000000001</v>
      </c>
      <c r="G67" s="10">
        <v>36526</v>
      </c>
      <c r="H67" s="7">
        <v>43831</v>
      </c>
    </row>
  </sheetData>
  <sortState ref="A2:F67">
    <sortCondition ref="C2:C67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23"/>
  <sheetViews>
    <sheetView topLeftCell="C1" workbookViewId="0">
      <selection activeCell="K26" sqref="K26"/>
    </sheetView>
  </sheetViews>
  <sheetFormatPr baseColWidth="10" defaultRowHeight="16"/>
  <cols>
    <col min="1" max="1" width="104.6640625" bestFit="1" customWidth="1"/>
    <col min="3" max="3" width="135.83203125" bestFit="1" customWidth="1"/>
    <col min="4" max="4" width="44" bestFit="1" customWidth="1"/>
    <col min="11" max="11" width="38.6640625" bestFit="1" customWidth="1"/>
  </cols>
  <sheetData>
    <row r="1" spans="1:12">
      <c r="A1" t="s">
        <v>223</v>
      </c>
      <c r="B1" t="s">
        <v>224</v>
      </c>
      <c r="C1" t="s">
        <v>110</v>
      </c>
      <c r="D1" t="s">
        <v>225</v>
      </c>
      <c r="E1" t="s">
        <v>227</v>
      </c>
      <c r="F1" t="s">
        <v>226</v>
      </c>
      <c r="G1" t="s">
        <v>228</v>
      </c>
      <c r="H1" t="s">
        <v>229</v>
      </c>
      <c r="I1" t="s">
        <v>230</v>
      </c>
      <c r="J1" t="s">
        <v>231</v>
      </c>
      <c r="K1" t="s">
        <v>473</v>
      </c>
      <c r="L1" t="s">
        <v>474</v>
      </c>
    </row>
    <row r="2" spans="1:12">
      <c r="A2" t="s">
        <v>261</v>
      </c>
      <c r="B2">
        <v>2011</v>
      </c>
      <c r="C2" t="s">
        <v>244</v>
      </c>
      <c r="D2" t="s">
        <v>273</v>
      </c>
      <c r="E2">
        <v>6</v>
      </c>
      <c r="F2">
        <v>3</v>
      </c>
      <c r="G2" t="s">
        <v>274</v>
      </c>
      <c r="H2">
        <v>4.0919999999999996</v>
      </c>
      <c r="K2" s="11" t="s">
        <v>479</v>
      </c>
      <c r="L2" t="s">
        <v>475</v>
      </c>
    </row>
    <row r="3" spans="1:12">
      <c r="A3" t="s">
        <v>262</v>
      </c>
      <c r="B3">
        <v>2011</v>
      </c>
      <c r="C3" t="s">
        <v>245</v>
      </c>
      <c r="D3" t="s">
        <v>285</v>
      </c>
      <c r="E3">
        <v>24</v>
      </c>
      <c r="G3" t="s">
        <v>275</v>
      </c>
      <c r="H3">
        <v>0.38900000000000001</v>
      </c>
    </row>
    <row r="4" spans="1:12">
      <c r="A4" t="s">
        <v>263</v>
      </c>
      <c r="B4">
        <v>2011</v>
      </c>
      <c r="C4" t="s">
        <v>246</v>
      </c>
      <c r="D4" t="s">
        <v>286</v>
      </c>
      <c r="E4">
        <v>16</v>
      </c>
      <c r="F4">
        <v>4</v>
      </c>
      <c r="G4" t="s">
        <v>276</v>
      </c>
      <c r="H4">
        <v>1.8009999999999999</v>
      </c>
    </row>
    <row r="5" spans="1:12">
      <c r="A5" t="s">
        <v>260</v>
      </c>
      <c r="B5">
        <v>2012</v>
      </c>
      <c r="C5" t="s">
        <v>243</v>
      </c>
      <c r="D5" t="s">
        <v>131</v>
      </c>
      <c r="E5">
        <v>5</v>
      </c>
      <c r="G5" t="s">
        <v>272</v>
      </c>
    </row>
    <row r="6" spans="1:12">
      <c r="A6" t="s">
        <v>259</v>
      </c>
      <c r="B6">
        <v>2013</v>
      </c>
      <c r="C6" t="s">
        <v>242</v>
      </c>
      <c r="D6" t="s">
        <v>284</v>
      </c>
      <c r="E6">
        <v>9</v>
      </c>
      <c r="F6">
        <v>3</v>
      </c>
      <c r="G6">
        <v>20121146</v>
      </c>
      <c r="H6">
        <v>3.4249999999999998</v>
      </c>
      <c r="K6" s="11" t="s">
        <v>479</v>
      </c>
      <c r="L6" t="s">
        <v>475</v>
      </c>
    </row>
    <row r="7" spans="1:12">
      <c r="A7" t="s">
        <v>255</v>
      </c>
      <c r="B7">
        <v>2014</v>
      </c>
      <c r="C7" t="s">
        <v>239</v>
      </c>
      <c r="D7" t="s">
        <v>266</v>
      </c>
      <c r="E7">
        <v>90</v>
      </c>
      <c r="F7">
        <v>2</v>
      </c>
      <c r="G7" t="s">
        <v>267</v>
      </c>
      <c r="H7">
        <v>0.8</v>
      </c>
    </row>
    <row r="8" spans="1:12">
      <c r="A8" t="s">
        <v>256</v>
      </c>
      <c r="B8">
        <v>2014</v>
      </c>
      <c r="C8" t="s">
        <v>240</v>
      </c>
      <c r="D8" t="s">
        <v>268</v>
      </c>
      <c r="E8">
        <v>253</v>
      </c>
      <c r="G8" t="s">
        <v>269</v>
      </c>
      <c r="H8">
        <v>1.512</v>
      </c>
    </row>
    <row r="9" spans="1:12">
      <c r="A9" t="s">
        <v>257</v>
      </c>
      <c r="B9">
        <v>2014</v>
      </c>
      <c r="C9" t="s">
        <v>249</v>
      </c>
      <c r="D9" t="s">
        <v>264</v>
      </c>
      <c r="E9">
        <v>3768</v>
      </c>
      <c r="F9">
        <v>3</v>
      </c>
      <c r="G9" t="s">
        <v>270</v>
      </c>
      <c r="H9">
        <v>0.90600000000000003</v>
      </c>
    </row>
    <row r="10" spans="1:12">
      <c r="A10" t="s">
        <v>258</v>
      </c>
      <c r="B10">
        <v>2014</v>
      </c>
      <c r="C10" t="s">
        <v>241</v>
      </c>
      <c r="D10" t="s">
        <v>264</v>
      </c>
      <c r="E10">
        <v>3765</v>
      </c>
      <c r="F10">
        <v>1</v>
      </c>
      <c r="G10" t="s">
        <v>271</v>
      </c>
      <c r="H10">
        <v>0.90600000000000003</v>
      </c>
    </row>
    <row r="11" spans="1:12">
      <c r="A11" t="s">
        <v>361</v>
      </c>
      <c r="B11">
        <v>2015</v>
      </c>
      <c r="C11" t="s">
        <v>238</v>
      </c>
      <c r="D11" t="s">
        <v>265</v>
      </c>
      <c r="E11">
        <v>9</v>
      </c>
      <c r="F11">
        <v>2</v>
      </c>
      <c r="G11" t="s">
        <v>281</v>
      </c>
    </row>
    <row r="12" spans="1:12">
      <c r="A12" t="s">
        <v>254</v>
      </c>
      <c r="B12">
        <v>2015</v>
      </c>
      <c r="C12" t="s">
        <v>247</v>
      </c>
      <c r="D12" t="s">
        <v>131</v>
      </c>
      <c r="E12">
        <v>8</v>
      </c>
      <c r="G12" t="s">
        <v>248</v>
      </c>
    </row>
    <row r="13" spans="1:12">
      <c r="A13" t="s">
        <v>251</v>
      </c>
      <c r="B13">
        <v>2016</v>
      </c>
      <c r="C13" t="s">
        <v>235</v>
      </c>
      <c r="D13" t="s">
        <v>283</v>
      </c>
      <c r="E13">
        <v>17</v>
      </c>
      <c r="F13">
        <v>2</v>
      </c>
      <c r="G13" t="s">
        <v>278</v>
      </c>
      <c r="H13">
        <v>1.214</v>
      </c>
      <c r="I13">
        <v>2</v>
      </c>
      <c r="J13">
        <v>1</v>
      </c>
      <c r="K13" s="11" t="s">
        <v>478</v>
      </c>
      <c r="L13" t="s">
        <v>475</v>
      </c>
    </row>
    <row r="14" spans="1:12">
      <c r="A14" t="s">
        <v>252</v>
      </c>
      <c r="B14">
        <v>2016</v>
      </c>
      <c r="C14" t="s">
        <v>236</v>
      </c>
      <c r="D14" t="s">
        <v>133</v>
      </c>
      <c r="E14">
        <v>70</v>
      </c>
      <c r="F14">
        <v>8</v>
      </c>
      <c r="G14" t="s">
        <v>279</v>
      </c>
      <c r="H14">
        <v>4.0069999999999997</v>
      </c>
      <c r="I14">
        <v>7</v>
      </c>
      <c r="J14">
        <v>4</v>
      </c>
    </row>
    <row r="15" spans="1:12">
      <c r="A15" t="s">
        <v>253</v>
      </c>
      <c r="B15">
        <v>2016</v>
      </c>
      <c r="C15" t="s">
        <v>237</v>
      </c>
      <c r="D15" t="s">
        <v>264</v>
      </c>
      <c r="E15">
        <v>4098</v>
      </c>
      <c r="F15">
        <v>1</v>
      </c>
      <c r="G15" t="s">
        <v>280</v>
      </c>
      <c r="H15">
        <v>0.90600000000000003</v>
      </c>
    </row>
    <row r="16" spans="1:12">
      <c r="A16" t="s">
        <v>232</v>
      </c>
      <c r="B16">
        <v>2017</v>
      </c>
      <c r="C16" t="s">
        <v>233</v>
      </c>
      <c r="D16" t="s">
        <v>133</v>
      </c>
      <c r="E16">
        <v>72</v>
      </c>
      <c r="G16" t="s">
        <v>277</v>
      </c>
      <c r="H16">
        <v>4.2009999999999996</v>
      </c>
      <c r="I16">
        <v>0</v>
      </c>
      <c r="J16">
        <v>0</v>
      </c>
      <c r="K16" s="11" t="s">
        <v>477</v>
      </c>
      <c r="L16" t="s">
        <v>475</v>
      </c>
    </row>
    <row r="17" spans="1:12">
      <c r="A17" t="s">
        <v>250</v>
      </c>
      <c r="B17">
        <v>2017</v>
      </c>
      <c r="C17" t="s">
        <v>234</v>
      </c>
      <c r="D17" t="s">
        <v>282</v>
      </c>
      <c r="E17">
        <v>284</v>
      </c>
      <c r="F17">
        <v>1851</v>
      </c>
      <c r="H17">
        <v>4.82</v>
      </c>
      <c r="I17">
        <v>1</v>
      </c>
      <c r="J17">
        <v>0</v>
      </c>
      <c r="K17" s="11" t="s">
        <v>476</v>
      </c>
      <c r="L17" t="s">
        <v>475</v>
      </c>
    </row>
    <row r="18" spans="1:12">
      <c r="A18" t="s">
        <v>407</v>
      </c>
      <c r="B18">
        <v>2018</v>
      </c>
      <c r="C18" t="s">
        <v>408</v>
      </c>
      <c r="D18" t="s">
        <v>291</v>
      </c>
    </row>
    <row r="19" spans="1:12">
      <c r="A19" t="s">
        <v>409</v>
      </c>
      <c r="B19">
        <v>2018</v>
      </c>
      <c r="C19" t="s">
        <v>292</v>
      </c>
      <c r="D19" t="s">
        <v>295</v>
      </c>
      <c r="K19" t="s">
        <v>480</v>
      </c>
      <c r="L19" t="s">
        <v>475</v>
      </c>
    </row>
    <row r="20" spans="1:12">
      <c r="A20" t="s">
        <v>232</v>
      </c>
      <c r="B20">
        <v>2018</v>
      </c>
      <c r="C20" t="s">
        <v>293</v>
      </c>
      <c r="D20" t="s">
        <v>294</v>
      </c>
    </row>
    <row r="21" spans="1:12">
      <c r="A21" t="s">
        <v>471</v>
      </c>
      <c r="B21">
        <v>2018</v>
      </c>
      <c r="C21" t="s">
        <v>472</v>
      </c>
      <c r="D21" t="s">
        <v>296</v>
      </c>
    </row>
    <row r="22" spans="1:12">
      <c r="A22" s="3"/>
      <c r="B22" s="3"/>
      <c r="C22" s="3"/>
    </row>
    <row r="23" spans="1:12">
      <c r="A23" s="3"/>
      <c r="B23" s="3"/>
      <c r="C23" s="3"/>
    </row>
  </sheetData>
  <sortState ref="A2:J17">
    <sortCondition ref="B2:B17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8"/>
  <sheetViews>
    <sheetView workbookViewId="0">
      <selection activeCell="H16" sqref="H16"/>
    </sheetView>
  </sheetViews>
  <sheetFormatPr baseColWidth="10" defaultRowHeight="16"/>
  <cols>
    <col min="5" max="5" width="12" bestFit="1" customWidth="1"/>
    <col min="6" max="6" width="12.5" bestFit="1" customWidth="1"/>
    <col min="7" max="7" width="35.1640625" bestFit="1" customWidth="1"/>
  </cols>
  <sheetData>
    <row r="1" spans="1:8">
      <c r="A1" t="s">
        <v>47</v>
      </c>
      <c r="B1" t="s">
        <v>48</v>
      </c>
      <c r="C1" t="s">
        <v>109</v>
      </c>
      <c r="D1" t="s">
        <v>122</v>
      </c>
      <c r="E1" t="s">
        <v>112</v>
      </c>
      <c r="F1" t="s">
        <v>111</v>
      </c>
      <c r="G1" t="s">
        <v>110</v>
      </c>
      <c r="H1" t="s">
        <v>50</v>
      </c>
    </row>
    <row r="2" spans="1:8">
      <c r="C2" t="s">
        <v>58</v>
      </c>
      <c r="D2" t="s">
        <v>123</v>
      </c>
      <c r="E2" t="s">
        <v>125</v>
      </c>
      <c r="F2" t="s">
        <v>121</v>
      </c>
      <c r="H2" t="s">
        <v>39</v>
      </c>
    </row>
    <row r="3" spans="1:8">
      <c r="C3" t="s">
        <v>58</v>
      </c>
      <c r="D3" t="s">
        <v>124</v>
      </c>
      <c r="E3" t="s">
        <v>125</v>
      </c>
      <c r="F3" t="s">
        <v>120</v>
      </c>
      <c r="H3" t="s">
        <v>39</v>
      </c>
    </row>
    <row r="4" spans="1:8">
      <c r="C4" t="s">
        <v>58</v>
      </c>
      <c r="D4" t="s">
        <v>124</v>
      </c>
      <c r="E4" t="s">
        <v>125</v>
      </c>
      <c r="F4" t="s">
        <v>119</v>
      </c>
      <c r="H4" t="s">
        <v>39</v>
      </c>
    </row>
    <row r="5" spans="1:8">
      <c r="C5" t="s">
        <v>58</v>
      </c>
      <c r="D5" t="s">
        <v>124</v>
      </c>
      <c r="E5" t="s">
        <v>125</v>
      </c>
      <c r="F5" t="s">
        <v>118</v>
      </c>
      <c r="H5" t="s">
        <v>126</v>
      </c>
    </row>
    <row r="6" spans="1:8">
      <c r="C6" t="s">
        <v>113</v>
      </c>
      <c r="D6" t="s">
        <v>124</v>
      </c>
      <c r="E6" t="s">
        <v>125</v>
      </c>
      <c r="G6" t="s">
        <v>114</v>
      </c>
      <c r="H6" t="s">
        <v>39</v>
      </c>
    </row>
    <row r="7" spans="1:8">
      <c r="C7" t="s">
        <v>113</v>
      </c>
      <c r="D7" t="s">
        <v>124</v>
      </c>
      <c r="E7" t="s">
        <v>125</v>
      </c>
      <c r="G7" t="s">
        <v>115</v>
      </c>
      <c r="H7" t="s">
        <v>39</v>
      </c>
    </row>
    <row r="8" spans="1:8">
      <c r="C8" t="s">
        <v>116</v>
      </c>
      <c r="D8" t="s">
        <v>124</v>
      </c>
      <c r="E8" t="s">
        <v>125</v>
      </c>
      <c r="G8" t="s">
        <v>117</v>
      </c>
      <c r="H8" t="s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jobs</vt:lpstr>
      <vt:lpstr>education</vt:lpstr>
      <vt:lpstr>grants</vt:lpstr>
      <vt:lpstr>prizes</vt:lpstr>
      <vt:lpstr>presentations</vt:lpstr>
      <vt:lpstr>fieldwork</vt:lpstr>
      <vt:lpstr>collaborators</vt:lpstr>
      <vt:lpstr>publications</vt:lpstr>
      <vt:lpstr>mentoring_teaching</vt:lpstr>
      <vt:lpstr>outreach</vt:lpstr>
      <vt:lpstr>professional_services</vt:lpstr>
      <vt:lpstr>courses</vt:lpstr>
      <vt:lpstr>other_jobs</vt:lpstr>
      <vt:lpstr>certifications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 Liedtke</dc:creator>
  <cp:lastModifiedBy>Christoph Liedtke</cp:lastModifiedBy>
  <dcterms:created xsi:type="dcterms:W3CDTF">2018-06-10T16:55:44Z</dcterms:created>
  <dcterms:modified xsi:type="dcterms:W3CDTF">2019-01-16T15:26:34Z</dcterms:modified>
</cp:coreProperties>
</file>