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unit-3\data\"/>
    </mc:Choice>
  </mc:AlternateContent>
  <xr:revisionPtr revIDLastSave="0" documentId="13_ncr:1_{FAF08026-7ACC-4397-BCDC-66FEB11F0B2F}" xr6:coauthVersionLast="45" xr6:coauthVersionMax="45" xr10:uidLastSave="{00000000-0000-0000-0000-000000000000}"/>
  <bookViews>
    <workbookView xWindow="-108" yWindow="-108" windowWidth="23256" windowHeight="12576" xr2:uid="{B3B5BB29-DA7B-4A7B-A6F9-87275E83F509}"/>
  </bookViews>
  <sheets>
    <sheet name="CA_wateruse_2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8" i="1"/>
  <c r="R3" i="1"/>
  <c r="R4" i="1"/>
  <c r="R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S2" i="1"/>
  <c r="T2" i="1"/>
  <c r="U2" i="1"/>
  <c r="V2" i="1"/>
  <c r="W2" i="1"/>
  <c r="X2" i="1"/>
  <c r="Y2" i="1"/>
  <c r="Z2" i="1"/>
  <c r="R2" i="1"/>
  <c r="Q25" i="1"/>
  <c r="Q5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2" i="1"/>
</calcChain>
</file>

<file path=xl/sharedStrings.xml><?xml version="1.0" encoding="utf-8"?>
<sst xmlns="http://schemas.openxmlformats.org/spreadsheetml/2006/main" count="142" uniqueCount="85">
  <si>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</si>
  <si>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</si>
  <si>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</si>
  <si>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</si>
  <si>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</si>
  <si>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</si>
  <si>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</si>
  <si>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</si>
  <si>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</si>
  <si>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</si>
  <si>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</si>
  <si>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</si>
  <si>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</si>
  <si>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</si>
  <si>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</si>
  <si>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</si>
  <si>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</si>
  <si>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</si>
  <si>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</si>
  <si>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</si>
  <si>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</si>
  <si>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</si>
  <si>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</si>
  <si>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</si>
  <si>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</si>
  <si>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</si>
  <si>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</si>
  <si>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</si>
  <si>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</si>
  <si>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</si>
  <si>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</si>
  <si>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</si>
  <si>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</si>
  <si>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</si>
  <si>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</si>
  <si>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</si>
  <si>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</si>
  <si>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</si>
  <si>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</si>
  <si>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</si>
  <si>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</si>
  <si>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</si>
  <si>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</si>
  <si>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</si>
  <si>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</si>
  <si>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</si>
  <si>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</si>
  <si>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</si>
  <si>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</si>
  <si>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</si>
  <si>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</si>
  <si>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</si>
  <si>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</si>
  <si>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</si>
  <si>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</si>
  <si>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</si>
  <si>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</si>
  <si>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</si>
  <si>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</si>
  <si>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State_code</t>
  </si>
  <si>
    <t>State_name</t>
  </si>
  <si>
    <t>County_code</t>
  </si>
  <si>
    <t>County_name</t>
  </si>
  <si>
    <t>TotalPop_K</t>
  </si>
  <si>
    <t>PubSupply_TPopServed_K</t>
  </si>
  <si>
    <t>Industrial_TSelfSupplied_mgald</t>
  </si>
  <si>
    <t>Mining_TSelfSup_mgald</t>
  </si>
  <si>
    <t>Livestock_TSelfSup_mgald</t>
  </si>
  <si>
    <t>Aquaculture_TSelfSup_mgald</t>
  </si>
  <si>
    <t>Irrig_TSelfSup_all_mgald</t>
  </si>
  <si>
    <t>Irrig_TSelfSup_Crops_mgald</t>
  </si>
  <si>
    <t>Irrig_Golf_SelfSup_mgald</t>
  </si>
  <si>
    <t>PubSupply_SelfSup_all_mgald</t>
  </si>
  <si>
    <t>Thermo_TSelfSup_mgald</t>
  </si>
  <si>
    <t>Total</t>
  </si>
  <si>
    <t>Per_Municipal</t>
  </si>
  <si>
    <t>Per_Industrial</t>
  </si>
  <si>
    <t>Per_Mining</t>
  </si>
  <si>
    <t>Per_Livestock</t>
  </si>
  <si>
    <t>Per_Aquaculture</t>
  </si>
  <si>
    <t>Per_Irrigation</t>
  </si>
  <si>
    <t>Per_Irrig_Crops</t>
  </si>
  <si>
    <t>Per_Irrig_Golf</t>
  </si>
  <si>
    <t>Per_Thermo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</si>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</sst>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020-3549-454A-9427-54DDB01442CF}">
  <dimension ref="A1:Z59"/>
  <sheetViews>
    <sheetView tabSelected="1" workbookViewId="0">
      <selection activeCell="E5" sqref="E5:E6"/>
    </sheetView>
  </sheetViews>
  <sheetFormatPr defaultRowHeight="14.4" x14ac:dyDescent="0.3"/>
  <cols>
    <col min="1" max="1" width="8.21875" style="2" bestFit="1" customWidth="1"/>
    <col min="2" max="3" width="8.88671875" style="2"/>
    <col min="4" max="4" width="20" style="2" bestFit="1" customWidth="1"/>
    <col min="5" max="5" width="8.88671875" style="2"/>
    <col min="6" max="6" width="10.33203125" style="2" bestFit="1" customWidth="1"/>
    <col min="7" max="7" width="22.109375" style="2" bestFit="1" customWidth="1"/>
    <col min="8" max="8" width="25.21875" style="2" bestFit="1" customWidth="1"/>
    <col min="9" max="9" width="26.6640625" style="2" bestFit="1" customWidth="1"/>
    <col min="10" max="10" width="20.44140625" style="2" bestFit="1" customWidth="1"/>
    <col min="11" max="11" width="22.6640625" style="2" bestFit="1" customWidth="1"/>
    <col min="12" max="12" width="24.88671875" style="2" bestFit="1" customWidth="1"/>
    <col min="13" max="13" width="21.109375" style="2" bestFit="1" customWidth="1"/>
    <col min="14" max="14" width="24" style="2" bestFit="1" customWidth="1"/>
    <col min="15" max="15" width="21.77734375" style="2" bestFit="1" customWidth="1"/>
  </cols>
  <sheetData>
    <row r="1" spans="1:26" ht="28.8" x14ac:dyDescent="0.3">
      <c r="A1" s="1" t="s">
        <v>59</v>
      </c>
      <c r="B1" s="2" t="s">
        <v>60</v>
      </c>
      <c r="C1" s="2" t="s">
        <v>61</v>
      </c>
      <c r="D1" s="2" t="s">
        <v>62</v>
      </c>
      <c r="E1" s="2" t="s">
        <v>84</v>
      </c>
      <c r="F1" s="2" t="s">
        <v>63</v>
      </c>
      <c r="G1" s="2" t="s">
        <v>64</v>
      </c>
      <c r="H1" s="2" t="s">
        <v>72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</row>
    <row r="2" spans="1:26" x14ac:dyDescent="0.3">
      <c r="A2" s="2">
        <v>6</v>
      </c>
      <c r="B2" s="2" t="s">
        <v>0</v>
      </c>
      <c r="C2" s="2">
        <v>1</v>
      </c>
      <c r="D2" s="2" t="s">
        <v>1</v>
      </c>
      <c r="E2" s="2">
        <v>2015</v>
      </c>
      <c r="F2" s="2">
        <v>1638.2149999999999</v>
      </c>
      <c r="G2" s="2">
        <v>1629.9</v>
      </c>
      <c r="H2" s="2">
        <v>168.74</v>
      </c>
      <c r="I2" s="2">
        <v>0.9</v>
      </c>
      <c r="J2" s="2">
        <v>4.3</v>
      </c>
      <c r="K2" s="2">
        <v>0.27</v>
      </c>
      <c r="L2" s="2">
        <v>0</v>
      </c>
      <c r="M2" s="2">
        <v>9.51</v>
      </c>
      <c r="N2" s="2">
        <v>7.64</v>
      </c>
      <c r="O2" s="2">
        <v>1.87</v>
      </c>
      <c r="P2">
        <v>0</v>
      </c>
      <c r="Q2">
        <f>SUM(H2,I2,J2,K2,L2,M2,P2)</f>
        <v>183.72000000000003</v>
      </c>
      <c r="R2">
        <f>(H2/$Q2)*100</f>
        <v>91.846287829305453</v>
      </c>
      <c r="S2">
        <f t="shared" ref="S2:Z17" si="0">(I2/$Q2)*100</f>
        <v>0.48987589810581311</v>
      </c>
      <c r="T2">
        <f t="shared" si="0"/>
        <v>2.340518179838885</v>
      </c>
      <c r="U2">
        <f t="shared" si="0"/>
        <v>0.14696276943174394</v>
      </c>
      <c r="V2">
        <f t="shared" si="0"/>
        <v>0</v>
      </c>
      <c r="W2">
        <f t="shared" si="0"/>
        <v>5.1763553233180915</v>
      </c>
      <c r="X2">
        <f t="shared" si="0"/>
        <v>4.1585020683649025</v>
      </c>
      <c r="Y2">
        <f t="shared" si="0"/>
        <v>1.0178532549531896</v>
      </c>
      <c r="Z2">
        <f t="shared" si="0"/>
        <v>0</v>
      </c>
    </row>
    <row r="3" spans="1:26" x14ac:dyDescent="0.3">
      <c r="A3" s="2">
        <v>6</v>
      </c>
      <c r="B3" s="2" t="s">
        <v>0</v>
      </c>
      <c r="C3" s="2">
        <v>3</v>
      </c>
      <c r="D3" s="2" t="s">
        <v>2</v>
      </c>
      <c r="E3" s="2">
        <v>2015</v>
      </c>
      <c r="F3" s="2">
        <v>1.1100000000000001</v>
      </c>
      <c r="G3" s="2">
        <v>0.70499999999999996</v>
      </c>
      <c r="H3" s="2">
        <v>0.1</v>
      </c>
      <c r="I3" s="2">
        <v>0</v>
      </c>
      <c r="J3" s="2">
        <v>0.02</v>
      </c>
      <c r="K3" s="2">
        <v>0</v>
      </c>
      <c r="L3" s="2">
        <v>0</v>
      </c>
      <c r="M3" s="2">
        <v>9.69</v>
      </c>
      <c r="N3" s="2">
        <v>9.69</v>
      </c>
      <c r="O3" s="2">
        <v>0</v>
      </c>
      <c r="P3">
        <v>0</v>
      </c>
      <c r="Q3">
        <f t="shared" ref="Q3:Q59" si="1">SUM(H3,I3,J3,K3,L3,M3,P3)</f>
        <v>9.8099999999999987</v>
      </c>
      <c r="R3">
        <f t="shared" ref="R3:W59" si="2">(H3/$Q3)*100</f>
        <v>1.0193679918450562</v>
      </c>
      <c r="S3">
        <f t="shared" si="0"/>
        <v>0</v>
      </c>
      <c r="T3">
        <f t="shared" si="0"/>
        <v>0.20387359836901123</v>
      </c>
      <c r="U3">
        <f t="shared" si="0"/>
        <v>0</v>
      </c>
      <c r="V3">
        <f t="shared" si="0"/>
        <v>0</v>
      </c>
      <c r="W3">
        <f t="shared" si="0"/>
        <v>98.776758409785941</v>
      </c>
      <c r="X3">
        <f t="shared" si="0"/>
        <v>98.776758409785941</v>
      </c>
      <c r="Y3">
        <f t="shared" si="0"/>
        <v>0</v>
      </c>
      <c r="Z3">
        <f t="shared" si="0"/>
        <v>0</v>
      </c>
    </row>
    <row r="4" spans="1:26" x14ac:dyDescent="0.3">
      <c r="A4" s="2">
        <v>6</v>
      </c>
      <c r="B4" s="2" t="s">
        <v>0</v>
      </c>
      <c r="C4" s="2">
        <v>5</v>
      </c>
      <c r="D4" s="2" t="s">
        <v>3</v>
      </c>
      <c r="E4" s="2">
        <v>2015</v>
      </c>
      <c r="F4" s="2">
        <v>37.000999999999998</v>
      </c>
      <c r="G4" s="2">
        <v>27.92</v>
      </c>
      <c r="H4" s="2">
        <v>8.64</v>
      </c>
      <c r="I4" s="2">
        <v>0.41</v>
      </c>
      <c r="J4" s="2">
        <v>1.95</v>
      </c>
      <c r="K4" s="2">
        <v>0.23</v>
      </c>
      <c r="L4" s="2">
        <v>7.44</v>
      </c>
      <c r="M4" s="2">
        <v>20.75</v>
      </c>
      <c r="N4" s="2">
        <v>20.46</v>
      </c>
      <c r="O4" s="2">
        <v>0.28999999999999998</v>
      </c>
      <c r="P4">
        <v>0.27</v>
      </c>
      <c r="Q4">
        <f t="shared" si="1"/>
        <v>39.690000000000005</v>
      </c>
      <c r="R4">
        <f t="shared" si="2"/>
        <v>21.768707482993197</v>
      </c>
      <c r="S4">
        <f t="shared" si="0"/>
        <v>1.0330057949105567</v>
      </c>
      <c r="T4">
        <f t="shared" si="0"/>
        <v>4.913076341647769</v>
      </c>
      <c r="U4">
        <f t="shared" si="0"/>
        <v>0.57949105568153181</v>
      </c>
      <c r="V4">
        <f t="shared" si="0"/>
        <v>18.74527588813303</v>
      </c>
      <c r="W4">
        <f t="shared" si="0"/>
        <v>52.28017132779037</v>
      </c>
      <c r="X4">
        <f t="shared" si="0"/>
        <v>51.549508692365833</v>
      </c>
      <c r="Y4">
        <f t="shared" si="0"/>
        <v>0.73066263542454002</v>
      </c>
      <c r="Z4">
        <f t="shared" si="0"/>
        <v>0.68027210884353739</v>
      </c>
    </row>
    <row r="5" spans="1:26" x14ac:dyDescent="0.3">
      <c r="A5" s="2">
        <v>6</v>
      </c>
      <c r="B5" s="2" t="s">
        <v>0</v>
      </c>
      <c r="C5" s="2">
        <v>7</v>
      </c>
      <c r="D5" s="2" t="s">
        <v>4</v>
      </c>
      <c r="E5" s="2">
        <v>2015</v>
      </c>
      <c r="F5" s="2">
        <v>225.411</v>
      </c>
      <c r="G5" s="2">
        <v>187.25899999999999</v>
      </c>
      <c r="H5" s="2">
        <v>28.81</v>
      </c>
      <c r="I5" s="2">
        <v>4.0199999999999996</v>
      </c>
      <c r="J5" s="2">
        <v>1.46</v>
      </c>
      <c r="K5" s="2">
        <v>0.28999999999999998</v>
      </c>
      <c r="L5" s="2">
        <v>21.27</v>
      </c>
      <c r="M5" s="2">
        <v>752.68</v>
      </c>
      <c r="N5" s="2">
        <v>752.2</v>
      </c>
      <c r="O5" s="2">
        <v>0.48</v>
      </c>
      <c r="P5">
        <v>0</v>
      </c>
      <c r="Q5">
        <f t="shared" si="1"/>
        <v>808.53</v>
      </c>
      <c r="R5">
        <f t="shared" si="2"/>
        <v>3.5632567746403971</v>
      </c>
      <c r="S5">
        <f t="shared" si="0"/>
        <v>0.49719861971726464</v>
      </c>
      <c r="T5">
        <f t="shared" si="0"/>
        <v>0.18057462308139463</v>
      </c>
      <c r="U5">
        <f t="shared" si="0"/>
        <v>3.5867562118907154E-2</v>
      </c>
      <c r="V5">
        <f t="shared" si="0"/>
        <v>2.6307001595488106</v>
      </c>
      <c r="W5">
        <f t="shared" si="0"/>
        <v>93.092402260893223</v>
      </c>
      <c r="X5">
        <f t="shared" si="0"/>
        <v>93.033035261524006</v>
      </c>
      <c r="Y5">
        <f t="shared" si="0"/>
        <v>5.9366999369225633E-2</v>
      </c>
      <c r="Z5">
        <f t="shared" si="0"/>
        <v>0</v>
      </c>
    </row>
    <row r="6" spans="1:26" x14ac:dyDescent="0.3">
      <c r="A6" s="2">
        <v>6</v>
      </c>
      <c r="B6" s="2" t="s">
        <v>0</v>
      </c>
      <c r="C6" s="2">
        <v>9</v>
      </c>
      <c r="D6" s="2" t="s">
        <v>5</v>
      </c>
      <c r="E6" s="2">
        <v>2015</v>
      </c>
      <c r="F6" s="2">
        <v>44.828000000000003</v>
      </c>
      <c r="G6" s="2">
        <v>33.145000000000003</v>
      </c>
      <c r="H6" s="2">
        <v>6.59</v>
      </c>
      <c r="I6" s="2">
        <v>0.17</v>
      </c>
      <c r="J6" s="2">
        <v>0.02</v>
      </c>
      <c r="K6" s="2">
        <v>0.25</v>
      </c>
      <c r="L6" s="2">
        <v>0</v>
      </c>
      <c r="M6" s="2">
        <v>8.8000000000000007</v>
      </c>
      <c r="N6" s="2">
        <v>8.18</v>
      </c>
      <c r="O6" s="2">
        <v>0.62</v>
      </c>
      <c r="P6">
        <v>0</v>
      </c>
      <c r="Q6">
        <f t="shared" si="1"/>
        <v>15.83</v>
      </c>
      <c r="R6">
        <f t="shared" si="2"/>
        <v>41.629816803537587</v>
      </c>
      <c r="S6">
        <f t="shared" si="0"/>
        <v>1.0739102969046117</v>
      </c>
      <c r="T6">
        <f t="shared" si="0"/>
        <v>0.12634238787113075</v>
      </c>
      <c r="U6">
        <f t="shared" si="0"/>
        <v>1.5792798483891344</v>
      </c>
      <c r="V6">
        <f t="shared" si="0"/>
        <v>0</v>
      </c>
      <c r="W6">
        <f t="shared" si="0"/>
        <v>55.590650663297538</v>
      </c>
      <c r="X6">
        <f t="shared" si="0"/>
        <v>51.674036639292474</v>
      </c>
      <c r="Y6">
        <f t="shared" si="0"/>
        <v>3.9166140240050535</v>
      </c>
      <c r="Z6">
        <f t="shared" si="0"/>
        <v>0</v>
      </c>
    </row>
    <row r="7" spans="1:26" x14ac:dyDescent="0.3">
      <c r="A7" s="2">
        <v>6</v>
      </c>
      <c r="B7" s="2" t="s">
        <v>0</v>
      </c>
      <c r="C7" s="2">
        <v>11</v>
      </c>
      <c r="D7" s="2" t="s">
        <v>6</v>
      </c>
      <c r="E7" s="2">
        <v>2015</v>
      </c>
      <c r="F7" s="2">
        <v>21.481999999999999</v>
      </c>
      <c r="G7" s="2">
        <v>18.048999999999999</v>
      </c>
      <c r="H7" s="2">
        <v>2.46</v>
      </c>
      <c r="I7" s="2">
        <v>0.84</v>
      </c>
      <c r="J7" s="2">
        <v>0</v>
      </c>
      <c r="K7" s="2">
        <v>0.24</v>
      </c>
      <c r="L7" s="2">
        <v>0</v>
      </c>
      <c r="M7" s="2">
        <v>695.25</v>
      </c>
      <c r="N7" s="2">
        <v>695.18</v>
      </c>
      <c r="O7" s="2">
        <v>7.0000000000000007E-2</v>
      </c>
      <c r="P7">
        <v>0.28000000000000003</v>
      </c>
      <c r="Q7">
        <f t="shared" si="1"/>
        <v>699.06999999999994</v>
      </c>
      <c r="R7">
        <f t="shared" si="2"/>
        <v>0.35189609052026266</v>
      </c>
      <c r="S7">
        <f t="shared" si="0"/>
        <v>0.12015964066545554</v>
      </c>
      <c r="T7">
        <f t="shared" si="0"/>
        <v>0</v>
      </c>
      <c r="U7">
        <f t="shared" si="0"/>
        <v>3.4331325904415864E-2</v>
      </c>
      <c r="V7">
        <f t="shared" si="0"/>
        <v>0</v>
      </c>
      <c r="W7">
        <f t="shared" si="0"/>
        <v>99.453559729354723</v>
      </c>
      <c r="X7">
        <f t="shared" si="0"/>
        <v>99.44354642596592</v>
      </c>
      <c r="Y7">
        <f t="shared" si="0"/>
        <v>1.0013303388787963E-2</v>
      </c>
      <c r="Z7">
        <f t="shared" si="0"/>
        <v>4.0053213555151852E-2</v>
      </c>
    </row>
    <row r="8" spans="1:26" x14ac:dyDescent="0.3">
      <c r="A8" s="2">
        <v>6</v>
      </c>
      <c r="B8" s="2" t="s">
        <v>0</v>
      </c>
      <c r="C8" s="2">
        <v>13</v>
      </c>
      <c r="D8" s="2" t="s">
        <v>7</v>
      </c>
      <c r="E8" s="2">
        <v>2015</v>
      </c>
      <c r="F8" s="2">
        <v>1126.7449999999999</v>
      </c>
      <c r="G8" s="2">
        <v>1037.8720000000001</v>
      </c>
      <c r="H8" s="2">
        <v>139.97</v>
      </c>
      <c r="I8" s="2">
        <v>3.34</v>
      </c>
      <c r="J8" s="2">
        <v>0.81</v>
      </c>
      <c r="K8" s="2">
        <v>0.4</v>
      </c>
      <c r="L8" s="2">
        <v>0</v>
      </c>
      <c r="M8" s="2">
        <v>87.09</v>
      </c>
      <c r="N8" s="2">
        <v>84.9</v>
      </c>
      <c r="O8" s="2">
        <v>2.19</v>
      </c>
      <c r="P8">
        <v>18.510000000000002</v>
      </c>
      <c r="Q8">
        <f t="shared" si="1"/>
        <v>250.12</v>
      </c>
      <c r="R8">
        <f>(H8/$Q8)*100</f>
        <v>55.961138653446341</v>
      </c>
      <c r="S8">
        <f t="shared" si="0"/>
        <v>1.3353590276667198</v>
      </c>
      <c r="T8">
        <f t="shared" si="0"/>
        <v>0.32384455461378542</v>
      </c>
      <c r="U8">
        <f t="shared" si="0"/>
        <v>0.15992323684631377</v>
      </c>
      <c r="V8">
        <f t="shared" si="0"/>
        <v>0</v>
      </c>
      <c r="W8">
        <f t="shared" si="0"/>
        <v>34.819286742363666</v>
      </c>
      <c r="X8">
        <f t="shared" si="0"/>
        <v>33.9437070206301</v>
      </c>
      <c r="Y8">
        <f t="shared" si="0"/>
        <v>0.8755797217335678</v>
      </c>
      <c r="Z8">
        <f t="shared" si="0"/>
        <v>7.4004477850631707</v>
      </c>
    </row>
    <row r="9" spans="1:26" x14ac:dyDescent="0.3">
      <c r="A9" s="2">
        <v>6</v>
      </c>
      <c r="B9" s="2" t="s">
        <v>0</v>
      </c>
      <c r="C9" s="2">
        <v>15</v>
      </c>
      <c r="D9" s="2" t="s">
        <v>8</v>
      </c>
      <c r="E9" s="2">
        <v>2015</v>
      </c>
      <c r="F9" s="2">
        <v>27.254000000000001</v>
      </c>
      <c r="G9" s="2">
        <v>24.774000000000001</v>
      </c>
      <c r="H9" s="2">
        <v>2.4</v>
      </c>
      <c r="I9" s="2">
        <v>0</v>
      </c>
      <c r="J9" s="2">
        <v>0</v>
      </c>
      <c r="K9" s="2">
        <v>0.56999999999999995</v>
      </c>
      <c r="L9" s="2">
        <v>0</v>
      </c>
      <c r="M9" s="2">
        <v>16.420000000000002</v>
      </c>
      <c r="N9" s="2">
        <v>16.350000000000001</v>
      </c>
      <c r="O9" s="2">
        <v>7.0000000000000007E-2</v>
      </c>
      <c r="P9">
        <v>0</v>
      </c>
      <c r="Q9">
        <f t="shared" si="1"/>
        <v>19.39</v>
      </c>
      <c r="R9">
        <f t="shared" si="2"/>
        <v>12.377514182568333</v>
      </c>
      <c r="S9">
        <f t="shared" si="0"/>
        <v>0</v>
      </c>
      <c r="T9">
        <f t="shared" si="0"/>
        <v>0</v>
      </c>
      <c r="U9">
        <f t="shared" si="0"/>
        <v>2.939659618359979</v>
      </c>
      <c r="V9">
        <f t="shared" si="0"/>
        <v>0</v>
      </c>
      <c r="W9">
        <f t="shared" si="0"/>
        <v>84.682826199071698</v>
      </c>
      <c r="X9">
        <f t="shared" si="0"/>
        <v>84.321815368746783</v>
      </c>
      <c r="Y9">
        <f t="shared" si="0"/>
        <v>0.36101083032490977</v>
      </c>
      <c r="Z9">
        <f t="shared" si="0"/>
        <v>0</v>
      </c>
    </row>
    <row r="10" spans="1:26" x14ac:dyDescent="0.3">
      <c r="A10" s="2">
        <v>6</v>
      </c>
      <c r="B10" s="2" t="s">
        <v>0</v>
      </c>
      <c r="C10" s="2">
        <v>17</v>
      </c>
      <c r="D10" s="2" t="s">
        <v>9</v>
      </c>
      <c r="E10" s="2">
        <v>2015</v>
      </c>
      <c r="F10" s="2">
        <v>184.452</v>
      </c>
      <c r="G10" s="2">
        <v>156.26400000000001</v>
      </c>
      <c r="H10" s="2">
        <v>27.8</v>
      </c>
      <c r="I10" s="2">
        <v>0.89</v>
      </c>
      <c r="J10" s="2">
        <v>0.02</v>
      </c>
      <c r="K10" s="2">
        <v>0.18</v>
      </c>
      <c r="L10" s="2">
        <v>0</v>
      </c>
      <c r="M10" s="2">
        <v>26.78</v>
      </c>
      <c r="N10" s="2">
        <v>25.64</v>
      </c>
      <c r="O10" s="2">
        <v>1.1399999999999999</v>
      </c>
      <c r="P10">
        <v>0</v>
      </c>
      <c r="Q10">
        <f t="shared" si="1"/>
        <v>55.67</v>
      </c>
      <c r="R10">
        <f t="shared" si="2"/>
        <v>49.937129513202798</v>
      </c>
      <c r="S10">
        <f t="shared" si="0"/>
        <v>1.5987066642716004</v>
      </c>
      <c r="T10">
        <f t="shared" si="0"/>
        <v>3.5925992455541587E-2</v>
      </c>
      <c r="U10">
        <f t="shared" si="0"/>
        <v>0.32333393209987421</v>
      </c>
      <c r="V10">
        <f t="shared" si="0"/>
        <v>0</v>
      </c>
      <c r="W10">
        <f t="shared" si="0"/>
        <v>48.104903897970182</v>
      </c>
      <c r="X10">
        <f t="shared" si="0"/>
        <v>46.057122328004311</v>
      </c>
      <c r="Y10">
        <f t="shared" si="0"/>
        <v>2.0477815699658701</v>
      </c>
      <c r="Z10">
        <f t="shared" si="0"/>
        <v>0</v>
      </c>
    </row>
    <row r="11" spans="1:26" x14ac:dyDescent="0.3">
      <c r="A11" s="2">
        <v>6</v>
      </c>
      <c r="B11" s="2" t="s">
        <v>0</v>
      </c>
      <c r="C11" s="2">
        <v>19</v>
      </c>
      <c r="D11" s="2" t="s">
        <v>10</v>
      </c>
      <c r="E11" s="2">
        <v>2015</v>
      </c>
      <c r="F11" s="2">
        <v>974.86099999999999</v>
      </c>
      <c r="G11" s="2">
        <v>872.74</v>
      </c>
      <c r="H11" s="2">
        <v>157.08000000000001</v>
      </c>
      <c r="I11" s="2">
        <v>10.51</v>
      </c>
      <c r="J11" s="2">
        <v>7.88</v>
      </c>
      <c r="K11" s="2">
        <v>13.24</v>
      </c>
      <c r="L11" s="2">
        <v>8.24</v>
      </c>
      <c r="M11" s="2">
        <v>1616.63</v>
      </c>
      <c r="N11" s="2">
        <v>1614.96</v>
      </c>
      <c r="O11" s="2">
        <v>1.67</v>
      </c>
      <c r="P11">
        <v>0.02</v>
      </c>
      <c r="Q11">
        <f t="shared" si="1"/>
        <v>1813.6000000000001</v>
      </c>
      <c r="R11">
        <f t="shared" si="2"/>
        <v>8.6612262902514345</v>
      </c>
      <c r="S11">
        <f t="shared" si="0"/>
        <v>0.57951036612262896</v>
      </c>
      <c r="T11">
        <f t="shared" si="0"/>
        <v>0.43449492721658572</v>
      </c>
      <c r="U11">
        <f t="shared" si="0"/>
        <v>0.73003970004411112</v>
      </c>
      <c r="V11">
        <f t="shared" si="0"/>
        <v>0.45434494927216584</v>
      </c>
      <c r="W11">
        <f t="shared" si="0"/>
        <v>89.139280988089979</v>
      </c>
      <c r="X11">
        <f t="shared" si="0"/>
        <v>89.047198941332155</v>
      </c>
      <c r="Y11">
        <f t="shared" si="0"/>
        <v>9.2082046757829716E-2</v>
      </c>
      <c r="Z11">
        <f t="shared" si="0"/>
        <v>1.102779003087781E-3</v>
      </c>
    </row>
    <row r="12" spans="1:26" x14ac:dyDescent="0.3">
      <c r="A12" s="2">
        <v>6</v>
      </c>
      <c r="B12" s="2" t="s">
        <v>0</v>
      </c>
      <c r="C12" s="2">
        <v>21</v>
      </c>
      <c r="D12" s="2" t="s">
        <v>11</v>
      </c>
      <c r="E12" s="2">
        <v>2015</v>
      </c>
      <c r="F12" s="2">
        <v>28.016999999999999</v>
      </c>
      <c r="G12" s="2">
        <v>18.576000000000001</v>
      </c>
      <c r="H12" s="2">
        <v>2.5499999999999998</v>
      </c>
      <c r="I12" s="2">
        <v>0.27</v>
      </c>
      <c r="J12" s="2">
        <v>0.28000000000000003</v>
      </c>
      <c r="K12" s="2">
        <v>1.98</v>
      </c>
      <c r="L12" s="2">
        <v>0</v>
      </c>
      <c r="M12" s="2">
        <v>660.65</v>
      </c>
      <c r="N12" s="2">
        <v>660.62</v>
      </c>
      <c r="O12" s="2">
        <v>0.03</v>
      </c>
      <c r="P12">
        <v>0</v>
      </c>
      <c r="Q12">
        <f t="shared" si="1"/>
        <v>665.73</v>
      </c>
      <c r="R12">
        <f t="shared" si="2"/>
        <v>0.38303816862692081</v>
      </c>
      <c r="S12">
        <f t="shared" si="0"/>
        <v>4.0556982560497501E-2</v>
      </c>
      <c r="T12">
        <f t="shared" si="0"/>
        <v>4.2059093025701114E-2</v>
      </c>
      <c r="U12">
        <f t="shared" si="0"/>
        <v>0.29741787211031501</v>
      </c>
      <c r="V12">
        <f t="shared" si="0"/>
        <v>0</v>
      </c>
      <c r="W12">
        <f t="shared" si="0"/>
        <v>99.236927883676557</v>
      </c>
      <c r="X12">
        <f t="shared" si="0"/>
        <v>99.232421552280954</v>
      </c>
      <c r="Y12">
        <f t="shared" si="0"/>
        <v>4.5063313956108329E-3</v>
      </c>
      <c r="Z12">
        <f t="shared" si="0"/>
        <v>0</v>
      </c>
    </row>
    <row r="13" spans="1:26" x14ac:dyDescent="0.3">
      <c r="A13" s="2">
        <v>6</v>
      </c>
      <c r="B13" s="2" t="s">
        <v>0</v>
      </c>
      <c r="C13" s="2">
        <v>23</v>
      </c>
      <c r="D13" s="2" t="s">
        <v>12</v>
      </c>
      <c r="E13" s="2">
        <v>2015</v>
      </c>
      <c r="F13" s="2">
        <v>135.727</v>
      </c>
      <c r="G13" s="2">
        <v>126.107</v>
      </c>
      <c r="H13" s="2">
        <v>11.49</v>
      </c>
      <c r="I13" s="2">
        <v>0.48</v>
      </c>
      <c r="J13" s="2">
        <v>0.36</v>
      </c>
      <c r="K13" s="2">
        <v>1.71</v>
      </c>
      <c r="L13" s="2">
        <v>0</v>
      </c>
      <c r="M13" s="2">
        <v>59.97</v>
      </c>
      <c r="N13" s="2">
        <v>59.58</v>
      </c>
      <c r="O13" s="2">
        <v>0.39</v>
      </c>
      <c r="P13">
        <v>0</v>
      </c>
      <c r="Q13">
        <f t="shared" si="1"/>
        <v>74.009999999999991</v>
      </c>
      <c r="R13">
        <f t="shared" si="2"/>
        <v>15.52492906364005</v>
      </c>
      <c r="S13">
        <f t="shared" si="0"/>
        <v>0.64856100526955829</v>
      </c>
      <c r="T13">
        <f t="shared" si="0"/>
        <v>0.48642075395216866</v>
      </c>
      <c r="U13">
        <f t="shared" si="0"/>
        <v>2.3104985812728009</v>
      </c>
      <c r="V13">
        <f t="shared" si="0"/>
        <v>0</v>
      </c>
      <c r="W13">
        <f t="shared" si="0"/>
        <v>81.029590595865429</v>
      </c>
      <c r="X13">
        <f t="shared" si="0"/>
        <v>80.50263477908392</v>
      </c>
      <c r="Y13">
        <f t="shared" si="0"/>
        <v>0.52695581678151604</v>
      </c>
      <c r="Z13">
        <f t="shared" si="0"/>
        <v>0</v>
      </c>
    </row>
    <row r="14" spans="1:26" x14ac:dyDescent="0.3">
      <c r="A14" s="2">
        <v>6</v>
      </c>
      <c r="B14" s="2" t="s">
        <v>0</v>
      </c>
      <c r="C14" s="2">
        <v>25</v>
      </c>
      <c r="D14" s="2" t="s">
        <v>13</v>
      </c>
      <c r="E14" s="2">
        <v>2015</v>
      </c>
      <c r="F14" s="2">
        <v>180.191</v>
      </c>
      <c r="G14" s="2">
        <v>167.596</v>
      </c>
      <c r="H14" s="2">
        <v>24.47</v>
      </c>
      <c r="I14" s="2">
        <v>1.2</v>
      </c>
      <c r="J14" s="2">
        <v>9.31</v>
      </c>
      <c r="K14" s="2">
        <v>5.86</v>
      </c>
      <c r="L14" s="2">
        <v>10.88</v>
      </c>
      <c r="M14" s="2">
        <v>1850.34</v>
      </c>
      <c r="N14" s="2">
        <v>1849.88</v>
      </c>
      <c r="O14" s="2">
        <v>0.46</v>
      </c>
      <c r="P14">
        <v>14.57</v>
      </c>
      <c r="Q14">
        <f t="shared" si="1"/>
        <v>1916.6299999999999</v>
      </c>
      <c r="R14">
        <f t="shared" si="2"/>
        <v>1.27672007638407</v>
      </c>
      <c r="S14">
        <f t="shared" si="0"/>
        <v>6.2609893406656472E-2</v>
      </c>
      <c r="T14">
        <f t="shared" si="0"/>
        <v>0.48574842301330989</v>
      </c>
      <c r="U14">
        <f t="shared" si="0"/>
        <v>0.30574497946917251</v>
      </c>
      <c r="V14">
        <f t="shared" si="0"/>
        <v>0.56766303355368541</v>
      </c>
      <c r="W14">
        <f t="shared" si="0"/>
        <v>96.541325138393958</v>
      </c>
      <c r="X14">
        <f t="shared" si="0"/>
        <v>96.517324679254742</v>
      </c>
      <c r="Y14">
        <f t="shared" si="0"/>
        <v>2.4000459139218319E-2</v>
      </c>
      <c r="Z14">
        <f t="shared" si="0"/>
        <v>0.76018845577915406</v>
      </c>
    </row>
    <row r="15" spans="1:26" x14ac:dyDescent="0.3">
      <c r="A15" s="2">
        <v>6</v>
      </c>
      <c r="B15" s="2" t="s">
        <v>0</v>
      </c>
      <c r="C15" s="2">
        <v>27</v>
      </c>
      <c r="D15" s="2" t="s">
        <v>14</v>
      </c>
      <c r="E15" s="2">
        <v>2015</v>
      </c>
      <c r="F15" s="2">
        <v>18.260000000000002</v>
      </c>
      <c r="G15" s="2">
        <v>17.800999999999998</v>
      </c>
      <c r="H15" s="2">
        <v>2.42</v>
      </c>
      <c r="I15" s="2">
        <v>0.09</v>
      </c>
      <c r="J15" s="2">
        <v>0.83</v>
      </c>
      <c r="K15" s="2">
        <v>0.23</v>
      </c>
      <c r="L15" s="2">
        <v>35.200000000000003</v>
      </c>
      <c r="M15" s="2">
        <v>17.5</v>
      </c>
      <c r="N15" s="2">
        <v>17.170000000000002</v>
      </c>
      <c r="O15" s="2">
        <v>0.33</v>
      </c>
      <c r="P15">
        <v>5.68</v>
      </c>
      <c r="Q15">
        <f t="shared" si="1"/>
        <v>61.95</v>
      </c>
      <c r="R15">
        <f t="shared" si="2"/>
        <v>3.9063761097659397</v>
      </c>
      <c r="S15">
        <f t="shared" si="0"/>
        <v>0.14527845036319612</v>
      </c>
      <c r="T15">
        <f t="shared" si="0"/>
        <v>1.3397901533494752</v>
      </c>
      <c r="U15">
        <f t="shared" si="0"/>
        <v>0.37126715092816787</v>
      </c>
      <c r="V15">
        <f t="shared" si="0"/>
        <v>56.820016142050044</v>
      </c>
      <c r="W15">
        <f t="shared" si="0"/>
        <v>28.248587570621471</v>
      </c>
      <c r="X15">
        <f t="shared" si="0"/>
        <v>27.71589991928975</v>
      </c>
      <c r="Y15">
        <f t="shared" si="0"/>
        <v>0.53268765133171914</v>
      </c>
      <c r="Z15">
        <f t="shared" si="0"/>
        <v>9.1686844229217108</v>
      </c>
    </row>
    <row r="16" spans="1:26" x14ac:dyDescent="0.3">
      <c r="A16" s="2">
        <v>6</v>
      </c>
      <c r="B16" s="2" t="s">
        <v>0</v>
      </c>
      <c r="C16" s="2">
        <v>29</v>
      </c>
      <c r="D16" s="2" t="s">
        <v>15</v>
      </c>
      <c r="E16" s="2">
        <v>2015</v>
      </c>
      <c r="F16" s="2">
        <v>882.17600000000004</v>
      </c>
      <c r="G16" s="2">
        <v>859.48199999999997</v>
      </c>
      <c r="H16" s="2">
        <v>168.87</v>
      </c>
      <c r="I16" s="2">
        <v>2.46</v>
      </c>
      <c r="J16" s="2">
        <v>108.51</v>
      </c>
      <c r="K16" s="2">
        <v>12.17</v>
      </c>
      <c r="L16" s="2">
        <v>4.5199999999999996</v>
      </c>
      <c r="M16" s="2">
        <v>1617.68</v>
      </c>
      <c r="N16" s="2">
        <v>1614.93</v>
      </c>
      <c r="O16" s="2">
        <v>2.75</v>
      </c>
      <c r="P16">
        <v>1.03</v>
      </c>
      <c r="Q16">
        <f t="shared" si="1"/>
        <v>1915.24</v>
      </c>
      <c r="R16">
        <f t="shared" si="2"/>
        <v>8.8171717382677883</v>
      </c>
      <c r="S16">
        <f t="shared" si="0"/>
        <v>0.12844343267684469</v>
      </c>
      <c r="T16">
        <f t="shared" si="0"/>
        <v>5.6656084877091129</v>
      </c>
      <c r="U16">
        <f t="shared" si="0"/>
        <v>0.63542950230780471</v>
      </c>
      <c r="V16">
        <f t="shared" si="0"/>
        <v>0.23600175434932433</v>
      </c>
      <c r="W16">
        <f t="shared" si="0"/>
        <v>84.463565923852883</v>
      </c>
      <c r="X16">
        <f t="shared" si="0"/>
        <v>84.319980785697879</v>
      </c>
      <c r="Y16">
        <f t="shared" si="0"/>
        <v>0.14358513815500928</v>
      </c>
      <c r="Z16">
        <f t="shared" si="0"/>
        <v>5.3779160836239848E-2</v>
      </c>
    </row>
    <row r="17" spans="1:26" x14ac:dyDescent="0.3">
      <c r="A17" s="2">
        <v>6</v>
      </c>
      <c r="B17" s="2" t="s">
        <v>0</v>
      </c>
      <c r="C17" s="2">
        <v>31</v>
      </c>
      <c r="D17" s="2" t="s">
        <v>16</v>
      </c>
      <c r="E17" s="2">
        <v>2015</v>
      </c>
      <c r="F17" s="2">
        <v>150.965</v>
      </c>
      <c r="G17" s="2">
        <v>143.16300000000001</v>
      </c>
      <c r="H17" s="2">
        <v>29.07</v>
      </c>
      <c r="I17" s="2">
        <v>3.08</v>
      </c>
      <c r="J17" s="2">
        <v>0</v>
      </c>
      <c r="K17" s="2">
        <v>14.87</v>
      </c>
      <c r="L17" s="2">
        <v>0</v>
      </c>
      <c r="M17" s="2">
        <v>637.41999999999996</v>
      </c>
      <c r="N17" s="2">
        <v>637.13</v>
      </c>
      <c r="O17" s="2">
        <v>0.28999999999999998</v>
      </c>
      <c r="P17">
        <v>0</v>
      </c>
      <c r="Q17">
        <f t="shared" si="1"/>
        <v>684.43999999999994</v>
      </c>
      <c r="R17">
        <f t="shared" si="2"/>
        <v>4.2472678394015553</v>
      </c>
      <c r="S17">
        <f t="shared" si="0"/>
        <v>0.4500029220968968</v>
      </c>
      <c r="T17">
        <f t="shared" si="0"/>
        <v>0</v>
      </c>
      <c r="U17">
        <f t="shared" si="0"/>
        <v>2.1725790427210567</v>
      </c>
      <c r="V17">
        <f t="shared" si="0"/>
        <v>0</v>
      </c>
      <c r="W17">
        <f t="shared" si="0"/>
        <v>93.130150195780487</v>
      </c>
      <c r="X17">
        <f t="shared" si="0"/>
        <v>93.087779790777873</v>
      </c>
      <c r="Y17">
        <f t="shared" si="0"/>
        <v>4.2370405002629889E-2</v>
      </c>
      <c r="Z17">
        <f t="shared" si="0"/>
        <v>0</v>
      </c>
    </row>
    <row r="18" spans="1:26" x14ac:dyDescent="0.3">
      <c r="A18" s="2">
        <v>6</v>
      </c>
      <c r="B18" s="2" t="s">
        <v>0</v>
      </c>
      <c r="C18" s="2">
        <v>33</v>
      </c>
      <c r="D18" s="2" t="s">
        <v>17</v>
      </c>
      <c r="E18" s="2">
        <v>2015</v>
      </c>
      <c r="F18" s="2">
        <v>64.590999999999994</v>
      </c>
      <c r="G18" s="2">
        <v>36.994999999999997</v>
      </c>
      <c r="H18" s="2">
        <v>2.93</v>
      </c>
      <c r="I18" s="2">
        <v>0.96</v>
      </c>
      <c r="J18" s="2">
        <v>0.22</v>
      </c>
      <c r="K18" s="2">
        <v>7.0000000000000007E-2</v>
      </c>
      <c r="L18" s="2">
        <v>0</v>
      </c>
      <c r="M18" s="2">
        <v>52.79</v>
      </c>
      <c r="N18" s="2">
        <v>52.51</v>
      </c>
      <c r="O18" s="2">
        <v>0.28000000000000003</v>
      </c>
      <c r="P18">
        <v>4.2</v>
      </c>
      <c r="Q18">
        <f t="shared" si="1"/>
        <v>61.17</v>
      </c>
      <c r="R18">
        <f t="shared" si="2"/>
        <v>4.7899297041033186</v>
      </c>
      <c r="S18">
        <f t="shared" si="2"/>
        <v>1.5693967631191759</v>
      </c>
      <c r="T18">
        <f t="shared" si="2"/>
        <v>0.35965342488147783</v>
      </c>
      <c r="U18">
        <f t="shared" si="2"/>
        <v>0.11443518064410658</v>
      </c>
      <c r="V18">
        <f t="shared" si="2"/>
        <v>0</v>
      </c>
      <c r="W18">
        <f t="shared" si="2"/>
        <v>86.300474088605512</v>
      </c>
      <c r="X18">
        <f t="shared" ref="X18:Z59" si="3">(N18/$Q18)*100</f>
        <v>85.842733366029094</v>
      </c>
      <c r="Y18">
        <f t="shared" si="3"/>
        <v>0.45774072257642634</v>
      </c>
      <c r="Z18">
        <f t="shared" si="3"/>
        <v>6.8661108386463958</v>
      </c>
    </row>
    <row r="19" spans="1:26" x14ac:dyDescent="0.3">
      <c r="A19" s="2">
        <v>6</v>
      </c>
      <c r="B19" s="2" t="s">
        <v>0</v>
      </c>
      <c r="C19" s="2">
        <v>35</v>
      </c>
      <c r="D19" s="2" t="s">
        <v>18</v>
      </c>
      <c r="E19" s="2">
        <v>2015</v>
      </c>
      <c r="F19" s="2">
        <v>31.344999999999999</v>
      </c>
      <c r="G19" s="2">
        <v>19.989999999999998</v>
      </c>
      <c r="H19" s="2">
        <v>3.8</v>
      </c>
      <c r="I19" s="2">
        <v>0</v>
      </c>
      <c r="J19" s="2">
        <v>0.34</v>
      </c>
      <c r="K19" s="2">
        <v>0.65</v>
      </c>
      <c r="L19" s="2">
        <v>17.29</v>
      </c>
      <c r="M19" s="2">
        <v>88.68</v>
      </c>
      <c r="N19" s="2">
        <v>88.54</v>
      </c>
      <c r="O19" s="2">
        <v>0.14000000000000001</v>
      </c>
      <c r="P19">
        <v>0.38</v>
      </c>
      <c r="Q19">
        <f t="shared" si="1"/>
        <v>111.14</v>
      </c>
      <c r="R19">
        <f t="shared" si="2"/>
        <v>3.419111031131906</v>
      </c>
      <c r="S19">
        <f t="shared" si="2"/>
        <v>0</v>
      </c>
      <c r="T19">
        <f t="shared" si="2"/>
        <v>0.30592046068022316</v>
      </c>
      <c r="U19">
        <f t="shared" si="2"/>
        <v>0.58484793953572067</v>
      </c>
      <c r="V19">
        <f t="shared" si="2"/>
        <v>15.556955191650172</v>
      </c>
      <c r="W19">
        <f t="shared" si="2"/>
        <v>79.791254273888796</v>
      </c>
      <c r="X19">
        <f t="shared" si="3"/>
        <v>79.665287025373416</v>
      </c>
      <c r="Y19">
        <f t="shared" si="3"/>
        <v>0.12596724851538602</v>
      </c>
      <c r="Z19">
        <f t="shared" si="3"/>
        <v>0.34191110311319062</v>
      </c>
    </row>
    <row r="20" spans="1:26" x14ac:dyDescent="0.3">
      <c r="A20" s="2">
        <v>6</v>
      </c>
      <c r="B20" s="2" t="s">
        <v>0</v>
      </c>
      <c r="C20" s="2">
        <v>37</v>
      </c>
      <c r="D20" s="2" t="s">
        <v>19</v>
      </c>
      <c r="E20" s="2">
        <v>2015</v>
      </c>
      <c r="F20" s="2">
        <v>10170.291999999999</v>
      </c>
      <c r="G20" s="2">
        <v>10139.981</v>
      </c>
      <c r="H20" s="2">
        <v>1256.44</v>
      </c>
      <c r="I20" s="2">
        <v>103.27</v>
      </c>
      <c r="J20" s="2">
        <v>107.38</v>
      </c>
      <c r="K20" s="2">
        <v>0.37</v>
      </c>
      <c r="L20" s="2">
        <v>0.04</v>
      </c>
      <c r="M20" s="2">
        <v>34.6</v>
      </c>
      <c r="N20" s="2">
        <v>17.63</v>
      </c>
      <c r="O20" s="2">
        <v>16.97</v>
      </c>
      <c r="P20">
        <v>436</v>
      </c>
      <c r="Q20">
        <f t="shared" si="1"/>
        <v>1938.1</v>
      </c>
      <c r="R20">
        <f t="shared" si="2"/>
        <v>64.828440224962605</v>
      </c>
      <c r="S20">
        <f t="shared" si="2"/>
        <v>5.3284144265001805</v>
      </c>
      <c r="T20">
        <f t="shared" si="2"/>
        <v>5.5404777875238631</v>
      </c>
      <c r="U20">
        <f t="shared" si="2"/>
        <v>1.9090862184613797E-2</v>
      </c>
      <c r="V20">
        <f t="shared" si="2"/>
        <v>2.0638769929312217E-3</v>
      </c>
      <c r="W20">
        <f t="shared" si="2"/>
        <v>1.7852535988855067</v>
      </c>
      <c r="X20">
        <f t="shared" si="3"/>
        <v>0.90965378463443569</v>
      </c>
      <c r="Y20">
        <f t="shared" si="3"/>
        <v>0.87559981425107059</v>
      </c>
      <c r="Z20">
        <f t="shared" si="3"/>
        <v>22.496259222950314</v>
      </c>
    </row>
    <row r="21" spans="1:26" x14ac:dyDescent="0.3">
      <c r="A21" s="2">
        <v>6</v>
      </c>
      <c r="B21" s="2" t="s">
        <v>0</v>
      </c>
      <c r="C21" s="2">
        <v>39</v>
      </c>
      <c r="D21" s="2" t="s">
        <v>20</v>
      </c>
      <c r="E21" s="2">
        <v>2015</v>
      </c>
      <c r="F21" s="2">
        <v>154.99799999999999</v>
      </c>
      <c r="G21" s="2">
        <v>117.58499999999999</v>
      </c>
      <c r="H21" s="2">
        <v>15.63</v>
      </c>
      <c r="I21" s="2">
        <v>4.57</v>
      </c>
      <c r="J21" s="2">
        <v>0.01</v>
      </c>
      <c r="K21" s="2">
        <v>6.18</v>
      </c>
      <c r="L21" s="2">
        <v>0</v>
      </c>
      <c r="M21" s="2">
        <v>772.43</v>
      </c>
      <c r="N21" s="2">
        <v>771.58</v>
      </c>
      <c r="O21" s="2">
        <v>0.85</v>
      </c>
      <c r="P21">
        <v>0</v>
      </c>
      <c r="Q21">
        <f t="shared" si="1"/>
        <v>798.81999999999994</v>
      </c>
      <c r="R21">
        <f t="shared" si="2"/>
        <v>1.9566360381562806</v>
      </c>
      <c r="S21">
        <f t="shared" si="2"/>
        <v>0.57209383841165729</v>
      </c>
      <c r="T21">
        <f t="shared" si="2"/>
        <v>1.2518464735484841E-3</v>
      </c>
      <c r="U21">
        <f t="shared" si="2"/>
        <v>0.77364112065296309</v>
      </c>
      <c r="V21">
        <f t="shared" si="2"/>
        <v>0</v>
      </c>
      <c r="W21">
        <f t="shared" si="2"/>
        <v>96.696377156305559</v>
      </c>
      <c r="X21">
        <f t="shared" si="3"/>
        <v>96.589970206053948</v>
      </c>
      <c r="Y21">
        <f t="shared" si="3"/>
        <v>0.10640695025162115</v>
      </c>
      <c r="Z21">
        <f t="shared" si="3"/>
        <v>0</v>
      </c>
    </row>
    <row r="22" spans="1:26" x14ac:dyDescent="0.3">
      <c r="A22" s="2">
        <v>6</v>
      </c>
      <c r="B22" s="2" t="s">
        <v>0</v>
      </c>
      <c r="C22" s="2">
        <v>41</v>
      </c>
      <c r="D22" s="2" t="s">
        <v>21</v>
      </c>
      <c r="E22" s="2">
        <v>2015</v>
      </c>
      <c r="F22" s="2">
        <v>261.221</v>
      </c>
      <c r="G22" s="2">
        <v>258.30799999999999</v>
      </c>
      <c r="H22" s="2">
        <v>28.19</v>
      </c>
      <c r="I22" s="2">
        <v>0.2</v>
      </c>
      <c r="J22" s="2">
        <v>0.03</v>
      </c>
      <c r="K22" s="2">
        <v>1.19</v>
      </c>
      <c r="L22" s="2">
        <v>0</v>
      </c>
      <c r="M22" s="2">
        <v>41.02</v>
      </c>
      <c r="N22" s="2">
        <v>40.5</v>
      </c>
      <c r="O22" s="2">
        <v>0.52</v>
      </c>
      <c r="P22">
        <v>0</v>
      </c>
      <c r="Q22">
        <f t="shared" si="1"/>
        <v>70.63000000000001</v>
      </c>
      <c r="R22">
        <f t="shared" si="2"/>
        <v>39.912218603992635</v>
      </c>
      <c r="S22">
        <f t="shared" si="2"/>
        <v>0.28316579357213645</v>
      </c>
      <c r="T22">
        <f t="shared" si="2"/>
        <v>4.2474869035820463E-2</v>
      </c>
      <c r="U22">
        <f t="shared" si="2"/>
        <v>1.6848364717542117</v>
      </c>
      <c r="V22">
        <f t="shared" si="2"/>
        <v>0</v>
      </c>
      <c r="W22">
        <f t="shared" si="2"/>
        <v>58.077304261645189</v>
      </c>
      <c r="X22">
        <f t="shared" si="3"/>
        <v>57.341073198357627</v>
      </c>
      <c r="Y22">
        <f t="shared" si="3"/>
        <v>0.73623106328755472</v>
      </c>
      <c r="Z22">
        <f t="shared" si="3"/>
        <v>0</v>
      </c>
    </row>
    <row r="23" spans="1:26" x14ac:dyDescent="0.3">
      <c r="A23" s="2">
        <v>6</v>
      </c>
      <c r="B23" s="2" t="s">
        <v>0</v>
      </c>
      <c r="C23" s="2">
        <v>43</v>
      </c>
      <c r="D23" s="2" t="s">
        <v>22</v>
      </c>
      <c r="E23" s="2">
        <v>2015</v>
      </c>
      <c r="F23" s="2">
        <v>17.530999999999999</v>
      </c>
      <c r="G23" s="2">
        <v>4.9980000000000002</v>
      </c>
      <c r="H23" s="2">
        <v>0.68</v>
      </c>
      <c r="I23" s="2">
        <v>0</v>
      </c>
      <c r="J23" s="2">
        <v>0.05</v>
      </c>
      <c r="K23" s="2">
        <v>0.39</v>
      </c>
      <c r="L23" s="2">
        <v>0</v>
      </c>
      <c r="M23" s="2">
        <v>17.45</v>
      </c>
      <c r="N23" s="2">
        <v>17.41</v>
      </c>
      <c r="O23" s="2">
        <v>0.04</v>
      </c>
      <c r="P23">
        <v>0</v>
      </c>
      <c r="Q23">
        <f t="shared" si="1"/>
        <v>18.57</v>
      </c>
      <c r="R23">
        <f t="shared" si="2"/>
        <v>3.6618201400107702</v>
      </c>
      <c r="S23">
        <f t="shared" si="2"/>
        <v>0</v>
      </c>
      <c r="T23">
        <f t="shared" si="2"/>
        <v>0.26925148088314488</v>
      </c>
      <c r="U23">
        <f t="shared" si="2"/>
        <v>2.1001615508885298</v>
      </c>
      <c r="V23">
        <f t="shared" si="2"/>
        <v>0</v>
      </c>
      <c r="W23">
        <f t="shared" si="2"/>
        <v>93.968766828217554</v>
      </c>
      <c r="X23">
        <f t="shared" si="3"/>
        <v>93.753365643511046</v>
      </c>
      <c r="Y23">
        <f t="shared" si="3"/>
        <v>0.2154011847065159</v>
      </c>
      <c r="Z23">
        <f t="shared" si="3"/>
        <v>0</v>
      </c>
    </row>
    <row r="24" spans="1:26" x14ac:dyDescent="0.3">
      <c r="A24" s="2">
        <v>6</v>
      </c>
      <c r="B24" s="2" t="s">
        <v>0</v>
      </c>
      <c r="C24" s="2">
        <v>45</v>
      </c>
      <c r="D24" s="2" t="s">
        <v>23</v>
      </c>
      <c r="E24" s="2">
        <v>2015</v>
      </c>
      <c r="F24" s="2">
        <v>87.649000000000001</v>
      </c>
      <c r="G24" s="2">
        <v>62.671999999999997</v>
      </c>
      <c r="H24" s="2">
        <v>8.83</v>
      </c>
      <c r="I24" s="2">
        <v>3.35</v>
      </c>
      <c r="J24" s="2">
        <v>0.17</v>
      </c>
      <c r="K24" s="2">
        <v>0.35</v>
      </c>
      <c r="L24" s="2">
        <v>0.01</v>
      </c>
      <c r="M24" s="2">
        <v>68.7</v>
      </c>
      <c r="N24" s="2">
        <v>68.56</v>
      </c>
      <c r="O24" s="2">
        <v>0.14000000000000001</v>
      </c>
      <c r="P24">
        <v>0</v>
      </c>
      <c r="Q24">
        <f t="shared" si="1"/>
        <v>81.41</v>
      </c>
      <c r="R24">
        <f t="shared" si="2"/>
        <v>10.846333374278345</v>
      </c>
      <c r="S24">
        <f t="shared" si="2"/>
        <v>4.1149735904680016</v>
      </c>
      <c r="T24">
        <f t="shared" si="2"/>
        <v>0.20881955533718222</v>
      </c>
      <c r="U24">
        <f t="shared" si="2"/>
        <v>0.42992261392949271</v>
      </c>
      <c r="V24">
        <f t="shared" si="2"/>
        <v>1.2283503255128362E-2</v>
      </c>
      <c r="W24">
        <f t="shared" si="2"/>
        <v>84.387667362731861</v>
      </c>
      <c r="X24">
        <f t="shared" si="3"/>
        <v>84.215698317160061</v>
      </c>
      <c r="Y24">
        <f t="shared" si="3"/>
        <v>0.1719690455717971</v>
      </c>
      <c r="Z24">
        <f t="shared" si="3"/>
        <v>0</v>
      </c>
    </row>
    <row r="25" spans="1:26" x14ac:dyDescent="0.3">
      <c r="A25" s="2">
        <v>6</v>
      </c>
      <c r="B25" s="2" t="s">
        <v>0</v>
      </c>
      <c r="C25" s="2">
        <v>47</v>
      </c>
      <c r="D25" s="2" t="s">
        <v>24</v>
      </c>
      <c r="E25" s="2">
        <v>2015</v>
      </c>
      <c r="F25" s="2">
        <v>268.45499999999998</v>
      </c>
      <c r="G25" s="2">
        <v>213.131</v>
      </c>
      <c r="H25" s="2">
        <v>50.17</v>
      </c>
      <c r="I25" s="2">
        <v>5.63</v>
      </c>
      <c r="J25" s="2">
        <v>0.74</v>
      </c>
      <c r="K25" s="2">
        <v>24.86</v>
      </c>
      <c r="L25" s="2">
        <v>34.33</v>
      </c>
      <c r="M25" s="2">
        <v>970.62</v>
      </c>
      <c r="N25" s="2">
        <v>970.36</v>
      </c>
      <c r="O25" s="2">
        <v>0.26</v>
      </c>
      <c r="P25">
        <v>0.21</v>
      </c>
      <c r="Q25">
        <f>SUM(H25,I25,J25,K25,L25,M25,P25)</f>
        <v>1086.56</v>
      </c>
      <c r="R25">
        <f t="shared" si="2"/>
        <v>4.6173243999410989</v>
      </c>
      <c r="S25">
        <f t="shared" si="2"/>
        <v>0.51814902076277425</v>
      </c>
      <c r="T25">
        <f t="shared" si="2"/>
        <v>6.8104844647327342E-2</v>
      </c>
      <c r="U25">
        <f t="shared" si="2"/>
        <v>2.2879546458548079</v>
      </c>
      <c r="V25">
        <f t="shared" si="2"/>
        <v>3.1595125901929024</v>
      </c>
      <c r="W25">
        <f t="shared" si="2"/>
        <v>89.329627448093078</v>
      </c>
      <c r="X25">
        <f t="shared" si="3"/>
        <v>89.305698718892657</v>
      </c>
      <c r="Y25">
        <f t="shared" si="3"/>
        <v>2.3928729200412311E-2</v>
      </c>
      <c r="Z25">
        <f t="shared" si="3"/>
        <v>1.9327050508025329E-2</v>
      </c>
    </row>
    <row r="26" spans="1:26" x14ac:dyDescent="0.3">
      <c r="A26" s="2">
        <v>6</v>
      </c>
      <c r="B26" s="2" t="s">
        <v>0</v>
      </c>
      <c r="C26" s="2">
        <v>49</v>
      </c>
      <c r="D26" s="2" t="s">
        <v>25</v>
      </c>
      <c r="E26" s="2">
        <v>2015</v>
      </c>
      <c r="F26" s="2">
        <v>8.9649999999999999</v>
      </c>
      <c r="G26" s="2">
        <v>4.4320000000000004</v>
      </c>
      <c r="H26" s="2">
        <v>0.6</v>
      </c>
      <c r="I26" s="2">
        <v>0</v>
      </c>
      <c r="J26" s="2">
        <v>0.08</v>
      </c>
      <c r="K26" s="2">
        <v>0.82</v>
      </c>
      <c r="L26" s="2">
        <v>0.27</v>
      </c>
      <c r="M26" s="2">
        <v>171.49</v>
      </c>
      <c r="N26" s="2">
        <v>171.16</v>
      </c>
      <c r="O26" s="2">
        <v>0.33</v>
      </c>
      <c r="P26">
        <v>0</v>
      </c>
      <c r="Q26">
        <f t="shared" si="1"/>
        <v>173.26000000000002</v>
      </c>
      <c r="R26">
        <f t="shared" si="2"/>
        <v>0.34630035784370305</v>
      </c>
      <c r="S26">
        <f t="shared" si="2"/>
        <v>0</v>
      </c>
      <c r="T26">
        <f t="shared" si="2"/>
        <v>4.6173381045827078E-2</v>
      </c>
      <c r="U26">
        <f t="shared" si="2"/>
        <v>0.47327715571972745</v>
      </c>
      <c r="V26">
        <f t="shared" si="2"/>
        <v>0.15583516102966638</v>
      </c>
      <c r="W26">
        <f t="shared" si="2"/>
        <v>98.978413944361066</v>
      </c>
      <c r="X26">
        <f t="shared" si="3"/>
        <v>98.787948747547034</v>
      </c>
      <c r="Y26">
        <f t="shared" si="3"/>
        <v>0.1904651968140367</v>
      </c>
      <c r="Z26">
        <f t="shared" si="3"/>
        <v>0</v>
      </c>
    </row>
    <row r="27" spans="1:26" x14ac:dyDescent="0.3">
      <c r="A27" s="2">
        <v>6</v>
      </c>
      <c r="B27" s="2" t="s">
        <v>0</v>
      </c>
      <c r="C27" s="2">
        <v>51</v>
      </c>
      <c r="D27" s="2" t="s">
        <v>26</v>
      </c>
      <c r="E27" s="2">
        <v>2015</v>
      </c>
      <c r="F27" s="2">
        <v>13.909000000000001</v>
      </c>
      <c r="G27" s="2">
        <v>11.968999999999999</v>
      </c>
      <c r="H27" s="2">
        <v>1.98</v>
      </c>
      <c r="I27" s="2">
        <v>0.03</v>
      </c>
      <c r="J27" s="2">
        <v>0.02</v>
      </c>
      <c r="K27" s="2">
        <v>7.0000000000000007E-2</v>
      </c>
      <c r="L27" s="2">
        <v>10.17</v>
      </c>
      <c r="M27" s="2">
        <v>58.53</v>
      </c>
      <c r="N27" s="2">
        <v>58.34</v>
      </c>
      <c r="O27" s="2">
        <v>0.19</v>
      </c>
      <c r="P27">
        <v>0</v>
      </c>
      <c r="Q27">
        <f t="shared" si="1"/>
        <v>70.8</v>
      </c>
      <c r="R27">
        <f t="shared" si="2"/>
        <v>2.7966101694915255</v>
      </c>
      <c r="S27">
        <f t="shared" si="2"/>
        <v>4.2372881355932202E-2</v>
      </c>
      <c r="T27">
        <f t="shared" si="2"/>
        <v>2.8248587570621469E-2</v>
      </c>
      <c r="U27">
        <f t="shared" si="2"/>
        <v>9.887005649717516E-2</v>
      </c>
      <c r="V27">
        <f t="shared" si="2"/>
        <v>14.364406779661017</v>
      </c>
      <c r="W27">
        <f t="shared" si="2"/>
        <v>82.669491525423737</v>
      </c>
      <c r="X27">
        <f t="shared" si="3"/>
        <v>82.401129943502838</v>
      </c>
      <c r="Y27">
        <f t="shared" si="3"/>
        <v>0.26836158192090398</v>
      </c>
      <c r="Z27">
        <f t="shared" si="3"/>
        <v>0</v>
      </c>
    </row>
    <row r="28" spans="1:26" x14ac:dyDescent="0.3">
      <c r="A28" s="2">
        <v>6</v>
      </c>
      <c r="B28" s="2" t="s">
        <v>0</v>
      </c>
      <c r="C28" s="2">
        <v>53</v>
      </c>
      <c r="D28" s="2" t="s">
        <v>27</v>
      </c>
      <c r="E28" s="2">
        <v>2015</v>
      </c>
      <c r="F28" s="2">
        <v>433.89800000000002</v>
      </c>
      <c r="G28" s="2">
        <v>387.55099999999999</v>
      </c>
      <c r="H28" s="2">
        <v>38.229999999999997</v>
      </c>
      <c r="I28" s="2">
        <v>2.16</v>
      </c>
      <c r="J28" s="2">
        <v>6.61</v>
      </c>
      <c r="K28" s="2">
        <v>0.97</v>
      </c>
      <c r="L28" s="2">
        <v>0</v>
      </c>
      <c r="M28" s="2">
        <v>168.86</v>
      </c>
      <c r="N28" s="2">
        <v>166.87</v>
      </c>
      <c r="O28" s="2">
        <v>1.99</v>
      </c>
      <c r="P28">
        <v>160.66</v>
      </c>
      <c r="Q28">
        <f t="shared" si="1"/>
        <v>377.49</v>
      </c>
      <c r="R28">
        <f t="shared" si="2"/>
        <v>10.127420593923016</v>
      </c>
      <c r="S28">
        <f t="shared" si="2"/>
        <v>0.57220058809504892</v>
      </c>
      <c r="T28">
        <f t="shared" si="2"/>
        <v>1.7510397626427192</v>
      </c>
      <c r="U28">
        <f t="shared" si="2"/>
        <v>0.25696044928342471</v>
      </c>
      <c r="V28">
        <f t="shared" si="2"/>
        <v>0</v>
      </c>
      <c r="W28">
        <f t="shared" si="2"/>
        <v>44.732310789689791</v>
      </c>
      <c r="X28">
        <f t="shared" si="3"/>
        <v>44.205144507139259</v>
      </c>
      <c r="Y28">
        <f t="shared" si="3"/>
        <v>0.52716628255053111</v>
      </c>
      <c r="Z28">
        <f t="shared" si="3"/>
        <v>42.560067816365994</v>
      </c>
    </row>
    <row r="29" spans="1:26" x14ac:dyDescent="0.3">
      <c r="A29" s="2">
        <v>6</v>
      </c>
      <c r="B29" s="2" t="s">
        <v>0</v>
      </c>
      <c r="C29" s="2">
        <v>55</v>
      </c>
      <c r="D29" s="2" t="s">
        <v>28</v>
      </c>
      <c r="E29" s="2">
        <v>2015</v>
      </c>
      <c r="F29" s="2">
        <v>142.45599999999999</v>
      </c>
      <c r="G29" s="2">
        <v>125.354</v>
      </c>
      <c r="H29" s="2">
        <v>15.28</v>
      </c>
      <c r="I29" s="2">
        <v>7.55</v>
      </c>
      <c r="J29" s="2">
        <v>0</v>
      </c>
      <c r="K29" s="2">
        <v>0.16</v>
      </c>
      <c r="L29" s="2">
        <v>0.59</v>
      </c>
      <c r="M29" s="2">
        <v>102.7</v>
      </c>
      <c r="N29" s="2">
        <v>101.94</v>
      </c>
      <c r="O29" s="2">
        <v>0.76</v>
      </c>
      <c r="P29">
        <v>0</v>
      </c>
      <c r="Q29">
        <f t="shared" si="1"/>
        <v>126.28</v>
      </c>
      <c r="R29">
        <f t="shared" si="2"/>
        <v>12.100095026924294</v>
      </c>
      <c r="S29">
        <f t="shared" si="2"/>
        <v>5.9787773202407353</v>
      </c>
      <c r="T29">
        <f t="shared" si="2"/>
        <v>0</v>
      </c>
      <c r="U29">
        <f t="shared" si="2"/>
        <v>0.12670256572695598</v>
      </c>
      <c r="V29">
        <f t="shared" si="2"/>
        <v>0.46721571111815013</v>
      </c>
      <c r="W29">
        <f t="shared" si="2"/>
        <v>81.327209375989867</v>
      </c>
      <c r="X29">
        <f t="shared" si="3"/>
        <v>80.725372188786821</v>
      </c>
      <c r="Y29">
        <f t="shared" si="3"/>
        <v>0.60183718720304091</v>
      </c>
      <c r="Z29">
        <f t="shared" si="3"/>
        <v>0</v>
      </c>
    </row>
    <row r="30" spans="1:26" x14ac:dyDescent="0.3">
      <c r="A30" s="2">
        <v>6</v>
      </c>
      <c r="B30" s="2" t="s">
        <v>0</v>
      </c>
      <c r="C30" s="2">
        <v>57</v>
      </c>
      <c r="D30" s="2" t="s">
        <v>29</v>
      </c>
      <c r="E30" s="2">
        <v>2015</v>
      </c>
      <c r="F30" s="2">
        <v>98.876999999999995</v>
      </c>
      <c r="G30" s="2">
        <v>69.522000000000006</v>
      </c>
      <c r="H30" s="2">
        <v>11.44</v>
      </c>
      <c r="I30" s="2">
        <v>0.08</v>
      </c>
      <c r="J30" s="2">
        <v>0.38</v>
      </c>
      <c r="K30" s="2">
        <v>0.11</v>
      </c>
      <c r="L30" s="2">
        <v>0</v>
      </c>
      <c r="M30" s="2">
        <v>48.44</v>
      </c>
      <c r="N30" s="2">
        <v>47.2</v>
      </c>
      <c r="O30" s="2">
        <v>1.24</v>
      </c>
      <c r="P30">
        <v>0</v>
      </c>
      <c r="Q30">
        <f t="shared" si="1"/>
        <v>60.449999999999996</v>
      </c>
      <c r="R30">
        <f t="shared" si="2"/>
        <v>18.9247311827957</v>
      </c>
      <c r="S30">
        <f t="shared" si="2"/>
        <v>0.13234077750206785</v>
      </c>
      <c r="T30">
        <f t="shared" si="2"/>
        <v>0.62861869313482222</v>
      </c>
      <c r="U30">
        <f t="shared" si="2"/>
        <v>0.18196856906534328</v>
      </c>
      <c r="V30">
        <f t="shared" si="2"/>
        <v>0</v>
      </c>
      <c r="W30">
        <f t="shared" si="2"/>
        <v>80.132340777502066</v>
      </c>
      <c r="X30">
        <f t="shared" si="3"/>
        <v>78.081058726220036</v>
      </c>
      <c r="Y30">
        <f t="shared" si="3"/>
        <v>2.0512820512820511</v>
      </c>
      <c r="Z30">
        <f t="shared" si="3"/>
        <v>0</v>
      </c>
    </row>
    <row r="31" spans="1:26" x14ac:dyDescent="0.3">
      <c r="A31" s="2">
        <v>6</v>
      </c>
      <c r="B31" s="2" t="s">
        <v>0</v>
      </c>
      <c r="C31" s="2">
        <v>59</v>
      </c>
      <c r="D31" s="2" t="s">
        <v>30</v>
      </c>
      <c r="E31" s="2">
        <v>2015</v>
      </c>
      <c r="F31" s="2">
        <v>3169.7759999999998</v>
      </c>
      <c r="G31" s="2">
        <v>3149.5010000000002</v>
      </c>
      <c r="H31" s="2">
        <v>457.54</v>
      </c>
      <c r="I31" s="2">
        <v>18.11</v>
      </c>
      <c r="J31" s="2">
        <v>11.86</v>
      </c>
      <c r="K31" s="2">
        <v>0.03</v>
      </c>
      <c r="L31" s="2">
        <v>0</v>
      </c>
      <c r="M31" s="2">
        <v>11.89</v>
      </c>
      <c r="N31" s="2">
        <v>2.54</v>
      </c>
      <c r="O31" s="2">
        <v>9.35</v>
      </c>
      <c r="P31">
        <v>62.36</v>
      </c>
      <c r="Q31">
        <f t="shared" si="1"/>
        <v>561.79</v>
      </c>
      <c r="R31">
        <f t="shared" si="2"/>
        <v>81.443243916766065</v>
      </c>
      <c r="S31">
        <f t="shared" si="2"/>
        <v>3.2236244860179073</v>
      </c>
      <c r="T31">
        <f t="shared" si="2"/>
        <v>2.1111091333060399</v>
      </c>
      <c r="U31">
        <f t="shared" si="2"/>
        <v>5.3400736930169631E-3</v>
      </c>
      <c r="V31">
        <f t="shared" si="2"/>
        <v>0</v>
      </c>
      <c r="W31">
        <f t="shared" si="2"/>
        <v>2.1164492069990568</v>
      </c>
      <c r="X31">
        <f t="shared" si="3"/>
        <v>0.452126239342103</v>
      </c>
      <c r="Y31">
        <f t="shared" si="3"/>
        <v>1.6643229676569535</v>
      </c>
      <c r="Z31">
        <f t="shared" si="3"/>
        <v>11.100233183217929</v>
      </c>
    </row>
    <row r="32" spans="1:26" x14ac:dyDescent="0.3">
      <c r="A32" s="2">
        <v>6</v>
      </c>
      <c r="B32" s="2" t="s">
        <v>0</v>
      </c>
      <c r="C32" s="2">
        <v>61</v>
      </c>
      <c r="D32" s="2" t="s">
        <v>31</v>
      </c>
      <c r="E32" s="2">
        <v>2015</v>
      </c>
      <c r="F32" s="2">
        <v>375.39100000000002</v>
      </c>
      <c r="G32" s="2">
        <v>320.06200000000001</v>
      </c>
      <c r="H32" s="2">
        <v>54.07</v>
      </c>
      <c r="I32" s="2">
        <v>1.92</v>
      </c>
      <c r="J32" s="2">
        <v>0.3</v>
      </c>
      <c r="K32" s="2">
        <v>0.3</v>
      </c>
      <c r="L32" s="2">
        <v>0</v>
      </c>
      <c r="M32" s="2">
        <v>133.47999999999999</v>
      </c>
      <c r="N32" s="2">
        <v>130.26</v>
      </c>
      <c r="O32" s="2">
        <v>3.22</v>
      </c>
      <c r="P32">
        <v>0</v>
      </c>
      <c r="Q32">
        <f t="shared" si="1"/>
        <v>190.07</v>
      </c>
      <c r="R32">
        <f t="shared" si="2"/>
        <v>28.447414110590834</v>
      </c>
      <c r="S32">
        <f t="shared" si="2"/>
        <v>1.0101541537328351</v>
      </c>
      <c r="T32">
        <f t="shared" si="2"/>
        <v>0.15783658652075552</v>
      </c>
      <c r="U32">
        <f t="shared" si="2"/>
        <v>0.15783658652075552</v>
      </c>
      <c r="V32">
        <f t="shared" si="2"/>
        <v>0</v>
      </c>
      <c r="W32">
        <f t="shared" si="2"/>
        <v>70.226758562634814</v>
      </c>
      <c r="X32">
        <f t="shared" si="3"/>
        <v>68.532645867312041</v>
      </c>
      <c r="Y32">
        <f t="shared" si="3"/>
        <v>1.6941126953227761</v>
      </c>
      <c r="Z32">
        <f t="shared" si="3"/>
        <v>0</v>
      </c>
    </row>
    <row r="33" spans="1:26" x14ac:dyDescent="0.3">
      <c r="A33" s="2">
        <v>6</v>
      </c>
      <c r="B33" s="2" t="s">
        <v>0</v>
      </c>
      <c r="C33" s="2">
        <v>63</v>
      </c>
      <c r="D33" s="2" t="s">
        <v>32</v>
      </c>
      <c r="E33" s="2">
        <v>2015</v>
      </c>
      <c r="F33" s="2">
        <v>18.408999999999999</v>
      </c>
      <c r="G33" s="2">
        <v>15.778</v>
      </c>
      <c r="H33" s="2">
        <v>2.15</v>
      </c>
      <c r="I33" s="2">
        <v>1.35</v>
      </c>
      <c r="J33" s="2">
        <v>0.28999999999999998</v>
      </c>
      <c r="K33" s="2">
        <v>0.27</v>
      </c>
      <c r="L33" s="2">
        <v>0.02</v>
      </c>
      <c r="M33" s="2">
        <v>102.78</v>
      </c>
      <c r="N33" s="2">
        <v>101.7</v>
      </c>
      <c r="O33" s="2">
        <v>1.08</v>
      </c>
      <c r="P33">
        <v>0</v>
      </c>
      <c r="Q33">
        <f t="shared" si="1"/>
        <v>106.86</v>
      </c>
      <c r="R33">
        <f t="shared" si="2"/>
        <v>2.011978289350552</v>
      </c>
      <c r="S33">
        <f t="shared" si="2"/>
        <v>1.2633352049410445</v>
      </c>
      <c r="T33">
        <f t="shared" si="2"/>
        <v>0.27138311809844656</v>
      </c>
      <c r="U33">
        <f t="shared" si="2"/>
        <v>0.25266704098820886</v>
      </c>
      <c r="V33">
        <f t="shared" si="2"/>
        <v>1.8716077110237695E-2</v>
      </c>
      <c r="W33">
        <f t="shared" si="2"/>
        <v>96.181920269511508</v>
      </c>
      <c r="X33">
        <f t="shared" si="3"/>
        <v>95.171252105558679</v>
      </c>
      <c r="Y33">
        <f t="shared" si="3"/>
        <v>1.0106681639528354</v>
      </c>
      <c r="Z33">
        <f t="shared" si="3"/>
        <v>0</v>
      </c>
    </row>
    <row r="34" spans="1:26" x14ac:dyDescent="0.3">
      <c r="A34" s="2">
        <v>6</v>
      </c>
      <c r="B34" s="2" t="s">
        <v>0</v>
      </c>
      <c r="C34" s="2">
        <v>65</v>
      </c>
      <c r="D34" s="2" t="s">
        <v>33</v>
      </c>
      <c r="E34" s="2">
        <v>2015</v>
      </c>
      <c r="F34" s="2">
        <v>2361.0259999999998</v>
      </c>
      <c r="G34" s="2">
        <v>2343.2719999999999</v>
      </c>
      <c r="H34" s="2">
        <v>440.73</v>
      </c>
      <c r="I34" s="2">
        <v>5.23</v>
      </c>
      <c r="J34" s="2">
        <v>11.44</v>
      </c>
      <c r="K34" s="2">
        <v>4.1500000000000004</v>
      </c>
      <c r="L34" s="2">
        <v>17.670000000000002</v>
      </c>
      <c r="M34" s="2">
        <v>741.79</v>
      </c>
      <c r="N34" s="2">
        <v>712.46</v>
      </c>
      <c r="O34" s="2">
        <v>29.33</v>
      </c>
      <c r="P34">
        <v>1.46</v>
      </c>
      <c r="Q34">
        <f t="shared" si="1"/>
        <v>1222.47</v>
      </c>
      <c r="R34">
        <f t="shared" si="2"/>
        <v>36.052418464256789</v>
      </c>
      <c r="S34">
        <f t="shared" si="2"/>
        <v>0.42782235964890752</v>
      </c>
      <c r="T34">
        <f t="shared" si="2"/>
        <v>0.93581028573298319</v>
      </c>
      <c r="U34">
        <f t="shared" si="2"/>
        <v>0.33947663337341616</v>
      </c>
      <c r="V34">
        <f t="shared" si="2"/>
        <v>1.4454342437851238</v>
      </c>
      <c r="W34">
        <f t="shared" si="2"/>
        <v>60.679607679534051</v>
      </c>
      <c r="X34">
        <f t="shared" si="3"/>
        <v>58.280366798367247</v>
      </c>
      <c r="Y34">
        <f t="shared" si="3"/>
        <v>2.3992408811668176</v>
      </c>
      <c r="Z34">
        <f t="shared" si="3"/>
        <v>0.11943033366871988</v>
      </c>
    </row>
    <row r="35" spans="1:26" x14ac:dyDescent="0.3">
      <c r="A35" s="2">
        <v>6</v>
      </c>
      <c r="B35" s="2" t="s">
        <v>0</v>
      </c>
      <c r="C35" s="2">
        <v>67</v>
      </c>
      <c r="D35" s="2" t="s">
        <v>34</v>
      </c>
      <c r="E35" s="2">
        <v>2015</v>
      </c>
      <c r="F35" s="2">
        <v>1501.335</v>
      </c>
      <c r="G35" s="2">
        <v>1445.229</v>
      </c>
      <c r="H35" s="2">
        <v>231.29</v>
      </c>
      <c r="I35" s="2">
        <v>16.91</v>
      </c>
      <c r="J35" s="2">
        <v>2.1800000000000002</v>
      </c>
      <c r="K35" s="2">
        <v>1.82</v>
      </c>
      <c r="L35" s="2">
        <v>171.43</v>
      </c>
      <c r="M35" s="2">
        <v>442.06</v>
      </c>
      <c r="N35" s="2">
        <v>440.37</v>
      </c>
      <c r="O35" s="2">
        <v>1.69</v>
      </c>
      <c r="P35">
        <v>1.89</v>
      </c>
      <c r="Q35">
        <f t="shared" si="1"/>
        <v>867.58</v>
      </c>
      <c r="R35">
        <f t="shared" si="2"/>
        <v>26.659212983240739</v>
      </c>
      <c r="S35">
        <f t="shared" si="2"/>
        <v>1.9490997948316005</v>
      </c>
      <c r="T35">
        <f t="shared" si="2"/>
        <v>0.25127365776066762</v>
      </c>
      <c r="U35">
        <f t="shared" si="2"/>
        <v>0.20977892528642891</v>
      </c>
      <c r="V35">
        <f t="shared" si="2"/>
        <v>19.759561077940941</v>
      </c>
      <c r="W35">
        <f t="shared" si="2"/>
        <v>50.953226215449867</v>
      </c>
      <c r="X35">
        <f t="shared" si="3"/>
        <v>50.758431499112476</v>
      </c>
      <c r="Y35">
        <f t="shared" si="3"/>
        <v>0.19479471633739828</v>
      </c>
      <c r="Z35">
        <f t="shared" si="3"/>
        <v>0.2178473454897531</v>
      </c>
    </row>
    <row r="36" spans="1:26" x14ac:dyDescent="0.3">
      <c r="A36" s="2">
        <v>6</v>
      </c>
      <c r="B36" s="2" t="s">
        <v>0</v>
      </c>
      <c r="C36" s="2">
        <v>69</v>
      </c>
      <c r="D36" s="2" t="s">
        <v>35</v>
      </c>
      <c r="E36" s="2">
        <v>2015</v>
      </c>
      <c r="F36" s="2">
        <v>58.792000000000002</v>
      </c>
      <c r="G36" s="2">
        <v>49.261000000000003</v>
      </c>
      <c r="H36" s="2">
        <v>5.24</v>
      </c>
      <c r="I36" s="2">
        <v>4.0199999999999996</v>
      </c>
      <c r="J36" s="2">
        <v>0.28000000000000003</v>
      </c>
      <c r="K36" s="2">
        <v>0.64</v>
      </c>
      <c r="L36" s="2">
        <v>0</v>
      </c>
      <c r="M36" s="2">
        <v>15.12</v>
      </c>
      <c r="N36" s="2">
        <v>14.86</v>
      </c>
      <c r="O36" s="2">
        <v>0.26</v>
      </c>
      <c r="P36">
        <v>0</v>
      </c>
      <c r="Q36">
        <f t="shared" si="1"/>
        <v>25.299999999999997</v>
      </c>
      <c r="R36">
        <f t="shared" si="2"/>
        <v>20.711462450592887</v>
      </c>
      <c r="S36">
        <f t="shared" si="2"/>
        <v>15.889328063241107</v>
      </c>
      <c r="T36">
        <f t="shared" si="2"/>
        <v>1.1067193675889331</v>
      </c>
      <c r="U36">
        <f t="shared" si="2"/>
        <v>2.5296442687747041</v>
      </c>
      <c r="V36">
        <f t="shared" si="2"/>
        <v>0</v>
      </c>
      <c r="W36">
        <f t="shared" si="2"/>
        <v>59.762845849802368</v>
      </c>
      <c r="X36">
        <f t="shared" si="3"/>
        <v>58.735177865612656</v>
      </c>
      <c r="Y36">
        <f t="shared" si="3"/>
        <v>1.0276679841897234</v>
      </c>
      <c r="Z36">
        <f t="shared" si="3"/>
        <v>0</v>
      </c>
    </row>
    <row r="37" spans="1:26" x14ac:dyDescent="0.3">
      <c r="A37" s="2">
        <v>6</v>
      </c>
      <c r="B37" s="2" t="s">
        <v>0</v>
      </c>
      <c r="C37" s="2">
        <v>71</v>
      </c>
      <c r="D37" s="2" t="s">
        <v>36</v>
      </c>
      <c r="E37" s="2">
        <v>2015</v>
      </c>
      <c r="F37" s="2">
        <v>2128.1329999999998</v>
      </c>
      <c r="G37" s="2">
        <v>2127.386</v>
      </c>
      <c r="H37" s="2">
        <v>337.7</v>
      </c>
      <c r="I37" s="2">
        <v>46.01</v>
      </c>
      <c r="J37" s="2">
        <v>9.98</v>
      </c>
      <c r="K37" s="2">
        <v>6.86</v>
      </c>
      <c r="L37" s="2">
        <v>10.38</v>
      </c>
      <c r="M37" s="2">
        <v>33.33</v>
      </c>
      <c r="N37" s="2">
        <v>27.82</v>
      </c>
      <c r="O37" s="2">
        <v>5.51</v>
      </c>
      <c r="P37">
        <v>13.04</v>
      </c>
      <c r="Q37">
        <f t="shared" si="1"/>
        <v>457.3</v>
      </c>
      <c r="R37">
        <f t="shared" si="2"/>
        <v>73.84649026897003</v>
      </c>
      <c r="S37">
        <f t="shared" si="2"/>
        <v>10.061228952547561</v>
      </c>
      <c r="T37">
        <f t="shared" si="2"/>
        <v>2.1823748086595236</v>
      </c>
      <c r="U37">
        <f t="shared" si="2"/>
        <v>1.5001093374152636</v>
      </c>
      <c r="V37">
        <f t="shared" si="2"/>
        <v>2.2698447408703259</v>
      </c>
      <c r="W37">
        <f t="shared" si="2"/>
        <v>7.288432101465121</v>
      </c>
      <c r="X37">
        <f t="shared" si="3"/>
        <v>6.0835337852613165</v>
      </c>
      <c r="Y37">
        <f t="shared" si="3"/>
        <v>1.2048983162038049</v>
      </c>
      <c r="Z37">
        <f t="shared" si="3"/>
        <v>2.8515197900721625</v>
      </c>
    </row>
    <row r="38" spans="1:26" x14ac:dyDescent="0.3">
      <c r="A38" s="2">
        <v>6</v>
      </c>
      <c r="B38" s="2" t="s">
        <v>0</v>
      </c>
      <c r="C38" s="2">
        <v>73</v>
      </c>
      <c r="D38" s="2" t="s">
        <v>37</v>
      </c>
      <c r="E38" s="2">
        <v>2015</v>
      </c>
      <c r="F38" s="2">
        <v>3299.5210000000002</v>
      </c>
      <c r="G38" s="2">
        <v>3248.1210000000001</v>
      </c>
      <c r="H38" s="2">
        <v>408.82</v>
      </c>
      <c r="I38" s="2">
        <v>1.62</v>
      </c>
      <c r="J38" s="2">
        <v>2.97</v>
      </c>
      <c r="K38" s="2">
        <v>1.06</v>
      </c>
      <c r="L38" s="2">
        <v>0</v>
      </c>
      <c r="M38" s="2">
        <v>118.28</v>
      </c>
      <c r="N38" s="2">
        <v>102.27</v>
      </c>
      <c r="O38" s="2">
        <v>16.010000000000002</v>
      </c>
      <c r="P38">
        <v>80.58</v>
      </c>
      <c r="Q38">
        <f t="shared" si="1"/>
        <v>613.33000000000004</v>
      </c>
      <c r="R38">
        <f t="shared" si="2"/>
        <v>66.655797042375227</v>
      </c>
      <c r="S38">
        <f t="shared" si="2"/>
        <v>0.26413187028190371</v>
      </c>
      <c r="T38">
        <f t="shared" si="2"/>
        <v>0.48424176218349013</v>
      </c>
      <c r="U38">
        <f t="shared" si="2"/>
        <v>0.17282702623383822</v>
      </c>
      <c r="V38">
        <f t="shared" si="2"/>
        <v>0</v>
      </c>
      <c r="W38">
        <f t="shared" si="2"/>
        <v>19.2848874178664</v>
      </c>
      <c r="X38">
        <f t="shared" si="3"/>
        <v>16.674547144277955</v>
      </c>
      <c r="Y38">
        <f t="shared" si="3"/>
        <v>2.6103402735884433</v>
      </c>
      <c r="Z38">
        <f t="shared" si="3"/>
        <v>13.138114881059135</v>
      </c>
    </row>
    <row r="39" spans="1:26" x14ac:dyDescent="0.3">
      <c r="A39" s="2">
        <v>6</v>
      </c>
      <c r="B39" s="2" t="s">
        <v>0</v>
      </c>
      <c r="C39" s="2">
        <v>75</v>
      </c>
      <c r="D39" s="2" t="s">
        <v>38</v>
      </c>
      <c r="E39" s="2">
        <v>2015</v>
      </c>
      <c r="F39" s="2">
        <v>864.81600000000003</v>
      </c>
      <c r="G39" s="2">
        <v>860.65800000000002</v>
      </c>
      <c r="H39" s="2">
        <v>67.540000000000006</v>
      </c>
      <c r="I39" s="2">
        <v>0</v>
      </c>
      <c r="J39" s="2">
        <v>0.08</v>
      </c>
      <c r="K39" s="2">
        <v>0</v>
      </c>
      <c r="L39" s="2">
        <v>0</v>
      </c>
      <c r="M39" s="2">
        <v>0.57999999999999996</v>
      </c>
      <c r="N39" s="2">
        <v>0</v>
      </c>
      <c r="O39" s="2">
        <v>0.57999999999999996</v>
      </c>
      <c r="P39">
        <v>0</v>
      </c>
      <c r="Q39">
        <f t="shared" si="1"/>
        <v>68.2</v>
      </c>
      <c r="R39">
        <f t="shared" si="2"/>
        <v>99.032258064516128</v>
      </c>
      <c r="S39">
        <f t="shared" si="2"/>
        <v>0</v>
      </c>
      <c r="T39">
        <f t="shared" si="2"/>
        <v>0.11730205278592376</v>
      </c>
      <c r="U39">
        <f t="shared" si="2"/>
        <v>0</v>
      </c>
      <c r="V39">
        <f t="shared" si="2"/>
        <v>0</v>
      </c>
      <c r="W39">
        <f t="shared" si="2"/>
        <v>0.85043988269794712</v>
      </c>
      <c r="X39">
        <f t="shared" si="3"/>
        <v>0</v>
      </c>
      <c r="Y39">
        <f t="shared" si="3"/>
        <v>0.85043988269794712</v>
      </c>
      <c r="Z39">
        <f t="shared" si="3"/>
        <v>0</v>
      </c>
    </row>
    <row r="40" spans="1:26" x14ac:dyDescent="0.3">
      <c r="A40" s="2">
        <v>6</v>
      </c>
      <c r="B40" s="2" t="s">
        <v>0</v>
      </c>
      <c r="C40" s="2">
        <v>77</v>
      </c>
      <c r="D40" s="2" t="s">
        <v>39</v>
      </c>
      <c r="E40" s="2">
        <v>2015</v>
      </c>
      <c r="F40" s="2">
        <v>726.10599999999999</v>
      </c>
      <c r="G40" s="2">
        <v>649.99300000000005</v>
      </c>
      <c r="H40" s="2">
        <v>93.39</v>
      </c>
      <c r="I40" s="2">
        <v>22.88</v>
      </c>
      <c r="J40" s="2">
        <v>1.85</v>
      </c>
      <c r="K40" s="2">
        <v>9.49</v>
      </c>
      <c r="L40" s="2">
        <v>11.89</v>
      </c>
      <c r="M40" s="2">
        <v>1190.25</v>
      </c>
      <c r="N40" s="2">
        <v>1189.01</v>
      </c>
      <c r="O40" s="2">
        <v>1.24</v>
      </c>
      <c r="P40">
        <v>0</v>
      </c>
      <c r="Q40">
        <f t="shared" si="1"/>
        <v>1329.75</v>
      </c>
      <c r="R40">
        <f t="shared" si="2"/>
        <v>7.0231246474901292</v>
      </c>
      <c r="S40">
        <f t="shared" si="2"/>
        <v>1.7206241774769693</v>
      </c>
      <c r="T40">
        <f t="shared" si="2"/>
        <v>0.13912389546907314</v>
      </c>
      <c r="U40">
        <f t="shared" si="2"/>
        <v>0.71366798270351572</v>
      </c>
      <c r="V40">
        <f t="shared" si="2"/>
        <v>0.89415303628501608</v>
      </c>
      <c r="W40">
        <f t="shared" si="2"/>
        <v>89.5093062605753</v>
      </c>
      <c r="X40">
        <f t="shared" si="3"/>
        <v>89.416055649558189</v>
      </c>
      <c r="Y40">
        <f t="shared" si="3"/>
        <v>9.3250611017108478E-2</v>
      </c>
      <c r="Z40">
        <f t="shared" si="3"/>
        <v>0</v>
      </c>
    </row>
    <row r="41" spans="1:26" x14ac:dyDescent="0.3">
      <c r="A41" s="2">
        <v>6</v>
      </c>
      <c r="B41" s="2" t="s">
        <v>0</v>
      </c>
      <c r="C41" s="2">
        <v>79</v>
      </c>
      <c r="D41" s="2" t="s">
        <v>40</v>
      </c>
      <c r="E41" s="2">
        <v>2015</v>
      </c>
      <c r="F41" s="2">
        <v>281.40100000000001</v>
      </c>
      <c r="G41" s="2">
        <v>238.869</v>
      </c>
      <c r="H41" s="2">
        <v>29.1</v>
      </c>
      <c r="I41" s="2">
        <v>3.88</v>
      </c>
      <c r="J41" s="2">
        <v>1</v>
      </c>
      <c r="K41" s="2">
        <v>1.01</v>
      </c>
      <c r="L41" s="2">
        <v>0</v>
      </c>
      <c r="M41" s="2">
        <v>78.97</v>
      </c>
      <c r="N41" s="2">
        <v>76.75</v>
      </c>
      <c r="O41" s="2">
        <v>2.2200000000000002</v>
      </c>
      <c r="P41">
        <v>1985.38</v>
      </c>
      <c r="Q41">
        <f t="shared" si="1"/>
        <v>2099.34</v>
      </c>
      <c r="R41">
        <f t="shared" si="2"/>
        <v>1.3861499328360343</v>
      </c>
      <c r="S41">
        <f t="shared" si="2"/>
        <v>0.18481999104480454</v>
      </c>
      <c r="T41">
        <f t="shared" si="2"/>
        <v>4.7634018310516633E-2</v>
      </c>
      <c r="U41">
        <f t="shared" si="2"/>
        <v>4.8110358493621802E-2</v>
      </c>
      <c r="V41">
        <f t="shared" si="2"/>
        <v>0</v>
      </c>
      <c r="W41">
        <f t="shared" si="2"/>
        <v>3.7616584259814982</v>
      </c>
      <c r="X41">
        <f t="shared" si="3"/>
        <v>3.6559109053321519</v>
      </c>
      <c r="Y41">
        <f t="shared" si="3"/>
        <v>0.10574752064934695</v>
      </c>
      <c r="Z41">
        <f t="shared" si="3"/>
        <v>94.571627273333519</v>
      </c>
    </row>
    <row r="42" spans="1:26" x14ac:dyDescent="0.3">
      <c r="A42" s="2">
        <v>6</v>
      </c>
      <c r="B42" s="2" t="s">
        <v>0</v>
      </c>
      <c r="C42" s="2">
        <v>81</v>
      </c>
      <c r="D42" s="2" t="s">
        <v>41</v>
      </c>
      <c r="E42" s="2">
        <v>2015</v>
      </c>
      <c r="F42" s="2">
        <v>765.13499999999999</v>
      </c>
      <c r="G42" s="2">
        <v>743.05799999999999</v>
      </c>
      <c r="H42" s="2">
        <v>68.39</v>
      </c>
      <c r="I42" s="2">
        <v>0.17</v>
      </c>
      <c r="J42" s="2">
        <v>0</v>
      </c>
      <c r="K42" s="2">
        <v>7.0000000000000007E-2</v>
      </c>
      <c r="L42" s="2">
        <v>0</v>
      </c>
      <c r="M42" s="2">
        <v>23.08</v>
      </c>
      <c r="N42" s="2">
        <v>22.1</v>
      </c>
      <c r="O42" s="2">
        <v>0.98</v>
      </c>
      <c r="P42">
        <v>0</v>
      </c>
      <c r="Q42">
        <f t="shared" si="1"/>
        <v>91.71</v>
      </c>
      <c r="R42">
        <f t="shared" si="2"/>
        <v>74.572020499400296</v>
      </c>
      <c r="S42">
        <f t="shared" si="2"/>
        <v>0.18536691745720207</v>
      </c>
      <c r="T42">
        <f t="shared" si="2"/>
        <v>0</v>
      </c>
      <c r="U42">
        <f t="shared" si="2"/>
        <v>7.6327554247083221E-2</v>
      </c>
      <c r="V42">
        <f t="shared" si="2"/>
        <v>0</v>
      </c>
      <c r="W42">
        <f t="shared" si="2"/>
        <v>25.16628502889543</v>
      </c>
      <c r="X42">
        <f t="shared" si="3"/>
        <v>24.097699269436269</v>
      </c>
      <c r="Y42">
        <f t="shared" si="3"/>
        <v>1.0685857594591648</v>
      </c>
      <c r="Z42">
        <f t="shared" si="3"/>
        <v>0</v>
      </c>
    </row>
    <row r="43" spans="1:26" x14ac:dyDescent="0.3">
      <c r="A43" s="2">
        <v>6</v>
      </c>
      <c r="B43" s="2" t="s">
        <v>0</v>
      </c>
      <c r="C43" s="2">
        <v>83</v>
      </c>
      <c r="D43" s="2" t="s">
        <v>42</v>
      </c>
      <c r="E43" s="2">
        <v>2015</v>
      </c>
      <c r="F43" s="2">
        <v>444.76900000000001</v>
      </c>
      <c r="G43" s="2">
        <v>436.79300000000001</v>
      </c>
      <c r="H43" s="2">
        <v>49.94</v>
      </c>
      <c r="I43" s="2">
        <v>6.36</v>
      </c>
      <c r="J43" s="2">
        <v>6.89</v>
      </c>
      <c r="K43" s="2">
        <v>0.88</v>
      </c>
      <c r="L43" s="2">
        <v>0</v>
      </c>
      <c r="M43" s="2">
        <v>55.95</v>
      </c>
      <c r="N43" s="2">
        <v>52.95</v>
      </c>
      <c r="O43" s="2">
        <v>3</v>
      </c>
      <c r="P43">
        <v>0</v>
      </c>
      <c r="Q43">
        <f t="shared" si="1"/>
        <v>120.02</v>
      </c>
      <c r="R43">
        <f t="shared" si="2"/>
        <v>41.609731711381436</v>
      </c>
      <c r="S43">
        <f t="shared" si="2"/>
        <v>5.299116813864357</v>
      </c>
      <c r="T43">
        <f t="shared" si="2"/>
        <v>5.740709881686386</v>
      </c>
      <c r="U43">
        <f t="shared" si="2"/>
        <v>0.73321113147808703</v>
      </c>
      <c r="V43">
        <f t="shared" si="2"/>
        <v>0</v>
      </c>
      <c r="W43">
        <f t="shared" si="2"/>
        <v>46.617230461589735</v>
      </c>
      <c r="X43">
        <f t="shared" si="3"/>
        <v>44.117647058823536</v>
      </c>
      <c r="Y43">
        <f t="shared" si="3"/>
        <v>2.4995834027662056</v>
      </c>
      <c r="Z43">
        <f t="shared" si="3"/>
        <v>0</v>
      </c>
    </row>
    <row r="44" spans="1:26" x14ac:dyDescent="0.3">
      <c r="A44" s="2">
        <v>6</v>
      </c>
      <c r="B44" s="2" t="s">
        <v>0</v>
      </c>
      <c r="C44" s="2">
        <v>85</v>
      </c>
      <c r="D44" s="2" t="s">
        <v>43</v>
      </c>
      <c r="E44" s="2">
        <v>2015</v>
      </c>
      <c r="F44" s="2">
        <v>1918.0440000000001</v>
      </c>
      <c r="G44" s="2">
        <v>1873.4490000000001</v>
      </c>
      <c r="H44" s="2">
        <v>194.59</v>
      </c>
      <c r="I44" s="2">
        <v>12.48</v>
      </c>
      <c r="J44" s="2">
        <v>0</v>
      </c>
      <c r="K44" s="2">
        <v>0.27</v>
      </c>
      <c r="L44" s="2">
        <v>0.05</v>
      </c>
      <c r="M44" s="2">
        <v>8.1</v>
      </c>
      <c r="N44" s="2">
        <v>5.75</v>
      </c>
      <c r="O44" s="2">
        <v>2.35</v>
      </c>
      <c r="P44">
        <v>0.25</v>
      </c>
      <c r="Q44">
        <f t="shared" si="1"/>
        <v>215.74</v>
      </c>
      <c r="R44">
        <f t="shared" si="2"/>
        <v>90.196532863632157</v>
      </c>
      <c r="S44">
        <f t="shared" si="2"/>
        <v>5.7847408918142209</v>
      </c>
      <c r="T44">
        <f t="shared" si="2"/>
        <v>0</v>
      </c>
      <c r="U44">
        <f t="shared" si="2"/>
        <v>0.12515064429405767</v>
      </c>
      <c r="V44">
        <f t="shared" si="2"/>
        <v>2.3176045239640307E-2</v>
      </c>
      <c r="W44">
        <f t="shared" si="2"/>
        <v>3.7545193288217296</v>
      </c>
      <c r="X44">
        <f t="shared" si="3"/>
        <v>2.6652452025586353</v>
      </c>
      <c r="Y44">
        <f t="shared" si="3"/>
        <v>1.0892741262630945</v>
      </c>
      <c r="Z44">
        <f t="shared" si="3"/>
        <v>0.11588022619820153</v>
      </c>
    </row>
    <row r="45" spans="1:26" x14ac:dyDescent="0.3">
      <c r="A45" s="2">
        <v>6</v>
      </c>
      <c r="B45" s="2" t="s">
        <v>0</v>
      </c>
      <c r="C45" s="2">
        <v>87</v>
      </c>
      <c r="D45" s="2" t="s">
        <v>44</v>
      </c>
      <c r="E45" s="2">
        <v>2015</v>
      </c>
      <c r="F45" s="2">
        <v>274.14600000000002</v>
      </c>
      <c r="G45" s="2">
        <v>247.93199999999999</v>
      </c>
      <c r="H45" s="2">
        <v>18.45</v>
      </c>
      <c r="I45" s="2">
        <v>6.85</v>
      </c>
      <c r="J45" s="2">
        <v>0.5</v>
      </c>
      <c r="K45" s="2">
        <v>0.12</v>
      </c>
      <c r="L45" s="2">
        <v>0</v>
      </c>
      <c r="M45" s="2">
        <v>31.34</v>
      </c>
      <c r="N45" s="2">
        <v>30.9</v>
      </c>
      <c r="O45" s="2">
        <v>0.44</v>
      </c>
      <c r="P45">
        <v>0</v>
      </c>
      <c r="Q45">
        <f t="shared" si="1"/>
        <v>57.26</v>
      </c>
      <c r="R45">
        <f t="shared" si="2"/>
        <v>32.221446035626968</v>
      </c>
      <c r="S45">
        <f t="shared" si="2"/>
        <v>11.962975899406217</v>
      </c>
      <c r="T45">
        <f t="shared" si="2"/>
        <v>0.87320991966468742</v>
      </c>
      <c r="U45">
        <f t="shared" si="2"/>
        <v>0.209570380719525</v>
      </c>
      <c r="V45">
        <f t="shared" si="2"/>
        <v>0</v>
      </c>
      <c r="W45">
        <f t="shared" si="2"/>
        <v>54.732797764582607</v>
      </c>
      <c r="X45">
        <f t="shared" si="3"/>
        <v>53.964373035277681</v>
      </c>
      <c r="Y45">
        <f t="shared" si="3"/>
        <v>0.768424729304925</v>
      </c>
      <c r="Z45">
        <f t="shared" si="3"/>
        <v>0</v>
      </c>
    </row>
    <row r="46" spans="1:26" x14ac:dyDescent="0.3">
      <c r="A46" s="2">
        <v>6</v>
      </c>
      <c r="B46" s="2" t="s">
        <v>0</v>
      </c>
      <c r="C46" s="2">
        <v>89</v>
      </c>
      <c r="D46" s="2" t="s">
        <v>45</v>
      </c>
      <c r="E46" s="2">
        <v>2015</v>
      </c>
      <c r="F46" s="2">
        <v>179.53299999999999</v>
      </c>
      <c r="G46" s="2">
        <v>166.244</v>
      </c>
      <c r="H46" s="2">
        <v>33.47</v>
      </c>
      <c r="I46" s="2">
        <v>15.16</v>
      </c>
      <c r="J46" s="2">
        <v>0.89</v>
      </c>
      <c r="K46" s="2">
        <v>0.62</v>
      </c>
      <c r="L46" s="2">
        <v>31.05</v>
      </c>
      <c r="M46" s="2">
        <v>160.97</v>
      </c>
      <c r="N46" s="2">
        <v>160.51</v>
      </c>
      <c r="O46" s="2">
        <v>0.46</v>
      </c>
      <c r="P46">
        <v>1.06</v>
      </c>
      <c r="Q46">
        <f t="shared" si="1"/>
        <v>243.22</v>
      </c>
      <c r="R46">
        <f t="shared" si="2"/>
        <v>13.761203848367732</v>
      </c>
      <c r="S46">
        <f t="shared" si="2"/>
        <v>6.2330400460488447</v>
      </c>
      <c r="T46">
        <f t="shared" si="2"/>
        <v>0.36592385494613933</v>
      </c>
      <c r="U46">
        <f t="shared" si="2"/>
        <v>0.25491324726584985</v>
      </c>
      <c r="V46">
        <f t="shared" si="2"/>
        <v>12.766219883233287</v>
      </c>
      <c r="W46">
        <f t="shared" si="2"/>
        <v>66.182879697393304</v>
      </c>
      <c r="X46">
        <f t="shared" si="3"/>
        <v>65.993750513937997</v>
      </c>
      <c r="Y46">
        <f t="shared" si="3"/>
        <v>0.18912918345530796</v>
      </c>
      <c r="Z46">
        <f t="shared" si="3"/>
        <v>0.43581942274484003</v>
      </c>
    </row>
    <row r="47" spans="1:26" x14ac:dyDescent="0.3">
      <c r="A47" s="2">
        <v>6</v>
      </c>
      <c r="B47" s="2" t="s">
        <v>0</v>
      </c>
      <c r="C47" s="2">
        <v>91</v>
      </c>
      <c r="D47" s="2" t="s">
        <v>46</v>
      </c>
      <c r="E47" s="2">
        <v>2015</v>
      </c>
      <c r="F47" s="2">
        <v>2.9670000000000001</v>
      </c>
      <c r="G47" s="2">
        <v>2.7320000000000002</v>
      </c>
      <c r="H47" s="2">
        <v>0.37</v>
      </c>
      <c r="I47" s="2">
        <v>0.45</v>
      </c>
      <c r="J47" s="2">
        <v>0</v>
      </c>
      <c r="K47" s="2">
        <v>0.15</v>
      </c>
      <c r="L47" s="2">
        <v>0</v>
      </c>
      <c r="M47" s="2">
        <v>23.36</v>
      </c>
      <c r="N47" s="2">
        <v>23.36</v>
      </c>
      <c r="O47" s="2">
        <v>0</v>
      </c>
      <c r="P47">
        <v>0</v>
      </c>
      <c r="Q47">
        <f t="shared" si="1"/>
        <v>24.33</v>
      </c>
      <c r="R47">
        <f t="shared" si="2"/>
        <v>1.5207562679819155</v>
      </c>
      <c r="S47">
        <f t="shared" si="2"/>
        <v>1.8495684340320593</v>
      </c>
      <c r="T47">
        <f t="shared" si="2"/>
        <v>0</v>
      </c>
      <c r="U47">
        <f t="shared" si="2"/>
        <v>0.61652281134401976</v>
      </c>
      <c r="V47">
        <f t="shared" si="2"/>
        <v>0</v>
      </c>
      <c r="W47">
        <f t="shared" si="2"/>
        <v>96.013152486641999</v>
      </c>
      <c r="X47">
        <f t="shared" si="3"/>
        <v>96.013152486641999</v>
      </c>
      <c r="Y47">
        <f t="shared" si="3"/>
        <v>0</v>
      </c>
      <c r="Z47">
        <f t="shared" si="3"/>
        <v>0</v>
      </c>
    </row>
    <row r="48" spans="1:26" x14ac:dyDescent="0.3">
      <c r="A48" s="2">
        <v>6</v>
      </c>
      <c r="B48" s="2" t="s">
        <v>0</v>
      </c>
      <c r="C48" s="2">
        <v>93</v>
      </c>
      <c r="D48" s="2" t="s">
        <v>47</v>
      </c>
      <c r="E48" s="2">
        <v>2015</v>
      </c>
      <c r="F48" s="2">
        <v>43.554000000000002</v>
      </c>
      <c r="G48" s="2">
        <v>28.779</v>
      </c>
      <c r="H48" s="2">
        <v>4.6100000000000003</v>
      </c>
      <c r="I48" s="2">
        <v>2.29</v>
      </c>
      <c r="J48" s="2">
        <v>0.36</v>
      </c>
      <c r="K48" s="2">
        <v>0.9</v>
      </c>
      <c r="L48" s="2">
        <v>18.95</v>
      </c>
      <c r="M48" s="2">
        <v>201.48</v>
      </c>
      <c r="N48" s="2">
        <v>201.17</v>
      </c>
      <c r="O48" s="2">
        <v>0.31</v>
      </c>
      <c r="P48">
        <v>0</v>
      </c>
      <c r="Q48">
        <f t="shared" si="1"/>
        <v>228.58999999999997</v>
      </c>
      <c r="R48">
        <f t="shared" si="2"/>
        <v>2.0167111422196951</v>
      </c>
      <c r="S48">
        <f t="shared" si="2"/>
        <v>1.0017936042696531</v>
      </c>
      <c r="T48">
        <f t="shared" si="2"/>
        <v>0.15748720416466161</v>
      </c>
      <c r="U48">
        <f t="shared" si="2"/>
        <v>0.39371801041165411</v>
      </c>
      <c r="V48">
        <f t="shared" si="2"/>
        <v>8.2899514414453819</v>
      </c>
      <c r="W48">
        <f t="shared" ref="W48:W59" si="4">(M48/$Q48)*100</f>
        <v>88.140338597488949</v>
      </c>
      <c r="X48">
        <f t="shared" si="3"/>
        <v>88.004724616124946</v>
      </c>
      <c r="Y48">
        <f t="shared" si="3"/>
        <v>0.1356139813640142</v>
      </c>
      <c r="Z48">
        <f t="shared" si="3"/>
        <v>0</v>
      </c>
    </row>
    <row r="49" spans="1:26" x14ac:dyDescent="0.3">
      <c r="A49" s="2">
        <v>6</v>
      </c>
      <c r="B49" s="2" t="s">
        <v>0</v>
      </c>
      <c r="C49" s="2">
        <v>95</v>
      </c>
      <c r="D49" s="2" t="s">
        <v>48</v>
      </c>
      <c r="E49" s="2">
        <v>2015</v>
      </c>
      <c r="F49" s="2">
        <v>436.09199999999998</v>
      </c>
      <c r="G49" s="2">
        <v>412.83300000000003</v>
      </c>
      <c r="H49" s="2">
        <v>52.18</v>
      </c>
      <c r="I49" s="2">
        <v>6.08</v>
      </c>
      <c r="J49" s="2">
        <v>0.1</v>
      </c>
      <c r="K49" s="2">
        <v>1.1399999999999999</v>
      </c>
      <c r="L49" s="2">
        <v>0</v>
      </c>
      <c r="M49" s="2">
        <v>395.52</v>
      </c>
      <c r="N49" s="2">
        <v>394.73</v>
      </c>
      <c r="O49" s="2">
        <v>0.79</v>
      </c>
      <c r="P49">
        <v>0</v>
      </c>
      <c r="Q49">
        <f t="shared" si="1"/>
        <v>455.02</v>
      </c>
      <c r="R49">
        <f t="shared" si="2"/>
        <v>11.46762779658037</v>
      </c>
      <c r="S49">
        <f t="shared" si="2"/>
        <v>1.336205001977935</v>
      </c>
      <c r="T49">
        <f t="shared" si="2"/>
        <v>2.197705595358446E-2</v>
      </c>
      <c r="U49">
        <f t="shared" si="2"/>
        <v>0.25053843787086283</v>
      </c>
      <c r="V49">
        <f t="shared" si="2"/>
        <v>0</v>
      </c>
      <c r="W49">
        <f t="shared" si="4"/>
        <v>86.923651707617239</v>
      </c>
      <c r="X49">
        <f t="shared" si="3"/>
        <v>86.750032965583941</v>
      </c>
      <c r="Y49">
        <f t="shared" si="3"/>
        <v>0.17361874203331723</v>
      </c>
      <c r="Z49">
        <f t="shared" si="3"/>
        <v>0</v>
      </c>
    </row>
    <row r="50" spans="1:26" x14ac:dyDescent="0.3">
      <c r="A50" s="2">
        <v>6</v>
      </c>
      <c r="B50" s="2" t="s">
        <v>0</v>
      </c>
      <c r="C50" s="2">
        <v>97</v>
      </c>
      <c r="D50" s="2" t="s">
        <v>49</v>
      </c>
      <c r="E50" s="2">
        <v>2015</v>
      </c>
      <c r="F50" s="2">
        <v>502.14600000000002</v>
      </c>
      <c r="G50" s="2">
        <v>424.88499999999999</v>
      </c>
      <c r="H50" s="2">
        <v>40.49</v>
      </c>
      <c r="I50" s="2">
        <v>14.5</v>
      </c>
      <c r="J50" s="2">
        <v>0.13</v>
      </c>
      <c r="K50" s="2">
        <v>3.87</v>
      </c>
      <c r="L50" s="2">
        <v>17.440000000000001</v>
      </c>
      <c r="M50" s="2">
        <v>210.34</v>
      </c>
      <c r="N50" s="2">
        <v>208.95</v>
      </c>
      <c r="O50" s="2">
        <v>1.39</v>
      </c>
      <c r="P50">
        <v>25.24</v>
      </c>
      <c r="Q50">
        <f t="shared" si="1"/>
        <v>312.01</v>
      </c>
      <c r="R50">
        <f t="shared" si="2"/>
        <v>12.97714816832794</v>
      </c>
      <c r="S50">
        <f t="shared" si="2"/>
        <v>4.6472869459312207</v>
      </c>
      <c r="T50">
        <f t="shared" si="2"/>
        <v>4.166533123938336E-2</v>
      </c>
      <c r="U50">
        <f t="shared" si="2"/>
        <v>1.240344860741643</v>
      </c>
      <c r="V50">
        <f t="shared" si="2"/>
        <v>5.589564437037275</v>
      </c>
      <c r="W50">
        <f t="shared" si="4"/>
        <v>67.414505945322261</v>
      </c>
      <c r="X50">
        <f t="shared" si="3"/>
        <v>66.969007403608856</v>
      </c>
      <c r="Y50">
        <f t="shared" si="3"/>
        <v>0.44549854171340658</v>
      </c>
      <c r="Z50">
        <f t="shared" si="3"/>
        <v>8.0894843114002768</v>
      </c>
    </row>
    <row r="51" spans="1:26" x14ac:dyDescent="0.3">
      <c r="A51" s="2">
        <v>6</v>
      </c>
      <c r="B51" s="2" t="s">
        <v>0</v>
      </c>
      <c r="C51" s="2">
        <v>99</v>
      </c>
      <c r="D51" s="2" t="s">
        <v>50</v>
      </c>
      <c r="E51" s="2">
        <v>2015</v>
      </c>
      <c r="F51" s="2">
        <v>538.38800000000003</v>
      </c>
      <c r="G51" s="2">
        <v>490.30399999999997</v>
      </c>
      <c r="H51" s="2">
        <v>80.48</v>
      </c>
      <c r="I51" s="2">
        <v>15.22</v>
      </c>
      <c r="J51" s="2">
        <v>0.45</v>
      </c>
      <c r="K51" s="2">
        <v>16.64</v>
      </c>
      <c r="L51" s="2">
        <v>0.32</v>
      </c>
      <c r="M51" s="2">
        <v>1034.1600000000001</v>
      </c>
      <c r="N51" s="2">
        <v>1033.54</v>
      </c>
      <c r="O51" s="2">
        <v>0.62</v>
      </c>
      <c r="P51">
        <v>0.42</v>
      </c>
      <c r="Q51">
        <f t="shared" si="1"/>
        <v>1147.69</v>
      </c>
      <c r="R51">
        <f t="shared" si="2"/>
        <v>7.0123465395707907</v>
      </c>
      <c r="S51">
        <f t="shared" si="2"/>
        <v>1.3261420766931837</v>
      </c>
      <c r="T51">
        <f t="shared" si="2"/>
        <v>3.9209194120363514E-2</v>
      </c>
      <c r="U51">
        <f t="shared" si="2"/>
        <v>1.4498688670285529</v>
      </c>
      <c r="V51">
        <f t="shared" si="2"/>
        <v>2.7882093596702941E-2</v>
      </c>
      <c r="W51">
        <f t="shared" si="4"/>
        <v>90.107955981144741</v>
      </c>
      <c r="X51">
        <f t="shared" si="3"/>
        <v>90.053934424801113</v>
      </c>
      <c r="Y51">
        <f t="shared" si="3"/>
        <v>5.402155634361195E-2</v>
      </c>
      <c r="Z51">
        <f t="shared" si="3"/>
        <v>3.6595247845672606E-2</v>
      </c>
    </row>
    <row r="52" spans="1:26" x14ac:dyDescent="0.3">
      <c r="A52" s="2">
        <v>6</v>
      </c>
      <c r="B52" s="2" t="s">
        <v>0</v>
      </c>
      <c r="C52" s="2">
        <v>101</v>
      </c>
      <c r="D52" s="2" t="s">
        <v>51</v>
      </c>
      <c r="E52" s="2">
        <v>2015</v>
      </c>
      <c r="F52" s="2">
        <v>96.462999999999994</v>
      </c>
      <c r="G52" s="2">
        <v>83.463999999999999</v>
      </c>
      <c r="H52" s="2">
        <v>13.61</v>
      </c>
      <c r="I52" s="2">
        <v>8.58</v>
      </c>
      <c r="J52" s="2">
        <v>0.2</v>
      </c>
      <c r="K52" s="2">
        <v>0.13</v>
      </c>
      <c r="L52" s="2">
        <v>0</v>
      </c>
      <c r="M52" s="2">
        <v>636.09</v>
      </c>
      <c r="N52" s="2">
        <v>635.98</v>
      </c>
      <c r="O52" s="2">
        <v>0.11</v>
      </c>
      <c r="P52">
        <v>0.01</v>
      </c>
      <c r="Q52">
        <f t="shared" si="1"/>
        <v>658.62</v>
      </c>
      <c r="R52">
        <f t="shared" si="2"/>
        <v>2.066441954389481</v>
      </c>
      <c r="S52">
        <f t="shared" si="2"/>
        <v>1.3027238771977772</v>
      </c>
      <c r="T52">
        <f t="shared" si="2"/>
        <v>3.0366523944004131E-2</v>
      </c>
      <c r="U52">
        <f t="shared" si="2"/>
        <v>1.9738240563602686E-2</v>
      </c>
      <c r="V52">
        <f t="shared" si="2"/>
        <v>0</v>
      </c>
      <c r="W52">
        <f t="shared" si="4"/>
        <v>96.579211077707939</v>
      </c>
      <c r="X52">
        <f t="shared" si="3"/>
        <v>96.562509489538741</v>
      </c>
      <c r="Y52">
        <f t="shared" si="3"/>
        <v>1.670158816920227E-2</v>
      </c>
      <c r="Z52">
        <f t="shared" si="3"/>
        <v>1.5183261972002064E-3</v>
      </c>
    </row>
    <row r="53" spans="1:26" x14ac:dyDescent="0.3">
      <c r="A53" s="2">
        <v>6</v>
      </c>
      <c r="B53" s="2" t="s">
        <v>0</v>
      </c>
      <c r="C53" s="2">
        <v>103</v>
      </c>
      <c r="D53" s="2" t="s">
        <v>52</v>
      </c>
      <c r="E53" s="2">
        <v>2015</v>
      </c>
      <c r="F53" s="2">
        <v>63.308</v>
      </c>
      <c r="G53" s="2">
        <v>31.97</v>
      </c>
      <c r="H53" s="2">
        <v>5.26</v>
      </c>
      <c r="I53" s="2">
        <v>1.79</v>
      </c>
      <c r="J53" s="2">
        <v>0.3</v>
      </c>
      <c r="K53" s="2">
        <v>1.31</v>
      </c>
      <c r="L53" s="2">
        <v>258.42</v>
      </c>
      <c r="M53" s="2">
        <v>269.33</v>
      </c>
      <c r="N53" s="2">
        <v>269.14999999999998</v>
      </c>
      <c r="O53" s="2">
        <v>0.18</v>
      </c>
      <c r="P53">
        <v>0</v>
      </c>
      <c r="Q53">
        <f t="shared" si="1"/>
        <v>536.41000000000008</v>
      </c>
      <c r="R53">
        <f t="shared" si="2"/>
        <v>0.98059320296042185</v>
      </c>
      <c r="S53">
        <f t="shared" si="2"/>
        <v>0.33369996830782417</v>
      </c>
      <c r="T53">
        <f t="shared" si="2"/>
        <v>5.5927368990138136E-2</v>
      </c>
      <c r="U53">
        <f t="shared" si="2"/>
        <v>0.2442161779236032</v>
      </c>
      <c r="V53">
        <f t="shared" si="2"/>
        <v>48.175835648104993</v>
      </c>
      <c r="W53">
        <f t="shared" si="4"/>
        <v>50.209727633713008</v>
      </c>
      <c r="X53">
        <f t="shared" si="3"/>
        <v>50.17617121231892</v>
      </c>
      <c r="Y53">
        <f t="shared" si="3"/>
        <v>3.3556421394082873E-2</v>
      </c>
      <c r="Z53">
        <f t="shared" si="3"/>
        <v>0</v>
      </c>
    </row>
    <row r="54" spans="1:26" x14ac:dyDescent="0.3">
      <c r="A54" s="2">
        <v>6</v>
      </c>
      <c r="B54" s="2" t="s">
        <v>0</v>
      </c>
      <c r="C54" s="2">
        <v>105</v>
      </c>
      <c r="D54" s="2" t="s">
        <v>53</v>
      </c>
      <c r="E54" s="2">
        <v>2015</v>
      </c>
      <c r="F54" s="2">
        <v>13.069000000000001</v>
      </c>
      <c r="G54" s="2">
        <v>7.3159999999999998</v>
      </c>
      <c r="H54" s="2">
        <v>0.99</v>
      </c>
      <c r="I54" s="2">
        <v>0.5</v>
      </c>
      <c r="J54" s="2">
        <v>0.02</v>
      </c>
      <c r="K54" s="2">
        <v>0.08</v>
      </c>
      <c r="L54" s="2">
        <v>9.6199999999999992</v>
      </c>
      <c r="M54" s="2">
        <v>10.72</v>
      </c>
      <c r="N54" s="2">
        <v>10.69</v>
      </c>
      <c r="O54" s="2">
        <v>0.03</v>
      </c>
      <c r="P54">
        <v>0</v>
      </c>
      <c r="Q54">
        <f t="shared" si="1"/>
        <v>21.93</v>
      </c>
      <c r="R54">
        <f t="shared" si="2"/>
        <v>4.5143638850889189</v>
      </c>
      <c r="S54">
        <f t="shared" si="2"/>
        <v>2.2799817601459189</v>
      </c>
      <c r="T54">
        <f t="shared" si="2"/>
        <v>9.1199270405836752E-2</v>
      </c>
      <c r="U54">
        <f t="shared" si="2"/>
        <v>0.36479708162334701</v>
      </c>
      <c r="V54">
        <f t="shared" si="2"/>
        <v>43.866849065207475</v>
      </c>
      <c r="W54">
        <f t="shared" si="4"/>
        <v>48.882808937528502</v>
      </c>
      <c r="X54">
        <f t="shared" si="3"/>
        <v>48.746010031919745</v>
      </c>
      <c r="Y54">
        <f t="shared" si="3"/>
        <v>0.13679890560875513</v>
      </c>
      <c r="Z54">
        <f t="shared" si="3"/>
        <v>0</v>
      </c>
    </row>
    <row r="55" spans="1:26" x14ac:dyDescent="0.3">
      <c r="A55" s="2">
        <v>6</v>
      </c>
      <c r="B55" s="2" t="s">
        <v>0</v>
      </c>
      <c r="C55" s="2">
        <v>107</v>
      </c>
      <c r="D55" s="2" t="s">
        <v>54</v>
      </c>
      <c r="E55" s="2">
        <v>2015</v>
      </c>
      <c r="F55" s="2">
        <v>459.863</v>
      </c>
      <c r="G55" s="2">
        <v>395.15600000000001</v>
      </c>
      <c r="H55" s="2">
        <v>70.33</v>
      </c>
      <c r="I55" s="2">
        <v>15.98</v>
      </c>
      <c r="J55" s="2">
        <v>1.27</v>
      </c>
      <c r="K55" s="2">
        <v>41.47</v>
      </c>
      <c r="L55" s="2">
        <v>0.02</v>
      </c>
      <c r="M55" s="2">
        <v>1395.96</v>
      </c>
      <c r="N55" s="2">
        <v>1394.94</v>
      </c>
      <c r="O55" s="2">
        <v>1.02</v>
      </c>
      <c r="P55">
        <v>0.13</v>
      </c>
      <c r="Q55">
        <f>SUM(H55,I55,J55,K55,L55,M55,P55)</f>
        <v>1525.16</v>
      </c>
      <c r="R55">
        <f t="shared" si="2"/>
        <v>4.6113194681213772</v>
      </c>
      <c r="S55">
        <f t="shared" si="2"/>
        <v>1.0477589236539118</v>
      </c>
      <c r="T55">
        <f t="shared" si="2"/>
        <v>8.3269952005035536E-2</v>
      </c>
      <c r="U55">
        <f t="shared" si="2"/>
        <v>2.7190589839754518</v>
      </c>
      <c r="V55">
        <f t="shared" si="2"/>
        <v>1.3113378268509533E-3</v>
      </c>
      <c r="W55">
        <f t="shared" si="4"/>
        <v>91.528757638542828</v>
      </c>
      <c r="X55">
        <f t="shared" si="3"/>
        <v>91.461879409373438</v>
      </c>
      <c r="Y55">
        <f t="shared" si="3"/>
        <v>6.6878229169398618E-2</v>
      </c>
      <c r="Z55">
        <f t="shared" si="3"/>
        <v>8.523695874531197E-3</v>
      </c>
    </row>
    <row r="56" spans="1:26" x14ac:dyDescent="0.3">
      <c r="A56" s="2">
        <v>6</v>
      </c>
      <c r="B56" s="2" t="s">
        <v>0</v>
      </c>
      <c r="C56" s="2">
        <v>109</v>
      </c>
      <c r="D56" s="2" t="s">
        <v>55</v>
      </c>
      <c r="E56" s="2">
        <v>2015</v>
      </c>
      <c r="F56" s="2">
        <v>53.709000000000003</v>
      </c>
      <c r="G56" s="2">
        <v>51.073</v>
      </c>
      <c r="H56" s="2">
        <v>5.47</v>
      </c>
      <c r="I56" s="2">
        <v>1.53</v>
      </c>
      <c r="J56" s="2">
        <v>0</v>
      </c>
      <c r="K56" s="2">
        <v>0.17</v>
      </c>
      <c r="L56" s="2">
        <v>16.2</v>
      </c>
      <c r="M56" s="2">
        <v>3.15</v>
      </c>
      <c r="N56" s="2">
        <v>2.78</v>
      </c>
      <c r="O56" s="2">
        <v>0.37</v>
      </c>
      <c r="P56">
        <v>7.0000000000000007E-2</v>
      </c>
      <c r="Q56">
        <f t="shared" si="1"/>
        <v>26.589999999999996</v>
      </c>
      <c r="R56">
        <f t="shared" si="2"/>
        <v>20.571643474990601</v>
      </c>
      <c r="S56">
        <f t="shared" si="2"/>
        <v>5.7540428732606248</v>
      </c>
      <c r="T56">
        <f t="shared" si="2"/>
        <v>0</v>
      </c>
      <c r="U56">
        <f t="shared" si="2"/>
        <v>0.63933809702895839</v>
      </c>
      <c r="V56">
        <f t="shared" si="2"/>
        <v>60.925159834524266</v>
      </c>
      <c r="W56">
        <f t="shared" si="4"/>
        <v>11.846558856713052</v>
      </c>
      <c r="X56">
        <f t="shared" si="3"/>
        <v>10.4550582925912</v>
      </c>
      <c r="Y56">
        <f t="shared" si="3"/>
        <v>1.3915005641218505</v>
      </c>
      <c r="Z56">
        <f t="shared" si="3"/>
        <v>0.26325686348251226</v>
      </c>
    </row>
    <row r="57" spans="1:26" x14ac:dyDescent="0.3">
      <c r="A57" s="2">
        <v>6</v>
      </c>
      <c r="B57" s="2" t="s">
        <v>0</v>
      </c>
      <c r="C57" s="2">
        <v>111</v>
      </c>
      <c r="D57" s="2" t="s">
        <v>56</v>
      </c>
      <c r="E57" s="2">
        <v>2015</v>
      </c>
      <c r="F57" s="2">
        <v>850.53599999999994</v>
      </c>
      <c r="G57" s="2">
        <v>832.23299999999995</v>
      </c>
      <c r="H57" s="2">
        <v>130.02000000000001</v>
      </c>
      <c r="I57" s="2">
        <v>10.210000000000001</v>
      </c>
      <c r="J57" s="2">
        <v>10.85</v>
      </c>
      <c r="K57" s="2">
        <v>0.14000000000000001</v>
      </c>
      <c r="L57" s="2">
        <v>13.04</v>
      </c>
      <c r="M57" s="2">
        <v>85.11</v>
      </c>
      <c r="N57" s="2">
        <v>79.97</v>
      </c>
      <c r="O57" s="2">
        <v>5.14</v>
      </c>
      <c r="P57">
        <v>61.85</v>
      </c>
      <c r="Q57">
        <f t="shared" si="1"/>
        <v>311.22000000000003</v>
      </c>
      <c r="R57">
        <f t="shared" si="2"/>
        <v>41.777520724889143</v>
      </c>
      <c r="S57">
        <f t="shared" si="2"/>
        <v>3.280637491163807</v>
      </c>
      <c r="T57">
        <f t="shared" si="2"/>
        <v>3.4862798020692756</v>
      </c>
      <c r="U57">
        <f t="shared" si="2"/>
        <v>4.4984255510571301E-2</v>
      </c>
      <c r="V57">
        <f t="shared" si="2"/>
        <v>4.1899620846989265</v>
      </c>
      <c r="W57">
        <f t="shared" si="4"/>
        <v>27.347214189319452</v>
      </c>
      <c r="X57">
        <f t="shared" si="3"/>
        <v>25.695649379859901</v>
      </c>
      <c r="Y57">
        <f t="shared" si="3"/>
        <v>1.6515648094595461</v>
      </c>
      <c r="Z57">
        <f t="shared" si="3"/>
        <v>19.873401452348819</v>
      </c>
    </row>
    <row r="58" spans="1:26" x14ac:dyDescent="0.3">
      <c r="A58" s="2">
        <v>6</v>
      </c>
      <c r="B58" s="2" t="s">
        <v>0</v>
      </c>
      <c r="C58" s="2">
        <v>113</v>
      </c>
      <c r="D58" s="2" t="s">
        <v>57</v>
      </c>
      <c r="E58" s="2">
        <v>2015</v>
      </c>
      <c r="F58" s="2">
        <v>213.01599999999999</v>
      </c>
      <c r="G58" s="2">
        <v>191.99799999999999</v>
      </c>
      <c r="H58" s="2">
        <v>26.91</v>
      </c>
      <c r="I58" s="2">
        <v>0.79</v>
      </c>
      <c r="J58" s="2">
        <v>0.88</v>
      </c>
      <c r="K58" s="2">
        <v>0.48</v>
      </c>
      <c r="L58" s="2">
        <v>0</v>
      </c>
      <c r="M58" s="2">
        <v>571.67999999999995</v>
      </c>
      <c r="N58" s="2">
        <v>571.24</v>
      </c>
      <c r="O58" s="2">
        <v>0.44</v>
      </c>
      <c r="P58">
        <v>0</v>
      </c>
      <c r="Q58">
        <f t="shared" si="1"/>
        <v>600.7399999999999</v>
      </c>
      <c r="R58">
        <f t="shared" si="2"/>
        <v>4.4794753137796723</v>
      </c>
      <c r="S58">
        <f t="shared" si="2"/>
        <v>0.13150447781070015</v>
      </c>
      <c r="T58">
        <f t="shared" si="2"/>
        <v>0.14648600059926092</v>
      </c>
      <c r="U58">
        <f t="shared" si="2"/>
        <v>7.990145487232414E-2</v>
      </c>
      <c r="V58">
        <f t="shared" si="2"/>
        <v>0</v>
      </c>
      <c r="W58">
        <f t="shared" si="4"/>
        <v>95.162632752938052</v>
      </c>
      <c r="X58">
        <f t="shared" si="3"/>
        <v>95.089389752638425</v>
      </c>
      <c r="Y58">
        <f t="shared" si="3"/>
        <v>7.3243000299630462E-2</v>
      </c>
      <c r="Z58">
        <f t="shared" si="3"/>
        <v>0</v>
      </c>
    </row>
    <row r="59" spans="1:26" x14ac:dyDescent="0.3">
      <c r="A59" s="2">
        <v>6</v>
      </c>
      <c r="B59" s="2" t="s">
        <v>0</v>
      </c>
      <c r="C59" s="2">
        <v>115</v>
      </c>
      <c r="D59" s="2" t="s">
        <v>58</v>
      </c>
      <c r="E59" s="2">
        <v>2015</v>
      </c>
      <c r="F59" s="2">
        <v>74.492000000000004</v>
      </c>
      <c r="G59" s="2">
        <v>67.117999999999995</v>
      </c>
      <c r="H59" s="2">
        <v>8.9499999999999993</v>
      </c>
      <c r="P59">
        <v>0</v>
      </c>
      <c r="Q59">
        <f t="shared" si="1"/>
        <v>8.9499999999999993</v>
      </c>
      <c r="R59">
        <f t="shared" si="2"/>
        <v>100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4"/>
        <v>0</v>
      </c>
      <c r="X59">
        <f t="shared" si="3"/>
        <v>0</v>
      </c>
      <c r="Y59">
        <f t="shared" si="3"/>
        <v>0</v>
      </c>
      <c r="Z59">
        <f t="shared" si="3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CA_wateruse_2015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Corson-Dosch</dc:creator>
  <cp:lastModifiedBy>Hayley Corson-Dosch</cp:lastModifiedBy>
  <dcterms:created xsi:type="dcterms:W3CDTF">2020-03-25T18:11:40Z</dcterms:created>
  <dcterms:modified xsi:type="dcterms:W3CDTF">2020-03-29T21:24:04Z</dcterms:modified>
</cp:coreProperties>
</file>