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3EBDF6C-41D7-4E02-B783-28544C45590D}" xr6:coauthVersionLast="47" xr6:coauthVersionMax="47" xr10:uidLastSave="{00000000-0000-0000-0000-000000000000}"/>
  <bookViews>
    <workbookView xWindow="-120" yWindow="-120" windowWidth="20730" windowHeight="11040" tabRatio="845" xr2:uid="{E7A8846B-641A-4012-BE09-85B9C4AE57D3}"/>
  </bookViews>
  <sheets>
    <sheet name="Genel" sheetId="15" r:id="rId1"/>
    <sheet name="2023" sheetId="1" r:id="rId2"/>
    <sheet name="2022" sheetId="2" r:id="rId3"/>
    <sheet name="2021" sheetId="3" r:id="rId4"/>
    <sheet name="2020" sheetId="4" r:id="rId5"/>
    <sheet name="2019" sheetId="5" r:id="rId6"/>
    <sheet name="2018" sheetId="6" r:id="rId7"/>
    <sheet name="2017" sheetId="7" r:id="rId8"/>
    <sheet name="2016" sheetId="8" r:id="rId9"/>
    <sheet name="2015" sheetId="9" r:id="rId10"/>
    <sheet name="2014" sheetId="10" r:id="rId11"/>
    <sheet name="2013" sheetId="11" r:id="rId12"/>
    <sheet name="2012" sheetId="12" r:id="rId13"/>
    <sheet name="2011" sheetId="13" r:id="rId14"/>
    <sheet name="2010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4" l="1"/>
  <c r="G31" i="13"/>
  <c r="G31" i="12"/>
  <c r="G32" i="11"/>
  <c r="G32" i="10"/>
  <c r="G31" i="9"/>
  <c r="F24" i="10"/>
  <c r="F24" i="11"/>
  <c r="F24" i="12"/>
  <c r="F24" i="13"/>
  <c r="F24" i="14"/>
  <c r="F24" i="9"/>
  <c r="G31" i="8"/>
  <c r="F24" i="8"/>
  <c r="G29" i="7"/>
  <c r="F24" i="7"/>
  <c r="G28" i="6"/>
  <c r="F24" i="6"/>
  <c r="G25" i="5"/>
  <c r="F24" i="5"/>
  <c r="G24" i="4"/>
  <c r="F24" i="4"/>
  <c r="G22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4" i="3"/>
  <c r="G21" i="2"/>
  <c r="G22" i="1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4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4" i="1"/>
  <c r="E5" i="14"/>
  <c r="F5" i="14" s="1"/>
  <c r="E10" i="14"/>
  <c r="F10" i="14" s="1"/>
  <c r="E12" i="14"/>
  <c r="F12" i="14" s="1"/>
  <c r="E14" i="14"/>
  <c r="F14" i="14" s="1"/>
  <c r="E15" i="14"/>
  <c r="F15" i="14" s="1"/>
  <c r="E16" i="14"/>
  <c r="F16" i="14" s="1"/>
  <c r="E19" i="14"/>
  <c r="F19" i="14"/>
  <c r="E21" i="14"/>
  <c r="F21" i="14" s="1"/>
  <c r="E24" i="14"/>
  <c r="E25" i="14"/>
  <c r="F25" i="14" s="1"/>
  <c r="E28" i="14"/>
  <c r="F28" i="14"/>
  <c r="E30" i="14"/>
  <c r="D30" i="14"/>
  <c r="E8" i="14" s="1"/>
  <c r="F8" i="14" s="1"/>
  <c r="E11" i="13"/>
  <c r="F11" i="13" s="1"/>
  <c r="E28" i="13"/>
  <c r="F28" i="13" s="1"/>
  <c r="D31" i="13"/>
  <c r="E7" i="13" s="1"/>
  <c r="F7" i="13" s="1"/>
  <c r="F11" i="12"/>
  <c r="F19" i="12"/>
  <c r="F27" i="12"/>
  <c r="E7" i="12"/>
  <c r="F7" i="12" s="1"/>
  <c r="E8" i="12"/>
  <c r="F8" i="12" s="1"/>
  <c r="E10" i="12"/>
  <c r="F10" i="12" s="1"/>
  <c r="E11" i="12"/>
  <c r="E15" i="12"/>
  <c r="F15" i="12" s="1"/>
  <c r="E16" i="12"/>
  <c r="F16" i="12" s="1"/>
  <c r="E18" i="12"/>
  <c r="F18" i="12" s="1"/>
  <c r="E19" i="12"/>
  <c r="E23" i="12"/>
  <c r="F23" i="12" s="1"/>
  <c r="E24" i="12"/>
  <c r="E26" i="12"/>
  <c r="F26" i="12" s="1"/>
  <c r="E27" i="12"/>
  <c r="E31" i="12"/>
  <c r="E4" i="12"/>
  <c r="F4" i="12" s="1"/>
  <c r="D31" i="12"/>
  <c r="E12" i="12" s="1"/>
  <c r="F12" i="12" s="1"/>
  <c r="E5" i="11"/>
  <c r="F5" i="11" s="1"/>
  <c r="E8" i="11"/>
  <c r="F8" i="11"/>
  <c r="E10" i="11"/>
  <c r="F10" i="11" s="1"/>
  <c r="E11" i="11"/>
  <c r="F11" i="11" s="1"/>
  <c r="E13" i="11"/>
  <c r="F13" i="11" s="1"/>
  <c r="E14" i="11"/>
  <c r="F14" i="11" s="1"/>
  <c r="E16" i="11"/>
  <c r="F16" i="11" s="1"/>
  <c r="E19" i="11"/>
  <c r="F19" i="11"/>
  <c r="E21" i="11"/>
  <c r="F21" i="11" s="1"/>
  <c r="E24" i="11"/>
  <c r="E26" i="11"/>
  <c r="F26" i="11" s="1"/>
  <c r="E27" i="11"/>
  <c r="F27" i="11" s="1"/>
  <c r="E29" i="11"/>
  <c r="F29" i="11" s="1"/>
  <c r="E30" i="11"/>
  <c r="F30" i="11" s="1"/>
  <c r="E32" i="11"/>
  <c r="D32" i="11"/>
  <c r="E6" i="11" s="1"/>
  <c r="F6" i="11" s="1"/>
  <c r="F5" i="10"/>
  <c r="F12" i="10"/>
  <c r="F13" i="10"/>
  <c r="F20" i="10"/>
  <c r="F21" i="10"/>
  <c r="F28" i="10"/>
  <c r="F29" i="10"/>
  <c r="E5" i="10"/>
  <c r="E8" i="10"/>
  <c r="F8" i="10" s="1"/>
  <c r="E9" i="10"/>
  <c r="F9" i="10" s="1"/>
  <c r="E11" i="10"/>
  <c r="F11" i="10" s="1"/>
  <c r="E12" i="10"/>
  <c r="E13" i="10"/>
  <c r="E16" i="10"/>
  <c r="F16" i="10" s="1"/>
  <c r="E17" i="10"/>
  <c r="F17" i="10" s="1"/>
  <c r="E19" i="10"/>
  <c r="F19" i="10" s="1"/>
  <c r="E20" i="10"/>
  <c r="E21" i="10"/>
  <c r="E24" i="10"/>
  <c r="E25" i="10"/>
  <c r="F25" i="10" s="1"/>
  <c r="E27" i="10"/>
  <c r="F27" i="10" s="1"/>
  <c r="E28" i="10"/>
  <c r="E29" i="10"/>
  <c r="E32" i="10"/>
  <c r="E4" i="10"/>
  <c r="F4" i="10" s="1"/>
  <c r="D32" i="10"/>
  <c r="E6" i="10" s="1"/>
  <c r="F6" i="10" s="1"/>
  <c r="E8" i="9"/>
  <c r="F8" i="9" s="1"/>
  <c r="E9" i="9"/>
  <c r="F9" i="9" s="1"/>
  <c r="E12" i="9"/>
  <c r="F12" i="9"/>
  <c r="E17" i="9"/>
  <c r="F17" i="9" s="1"/>
  <c r="E18" i="9"/>
  <c r="F18" i="9" s="1"/>
  <c r="E21" i="9"/>
  <c r="F21" i="9"/>
  <c r="E23" i="9"/>
  <c r="F23" i="9" s="1"/>
  <c r="E26" i="9"/>
  <c r="F26" i="9" s="1"/>
  <c r="E30" i="9"/>
  <c r="F30" i="9" s="1"/>
  <c r="E31" i="9"/>
  <c r="E4" i="9"/>
  <c r="F4" i="9" s="1"/>
  <c r="D31" i="9"/>
  <c r="E5" i="9" s="1"/>
  <c r="F5" i="9" s="1"/>
  <c r="F7" i="8"/>
  <c r="F15" i="8"/>
  <c r="F23" i="8"/>
  <c r="F4" i="8"/>
  <c r="E31" i="8"/>
  <c r="E6" i="8"/>
  <c r="F6" i="8" s="1"/>
  <c r="E7" i="8"/>
  <c r="E11" i="8"/>
  <c r="F11" i="8" s="1"/>
  <c r="E12" i="8"/>
  <c r="F12" i="8" s="1"/>
  <c r="E14" i="8"/>
  <c r="F14" i="8" s="1"/>
  <c r="E15" i="8"/>
  <c r="E19" i="8"/>
  <c r="F19" i="8" s="1"/>
  <c r="E20" i="8"/>
  <c r="F20" i="8" s="1"/>
  <c r="E22" i="8"/>
  <c r="F22" i="8" s="1"/>
  <c r="E23" i="8"/>
  <c r="E27" i="8"/>
  <c r="F27" i="8" s="1"/>
  <c r="E28" i="8"/>
  <c r="F28" i="8" s="1"/>
  <c r="E30" i="8"/>
  <c r="F30" i="8" s="1"/>
  <c r="E4" i="8"/>
  <c r="D31" i="8"/>
  <c r="E8" i="8" s="1"/>
  <c r="F8" i="8" s="1"/>
  <c r="F9" i="7"/>
  <c r="F10" i="7"/>
  <c r="F17" i="7"/>
  <c r="F18" i="7"/>
  <c r="F25" i="7"/>
  <c r="F26" i="7"/>
  <c r="E5" i="7"/>
  <c r="F5" i="7" s="1"/>
  <c r="E6" i="7"/>
  <c r="F6" i="7" s="1"/>
  <c r="E8" i="7"/>
  <c r="F8" i="7" s="1"/>
  <c r="E9" i="7"/>
  <c r="E10" i="7"/>
  <c r="E11" i="7"/>
  <c r="F11" i="7" s="1"/>
  <c r="E13" i="7"/>
  <c r="F13" i="7" s="1"/>
  <c r="E14" i="7"/>
  <c r="F14" i="7" s="1"/>
  <c r="E16" i="7"/>
  <c r="F16" i="7" s="1"/>
  <c r="E17" i="7"/>
  <c r="E18" i="7"/>
  <c r="E19" i="7"/>
  <c r="F19" i="7" s="1"/>
  <c r="E21" i="7"/>
  <c r="F21" i="7" s="1"/>
  <c r="E22" i="7"/>
  <c r="F22" i="7" s="1"/>
  <c r="E24" i="7"/>
  <c r="E25" i="7"/>
  <c r="E26" i="7"/>
  <c r="E27" i="7"/>
  <c r="F27" i="7" s="1"/>
  <c r="E29" i="7"/>
  <c r="E4" i="7"/>
  <c r="F4" i="7" s="1"/>
  <c r="D29" i="7"/>
  <c r="E12" i="7" s="1"/>
  <c r="F12" i="7" s="1"/>
  <c r="F20" i="6"/>
  <c r="F26" i="6"/>
  <c r="F4" i="6"/>
  <c r="E5" i="6"/>
  <c r="F5" i="6" s="1"/>
  <c r="E9" i="6"/>
  <c r="F9" i="6" s="1"/>
  <c r="E10" i="6"/>
  <c r="F10" i="6" s="1"/>
  <c r="E12" i="6"/>
  <c r="F12" i="6" s="1"/>
  <c r="E13" i="6"/>
  <c r="F13" i="6" s="1"/>
  <c r="E17" i="6"/>
  <c r="F17" i="6" s="1"/>
  <c r="E18" i="6"/>
  <c r="F18" i="6" s="1"/>
  <c r="E20" i="6"/>
  <c r="E21" i="6"/>
  <c r="F21" i="6" s="1"/>
  <c r="E25" i="6"/>
  <c r="F25" i="6" s="1"/>
  <c r="E26" i="6"/>
  <c r="E28" i="6"/>
  <c r="E4" i="6"/>
  <c r="D28" i="6"/>
  <c r="E6" i="6" s="1"/>
  <c r="F6" i="6" s="1"/>
  <c r="F9" i="5"/>
  <c r="F17" i="5"/>
  <c r="F22" i="5"/>
  <c r="F4" i="5"/>
  <c r="E5" i="5"/>
  <c r="F5" i="5" s="1"/>
  <c r="E9" i="5"/>
  <c r="E10" i="5"/>
  <c r="F10" i="5" s="1"/>
  <c r="E12" i="5"/>
  <c r="F12" i="5" s="1"/>
  <c r="E13" i="5"/>
  <c r="F13" i="5" s="1"/>
  <c r="E17" i="5"/>
  <c r="E18" i="5"/>
  <c r="F18" i="5" s="1"/>
  <c r="E20" i="5"/>
  <c r="F20" i="5" s="1"/>
  <c r="E21" i="5"/>
  <c r="F21" i="5" s="1"/>
  <c r="E22" i="5"/>
  <c r="E25" i="5"/>
  <c r="E4" i="5"/>
  <c r="D25" i="5"/>
  <c r="E6" i="5" s="1"/>
  <c r="F6" i="5" s="1"/>
  <c r="E5" i="4"/>
  <c r="F5" i="4" s="1"/>
  <c r="E7" i="4"/>
  <c r="F7" i="4" s="1"/>
  <c r="E12" i="4"/>
  <c r="F12" i="4" s="1"/>
  <c r="E13" i="4"/>
  <c r="F13" i="4" s="1"/>
  <c r="E15" i="4"/>
  <c r="F15" i="4" s="1"/>
  <c r="E20" i="4"/>
  <c r="F20" i="4" s="1"/>
  <c r="E21" i="4"/>
  <c r="F21" i="4" s="1"/>
  <c r="E22" i="4"/>
  <c r="F22" i="4" s="1"/>
  <c r="E23" i="4"/>
  <c r="F23" i="4" s="1"/>
  <c r="D24" i="4"/>
  <c r="E24" i="4" s="1"/>
  <c r="F22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4" i="3"/>
  <c r="D22" i="3"/>
  <c r="F21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4" i="2"/>
  <c r="D21" i="2"/>
  <c r="F2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  <c r="D22" i="1"/>
  <c r="E29" i="13" l="1"/>
  <c r="F29" i="13" s="1"/>
  <c r="E20" i="13"/>
  <c r="F20" i="13" s="1"/>
  <c r="E6" i="13"/>
  <c r="F6" i="13" s="1"/>
  <c r="E7" i="14"/>
  <c r="F7" i="14" s="1"/>
  <c r="E14" i="4"/>
  <c r="F14" i="4" s="1"/>
  <c r="E6" i="4"/>
  <c r="F6" i="4" s="1"/>
  <c r="E19" i="5"/>
  <c r="F19" i="5" s="1"/>
  <c r="E11" i="5"/>
  <c r="F11" i="5" s="1"/>
  <c r="E27" i="6"/>
  <c r="F27" i="6" s="1"/>
  <c r="E19" i="6"/>
  <c r="F19" i="6" s="1"/>
  <c r="E11" i="6"/>
  <c r="F11" i="6" s="1"/>
  <c r="E23" i="7"/>
  <c r="F23" i="7" s="1"/>
  <c r="E15" i="7"/>
  <c r="F15" i="7" s="1"/>
  <c r="E7" i="7"/>
  <c r="F7" i="7" s="1"/>
  <c r="F29" i="7" s="1"/>
  <c r="E29" i="8"/>
  <c r="F29" i="8" s="1"/>
  <c r="E21" i="8"/>
  <c r="F21" i="8" s="1"/>
  <c r="E13" i="8"/>
  <c r="F13" i="8" s="1"/>
  <c r="E5" i="8"/>
  <c r="F5" i="8" s="1"/>
  <c r="F31" i="8" s="1"/>
  <c r="E27" i="9"/>
  <c r="F27" i="9" s="1"/>
  <c r="E22" i="9"/>
  <c r="F22" i="9" s="1"/>
  <c r="E13" i="9"/>
  <c r="F13" i="9" s="1"/>
  <c r="E26" i="10"/>
  <c r="F26" i="10" s="1"/>
  <c r="E18" i="10"/>
  <c r="F18" i="10" s="1"/>
  <c r="E10" i="10"/>
  <c r="F10" i="10" s="1"/>
  <c r="E31" i="11"/>
  <c r="F31" i="11" s="1"/>
  <c r="E25" i="11"/>
  <c r="F25" i="11" s="1"/>
  <c r="E20" i="11"/>
  <c r="F20" i="11" s="1"/>
  <c r="E15" i="11"/>
  <c r="F15" i="11" s="1"/>
  <c r="E9" i="11"/>
  <c r="F9" i="11" s="1"/>
  <c r="E25" i="12"/>
  <c r="F25" i="12" s="1"/>
  <c r="E17" i="12"/>
  <c r="F17" i="12" s="1"/>
  <c r="E9" i="12"/>
  <c r="F9" i="12" s="1"/>
  <c r="E24" i="13"/>
  <c r="E15" i="13"/>
  <c r="F15" i="13" s="1"/>
  <c r="E10" i="13"/>
  <c r="F10" i="13" s="1"/>
  <c r="E29" i="14"/>
  <c r="F29" i="14" s="1"/>
  <c r="E20" i="14"/>
  <c r="F20" i="14" s="1"/>
  <c r="E11" i="14"/>
  <c r="F11" i="14" s="1"/>
  <c r="E6" i="14"/>
  <c r="F6" i="14" s="1"/>
  <c r="E14" i="13"/>
  <c r="F14" i="13" s="1"/>
  <c r="E5" i="13"/>
  <c r="F5" i="13" s="1"/>
  <c r="E4" i="13"/>
  <c r="F4" i="13" s="1"/>
  <c r="E23" i="13"/>
  <c r="F23" i="13" s="1"/>
  <c r="E18" i="13"/>
  <c r="F18" i="13" s="1"/>
  <c r="E9" i="13"/>
  <c r="F9" i="13" s="1"/>
  <c r="E19" i="4"/>
  <c r="F19" i="4" s="1"/>
  <c r="E11" i="4"/>
  <c r="F11" i="4" s="1"/>
  <c r="E24" i="5"/>
  <c r="E16" i="5"/>
  <c r="F16" i="5" s="1"/>
  <c r="E8" i="5"/>
  <c r="F8" i="5" s="1"/>
  <c r="E24" i="6"/>
  <c r="E16" i="6"/>
  <c r="F16" i="6" s="1"/>
  <c r="E8" i="6"/>
  <c r="F8" i="6" s="1"/>
  <c r="E28" i="7"/>
  <c r="F28" i="7" s="1"/>
  <c r="E20" i="7"/>
  <c r="F20" i="7" s="1"/>
  <c r="E26" i="8"/>
  <c r="F26" i="8" s="1"/>
  <c r="E18" i="8"/>
  <c r="F18" i="8" s="1"/>
  <c r="E10" i="8"/>
  <c r="F10" i="8" s="1"/>
  <c r="E25" i="9"/>
  <c r="F25" i="9" s="1"/>
  <c r="E16" i="9"/>
  <c r="F16" i="9" s="1"/>
  <c r="E7" i="9"/>
  <c r="F7" i="9" s="1"/>
  <c r="E31" i="10"/>
  <c r="F31" i="10" s="1"/>
  <c r="E23" i="10"/>
  <c r="F23" i="10" s="1"/>
  <c r="E15" i="10"/>
  <c r="F15" i="10" s="1"/>
  <c r="E7" i="10"/>
  <c r="F7" i="10" s="1"/>
  <c r="E18" i="11"/>
  <c r="F18" i="11" s="1"/>
  <c r="E30" i="12"/>
  <c r="F30" i="12" s="1"/>
  <c r="E22" i="12"/>
  <c r="F22" i="12" s="1"/>
  <c r="E14" i="12"/>
  <c r="F14" i="12" s="1"/>
  <c r="E6" i="12"/>
  <c r="F6" i="12" s="1"/>
  <c r="E27" i="13"/>
  <c r="F27" i="13" s="1"/>
  <c r="E22" i="13"/>
  <c r="F22" i="13" s="1"/>
  <c r="E13" i="13"/>
  <c r="F13" i="13" s="1"/>
  <c r="E23" i="14"/>
  <c r="F23" i="14" s="1"/>
  <c r="E18" i="14"/>
  <c r="F18" i="14" s="1"/>
  <c r="E9" i="14"/>
  <c r="F9" i="14" s="1"/>
  <c r="E19" i="13"/>
  <c r="F19" i="13" s="1"/>
  <c r="E18" i="4"/>
  <c r="F18" i="4" s="1"/>
  <c r="E10" i="4"/>
  <c r="F10" i="4" s="1"/>
  <c r="E23" i="5"/>
  <c r="F23" i="5" s="1"/>
  <c r="E15" i="5"/>
  <c r="F15" i="5" s="1"/>
  <c r="E7" i="5"/>
  <c r="F7" i="5" s="1"/>
  <c r="F25" i="5" s="1"/>
  <c r="E23" i="6"/>
  <c r="F23" i="6" s="1"/>
  <c r="E15" i="6"/>
  <c r="F15" i="6" s="1"/>
  <c r="E7" i="6"/>
  <c r="F7" i="6" s="1"/>
  <c r="F28" i="6" s="1"/>
  <c r="E25" i="8"/>
  <c r="F25" i="8" s="1"/>
  <c r="E17" i="8"/>
  <c r="F17" i="8" s="1"/>
  <c r="E9" i="8"/>
  <c r="F9" i="8" s="1"/>
  <c r="E29" i="9"/>
  <c r="F29" i="9" s="1"/>
  <c r="E20" i="9"/>
  <c r="F20" i="9" s="1"/>
  <c r="E11" i="9"/>
  <c r="F11" i="9" s="1"/>
  <c r="E6" i="9"/>
  <c r="F6" i="9" s="1"/>
  <c r="F31" i="9" s="1"/>
  <c r="E30" i="10"/>
  <c r="F30" i="10" s="1"/>
  <c r="E22" i="10"/>
  <c r="F22" i="10" s="1"/>
  <c r="E14" i="10"/>
  <c r="F14" i="10" s="1"/>
  <c r="F32" i="10" s="1"/>
  <c r="E4" i="11"/>
  <c r="F4" i="11" s="1"/>
  <c r="F32" i="11" s="1"/>
  <c r="E28" i="11"/>
  <c r="F28" i="11" s="1"/>
  <c r="E23" i="11"/>
  <c r="F23" i="11" s="1"/>
  <c r="E17" i="11"/>
  <c r="F17" i="11" s="1"/>
  <c r="E12" i="11"/>
  <c r="F12" i="11" s="1"/>
  <c r="E7" i="11"/>
  <c r="F7" i="11" s="1"/>
  <c r="E29" i="12"/>
  <c r="F29" i="12" s="1"/>
  <c r="E21" i="12"/>
  <c r="F21" i="12" s="1"/>
  <c r="E13" i="12"/>
  <c r="F13" i="12" s="1"/>
  <c r="E5" i="12"/>
  <c r="F5" i="12" s="1"/>
  <c r="F31" i="12" s="1"/>
  <c r="E31" i="13"/>
  <c r="E26" i="13"/>
  <c r="F26" i="13" s="1"/>
  <c r="E17" i="13"/>
  <c r="F17" i="13" s="1"/>
  <c r="E8" i="13"/>
  <c r="F8" i="13" s="1"/>
  <c r="E4" i="14"/>
  <c r="F4" i="14" s="1"/>
  <c r="E27" i="14"/>
  <c r="F27" i="14" s="1"/>
  <c r="E22" i="14"/>
  <c r="F22" i="14" s="1"/>
  <c r="E13" i="14"/>
  <c r="F13" i="14" s="1"/>
  <c r="E17" i="4"/>
  <c r="F17" i="4" s="1"/>
  <c r="E9" i="4"/>
  <c r="F9" i="4" s="1"/>
  <c r="E14" i="5"/>
  <c r="F14" i="5" s="1"/>
  <c r="E22" i="6"/>
  <c r="F22" i="6" s="1"/>
  <c r="E14" i="6"/>
  <c r="F14" i="6" s="1"/>
  <c r="E24" i="8"/>
  <c r="E16" i="8"/>
  <c r="F16" i="8" s="1"/>
  <c r="E24" i="9"/>
  <c r="E15" i="9"/>
  <c r="F15" i="9" s="1"/>
  <c r="E10" i="9"/>
  <c r="F10" i="9" s="1"/>
  <c r="E22" i="11"/>
  <c r="F22" i="11" s="1"/>
  <c r="E28" i="12"/>
  <c r="F28" i="12" s="1"/>
  <c r="E20" i="12"/>
  <c r="F20" i="12" s="1"/>
  <c r="E30" i="13"/>
  <c r="F30" i="13" s="1"/>
  <c r="E21" i="13"/>
  <c r="F21" i="13" s="1"/>
  <c r="E12" i="13"/>
  <c r="F12" i="13" s="1"/>
  <c r="E26" i="14"/>
  <c r="F26" i="14" s="1"/>
  <c r="E17" i="14"/>
  <c r="F17" i="14" s="1"/>
  <c r="E4" i="4"/>
  <c r="F4" i="4" s="1"/>
  <c r="E16" i="4"/>
  <c r="F16" i="4" s="1"/>
  <c r="E8" i="4"/>
  <c r="F8" i="4" s="1"/>
  <c r="E28" i="9"/>
  <c r="F28" i="9" s="1"/>
  <c r="E19" i="9"/>
  <c r="F19" i="9" s="1"/>
  <c r="E14" i="9"/>
  <c r="F14" i="9" s="1"/>
  <c r="E25" i="13"/>
  <c r="F25" i="13" s="1"/>
  <c r="E16" i="13"/>
  <c r="F16" i="13" s="1"/>
  <c r="F30" i="14" l="1"/>
  <c r="F31" i="13"/>
</calcChain>
</file>

<file path=xl/sharedStrings.xml><?xml version="1.0" encoding="utf-8"?>
<sst xmlns="http://schemas.openxmlformats.org/spreadsheetml/2006/main" count="491" uniqueCount="63">
  <si>
    <t>Akçansa Çimento San. ve Tic. A.Ş.</t>
  </si>
  <si>
    <t>As Çimento San. ve Tic. A.Ş.</t>
  </si>
  <si>
    <t>Aşkale Çimento Sanayi T.A.Ş.</t>
  </si>
  <si>
    <t>Baştaş Başkent Çimento San. ve Tic. A.Ş.</t>
  </si>
  <si>
    <t>Batısöke Söke Çimento Sanayii T.A.Ş.</t>
  </si>
  <si>
    <t>Çimko Çimento ve Beton San. Tic. A.Ş.</t>
  </si>
  <si>
    <t>Çimsa Çimento San. ve Tic. A.Ş.</t>
  </si>
  <si>
    <t>Göltaş Göller Bölgesi Çimento San. ve Tic. A.Ş.</t>
  </si>
  <si>
    <t>KÇS Kahramanmaraş Çimento Beton Sanayi ve Madencilik İşletmeleri A.Ş.</t>
  </si>
  <si>
    <t>Limak Çimento San. ve Tic. A.Ş.</t>
  </si>
  <si>
    <t>Nuh Çimento Sanayi A.Ş.</t>
  </si>
  <si>
    <t>OYAK Çimento Fabrikaları A.Ş.</t>
  </si>
  <si>
    <t>Traçim Çimento San. ve Tic. A.Ş.</t>
  </si>
  <si>
    <t>NO</t>
  </si>
  <si>
    <t>Kuruluş Adı</t>
  </si>
  <si>
    <t>Net Satışlar (TL)</t>
  </si>
  <si>
    <t>Pazar payı</t>
  </si>
  <si>
    <t>HHI</t>
  </si>
  <si>
    <t>HKI (α =2)</t>
  </si>
  <si>
    <t>Pazar Payı</t>
  </si>
  <si>
    <t>PAZAR PAYI</t>
  </si>
  <si>
    <t>Oyak Çimento Fabrikaları A.Ş.</t>
  </si>
  <si>
    <t>Adana Çimento Sanayii T.A.Ş.</t>
  </si>
  <si>
    <t>Bolu Çimento Sanayii A.Ş.</t>
  </si>
  <si>
    <t>Çimentaş İzmir Çimento Fabrikası T.A.Ş.</t>
  </si>
  <si>
    <t>Aslan Çimento A.Ş.</t>
  </si>
  <si>
    <t>Votorantim Çimento San. ve Tic. A.Ş.</t>
  </si>
  <si>
    <t>Oyak Beton San. ve Tic. A.Ş.</t>
  </si>
  <si>
    <t>Adoçim Çimento Beton San. ve Tic. A.Ş.</t>
  </si>
  <si>
    <t>Ünye Çimento San. ve Tic. A.Ş.</t>
  </si>
  <si>
    <t>Limak Batı Çimento San. ve Tic. A.Ş.</t>
  </si>
  <si>
    <t>Enterprise Name</t>
  </si>
  <si>
    <t>Net Sales (TL)</t>
  </si>
  <si>
    <t>Batıçim Batı Anadolu Çimento Sanayii A.Ş.</t>
  </si>
  <si>
    <t>Denizli Çimento Sanayii T.A.Ş.</t>
  </si>
  <si>
    <t>Konya Çimento Sanayii A.Ş.</t>
  </si>
  <si>
    <t>Mardin Çimento San. ve Tic. A.Ş.</t>
  </si>
  <si>
    <t>Cimpor Yibitaş Çimento San. ve Tic. A.Ş.</t>
  </si>
  <si>
    <t>Bursa Çimento Fabrikası A.Ş.</t>
  </si>
  <si>
    <t>Kavçim Çimento San. ve Tic. A.Ş.</t>
  </si>
  <si>
    <t>Soma Çimento Madencilik Beton San. ve Tic. A.Ş.</t>
  </si>
  <si>
    <t>Vezirhan Çimento Madencilik San. ve Tic. A.Ş.</t>
  </si>
  <si>
    <t>Bartın Çimento San. ve Tic. A.Ş.</t>
  </si>
  <si>
    <t>Sançim Bilecik Çimento Madencilik Beton San. ve Tic. A.Ş.</t>
  </si>
  <si>
    <t>Yurt Çimento San. ve Tic. A.Ş.</t>
  </si>
  <si>
    <t>Elazığ Altınova Çimento San. Tic. A.Ş.</t>
  </si>
  <si>
    <t>Toplam</t>
  </si>
  <si>
    <t>α =</t>
  </si>
  <si>
    <t>Sütun1</t>
  </si>
  <si>
    <t>Sütun2</t>
  </si>
  <si>
    <t>Sütun3</t>
  </si>
  <si>
    <t>Sütun4</t>
  </si>
  <si>
    <t>Sütun5</t>
  </si>
  <si>
    <t>2</t>
  </si>
  <si>
    <t>ToplaM</t>
  </si>
  <si>
    <t>YIL</t>
  </si>
  <si>
    <t>Sayı</t>
  </si>
  <si>
    <t>Veriler=</t>
  </si>
  <si>
    <t>İSO 500 | Türkiye'nin 500 Büyük Sanayi Kuruluşu | Türkiye’nin 500 Büyük Sanayi Kuruluşu</t>
  </si>
  <si>
    <t>https://www.iso500.org.tr/ikinci-500-buyuk-sanayi-kurulusu?yil=2010&amp;nace=&amp;bagliOlduguSanayiOdasi=&amp;calisanAraligiMin=0&amp;calisanAraligiMax=0&amp;sermayeYapisi=&amp;kurulusAdi=&amp;birinciIkinci500=2&amp;lisanId=17</t>
  </si>
  <si>
    <t xml:space="preserve">Yıllar içinde firma sayısının artmasıyla yoğulaşma artmış ve rekabet artmıştır. </t>
  </si>
  <si>
    <t>HKI endeksleri de HHI endekleriyle örtüşmekte ve yıllar için de yoğunlaşan piyasa yapısını göstermektedir.</t>
  </si>
  <si>
    <t>Halil Can Sarıdaş 13200000076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</si>
</sst>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"/>
    <numFmt numFmtId="165" formatCode="0.000"/>
    <numFmt numFmtId="176" formatCode="0.0000000"/>
    <numFmt numFmtId="177" formatCode="0.000000"/>
    <numFmt numFmtId="178" formatCode="0.00000"/>
    <numFmt numFmtId="179" formatCode="0.0000"/>
  </numFmts>
  <fonts count="6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charset val="162"/>
      <scheme val="minor"/>
    </font>
    <font>
      <u/>
      <sz val="11"/>
      <color theme="10"/>
      <name val="Aptos Narrow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/>
    <xf numFmtId="44" fontId="0" fillId="0" borderId="0" xfId="2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43" fontId="0" fillId="0" borderId="0" xfId="1" applyFont="1"/>
    <xf numFmtId="43" fontId="0" fillId="0" borderId="0" xfId="0" applyNumberFormat="1"/>
    <xf numFmtId="0" fontId="3" fillId="0" borderId="0" xfId="0" applyFont="1" applyAlignment="1">
      <alignment horizontal="right"/>
    </xf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4" fillId="2" borderId="2" xfId="0" applyFont="1" applyFill="1" applyBorder="1"/>
    <xf numFmtId="0" fontId="4" fillId="2" borderId="3" xfId="0" applyFont="1" applyFill="1" applyBorder="1"/>
    <xf numFmtId="0" fontId="0" fillId="3" borderId="2" xfId="0" applyFill="1" applyBorder="1"/>
    <xf numFmtId="0" fontId="0" fillId="3" borderId="3" xfId="0" applyFill="1" applyBorder="1"/>
    <xf numFmtId="2" fontId="0" fillId="3" borderId="3" xfId="0" applyNumberFormat="1" applyFill="1" applyBorder="1" applyAlignment="1">
      <alignment horizontal="right"/>
    </xf>
    <xf numFmtId="178" fontId="0" fillId="3" borderId="3" xfId="0" applyNumberForma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2" fontId="0" fillId="0" borderId="3" xfId="0" applyNumberFormat="1" applyBorder="1" applyAlignment="1">
      <alignment horizontal="right"/>
    </xf>
    <xf numFmtId="178" fontId="0" fillId="0" borderId="3" xfId="0" applyNumberFormat="1" applyBorder="1" applyAlignment="1">
      <alignment horizontal="right"/>
    </xf>
    <xf numFmtId="0" fontId="5" fillId="0" borderId="0" xfId="3"/>
    <xf numFmtId="0" fontId="0" fillId="0" borderId="0" xfId="0" applyAlignment="1">
      <alignment horizontal="center"/>
    </xf>
  </cellXfs>
  <cellStyles count="4">
    <cellStyle name="Köprü" xfId="3" builtinId="8"/>
    <cellStyle name="Normal" xfId="0" builtinId="0"/>
    <cellStyle name="ParaBirimi" xfId="2" builtinId="4"/>
    <cellStyle name="Virgül" xfId="1" builtinId="3"/>
  </cellStyles>
  <dxfs count="63"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6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6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6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6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6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6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6</xdr:row>
      <xdr:rowOff>180975</xdr:rowOff>
    </xdr:from>
    <xdr:to>
      <xdr:col>17</xdr:col>
      <xdr:colOff>24722</xdr:colOff>
      <xdr:row>15</xdr:row>
      <xdr:rowOff>144909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CC4BF6B2-8B74-4F54-B105-3E11E3C50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5975" y="1323975"/>
          <a:ext cx="5492072" cy="167843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28182DE-0FCA-4DB3-9F09-3B42AE53F820}" name="Tablo14" displayName="Tablo14" ref="B3:G22" totalsRowShown="0">
  <autoFilter ref="B3:G22" xr:uid="{228182DE-0FCA-4DB3-9F09-3B42AE53F820}"/>
  <tableColumns count="6">
    <tableColumn id="1" xr3:uid="{2BE0A4E4-551F-4DA9-B3C7-F34597269FF2}" name="NO"/>
    <tableColumn id="2" xr3:uid="{B72190E3-D5BA-4FC9-A182-951BBC68DAA4}" name="Kuruluş Adı"/>
    <tableColumn id="3" xr3:uid="{453ABE0B-DB18-4354-B78A-8A441E8543AC}" name="Net Satışlar (TL)" dataDxfId="3" dataCellStyle="ParaBirimi"/>
    <tableColumn id="4" xr3:uid="{762F4B6A-15DA-47AD-8660-0EA6382A5FBD}" name="Pazar payı" dataDxfId="2" dataCellStyle="Virgül">
      <calculatedColumnFormula>D4/$D$22*100</calculatedColumnFormula>
    </tableColumn>
    <tableColumn id="5" xr3:uid="{68DBA414-702C-478B-BF50-A4ED3EEFE7E3}" name="HHI" dataDxfId="1"/>
    <tableColumn id="6" xr3:uid="{64EB81B2-4B3E-4EDC-BD1E-F0BA6D176814}" name="HKI (α =2)" dataDxfId="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8FDFE9-9DD7-4B7C-AB99-CCE64F8793AC}" name="Tablo9" displayName="Tablo9" ref="B3:G31" totalsRowShown="0">
  <autoFilter ref="B3:G31" xr:uid="{3E8FDFE9-9DD7-4B7C-AB99-CCE64F8793AC}"/>
  <tableColumns count="6">
    <tableColumn id="1" xr3:uid="{2754CF06-294E-4763-8E33-78E1DCACADAE}" name="NO"/>
    <tableColumn id="2" xr3:uid="{4DA47082-2767-4FB3-967B-6A476E9B577D}" name="Enterprise Name" dataDxfId="28"/>
    <tableColumn id="3" xr3:uid="{FD770D67-B8FD-4241-BDF4-A3B8C54E7702}" name="Net Sales (TL)" dataDxfId="27" dataCellStyle="ParaBirimi"/>
    <tableColumn id="4" xr3:uid="{FC46C19D-0170-4739-A04E-FE3C663D1ABD}" name="Pazar payı" dataDxfId="26">
      <calculatedColumnFormula>D4/$D$32*100</calculatedColumnFormula>
    </tableColumn>
    <tableColumn id="5" xr3:uid="{E9F9FD55-2086-4937-8364-9E4D70981AAE}" name="HHI" dataDxfId="25">
      <calculatedColumnFormula>E4^2</calculatedColumnFormula>
    </tableColumn>
    <tableColumn id="6" xr3:uid="{4287D47E-6019-4415-BD6F-4F473C6FB755}" name="HKI (α =2)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AA26CC2-77AC-4096-9948-6E23759D3704}" name="Tablo10" displayName="Tablo10" ref="B3:G32" totalsRowShown="0">
  <autoFilter ref="B3:G32" xr:uid="{EAA26CC2-77AC-4096-9948-6E23759D3704}"/>
  <tableColumns count="6">
    <tableColumn id="1" xr3:uid="{D8D0F775-9AB3-4E8A-80C0-0A1D806B68AC}" name="NO"/>
    <tableColumn id="2" xr3:uid="{9C0F0A9E-7EE8-476B-9099-114EF9B9B886}" name="Kuruluş Adı" dataDxfId="23"/>
    <tableColumn id="3" xr3:uid="{51154BE9-7907-41C5-B161-688E315C9A16}" name="Net Satışlar (TL)" dataDxfId="22" dataCellStyle="ParaBirimi"/>
    <tableColumn id="4" xr3:uid="{4CEE914D-02B3-4396-8641-325840B781D1}" name="Pazar payı" dataDxfId="21">
      <calculatedColumnFormula>D4/$D$32*100</calculatedColumnFormula>
    </tableColumn>
    <tableColumn id="5" xr3:uid="{AAFAA79D-C52B-4542-BCDA-9E38ED667628}" name="HHI" dataDxfId="20"/>
    <tableColumn id="6" xr3:uid="{610BE1A2-270F-4E12-89F6-35509B812311}" name="HKI (α =2)" dataDxfId="1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21D7F3-0BF8-4AC7-A9EB-CDAA0B8D6F53}" name="Tablo11" displayName="Tablo11" ref="B3:G31" totalsRowShown="0">
  <autoFilter ref="B3:G31" xr:uid="{6621D7F3-0BF8-4AC7-A9EB-CDAA0B8D6F53}"/>
  <tableColumns count="6">
    <tableColumn id="1" xr3:uid="{5A7A6B86-FAF1-49F7-A4CF-AD61B21C95D3}" name="NO"/>
    <tableColumn id="2" xr3:uid="{A9061AD7-6DEE-43A0-8A2B-9C1BACB58D1D}" name="Kuruluş Adı" dataDxfId="18"/>
    <tableColumn id="3" xr3:uid="{959019ED-2B97-43CC-98BB-D2187EF7DB96}" name="Net Satışlar (TL)" dataDxfId="17" dataCellStyle="ParaBirimi"/>
    <tableColumn id="4" xr3:uid="{5A989706-B158-4838-BD53-EE6B7C60ED77}" name="Pazar payı" dataDxfId="16">
      <calculatedColumnFormula>D4/$D$31*100</calculatedColumnFormula>
    </tableColumn>
    <tableColumn id="5" xr3:uid="{3FB956EE-904D-4B63-BFBB-700C673B5890}" name="HHI" dataDxfId="15"/>
    <tableColumn id="6" xr3:uid="{376BB7A1-C0C3-41E6-A61D-E1065F971435}" name="HKI (α =2)" dataDxfId="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B1C3F8E-C7B6-4B77-94A2-968C175326C1}" name="Tablo12" displayName="Tablo12" ref="B3:G31" totalsRowShown="0">
  <autoFilter ref="B3:G31" xr:uid="{5B1C3F8E-C7B6-4B77-94A2-968C175326C1}"/>
  <tableColumns count="6">
    <tableColumn id="1" xr3:uid="{DDF8A777-A7CA-4157-B2AF-B264C3F9C7FF}" name="NO"/>
    <tableColumn id="2" xr3:uid="{B8240E15-27F0-4536-B632-3C02E9D6346D}" name="Kuruluş Adı" dataDxfId="13"/>
    <tableColumn id="3" xr3:uid="{8362F30C-E4E1-43E5-BB6C-C60CE33790DD}" name="Net Satışlar (TL)" dataDxfId="12" dataCellStyle="ParaBirimi"/>
    <tableColumn id="4" xr3:uid="{5F55ED6A-64BE-4D7A-B077-82E186DD47A6}" name="Pazar payı" dataDxfId="11">
      <calculatedColumnFormula>D4/$D$31*100</calculatedColumnFormula>
    </tableColumn>
    <tableColumn id="5" xr3:uid="{3D4962D8-0579-48CE-8EE6-444A105B20E4}" name="HHI" dataDxfId="10"/>
    <tableColumn id="6" xr3:uid="{0898D18A-2DF7-4232-8EBD-6F39115A56B6}" name="HKI (α =2)" dataDxfId="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8F8C62-101F-4CAC-AFA1-3ED880B6742F}" name="Tablo13" displayName="Tablo13" ref="B3:G30" totalsRowShown="0">
  <autoFilter ref="B3:G30" xr:uid="{108F8C62-101F-4CAC-AFA1-3ED880B6742F}"/>
  <tableColumns count="6">
    <tableColumn id="1" xr3:uid="{F979FB35-98C4-4C0D-804C-B3EC79120E5F}" name="NO"/>
    <tableColumn id="2" xr3:uid="{FA7A5DE4-168F-4ED2-BA9F-B18252664A35}" name="Kuruluş Adı" dataDxfId="8"/>
    <tableColumn id="3" xr3:uid="{601CCE53-03BD-43C6-8CBB-3DB0EAD23471}" name="Net Satışlar (TL)" dataDxfId="7" dataCellStyle="ParaBirimi"/>
    <tableColumn id="4" xr3:uid="{CC9C223D-AE43-479A-AB8A-4FC2699F2364}" name="Pazar payı" dataDxfId="6">
      <calculatedColumnFormula>D4/$D$30*100</calculatedColumnFormula>
    </tableColumn>
    <tableColumn id="5" xr3:uid="{4015395F-17D5-4A19-81C8-A1E9D7312057}" name="HHI" dataDxfId="5"/>
    <tableColumn id="6" xr3:uid="{42BA2AE9-C6F4-489F-AE90-B3D41F501955}" name="HKI (α =2)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251885-1627-4DDC-AC85-ACF04D8DEFBD}" name="Tablo1" displayName="Tablo1" ref="B3:G21" totalsRowShown="0">
  <autoFilter ref="B3:G21" xr:uid="{93251885-1627-4DDC-AC85-ACF04D8DEFBD}"/>
  <tableColumns count="6">
    <tableColumn id="1" xr3:uid="{F11D710D-A9AD-49DE-9312-3BB914080E07}" name="NO"/>
    <tableColumn id="2" xr3:uid="{51F37162-8CC7-444F-A57E-4D70906EA8F8}" name="Kuruluş Adı"/>
    <tableColumn id="3" xr3:uid="{E416D8B6-3FE4-43BB-BDF3-26BC7CF3328B}" name="Net Satışlar (TL)" dataDxfId="62" dataCellStyle="ParaBirimi"/>
    <tableColumn id="4" xr3:uid="{788D56F8-5075-437B-8805-F2A47E1A1CDD}" name="Pazar Payı" dataDxfId="61">
      <calculatedColumnFormula>D4/$D$21*100</calculatedColumnFormula>
    </tableColumn>
    <tableColumn id="5" xr3:uid="{43FB5BB0-061A-4B3A-B663-7F7891C67E44}" name="HHI" dataDxfId="60"/>
    <tableColumn id="6" xr3:uid="{E4325475-5E4A-4E82-ADC2-70035389104C}" name="HKI (α =2)" dataDxfId="5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96F0C5-1B0C-4766-9910-42E598664A2B}" name="Tablo2" displayName="Tablo2" ref="B2:H22" totalsRowShown="0">
  <autoFilter ref="B2:H22" xr:uid="{C896F0C5-1B0C-4766-9910-42E598664A2B}"/>
  <tableColumns count="7">
    <tableColumn id="1" xr3:uid="{F1B6C31A-67C1-4D3E-8B85-5B8F7D093F44}" name="Sütun1"/>
    <tableColumn id="2" xr3:uid="{1EE4300B-F658-4D87-A6BA-DC33F749F674}" name="Sütun2"/>
    <tableColumn id="3" xr3:uid="{1BF9F2FC-3625-415A-AD94-ACCB72DF229A}" name="Sütun3" dataDxfId="58" dataCellStyle="ParaBirimi"/>
    <tableColumn id="4" xr3:uid="{00B2D829-C279-487E-8029-2DEC15884256}" name="Sütun4" dataDxfId="57">
      <calculatedColumnFormula>D3/$D$22*100</calculatedColumnFormula>
    </tableColumn>
    <tableColumn id="5" xr3:uid="{1C920AE7-41F1-4618-8477-FBBB7C4E4446}" name="Sütun5" dataDxfId="56"/>
    <tableColumn id="6" xr3:uid="{72BC68B2-4409-4790-916E-9BA6ED96A8B9}" name="α =" dataDxfId="55"/>
    <tableColumn id="7" xr3:uid="{863BD0E0-451B-4D67-A352-0D687F75EF77}" name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1F4961-357C-43EE-AA45-445DF9F1D63F}" name="Tablo3" displayName="Tablo3" ref="B3:G24" totalsRowShown="0">
  <autoFilter ref="B3:G24" xr:uid="{EA1F4961-357C-43EE-AA45-445DF9F1D63F}"/>
  <tableColumns count="6">
    <tableColumn id="1" xr3:uid="{7747387C-A123-4182-95E8-BEA302713350}" name="NO"/>
    <tableColumn id="2" xr3:uid="{0BE31E4B-C0A4-4E90-A3B7-D27B03E1CE8A}" name="Kuruluş Adı"/>
    <tableColumn id="3" xr3:uid="{0B09F587-F275-4129-9343-4C1516F89CD9}" name="Net Satışlar (TL)" dataDxfId="54" dataCellStyle="ParaBirimi"/>
    <tableColumn id="4" xr3:uid="{CC7E7FED-4BBA-4C7D-80CB-D03F29736F59}" name="Pazar payı" dataDxfId="53">
      <calculatedColumnFormula>D4/$D$24*100</calculatedColumnFormula>
    </tableColumn>
    <tableColumn id="5" xr3:uid="{971444AD-DE06-414C-BE32-8AF31E488496}" name="HHI" dataDxfId="52"/>
    <tableColumn id="6" xr3:uid="{3AA74BD4-D6F0-47CE-BADE-6E888CD5B80D}" name="HKI (α =2)" dataDxfId="5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614DBF-7F91-4D66-A625-65647B230705}" name="Tablo4" displayName="Tablo4" ref="B2:H25" totalsRowShown="0">
  <autoFilter ref="B2:H25" xr:uid="{EA614DBF-7F91-4D66-A625-65647B230705}"/>
  <tableColumns count="7">
    <tableColumn id="1" xr3:uid="{95430990-0822-4C83-994E-894BC88E687A}" name="Sütun1"/>
    <tableColumn id="2" xr3:uid="{11E71672-B4E7-4D48-887D-01D8CBB5EB41}" name="Sütun2"/>
    <tableColumn id="3" xr3:uid="{6A5959C1-A17F-4FC8-BCB1-CE0905821D81}" name="Sütun3" dataDxfId="50" dataCellStyle="ParaBirimi"/>
    <tableColumn id="4" xr3:uid="{080A6312-3EE3-4EEC-A237-0AA31F304AF4}" name="Sütun4" dataDxfId="49">
      <calculatedColumnFormula>D3/$D$25*100</calculatedColumnFormula>
    </tableColumn>
    <tableColumn id="5" xr3:uid="{E403190C-730B-43D4-9F75-FB8A7CA9F0B9}" name="Sütun5" dataDxfId="48"/>
    <tableColumn id="6" xr3:uid="{E0F3AA8D-88A3-451C-A212-64B72A855E43}" name="α =" dataDxfId="47"/>
    <tableColumn id="7" xr3:uid="{50CB0822-DD23-4B68-B9AA-205FBAF9F6DD}" name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B82D61-01DF-420F-8F44-C3554332CF30}" name="Tablo5" displayName="Tablo5" ref="B2:H28" totalsRowShown="0">
  <autoFilter ref="B2:H28" xr:uid="{90B82D61-01DF-420F-8F44-C3554332CF30}"/>
  <tableColumns count="7">
    <tableColumn id="1" xr3:uid="{31326675-357D-4C8B-A1F4-BD45F61DD14A}" name="Sütun1"/>
    <tableColumn id="2" xr3:uid="{D77C08AB-9C77-4E2D-A799-C4B34A78E9EF}" name="Sütun2"/>
    <tableColumn id="3" xr3:uid="{8A042823-4CD6-4A0D-99CF-B1D002115C8A}" name="Sütun3" dataDxfId="46" dataCellStyle="ParaBirimi"/>
    <tableColumn id="4" xr3:uid="{805B2C86-15FA-4E6E-B9DA-2F9023C7C51F}" name="Sütun4" dataDxfId="45">
      <calculatedColumnFormula>D3/$D$28*100</calculatedColumnFormula>
    </tableColumn>
    <tableColumn id="5" xr3:uid="{DB8F149B-E18D-4291-BD4C-D5EF3272D25F}" name="Sütun5" dataDxfId="44"/>
    <tableColumn id="6" xr3:uid="{6376A195-3EEA-4F4E-9276-DF7CC90C5C4E}" name="α =" dataDxfId="43"/>
    <tableColumn id="7" xr3:uid="{7E550DD4-4C08-41E4-BE1E-3E48564AD6C8}" name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052007-0044-43F1-B321-80EC99F18915}" name="Tablo6" displayName="Tablo6" ref="B2:H29" totalsRowShown="0">
  <autoFilter ref="B2:H29" xr:uid="{40052007-0044-43F1-B321-80EC99F18915}"/>
  <tableColumns count="7">
    <tableColumn id="1" xr3:uid="{3559A4B2-A0F1-4BF4-8015-431C03D867FF}" name="Sütun1"/>
    <tableColumn id="2" xr3:uid="{D2C0ADEA-1C31-4673-93D3-578750F8CDFA}" name="Sütun2" dataDxfId="42"/>
    <tableColumn id="3" xr3:uid="{1A5040C1-6070-4C27-BDE5-BC01432DAB24}" name="Sütun3" dataDxfId="41" dataCellStyle="ParaBirimi"/>
    <tableColumn id="4" xr3:uid="{02A2A6CB-F1F7-4F4B-B8F2-9BA2C4603E3D}" name="Sütun4" dataDxfId="40">
      <calculatedColumnFormula>D3/$D$29*100</calculatedColumnFormula>
    </tableColumn>
    <tableColumn id="5" xr3:uid="{CDB4BA3B-AE86-4165-8E7B-55F786AA254E}" name="Sütun5" dataDxfId="39"/>
    <tableColumn id="6" xr3:uid="{4D84FED5-D1A3-4848-951B-B49B71B68E4B}" name="α ="/>
    <tableColumn id="7" xr3:uid="{7194FDDA-5000-4233-8732-E69B5801FCB1}" name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9E11251-5757-4F79-848E-EC51F41308B7}" name="Tablo7" displayName="Tablo7" ref="B2:H31" totalsRowShown="0">
  <autoFilter ref="B2:H31" xr:uid="{A9E11251-5757-4F79-848E-EC51F41308B7}"/>
  <tableColumns count="7">
    <tableColumn id="1" xr3:uid="{93278A98-814E-480D-91FD-C6E3609D4031}" name="Sütun1"/>
    <tableColumn id="2" xr3:uid="{1F691ECF-422A-4B7C-864D-012D12D1C28F}" name="Sütun2" dataDxfId="38"/>
    <tableColumn id="3" xr3:uid="{2668A58A-4B29-494D-A6E6-6AB0F30BFC26}" name="Sütun3" dataDxfId="37" dataCellStyle="ParaBirimi"/>
    <tableColumn id="4" xr3:uid="{CEC383F9-9ECC-4697-973C-9C8E0ECEB9BA}" name="Sütun4" dataDxfId="36">
      <calculatedColumnFormula>D3/$D$31*100</calculatedColumnFormula>
    </tableColumn>
    <tableColumn id="5" xr3:uid="{79503FF8-65E5-402C-BA7A-00FA04D87F0D}" name="Sütun5" dataDxfId="35"/>
    <tableColumn id="6" xr3:uid="{F6022BE3-2D06-4CE2-8AA8-541104EDF3F6}" name="α =" dataDxfId="34"/>
    <tableColumn id="7" xr3:uid="{730537C3-3A76-47F8-BDD8-8BFF34DCFD65}" name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B3B9D6-D26F-41E0-ABC4-9536028CA291}" name="Tablo8" displayName="Tablo8" ref="B2:H31" totalsRowShown="0">
  <autoFilter ref="B2:H31" xr:uid="{F2B3B9D6-D26F-41E0-ABC4-9536028CA291}"/>
  <tableColumns count="7">
    <tableColumn id="1" xr3:uid="{C570A95D-79B7-4C6A-B6A6-635E28FC2661}" name="Sütun1"/>
    <tableColumn id="2" xr3:uid="{AB601526-78DF-49AB-AB92-CC749601ED57}" name="Sütun2" dataDxfId="33"/>
    <tableColumn id="3" xr3:uid="{F2713CB1-EF60-4D4E-8ADD-72C719B79341}" name="Sütun3" dataDxfId="32" dataCellStyle="ParaBirimi"/>
    <tableColumn id="4" xr3:uid="{A95541BD-F4B9-434E-8BF5-11FCBCC459D3}" name="Sütun4" dataDxfId="31">
      <calculatedColumnFormula>D3/$D$31*100</calculatedColumnFormula>
    </tableColumn>
    <tableColumn id="5" xr3:uid="{6C65BD46-A949-489D-86EC-4DCA9CE7CB11}" name="Sütun5" dataDxfId="30"/>
    <tableColumn id="6" xr3:uid="{9486D7C8-6A90-4DAD-9246-2EDEC1D4242C}" name="α =" dataDxfId="29"/>
    <tableColumn id="7" xr3:uid="{CFEB67D4-723F-47A9-9F8D-65820481EF4E}" name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iso500.org.tr/ikinci-500-buyuk-sanayi-kurulusu?yil=2010&amp;nace=&amp;bagliOlduguSanayiOdasi=&amp;calisanAraligiMin=0&amp;calisanAraligiMax=0&amp;sermayeYapisi=&amp;kurulusAdi=&amp;birinciIkinci500=2&amp;lisanId=17" TargetMode="External"/><Relationship Id="rId1" Type="http://schemas.openxmlformats.org/officeDocument/2006/relationships/hyperlink" Target="https://www.iso500.org.tr/500-buyuk-sanayi-kurulusu?yil=2023&amp;nace=65&amp;bagliOlduguSanayiOdasi=&amp;calisanAraligiMin=0&amp;calisanAraligiMax=0&amp;sermayeYapisi=&amp;kurulusAdi=&amp;birinciIkinci500=1&amp;lisanId=17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6C0BB-AF2E-442A-950C-059692B7CBCA}">
  <dimension ref="C1:M20"/>
  <sheetViews>
    <sheetView tabSelected="1" workbookViewId="0">
      <selection activeCell="I4" sqref="I4"/>
    </sheetView>
  </sheetViews>
  <sheetFormatPr defaultRowHeight="15" x14ac:dyDescent="0.25"/>
  <cols>
    <col min="3" max="3" width="11.140625" customWidth="1"/>
    <col min="4" max="4" width="12.85546875" customWidth="1"/>
    <col min="5" max="5" width="13.5703125" customWidth="1"/>
    <col min="6" max="6" width="14" customWidth="1"/>
  </cols>
  <sheetData>
    <row r="1" spans="3:13" x14ac:dyDescent="0.25">
      <c r="K1" s="28" t="s">
        <v>62</v>
      </c>
      <c r="L1" s="28"/>
      <c r="M1" s="28"/>
    </row>
    <row r="4" spans="3:13" x14ac:dyDescent="0.25">
      <c r="I4" t="s">
        <v>57</v>
      </c>
      <c r="J4" s="27" t="s">
        <v>58</v>
      </c>
    </row>
    <row r="5" spans="3:13" x14ac:dyDescent="0.25">
      <c r="C5" s="17" t="s">
        <v>55</v>
      </c>
      <c r="D5" s="18" t="s">
        <v>56</v>
      </c>
      <c r="E5" s="18" t="s">
        <v>17</v>
      </c>
      <c r="F5" s="18" t="s">
        <v>18</v>
      </c>
      <c r="J5" s="27" t="s">
        <v>59</v>
      </c>
    </row>
    <row r="6" spans="3:13" x14ac:dyDescent="0.25">
      <c r="C6" s="19">
        <v>2010</v>
      </c>
      <c r="D6" s="20">
        <v>26</v>
      </c>
      <c r="E6" s="21">
        <v>551.55797942068796</v>
      </c>
      <c r="F6" s="22">
        <v>1.8130460211097288E-3</v>
      </c>
    </row>
    <row r="7" spans="3:13" x14ac:dyDescent="0.25">
      <c r="C7" s="23">
        <v>2011</v>
      </c>
      <c r="D7" s="24">
        <v>27</v>
      </c>
      <c r="E7" s="25">
        <v>538.16431019063134</v>
      </c>
      <c r="F7" s="26">
        <v>1.8581685575652068E-3</v>
      </c>
    </row>
    <row r="8" spans="3:13" x14ac:dyDescent="0.25">
      <c r="C8" s="19">
        <v>2012</v>
      </c>
      <c r="D8" s="20">
        <v>27</v>
      </c>
      <c r="E8" s="21">
        <v>540.77068204269983</v>
      </c>
      <c r="F8" s="22">
        <v>1.8492126759213601E-3</v>
      </c>
    </row>
    <row r="9" spans="3:13" x14ac:dyDescent="0.25">
      <c r="C9" s="23">
        <v>2013</v>
      </c>
      <c r="D9" s="24">
        <v>28</v>
      </c>
      <c r="E9" s="25">
        <v>522.85408906544626</v>
      </c>
      <c r="F9" s="26">
        <v>1.9125794765943369E-3</v>
      </c>
    </row>
    <row r="10" spans="3:13" x14ac:dyDescent="0.25">
      <c r="C10" s="19">
        <v>2014</v>
      </c>
      <c r="D10" s="20">
        <v>28</v>
      </c>
      <c r="E10" s="21">
        <v>513.49277964210933</v>
      </c>
      <c r="F10" s="22">
        <v>1.9474470521220826E-3</v>
      </c>
    </row>
    <row r="11" spans="3:13" x14ac:dyDescent="0.25">
      <c r="C11" s="23">
        <v>2015</v>
      </c>
      <c r="D11" s="24">
        <v>27</v>
      </c>
      <c r="E11" s="25">
        <v>532.8780053779027</v>
      </c>
      <c r="F11" s="26">
        <v>1.8766021301457676E-3</v>
      </c>
    </row>
    <row r="12" spans="3:13" x14ac:dyDescent="0.25">
      <c r="C12" s="19">
        <v>2016</v>
      </c>
      <c r="D12" s="20">
        <v>27</v>
      </c>
      <c r="E12" s="21">
        <v>551.78582974682035</v>
      </c>
      <c r="F12" s="22">
        <v>1.8122973554047896E-3</v>
      </c>
    </row>
    <row r="13" spans="3:13" x14ac:dyDescent="0.25">
      <c r="C13" s="23">
        <v>2017</v>
      </c>
      <c r="D13" s="24">
        <v>25</v>
      </c>
      <c r="E13" s="25">
        <v>590.30050022231171</v>
      </c>
      <c r="F13" s="26">
        <v>1.6940524353670585E-3</v>
      </c>
    </row>
    <row r="14" spans="3:13" x14ac:dyDescent="0.25">
      <c r="C14" s="19">
        <v>2018</v>
      </c>
      <c r="D14" s="20">
        <v>24</v>
      </c>
      <c r="E14" s="21">
        <v>668.8191857333112</v>
      </c>
      <c r="F14" s="22">
        <v>1.495172419289338E-3</v>
      </c>
    </row>
    <row r="15" spans="3:13" x14ac:dyDescent="0.25">
      <c r="C15" s="23">
        <v>2019</v>
      </c>
      <c r="D15" s="24">
        <v>21</v>
      </c>
      <c r="E15" s="25">
        <v>747.80729678684474</v>
      </c>
      <c r="F15" s="26">
        <v>1.3372429024118501E-3</v>
      </c>
    </row>
    <row r="16" spans="3:13" x14ac:dyDescent="0.25">
      <c r="C16" s="19">
        <v>2020</v>
      </c>
      <c r="D16" s="20">
        <v>20</v>
      </c>
      <c r="E16" s="21">
        <v>794.0375842701867</v>
      </c>
      <c r="F16" s="22">
        <v>1.2593862303370903E-3</v>
      </c>
    </row>
    <row r="17" spans="3:10" x14ac:dyDescent="0.25">
      <c r="C17" s="23">
        <v>2021</v>
      </c>
      <c r="D17" s="24">
        <v>18</v>
      </c>
      <c r="E17" s="25">
        <v>885.87261310268036</v>
      </c>
      <c r="F17" s="26">
        <v>1.1288304720219308E-3</v>
      </c>
    </row>
    <row r="18" spans="3:10" x14ac:dyDescent="0.25">
      <c r="C18" s="19">
        <v>2022</v>
      </c>
      <c r="D18" s="20">
        <v>17</v>
      </c>
      <c r="E18" s="21">
        <v>889.40119831666391</v>
      </c>
      <c r="F18" s="22">
        <v>1.1243519818644975E-3</v>
      </c>
    </row>
    <row r="19" spans="3:10" x14ac:dyDescent="0.25">
      <c r="C19" s="23">
        <v>2023</v>
      </c>
      <c r="D19" s="24">
        <v>18</v>
      </c>
      <c r="E19" s="25">
        <v>944.8216771941195</v>
      </c>
      <c r="F19" s="26">
        <v>1.0584007798908109E-3</v>
      </c>
      <c r="J19" t="s">
        <v>60</v>
      </c>
    </row>
    <row r="20" spans="3:10" x14ac:dyDescent="0.25">
      <c r="J20" t="s">
        <v>61</v>
      </c>
    </row>
  </sheetData>
  <mergeCells count="1">
    <mergeCell ref="K1:M1"/>
  </mergeCells>
  <hyperlinks>
    <hyperlink ref="J4" r:id="rId1" display="https://www.iso500.org.tr/500-buyuk-sanayi-kurulusu?yil=2023&amp;nace=65&amp;bagliOlduguSanayiOdasi=&amp;calisanAraligiMin=0&amp;calisanAraligiMax=0&amp;sermayeYapisi=&amp;kurulusAdi=&amp;birinciIkinci500=1&amp;lisanId=17" xr:uid="{3E760C5F-B2E5-4FC1-BD9A-ACEB76916EF3}"/>
    <hyperlink ref="J5" r:id="rId2" xr:uid="{FAC4D80A-3614-4A80-9973-3868F4708500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A6AF-6583-4384-9C72-9D0AF06E027F}">
  <dimension ref="B2:H32"/>
  <sheetViews>
    <sheetView topLeftCell="D13" workbookViewId="0">
      <selection activeCell="F31" sqref="F31:G31"/>
    </sheetView>
  </sheetViews>
  <sheetFormatPr defaultRowHeight="15" x14ac:dyDescent="0.25"/>
  <cols>
    <col min="2" max="2" width="9.42578125" customWidth="1"/>
    <col min="3" max="3" width="81.42578125" customWidth="1"/>
    <col min="4" max="4" width="40.7109375" style="3" customWidth="1"/>
    <col min="5" max="5" width="9.42578125" customWidth="1"/>
    <col min="6" max="6" width="9.5703125" bestFit="1" customWidth="1"/>
  </cols>
  <sheetData>
    <row r="2" spans="2:8" x14ac:dyDescent="0.25">
      <c r="B2" t="s">
        <v>48</v>
      </c>
      <c r="C2" t="s">
        <v>49</v>
      </c>
      <c r="D2" s="3" t="s">
        <v>50</v>
      </c>
      <c r="E2" t="s">
        <v>51</v>
      </c>
      <c r="F2" t="s">
        <v>52</v>
      </c>
      <c r="G2" s="6" t="s">
        <v>47</v>
      </c>
      <c r="H2" s="1" t="s">
        <v>53</v>
      </c>
    </row>
    <row r="3" spans="2:8" x14ac:dyDescent="0.25">
      <c r="B3" t="s">
        <v>13</v>
      </c>
      <c r="C3" t="s">
        <v>31</v>
      </c>
      <c r="D3" s="3" t="s">
        <v>32</v>
      </c>
      <c r="E3" t="s">
        <v>16</v>
      </c>
      <c r="F3" t="s">
        <v>17</v>
      </c>
      <c r="G3" t="s">
        <v>18</v>
      </c>
    </row>
    <row r="4" spans="2:8" x14ac:dyDescent="0.25">
      <c r="B4">
        <v>1</v>
      </c>
      <c r="C4" t="s">
        <v>22</v>
      </c>
      <c r="D4" s="3">
        <v>422116918</v>
      </c>
      <c r="E4" s="5">
        <f>D4/$D$31*100</f>
        <v>3.5969174899299281</v>
      </c>
      <c r="F4" s="5">
        <f>E4^2</f>
        <v>12.937815429363814</v>
      </c>
      <c r="G4" s="5">
        <v>12.937815429363814</v>
      </c>
    </row>
    <row r="5" spans="2:8" x14ac:dyDescent="0.25">
      <c r="B5">
        <v>2</v>
      </c>
      <c r="C5" t="s">
        <v>28</v>
      </c>
      <c r="D5" s="3">
        <v>268764094</v>
      </c>
      <c r="E5" s="5">
        <f t="shared" ref="E5:E31" si="0">D5/$D$31*100</f>
        <v>2.2901765580828277</v>
      </c>
      <c r="F5" s="5">
        <f t="shared" ref="F5:F30" si="1">E5^2</f>
        <v>5.2449086671921075</v>
      </c>
      <c r="G5" s="5">
        <v>5.2449086671921075</v>
      </c>
    </row>
    <row r="6" spans="2:8" x14ac:dyDescent="0.25">
      <c r="B6">
        <v>3</v>
      </c>
      <c r="C6" t="s">
        <v>0</v>
      </c>
      <c r="D6" s="3">
        <v>1434052712</v>
      </c>
      <c r="E6" s="5">
        <f t="shared" si="0"/>
        <v>12.219764385928372</v>
      </c>
      <c r="F6" s="5">
        <f t="shared" si="1"/>
        <v>149.3226416476034</v>
      </c>
      <c r="G6" s="5">
        <v>149.3226416476034</v>
      </c>
    </row>
    <row r="7" spans="2:8" x14ac:dyDescent="0.25">
      <c r="B7">
        <v>4</v>
      </c>
      <c r="C7" t="s">
        <v>1</v>
      </c>
      <c r="D7" s="3">
        <v>475461992</v>
      </c>
      <c r="E7" s="5">
        <f t="shared" si="0"/>
        <v>4.0514783508907444</v>
      </c>
      <c r="F7" s="5">
        <f t="shared" si="1"/>
        <v>16.414476827736387</v>
      </c>
      <c r="G7" s="5">
        <v>16.414476827736387</v>
      </c>
    </row>
    <row r="8" spans="2:8" x14ac:dyDescent="0.25">
      <c r="B8">
        <v>5</v>
      </c>
      <c r="C8" t="s">
        <v>25</v>
      </c>
      <c r="D8" s="3">
        <v>281149359</v>
      </c>
      <c r="E8" s="5">
        <f t="shared" si="0"/>
        <v>2.3957131390542568</v>
      </c>
      <c r="F8" s="5">
        <f t="shared" si="1"/>
        <v>5.7394414446372002</v>
      </c>
      <c r="G8" s="5">
        <v>5.7394414446372002</v>
      </c>
    </row>
    <row r="9" spans="2:8" x14ac:dyDescent="0.25">
      <c r="B9">
        <v>6</v>
      </c>
      <c r="C9" t="s">
        <v>2</v>
      </c>
      <c r="D9" s="3">
        <v>635467569</v>
      </c>
      <c r="E9" s="5">
        <f t="shared" si="0"/>
        <v>5.4149083245683922</v>
      </c>
      <c r="F9" s="5">
        <f t="shared" si="1"/>
        <v>29.321232163480072</v>
      </c>
      <c r="G9" s="5">
        <v>29.321232163480072</v>
      </c>
    </row>
    <row r="10" spans="2:8" x14ac:dyDescent="0.25">
      <c r="B10">
        <v>7</v>
      </c>
      <c r="C10" t="s">
        <v>3</v>
      </c>
      <c r="D10" s="3">
        <v>237957087</v>
      </c>
      <c r="E10" s="5">
        <f t="shared" si="0"/>
        <v>2.0276657285815718</v>
      </c>
      <c r="F10" s="5">
        <f t="shared" si="1"/>
        <v>4.1114283068642363</v>
      </c>
      <c r="G10" s="5">
        <v>4.1114283068642363</v>
      </c>
    </row>
    <row r="11" spans="2:8" x14ac:dyDescent="0.25">
      <c r="B11">
        <v>8</v>
      </c>
      <c r="C11" t="s">
        <v>33</v>
      </c>
      <c r="D11" s="3">
        <v>432456521</v>
      </c>
      <c r="E11" s="5">
        <f t="shared" si="0"/>
        <v>3.6850226979510672</v>
      </c>
      <c r="F11" s="5">
        <f t="shared" si="1"/>
        <v>13.579392284414562</v>
      </c>
      <c r="G11" s="5">
        <v>13.579392284414562</v>
      </c>
    </row>
    <row r="12" spans="2:8" x14ac:dyDescent="0.25">
      <c r="B12">
        <v>9</v>
      </c>
      <c r="C12" t="s">
        <v>23</v>
      </c>
      <c r="D12" s="3">
        <v>402633174</v>
      </c>
      <c r="E12" s="5">
        <f t="shared" si="0"/>
        <v>3.4308937733374623</v>
      </c>
      <c r="F12" s="5">
        <f t="shared" si="1"/>
        <v>11.771032083925769</v>
      </c>
      <c r="G12" s="5">
        <v>11.771032083925769</v>
      </c>
    </row>
    <row r="13" spans="2:8" x14ac:dyDescent="0.25">
      <c r="B13">
        <v>10</v>
      </c>
      <c r="C13" t="s">
        <v>24</v>
      </c>
      <c r="D13" s="3">
        <v>403228786</v>
      </c>
      <c r="E13" s="5">
        <f t="shared" si="0"/>
        <v>3.4359690667660288</v>
      </c>
      <c r="F13" s="5">
        <f t="shared" si="1"/>
        <v>11.805883427773015</v>
      </c>
      <c r="G13" s="5">
        <v>11.805883427773015</v>
      </c>
    </row>
    <row r="14" spans="2:8" x14ac:dyDescent="0.25">
      <c r="B14">
        <v>11</v>
      </c>
      <c r="C14" t="s">
        <v>5</v>
      </c>
      <c r="D14" s="3">
        <v>599663641</v>
      </c>
      <c r="E14" s="5">
        <f t="shared" si="0"/>
        <v>5.1098180300557434</v>
      </c>
      <c r="F14" s="5">
        <f t="shared" si="1"/>
        <v>26.110240300282758</v>
      </c>
      <c r="G14" s="5">
        <v>26.110240300282758</v>
      </c>
    </row>
    <row r="15" spans="2:8" x14ac:dyDescent="0.25">
      <c r="B15">
        <v>12</v>
      </c>
      <c r="C15" t="s">
        <v>6</v>
      </c>
      <c r="D15" s="3">
        <v>1097845338</v>
      </c>
      <c r="E15" s="5">
        <f t="shared" si="0"/>
        <v>9.3548941752915802</v>
      </c>
      <c r="F15" s="5">
        <f t="shared" si="1"/>
        <v>87.514045030904327</v>
      </c>
      <c r="G15" s="5">
        <v>87.514045030904327</v>
      </c>
    </row>
    <row r="16" spans="2:8" x14ac:dyDescent="0.25">
      <c r="B16">
        <v>13</v>
      </c>
      <c r="C16" t="s">
        <v>34</v>
      </c>
      <c r="D16" s="3">
        <v>230274810</v>
      </c>
      <c r="E16" s="5">
        <f t="shared" si="0"/>
        <v>1.9622039682837142</v>
      </c>
      <c r="F16" s="5">
        <f t="shared" si="1"/>
        <v>3.8502444131483555</v>
      </c>
      <c r="G16" s="5">
        <v>3.8502444131483555</v>
      </c>
    </row>
    <row r="17" spans="2:7" x14ac:dyDescent="0.25">
      <c r="B17">
        <v>14</v>
      </c>
      <c r="C17" t="s">
        <v>7</v>
      </c>
      <c r="D17" s="3">
        <v>331919702</v>
      </c>
      <c r="E17" s="5">
        <f t="shared" si="0"/>
        <v>2.8283343558765628</v>
      </c>
      <c r="F17" s="5">
        <f t="shared" si="1"/>
        <v>7.9994752286316917</v>
      </c>
      <c r="G17" s="5">
        <v>7.9994752286316917</v>
      </c>
    </row>
    <row r="18" spans="2:7" x14ac:dyDescent="0.25">
      <c r="B18">
        <v>15</v>
      </c>
      <c r="C18" t="s">
        <v>8</v>
      </c>
      <c r="D18" s="3">
        <v>475962289</v>
      </c>
      <c r="E18" s="5">
        <f t="shared" si="0"/>
        <v>4.0557414518296637</v>
      </c>
      <c r="F18" s="5">
        <f t="shared" si="1"/>
        <v>16.449038724089387</v>
      </c>
      <c r="G18" s="5">
        <v>16.449038724089387</v>
      </c>
    </row>
    <row r="19" spans="2:7" x14ac:dyDescent="0.25">
      <c r="B19">
        <v>16</v>
      </c>
      <c r="C19" t="s">
        <v>35</v>
      </c>
      <c r="D19" s="3">
        <v>291157854</v>
      </c>
      <c r="E19" s="5">
        <f t="shared" si="0"/>
        <v>2.4809969293461593</v>
      </c>
      <c r="F19" s="5">
        <f t="shared" si="1"/>
        <v>6.1553457634250712</v>
      </c>
      <c r="G19" s="5">
        <v>6.1553457634250712</v>
      </c>
    </row>
    <row r="20" spans="2:7" x14ac:dyDescent="0.25">
      <c r="B20">
        <v>17</v>
      </c>
      <c r="C20" t="s">
        <v>30</v>
      </c>
      <c r="D20" s="3">
        <v>654747550</v>
      </c>
      <c r="E20" s="5">
        <f t="shared" si="0"/>
        <v>5.579195748045735</v>
      </c>
      <c r="F20" s="5">
        <f t="shared" si="1"/>
        <v>31.127425195011607</v>
      </c>
      <c r="G20" s="5">
        <v>31.127425195011607</v>
      </c>
    </row>
    <row r="21" spans="2:7" x14ac:dyDescent="0.25">
      <c r="B21">
        <v>18</v>
      </c>
      <c r="C21" t="s">
        <v>9</v>
      </c>
      <c r="D21" s="3">
        <v>563222976</v>
      </c>
      <c r="E21" s="5">
        <f t="shared" si="0"/>
        <v>4.7993020102188471</v>
      </c>
      <c r="F21" s="5">
        <f t="shared" si="1"/>
        <v>23.033299785290666</v>
      </c>
      <c r="G21" s="5">
        <v>23.033299785290666</v>
      </c>
    </row>
    <row r="22" spans="2:7" x14ac:dyDescent="0.25">
      <c r="B22">
        <v>19</v>
      </c>
      <c r="C22" t="s">
        <v>10</v>
      </c>
      <c r="D22" s="3">
        <v>696166726</v>
      </c>
      <c r="E22" s="5">
        <f t="shared" si="0"/>
        <v>5.9321343587007238</v>
      </c>
      <c r="F22" s="5">
        <f t="shared" si="1"/>
        <v>35.190218049677647</v>
      </c>
      <c r="G22" s="5">
        <v>35.190218049677647</v>
      </c>
    </row>
    <row r="23" spans="2:7" x14ac:dyDescent="0.25">
      <c r="B23">
        <v>20</v>
      </c>
      <c r="C23" t="s">
        <v>12</v>
      </c>
      <c r="D23" s="3">
        <v>282663442</v>
      </c>
      <c r="E23" s="5">
        <f t="shared" si="0"/>
        <v>2.408614852754122</v>
      </c>
      <c r="F23" s="5">
        <f t="shared" si="1"/>
        <v>5.8014255089077613</v>
      </c>
      <c r="G23" s="5">
        <v>5.8014255089077613</v>
      </c>
    </row>
    <row r="24" spans="2:7" x14ac:dyDescent="0.25">
      <c r="B24">
        <v>21</v>
      </c>
      <c r="C24" t="s">
        <v>26</v>
      </c>
      <c r="D24" s="3">
        <v>459983818</v>
      </c>
      <c r="E24" s="5">
        <f t="shared" si="0"/>
        <v>3.9195866583318155</v>
      </c>
      <c r="F24" s="5">
        <f>E24^2</f>
        <v>15.363159572172769</v>
      </c>
      <c r="G24" s="5">
        <v>15.363159572172769</v>
      </c>
    </row>
    <row r="25" spans="2:7" x14ac:dyDescent="0.25">
      <c r="B25">
        <v>22</v>
      </c>
      <c r="C25" s="2" t="s">
        <v>42</v>
      </c>
      <c r="D25" s="3">
        <v>188424420</v>
      </c>
      <c r="E25" s="5">
        <f t="shared" si="0"/>
        <v>1.6055909226265663</v>
      </c>
      <c r="F25" s="5">
        <f t="shared" si="1"/>
        <v>2.5779222108208284</v>
      </c>
      <c r="G25" s="5">
        <v>2.5779222108208284</v>
      </c>
    </row>
    <row r="26" spans="2:7" x14ac:dyDescent="0.25">
      <c r="B26">
        <v>23</v>
      </c>
      <c r="C26" s="2" t="s">
        <v>4</v>
      </c>
      <c r="D26" s="3">
        <v>128136464</v>
      </c>
      <c r="E26" s="5">
        <f t="shared" si="0"/>
        <v>1.0918687899151596</v>
      </c>
      <c r="F26" s="5">
        <f t="shared" si="1"/>
        <v>1.1921774543907948</v>
      </c>
      <c r="G26" s="5">
        <v>1.1921774543907948</v>
      </c>
    </row>
    <row r="27" spans="2:7" x14ac:dyDescent="0.25">
      <c r="B27">
        <v>24</v>
      </c>
      <c r="C27" s="2" t="s">
        <v>38</v>
      </c>
      <c r="D27" s="3">
        <v>210682236</v>
      </c>
      <c r="E27" s="5">
        <f t="shared" si="0"/>
        <v>1.7952528959901692</v>
      </c>
      <c r="F27" s="5">
        <f t="shared" si="1"/>
        <v>3.2229329605610895</v>
      </c>
      <c r="G27" s="5">
        <v>3.2229329605610895</v>
      </c>
    </row>
    <row r="28" spans="2:7" x14ac:dyDescent="0.25">
      <c r="B28">
        <v>25</v>
      </c>
      <c r="C28" s="2" t="s">
        <v>36</v>
      </c>
      <c r="D28" s="3">
        <v>160934498</v>
      </c>
      <c r="E28" s="5">
        <f t="shared" si="0"/>
        <v>1.371345439865296</v>
      </c>
      <c r="F28" s="5">
        <f t="shared" si="1"/>
        <v>1.8805883154393421</v>
      </c>
      <c r="G28" s="5">
        <v>1.8805883154393421</v>
      </c>
    </row>
    <row r="29" spans="2:7" x14ac:dyDescent="0.25">
      <c r="B29">
        <v>26</v>
      </c>
      <c r="C29" s="2" t="s">
        <v>29</v>
      </c>
      <c r="D29" s="3">
        <v>220440711</v>
      </c>
      <c r="E29" s="5">
        <f t="shared" si="0"/>
        <v>1.8784062307791436</v>
      </c>
      <c r="F29" s="5">
        <f t="shared" si="1"/>
        <v>3.5284099678299095</v>
      </c>
      <c r="G29" s="5">
        <v>3.5284099678299095</v>
      </c>
    </row>
    <row r="30" spans="2:7" x14ac:dyDescent="0.25">
      <c r="B30">
        <v>27</v>
      </c>
      <c r="C30" s="2" t="s">
        <v>44</v>
      </c>
      <c r="D30" s="3">
        <v>150003828</v>
      </c>
      <c r="E30" s="5">
        <f t="shared" si="0"/>
        <v>1.2782036669983474</v>
      </c>
      <c r="F30" s="5">
        <f t="shared" si="1"/>
        <v>1.6338046143280223</v>
      </c>
      <c r="G30" s="5">
        <v>1.6338046143280223</v>
      </c>
    </row>
    <row r="31" spans="2:7" x14ac:dyDescent="0.25">
      <c r="C31" s="11" t="s">
        <v>46</v>
      </c>
      <c r="D31" s="3">
        <f>SUM(D4:D30)</f>
        <v>11735518515</v>
      </c>
      <c r="E31">
        <f t="shared" si="0"/>
        <v>100</v>
      </c>
      <c r="F31">
        <f>SUM(F4:F30)</f>
        <v>532.8780053779027</v>
      </c>
      <c r="G31" s="12">
        <f>SUM(G4:G30)^-1</f>
        <v>1.8766021301457676E-3</v>
      </c>
    </row>
    <row r="32" spans="2:7" x14ac:dyDescent="0.25">
      <c r="G32" s="12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40E43-F6B0-4CC9-99FE-C46483FD6938}">
  <dimension ref="B2:H32"/>
  <sheetViews>
    <sheetView topLeftCell="D12" workbookViewId="0">
      <selection activeCell="F32" sqref="F32:G32"/>
    </sheetView>
  </sheetViews>
  <sheetFormatPr defaultRowHeight="15" x14ac:dyDescent="0.25"/>
  <cols>
    <col min="3" max="3" width="67.7109375" customWidth="1"/>
    <col min="4" max="4" width="45.5703125" style="3" customWidth="1"/>
    <col min="5" max="5" width="12" customWidth="1"/>
    <col min="6" max="6" width="9.5703125" bestFit="1" customWidth="1"/>
    <col min="7" max="7" width="11.7109375" customWidth="1"/>
  </cols>
  <sheetData>
    <row r="2" spans="2:8" x14ac:dyDescent="0.25">
      <c r="G2" s="6" t="s">
        <v>47</v>
      </c>
      <c r="H2" s="1">
        <v>2</v>
      </c>
    </row>
    <row r="3" spans="2:8" x14ac:dyDescent="0.25">
      <c r="B3" t="s">
        <v>13</v>
      </c>
      <c r="C3" t="s">
        <v>31</v>
      </c>
      <c r="D3" s="3" t="s">
        <v>32</v>
      </c>
      <c r="E3" t="s">
        <v>16</v>
      </c>
      <c r="F3" t="s">
        <v>17</v>
      </c>
      <c r="G3" t="s">
        <v>18</v>
      </c>
    </row>
    <row r="4" spans="2:8" x14ac:dyDescent="0.25">
      <c r="B4">
        <v>1</v>
      </c>
      <c r="C4" t="s">
        <v>22</v>
      </c>
      <c r="D4" s="3">
        <v>430922218</v>
      </c>
      <c r="E4" s="5">
        <f>D4/$D$32*100</f>
        <v>3.8177249476708348</v>
      </c>
      <c r="F4" s="5">
        <f>E4^2</f>
        <v>14.575023776068278</v>
      </c>
      <c r="G4" s="5">
        <v>14.575023776068278</v>
      </c>
    </row>
    <row r="5" spans="2:8" x14ac:dyDescent="0.25">
      <c r="B5">
        <v>2</v>
      </c>
      <c r="C5" t="s">
        <v>28</v>
      </c>
      <c r="D5" s="3">
        <v>246447572</v>
      </c>
      <c r="E5" s="5">
        <f t="shared" ref="E5:E32" si="0">D5/$D$32*100</f>
        <v>2.183384853730852</v>
      </c>
      <c r="F5" s="5">
        <f t="shared" ref="F5:F31" si="1">E5^2</f>
        <v>4.7671694195012941</v>
      </c>
      <c r="G5" s="5">
        <v>4.7671694195012941</v>
      </c>
    </row>
    <row r="6" spans="2:8" x14ac:dyDescent="0.25">
      <c r="B6">
        <v>3</v>
      </c>
      <c r="C6" t="s">
        <v>0</v>
      </c>
      <c r="D6" s="3">
        <v>1376795036</v>
      </c>
      <c r="E6" s="5">
        <f t="shared" si="0"/>
        <v>12.197618357117443</v>
      </c>
      <c r="F6" s="5">
        <f t="shared" si="1"/>
        <v>148.78189358588844</v>
      </c>
      <c r="G6" s="5">
        <v>148.78189358588844</v>
      </c>
    </row>
    <row r="7" spans="2:8" x14ac:dyDescent="0.25">
      <c r="B7">
        <v>4</v>
      </c>
      <c r="C7" t="s">
        <v>1</v>
      </c>
      <c r="D7" s="3">
        <v>517096743</v>
      </c>
      <c r="E7" s="5">
        <f t="shared" si="0"/>
        <v>4.5811820640690062</v>
      </c>
      <c r="F7" s="5">
        <f t="shared" si="1"/>
        <v>20.987229104147559</v>
      </c>
      <c r="G7" s="5">
        <v>20.987229104147559</v>
      </c>
    </row>
    <row r="8" spans="2:8" x14ac:dyDescent="0.25">
      <c r="B8">
        <v>5</v>
      </c>
      <c r="C8" t="s">
        <v>25</v>
      </c>
      <c r="D8" s="3">
        <v>236543036</v>
      </c>
      <c r="E8" s="5">
        <f t="shared" si="0"/>
        <v>2.0956363167493963</v>
      </c>
      <c r="F8" s="5">
        <f t="shared" si="1"/>
        <v>4.391691572078976</v>
      </c>
      <c r="G8" s="5">
        <v>4.391691572078976</v>
      </c>
    </row>
    <row r="9" spans="2:8" x14ac:dyDescent="0.25">
      <c r="B9">
        <v>6</v>
      </c>
      <c r="C9" t="s">
        <v>2</v>
      </c>
      <c r="D9" s="3">
        <v>628406893</v>
      </c>
      <c r="E9" s="5">
        <f t="shared" si="0"/>
        <v>5.5673264744367783</v>
      </c>
      <c r="F9" s="5">
        <f t="shared" si="1"/>
        <v>30.995124072964646</v>
      </c>
      <c r="G9" s="5">
        <v>30.995124072964646</v>
      </c>
    </row>
    <row r="10" spans="2:8" x14ac:dyDescent="0.25">
      <c r="B10">
        <v>7</v>
      </c>
      <c r="C10" t="s">
        <v>33</v>
      </c>
      <c r="D10" s="3">
        <v>381271174</v>
      </c>
      <c r="E10" s="5">
        <f t="shared" si="0"/>
        <v>3.3778450309738908</v>
      </c>
      <c r="F10" s="5">
        <f t="shared" si="1"/>
        <v>11.409837053275005</v>
      </c>
      <c r="G10" s="5">
        <v>11.409837053275005</v>
      </c>
    </row>
    <row r="11" spans="2:8" x14ac:dyDescent="0.25">
      <c r="B11">
        <v>8</v>
      </c>
      <c r="C11" t="s">
        <v>23</v>
      </c>
      <c r="D11" s="3">
        <v>323298274</v>
      </c>
      <c r="E11" s="5">
        <f t="shared" si="0"/>
        <v>2.864238218946328</v>
      </c>
      <c r="F11" s="5">
        <f t="shared" si="1"/>
        <v>8.2038605748728326</v>
      </c>
      <c r="G11" s="5">
        <v>8.2038605748728326</v>
      </c>
    </row>
    <row r="12" spans="2:8" x14ac:dyDescent="0.25">
      <c r="B12">
        <v>9</v>
      </c>
      <c r="C12" t="s">
        <v>24</v>
      </c>
      <c r="D12" s="3">
        <v>427016257</v>
      </c>
      <c r="E12" s="5">
        <f t="shared" si="0"/>
        <v>3.7831203621297633</v>
      </c>
      <c r="F12" s="5">
        <f t="shared" si="1"/>
        <v>14.311999674360832</v>
      </c>
      <c r="G12" s="5">
        <v>14.311999674360832</v>
      </c>
    </row>
    <row r="13" spans="2:8" x14ac:dyDescent="0.25">
      <c r="B13">
        <v>10</v>
      </c>
      <c r="C13" t="s">
        <v>5</v>
      </c>
      <c r="D13" s="3">
        <v>526158525</v>
      </c>
      <c r="E13" s="5">
        <f t="shared" si="0"/>
        <v>4.6614642815242098</v>
      </c>
      <c r="F13" s="5">
        <f t="shared" si="1"/>
        <v>21.729249247926017</v>
      </c>
      <c r="G13" s="5">
        <v>21.729249247926017</v>
      </c>
    </row>
    <row r="14" spans="2:8" x14ac:dyDescent="0.25">
      <c r="B14">
        <v>11</v>
      </c>
      <c r="C14" t="s">
        <v>6</v>
      </c>
      <c r="D14" s="3">
        <v>986193110</v>
      </c>
      <c r="E14" s="5">
        <f t="shared" si="0"/>
        <v>8.7371081879748616</v>
      </c>
      <c r="F14" s="5">
        <f t="shared" si="1"/>
        <v>76.337059488377363</v>
      </c>
      <c r="G14" s="5">
        <v>76.337059488377363</v>
      </c>
    </row>
    <row r="15" spans="2:8" x14ac:dyDescent="0.25">
      <c r="B15">
        <v>12</v>
      </c>
      <c r="C15" t="s">
        <v>34</v>
      </c>
      <c r="D15" s="3">
        <v>268623164</v>
      </c>
      <c r="E15" s="5">
        <f t="shared" si="0"/>
        <v>2.379847944449859</v>
      </c>
      <c r="F15" s="5">
        <f t="shared" si="1"/>
        <v>5.6636762387022195</v>
      </c>
      <c r="G15" s="5">
        <v>5.6636762387022195</v>
      </c>
    </row>
    <row r="16" spans="2:8" x14ac:dyDescent="0.25">
      <c r="B16">
        <v>13</v>
      </c>
      <c r="C16" t="s">
        <v>7</v>
      </c>
      <c r="D16" s="3">
        <v>322948876</v>
      </c>
      <c r="E16" s="5">
        <f t="shared" si="0"/>
        <v>2.8611427520487118</v>
      </c>
      <c r="F16" s="5">
        <f t="shared" si="1"/>
        <v>8.186137847600877</v>
      </c>
      <c r="G16" s="5">
        <v>8.186137847600877</v>
      </c>
    </row>
    <row r="17" spans="2:7" x14ac:dyDescent="0.25">
      <c r="B17">
        <v>14</v>
      </c>
      <c r="C17" t="s">
        <v>8</v>
      </c>
      <c r="D17" s="3">
        <v>402740495</v>
      </c>
      <c r="E17" s="5">
        <f t="shared" si="0"/>
        <v>3.5680509636632407</v>
      </c>
      <c r="F17" s="5">
        <f t="shared" si="1"/>
        <v>12.730987679298181</v>
      </c>
      <c r="G17" s="5">
        <v>12.730987679298181</v>
      </c>
    </row>
    <row r="18" spans="2:7" x14ac:dyDescent="0.25">
      <c r="B18">
        <v>15</v>
      </c>
      <c r="C18" t="s">
        <v>35</v>
      </c>
      <c r="D18" s="3">
        <v>329666318</v>
      </c>
      <c r="E18" s="5">
        <f t="shared" si="0"/>
        <v>2.9206554548909027</v>
      </c>
      <c r="F18" s="5">
        <f t="shared" si="1"/>
        <v>8.530228286183986</v>
      </c>
      <c r="G18" s="5">
        <v>8.530228286183986</v>
      </c>
    </row>
    <row r="19" spans="2:7" x14ac:dyDescent="0.25">
      <c r="B19">
        <v>16</v>
      </c>
      <c r="C19" t="s">
        <v>30</v>
      </c>
      <c r="D19" s="3">
        <v>506094410</v>
      </c>
      <c r="E19" s="5">
        <f t="shared" si="0"/>
        <v>4.4837076721204285</v>
      </c>
      <c r="F19" s="5">
        <f t="shared" si="1"/>
        <v>20.103634489031592</v>
      </c>
      <c r="G19" s="5">
        <v>20.103634489031592</v>
      </c>
    </row>
    <row r="20" spans="2:7" x14ac:dyDescent="0.25">
      <c r="B20">
        <v>17</v>
      </c>
      <c r="C20" t="s">
        <v>9</v>
      </c>
      <c r="D20" s="3">
        <v>592414352</v>
      </c>
      <c r="E20" s="5">
        <f t="shared" si="0"/>
        <v>5.2484531001570485</v>
      </c>
      <c r="F20" s="5">
        <f t="shared" si="1"/>
        <v>27.546259944548133</v>
      </c>
      <c r="G20" s="5">
        <v>27.546259944548133</v>
      </c>
    </row>
    <row r="21" spans="2:7" x14ac:dyDescent="0.25">
      <c r="B21">
        <v>18</v>
      </c>
      <c r="C21" t="s">
        <v>10</v>
      </c>
      <c r="D21" s="3">
        <v>637212544</v>
      </c>
      <c r="E21" s="5">
        <f t="shared" si="0"/>
        <v>5.6453395173919754</v>
      </c>
      <c r="F21" s="5">
        <f t="shared" si="1"/>
        <v>31.86985826662746</v>
      </c>
      <c r="G21" s="5">
        <v>31.86985826662746</v>
      </c>
    </row>
    <row r="22" spans="2:7" x14ac:dyDescent="0.25">
      <c r="B22">
        <v>19</v>
      </c>
      <c r="C22" t="s">
        <v>12</v>
      </c>
      <c r="D22" s="3">
        <v>266268798</v>
      </c>
      <c r="E22" s="5">
        <f t="shared" si="0"/>
        <v>2.3589896051981385</v>
      </c>
      <c r="F22" s="5">
        <f t="shared" si="1"/>
        <v>5.5648319574328697</v>
      </c>
      <c r="G22" s="5">
        <v>5.5648319574328697</v>
      </c>
    </row>
    <row r="23" spans="2:7" x14ac:dyDescent="0.25">
      <c r="B23">
        <v>20</v>
      </c>
      <c r="C23" t="s">
        <v>29</v>
      </c>
      <c r="D23" s="3">
        <v>238295919</v>
      </c>
      <c r="E23" s="5">
        <f t="shared" si="0"/>
        <v>2.1111658598546628</v>
      </c>
      <c r="F23" s="5">
        <f t="shared" si="1"/>
        <v>4.4570212878158779</v>
      </c>
      <c r="G23" s="5">
        <v>4.4570212878158779</v>
      </c>
    </row>
    <row r="24" spans="2:7" x14ac:dyDescent="0.25">
      <c r="B24">
        <v>21</v>
      </c>
      <c r="C24" t="s">
        <v>26</v>
      </c>
      <c r="D24" s="3">
        <v>446263127</v>
      </c>
      <c r="E24" s="5">
        <f t="shared" si="0"/>
        <v>3.9536366471906956</v>
      </c>
      <c r="F24">
        <f>E24^2</f>
        <v>15.631242738009284</v>
      </c>
      <c r="G24" s="5">
        <v>15.631242738009284</v>
      </c>
    </row>
    <row r="25" spans="2:7" x14ac:dyDescent="0.25">
      <c r="B25">
        <v>22</v>
      </c>
      <c r="C25" s="2" t="s">
        <v>42</v>
      </c>
      <c r="D25" s="3">
        <v>155545550</v>
      </c>
      <c r="E25" s="5">
        <f t="shared" si="0"/>
        <v>1.3780448116374013</v>
      </c>
      <c r="F25" s="5">
        <f t="shared" si="1"/>
        <v>1.8990075028807609</v>
      </c>
      <c r="G25" s="5">
        <v>1.8990075028807609</v>
      </c>
    </row>
    <row r="26" spans="2:7" x14ac:dyDescent="0.25">
      <c r="B26">
        <v>23</v>
      </c>
      <c r="C26" s="2" t="s">
        <v>3</v>
      </c>
      <c r="D26" s="3">
        <v>215431950</v>
      </c>
      <c r="E26" s="5">
        <f t="shared" si="0"/>
        <v>1.9086041417348685</v>
      </c>
      <c r="F26" s="5">
        <f t="shared" si="1"/>
        <v>3.6427697698474941</v>
      </c>
      <c r="G26" s="5">
        <v>3.6427697698474941</v>
      </c>
    </row>
    <row r="27" spans="2:7" x14ac:dyDescent="0.25">
      <c r="B27">
        <v>24</v>
      </c>
      <c r="C27" s="2" t="s">
        <v>4</v>
      </c>
      <c r="D27" s="3">
        <v>151108698</v>
      </c>
      <c r="E27" s="5">
        <f t="shared" si="0"/>
        <v>1.3387368347868709</v>
      </c>
      <c r="F27" s="5">
        <f t="shared" si="1"/>
        <v>1.7922163128151696</v>
      </c>
      <c r="G27" s="5">
        <v>1.7922163128151696</v>
      </c>
    </row>
    <row r="28" spans="2:7" x14ac:dyDescent="0.25">
      <c r="B28">
        <v>25</v>
      </c>
      <c r="C28" s="2" t="s">
        <v>38</v>
      </c>
      <c r="D28" s="3">
        <v>210647226</v>
      </c>
      <c r="E28" s="5">
        <f t="shared" si="0"/>
        <v>1.8662142174759169</v>
      </c>
      <c r="F28" s="5">
        <f t="shared" si="1"/>
        <v>3.4827555055092487</v>
      </c>
      <c r="G28" s="5">
        <v>3.4827555055092487</v>
      </c>
    </row>
    <row r="29" spans="2:7" x14ac:dyDescent="0.25">
      <c r="B29">
        <v>26</v>
      </c>
      <c r="C29" s="2" t="s">
        <v>45</v>
      </c>
      <c r="D29" s="3">
        <v>124731253</v>
      </c>
      <c r="E29" s="5">
        <f t="shared" si="0"/>
        <v>1.10504772425622</v>
      </c>
      <c r="F29" s="5">
        <f t="shared" si="1"/>
        <v>1.2211304728838508</v>
      </c>
      <c r="G29" s="5">
        <v>1.2211304728838508</v>
      </c>
    </row>
    <row r="30" spans="2:7" x14ac:dyDescent="0.25">
      <c r="B30">
        <v>27</v>
      </c>
      <c r="C30" s="2" t="s">
        <v>36</v>
      </c>
      <c r="D30" s="3">
        <v>201928847</v>
      </c>
      <c r="E30" s="5">
        <f t="shared" si="0"/>
        <v>1.7889743546393493</v>
      </c>
      <c r="F30" s="5">
        <f t="shared" si="1"/>
        <v>3.2004292415572761</v>
      </c>
      <c r="G30" s="5">
        <v>3.2004292415572761</v>
      </c>
    </row>
    <row r="31" spans="2:7" x14ac:dyDescent="0.25">
      <c r="B31">
        <v>28</v>
      </c>
      <c r="C31" s="2" t="s">
        <v>44</v>
      </c>
      <c r="D31" s="3">
        <v>137338338</v>
      </c>
      <c r="E31" s="5">
        <f t="shared" si="0"/>
        <v>1.2167393031803466</v>
      </c>
      <c r="F31" s="5">
        <f t="shared" si="1"/>
        <v>1.4804545319037954</v>
      </c>
      <c r="G31" s="5">
        <v>1.4804545319037954</v>
      </c>
    </row>
    <row r="32" spans="2:7" x14ac:dyDescent="0.25">
      <c r="C32" s="11" t="s">
        <v>46</v>
      </c>
      <c r="D32" s="3">
        <f>SUM(D4:D31)</f>
        <v>11287408703</v>
      </c>
      <c r="E32">
        <f t="shared" si="0"/>
        <v>100</v>
      </c>
      <c r="F32">
        <f>SUM(F4:F31)</f>
        <v>513.49277964210933</v>
      </c>
      <c r="G32" s="16">
        <f>SUM(G4:G31)^-1</f>
        <v>1.9474470521220826E-3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64F0B-66A2-426C-8745-F36583490A04}">
  <dimension ref="B2:H32"/>
  <sheetViews>
    <sheetView topLeftCell="D12" workbookViewId="0">
      <selection activeCell="F32" sqref="F32:G32"/>
    </sheetView>
  </sheetViews>
  <sheetFormatPr defaultRowHeight="15" x14ac:dyDescent="0.25"/>
  <cols>
    <col min="3" max="3" width="70.42578125" customWidth="1"/>
    <col min="4" max="4" width="30.7109375" style="3" customWidth="1"/>
    <col min="5" max="5" width="12" customWidth="1"/>
    <col min="6" max="6" width="9.5703125" bestFit="1" customWidth="1"/>
    <col min="7" max="7" width="11.7109375" customWidth="1"/>
  </cols>
  <sheetData>
    <row r="2" spans="2:8" x14ac:dyDescent="0.25">
      <c r="G2" s="6" t="s">
        <v>47</v>
      </c>
      <c r="H2" s="1">
        <v>2</v>
      </c>
    </row>
    <row r="3" spans="2:8" x14ac:dyDescent="0.25">
      <c r="B3" t="s">
        <v>13</v>
      </c>
      <c r="C3" t="s">
        <v>14</v>
      </c>
      <c r="D3" s="3" t="s">
        <v>15</v>
      </c>
      <c r="E3" t="s">
        <v>16</v>
      </c>
      <c r="F3" t="s">
        <v>17</v>
      </c>
      <c r="G3" t="s">
        <v>18</v>
      </c>
    </row>
    <row r="4" spans="2:8" x14ac:dyDescent="0.25">
      <c r="B4">
        <v>1</v>
      </c>
      <c r="C4" t="s">
        <v>22</v>
      </c>
      <c r="D4" s="3">
        <v>389622063</v>
      </c>
      <c r="E4" s="5">
        <f>D4/$D$32*100</f>
        <v>3.9950829654477262</v>
      </c>
      <c r="F4" s="5">
        <f>E4^2</f>
        <v>15.960687900810598</v>
      </c>
      <c r="G4" s="5">
        <v>15.960687900810598</v>
      </c>
    </row>
    <row r="5" spans="2:8" x14ac:dyDescent="0.25">
      <c r="B5">
        <v>2</v>
      </c>
      <c r="C5" t="s">
        <v>28</v>
      </c>
      <c r="D5" s="3">
        <v>231985268</v>
      </c>
      <c r="E5" s="5">
        <f t="shared" ref="E5:E32" si="0">D5/$D$32*100</f>
        <v>2.3787164034949058</v>
      </c>
      <c r="F5" s="5">
        <f t="shared" ref="F5:F31" si="1">E5^2</f>
        <v>5.6582917282557395</v>
      </c>
      <c r="G5" s="5">
        <v>5.6582917282557395</v>
      </c>
    </row>
    <row r="6" spans="2:8" x14ac:dyDescent="0.25">
      <c r="B6">
        <v>3</v>
      </c>
      <c r="C6" t="s">
        <v>0</v>
      </c>
      <c r="D6" s="3">
        <v>1179002282</v>
      </c>
      <c r="E6" s="5">
        <f t="shared" si="0"/>
        <v>12.089181749038163</v>
      </c>
      <c r="F6" s="5">
        <f t="shared" si="1"/>
        <v>146.14831536127741</v>
      </c>
      <c r="G6" s="5">
        <v>146.14831536127741</v>
      </c>
    </row>
    <row r="7" spans="2:8" x14ac:dyDescent="0.25">
      <c r="B7">
        <v>4</v>
      </c>
      <c r="C7" t="s">
        <v>1</v>
      </c>
      <c r="D7" s="3">
        <v>432687514</v>
      </c>
      <c r="E7" s="5">
        <f t="shared" si="0"/>
        <v>4.4366648624395912</v>
      </c>
      <c r="F7" s="5">
        <f t="shared" si="1"/>
        <v>19.683995101606119</v>
      </c>
      <c r="G7" s="5">
        <v>19.683995101606119</v>
      </c>
    </row>
    <row r="8" spans="2:8" x14ac:dyDescent="0.25">
      <c r="B8">
        <v>5</v>
      </c>
      <c r="C8" t="s">
        <v>2</v>
      </c>
      <c r="D8" s="3">
        <v>539418321</v>
      </c>
      <c r="E8" s="5">
        <f t="shared" si="0"/>
        <v>5.5310547069238059</v>
      </c>
      <c r="F8" s="5">
        <f t="shared" si="1"/>
        <v>30.592566170983989</v>
      </c>
      <c r="G8" s="5">
        <v>30.592566170983989</v>
      </c>
    </row>
    <row r="9" spans="2:8" x14ac:dyDescent="0.25">
      <c r="B9">
        <v>6</v>
      </c>
      <c r="C9" t="s">
        <v>33</v>
      </c>
      <c r="D9" s="3">
        <v>342898575</v>
      </c>
      <c r="E9" s="5">
        <f t="shared" si="0"/>
        <v>3.5159925115914183</v>
      </c>
      <c r="F9" s="5">
        <f t="shared" si="1"/>
        <v>12.36220334156693</v>
      </c>
      <c r="G9" s="5">
        <v>12.36220334156693</v>
      </c>
    </row>
    <row r="10" spans="2:8" x14ac:dyDescent="0.25">
      <c r="B10">
        <v>7</v>
      </c>
      <c r="C10" t="s">
        <v>23</v>
      </c>
      <c r="D10" s="3">
        <v>249316944</v>
      </c>
      <c r="E10" s="5">
        <f t="shared" si="0"/>
        <v>2.5564308866458747</v>
      </c>
      <c r="F10" s="5">
        <f t="shared" si="1"/>
        <v>6.5353388781970132</v>
      </c>
      <c r="G10" s="5">
        <v>6.5353388781970132</v>
      </c>
    </row>
    <row r="11" spans="2:8" x14ac:dyDescent="0.25">
      <c r="B11">
        <v>8</v>
      </c>
      <c r="C11" t="s">
        <v>24</v>
      </c>
      <c r="D11" s="3">
        <v>346471986</v>
      </c>
      <c r="E11" s="5">
        <f t="shared" si="0"/>
        <v>3.5526333355342952</v>
      </c>
      <c r="F11" s="5">
        <f t="shared" si="1"/>
        <v>12.621203616749533</v>
      </c>
      <c r="G11" s="5">
        <v>12.621203616749533</v>
      </c>
    </row>
    <row r="12" spans="2:8" x14ac:dyDescent="0.25">
      <c r="B12">
        <v>9</v>
      </c>
      <c r="C12" t="s">
        <v>5</v>
      </c>
      <c r="D12" s="3">
        <v>499598424</v>
      </c>
      <c r="E12" s="5">
        <f t="shared" si="0"/>
        <v>5.1227518737483067</v>
      </c>
      <c r="F12" s="5">
        <f t="shared" si="1"/>
        <v>26.242586759991788</v>
      </c>
      <c r="G12" s="5">
        <v>26.242586759991788</v>
      </c>
    </row>
    <row r="13" spans="2:8" x14ac:dyDescent="0.25">
      <c r="B13">
        <v>10</v>
      </c>
      <c r="C13" t="s">
        <v>6</v>
      </c>
      <c r="D13" s="3">
        <v>890687432</v>
      </c>
      <c r="E13" s="5">
        <f t="shared" si="0"/>
        <v>9.1328765104392478</v>
      </c>
      <c r="F13" s="5">
        <f t="shared" si="1"/>
        <v>83.409433354932972</v>
      </c>
      <c r="G13" s="5">
        <v>83.409433354932972</v>
      </c>
    </row>
    <row r="14" spans="2:8" x14ac:dyDescent="0.25">
      <c r="B14">
        <v>11</v>
      </c>
      <c r="C14" t="s">
        <v>34</v>
      </c>
      <c r="D14" s="3">
        <v>216291229</v>
      </c>
      <c r="E14" s="5">
        <f t="shared" si="0"/>
        <v>2.2177938228145293</v>
      </c>
      <c r="F14" s="5">
        <f t="shared" si="1"/>
        <v>4.9186094405142837</v>
      </c>
      <c r="G14" s="5">
        <v>4.9186094405142837</v>
      </c>
    </row>
    <row r="15" spans="2:8" x14ac:dyDescent="0.25">
      <c r="B15">
        <v>12</v>
      </c>
      <c r="C15" t="s">
        <v>7</v>
      </c>
      <c r="D15" s="3">
        <v>249290406</v>
      </c>
      <c r="E15" s="5">
        <f t="shared" si="0"/>
        <v>2.5561587729187396</v>
      </c>
      <c r="F15" s="5">
        <f t="shared" si="1"/>
        <v>6.533947672369437</v>
      </c>
      <c r="G15" s="5">
        <v>6.533947672369437</v>
      </c>
    </row>
    <row r="16" spans="2:8" x14ac:dyDescent="0.25">
      <c r="B16">
        <v>13</v>
      </c>
      <c r="C16" t="s">
        <v>8</v>
      </c>
      <c r="D16" s="3">
        <v>235696709</v>
      </c>
      <c r="E16" s="5">
        <f t="shared" si="0"/>
        <v>2.4167725510400317</v>
      </c>
      <c r="F16" s="5">
        <f t="shared" si="1"/>
        <v>5.8407895634605431</v>
      </c>
      <c r="G16" s="5">
        <v>5.8407895634605431</v>
      </c>
    </row>
    <row r="17" spans="2:7" x14ac:dyDescent="0.25">
      <c r="B17">
        <v>14</v>
      </c>
      <c r="C17" t="s">
        <v>35</v>
      </c>
      <c r="D17" s="3">
        <v>285236163</v>
      </c>
      <c r="E17" s="5">
        <f t="shared" si="0"/>
        <v>2.9247371854580297</v>
      </c>
      <c r="F17" s="5">
        <f t="shared" si="1"/>
        <v>8.5540876040009568</v>
      </c>
      <c r="G17" s="5">
        <v>8.5540876040009568</v>
      </c>
    </row>
    <row r="18" spans="2:7" x14ac:dyDescent="0.25">
      <c r="B18">
        <v>15</v>
      </c>
      <c r="C18" t="s">
        <v>30</v>
      </c>
      <c r="D18" s="3">
        <v>469427771</v>
      </c>
      <c r="E18" s="5">
        <f t="shared" si="0"/>
        <v>4.8133898706608829</v>
      </c>
      <c r="F18" s="5">
        <f t="shared" si="1"/>
        <v>23.16872204698079</v>
      </c>
      <c r="G18" s="5">
        <v>23.16872204698079</v>
      </c>
    </row>
    <row r="19" spans="2:7" x14ac:dyDescent="0.25">
      <c r="B19">
        <v>16</v>
      </c>
      <c r="C19" t="s">
        <v>9</v>
      </c>
      <c r="D19" s="3">
        <v>560584942</v>
      </c>
      <c r="E19" s="5">
        <f t="shared" si="0"/>
        <v>5.7480917154085853</v>
      </c>
      <c r="F19" s="5">
        <f t="shared" si="1"/>
        <v>33.040558368748812</v>
      </c>
      <c r="G19" s="5">
        <v>33.040558368748812</v>
      </c>
    </row>
    <row r="20" spans="2:7" x14ac:dyDescent="0.25">
      <c r="B20">
        <v>17</v>
      </c>
      <c r="C20" t="s">
        <v>36</v>
      </c>
      <c r="D20" s="3">
        <v>204088738</v>
      </c>
      <c r="E20" s="5">
        <f t="shared" si="0"/>
        <v>2.0926726642364812</v>
      </c>
      <c r="F20" s="5">
        <f t="shared" si="1"/>
        <v>4.3792788796426123</v>
      </c>
      <c r="G20" s="5">
        <v>4.3792788796426123</v>
      </c>
    </row>
    <row r="21" spans="2:7" x14ac:dyDescent="0.25">
      <c r="B21">
        <v>18</v>
      </c>
      <c r="C21" t="s">
        <v>10</v>
      </c>
      <c r="D21" s="3">
        <v>566381938</v>
      </c>
      <c r="E21" s="5">
        <f t="shared" si="0"/>
        <v>5.8075325997159215</v>
      </c>
      <c r="F21" s="5">
        <f t="shared" si="1"/>
        <v>33.727434896763171</v>
      </c>
      <c r="G21" s="5">
        <v>33.727434896763171</v>
      </c>
    </row>
    <row r="22" spans="2:7" x14ac:dyDescent="0.25">
      <c r="B22">
        <v>19</v>
      </c>
      <c r="C22" t="s">
        <v>12</v>
      </c>
      <c r="D22" s="3">
        <v>212145373</v>
      </c>
      <c r="E22" s="5">
        <f t="shared" si="0"/>
        <v>2.1752832972162928</v>
      </c>
      <c r="F22" s="5">
        <f t="shared" si="1"/>
        <v>4.7318574231481865</v>
      </c>
      <c r="G22" s="5">
        <v>4.7318574231481865</v>
      </c>
    </row>
    <row r="23" spans="2:7" x14ac:dyDescent="0.25">
      <c r="B23">
        <v>20</v>
      </c>
      <c r="C23" t="s">
        <v>29</v>
      </c>
      <c r="D23" s="3">
        <v>225238381</v>
      </c>
      <c r="E23" s="5">
        <f t="shared" si="0"/>
        <v>2.3095355847395247</v>
      </c>
      <c r="F23" s="5">
        <f t="shared" si="1"/>
        <v>5.3339546171781382</v>
      </c>
      <c r="G23" s="5">
        <v>5.3339546171781382</v>
      </c>
    </row>
    <row r="24" spans="2:7" x14ac:dyDescent="0.25">
      <c r="B24">
        <v>21</v>
      </c>
      <c r="C24" t="s">
        <v>26</v>
      </c>
      <c r="D24" s="3">
        <v>399855899</v>
      </c>
      <c r="E24" s="5">
        <f t="shared" si="0"/>
        <v>4.1000180493595062</v>
      </c>
      <c r="F24" s="5">
        <f>E24^2</f>
        <v>16.810148005073732</v>
      </c>
      <c r="G24" s="5">
        <v>16.810148005073732</v>
      </c>
    </row>
    <row r="25" spans="2:7" x14ac:dyDescent="0.25">
      <c r="B25">
        <v>22</v>
      </c>
      <c r="C25" s="2" t="s">
        <v>25</v>
      </c>
      <c r="D25" s="3">
        <v>175837770</v>
      </c>
      <c r="E25" s="5">
        <f t="shared" si="0"/>
        <v>1.8029946102136298</v>
      </c>
      <c r="F25" s="5">
        <f t="shared" si="1"/>
        <v>3.2507895644593989</v>
      </c>
      <c r="G25" s="5">
        <v>3.2507895644593989</v>
      </c>
    </row>
    <row r="26" spans="2:7" x14ac:dyDescent="0.25">
      <c r="B26">
        <v>23</v>
      </c>
      <c r="C26" s="2" t="s">
        <v>42</v>
      </c>
      <c r="D26" s="3">
        <v>126886512</v>
      </c>
      <c r="E26" s="5">
        <f t="shared" si="0"/>
        <v>1.301061184094902</v>
      </c>
      <c r="F26" s="5">
        <f t="shared" si="1"/>
        <v>1.6927602047584285</v>
      </c>
      <c r="G26" s="5">
        <v>1.6927602047584285</v>
      </c>
    </row>
    <row r="27" spans="2:7" x14ac:dyDescent="0.25">
      <c r="B27">
        <v>24</v>
      </c>
      <c r="C27" s="2" t="s">
        <v>3</v>
      </c>
      <c r="D27" s="3">
        <v>184213669</v>
      </c>
      <c r="E27" s="5">
        <f t="shared" si="0"/>
        <v>1.8888788929402232</v>
      </c>
      <c r="F27" s="5">
        <f t="shared" si="1"/>
        <v>3.567863472195083</v>
      </c>
      <c r="G27" s="5">
        <v>3.567863472195083</v>
      </c>
    </row>
    <row r="28" spans="2:7" x14ac:dyDescent="0.25">
      <c r="B28">
        <v>25</v>
      </c>
      <c r="C28" s="2" t="s">
        <v>4</v>
      </c>
      <c r="D28" s="3">
        <v>107922770</v>
      </c>
      <c r="E28" s="5">
        <f t="shared" si="0"/>
        <v>1.1066119220536363</v>
      </c>
      <c r="F28" s="5">
        <f t="shared" si="1"/>
        <v>1.2245899460312433</v>
      </c>
      <c r="G28" s="5">
        <v>1.2245899460312433</v>
      </c>
    </row>
    <row r="29" spans="2:7" x14ac:dyDescent="0.25">
      <c r="B29">
        <v>26</v>
      </c>
      <c r="C29" s="2" t="s">
        <v>38</v>
      </c>
      <c r="D29" s="3">
        <v>188981516</v>
      </c>
      <c r="E29" s="5">
        <f t="shared" si="0"/>
        <v>1.9377671519492132</v>
      </c>
      <c r="F29" s="5">
        <f t="shared" si="1"/>
        <v>3.7549415351733653</v>
      </c>
      <c r="G29" s="5">
        <v>3.7549415351733653</v>
      </c>
    </row>
    <row r="30" spans="2:7" x14ac:dyDescent="0.25">
      <c r="B30">
        <v>27</v>
      </c>
      <c r="C30" s="2" t="s">
        <v>45</v>
      </c>
      <c r="D30" s="3">
        <v>114222143</v>
      </c>
      <c r="E30" s="5">
        <f t="shared" si="0"/>
        <v>1.1712040490279789</v>
      </c>
      <c r="F30" s="5">
        <f t="shared" si="1"/>
        <v>1.3717189244595325</v>
      </c>
      <c r="G30" s="5">
        <v>1.3717189244595325</v>
      </c>
    </row>
    <row r="31" spans="2:7" x14ac:dyDescent="0.25">
      <c r="B31">
        <v>28</v>
      </c>
      <c r="C31" s="2" t="s">
        <v>44</v>
      </c>
      <c r="D31" s="3">
        <v>128549231</v>
      </c>
      <c r="E31" s="5">
        <f t="shared" si="0"/>
        <v>1.3181102708485604</v>
      </c>
      <c r="F31" s="5">
        <f t="shared" si="1"/>
        <v>1.7374146861164652</v>
      </c>
      <c r="G31" s="5">
        <v>1.7374146861164652</v>
      </c>
    </row>
    <row r="32" spans="2:7" x14ac:dyDescent="0.25">
      <c r="C32" s="11" t="s">
        <v>46</v>
      </c>
      <c r="D32" s="3">
        <f>SUM(D4:D31)</f>
        <v>9752539969</v>
      </c>
      <c r="E32">
        <f t="shared" si="0"/>
        <v>100</v>
      </c>
      <c r="F32">
        <f>SUM(F4:F31)</f>
        <v>522.85408906544626</v>
      </c>
      <c r="G32" s="12">
        <f>SUM(G4:G31)^-1</f>
        <v>1.9125794765943369E-3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3C977-97B1-4010-BB86-0189AB7BA61D}">
  <dimension ref="B2:H31"/>
  <sheetViews>
    <sheetView topLeftCell="E15" workbookViewId="0">
      <selection activeCell="F31" sqref="F31:G31"/>
    </sheetView>
  </sheetViews>
  <sheetFormatPr defaultRowHeight="15" x14ac:dyDescent="0.25"/>
  <cols>
    <col min="3" max="3" width="47.5703125" customWidth="1"/>
    <col min="4" max="4" width="28" style="3" customWidth="1"/>
    <col min="5" max="5" width="22" customWidth="1"/>
    <col min="6" max="6" width="9.5703125" bestFit="1" customWidth="1"/>
    <col min="7" max="7" width="11.7109375" customWidth="1"/>
  </cols>
  <sheetData>
    <row r="2" spans="2:8" x14ac:dyDescent="0.25">
      <c r="G2" s="6" t="s">
        <v>47</v>
      </c>
      <c r="H2" s="1">
        <v>2</v>
      </c>
    </row>
    <row r="3" spans="2:8" x14ac:dyDescent="0.25">
      <c r="B3" t="s">
        <v>13</v>
      </c>
      <c r="C3" t="s">
        <v>14</v>
      </c>
      <c r="D3" s="3" t="s">
        <v>15</v>
      </c>
      <c r="E3" t="s">
        <v>16</v>
      </c>
      <c r="F3" t="s">
        <v>17</v>
      </c>
      <c r="G3" t="s">
        <v>18</v>
      </c>
    </row>
    <row r="4" spans="2:8" x14ac:dyDescent="0.25">
      <c r="B4">
        <v>1</v>
      </c>
      <c r="C4" t="s">
        <v>22</v>
      </c>
      <c r="D4" s="3">
        <v>287034089</v>
      </c>
      <c r="E4" s="5">
        <f>D4/$D$31*100</f>
        <v>3.4354405330537583</v>
      </c>
      <c r="F4" s="5">
        <f>E4^2</f>
        <v>11.802251656148691</v>
      </c>
      <c r="G4" s="5">
        <v>11.802251656148691</v>
      </c>
    </row>
    <row r="5" spans="2:8" x14ac:dyDescent="0.25">
      <c r="B5">
        <v>2</v>
      </c>
      <c r="C5" t="s">
        <v>28</v>
      </c>
      <c r="D5" s="3">
        <v>193609820</v>
      </c>
      <c r="E5" s="5">
        <f t="shared" ref="E5:E31" si="0">D5/$D$31*100</f>
        <v>2.3172683967347241</v>
      </c>
      <c r="F5" s="5">
        <f t="shared" ref="F5:F30" si="1">E5^2</f>
        <v>5.3697328225055188</v>
      </c>
      <c r="G5" s="5">
        <v>5.3697328225055188</v>
      </c>
    </row>
    <row r="6" spans="2:8" x14ac:dyDescent="0.25">
      <c r="B6">
        <v>3</v>
      </c>
      <c r="C6" t="s">
        <v>0</v>
      </c>
      <c r="D6" s="3">
        <v>1027374586</v>
      </c>
      <c r="E6" s="5">
        <f t="shared" si="0"/>
        <v>12.296394158861473</v>
      </c>
      <c r="F6" s="5">
        <f t="shared" si="1"/>
        <v>151.20130931008254</v>
      </c>
      <c r="G6" s="5">
        <v>151.20130931008254</v>
      </c>
    </row>
    <row r="7" spans="2:8" x14ac:dyDescent="0.25">
      <c r="B7">
        <v>4</v>
      </c>
      <c r="C7" t="s">
        <v>1</v>
      </c>
      <c r="D7" s="3">
        <v>393060622</v>
      </c>
      <c r="E7" s="5">
        <f t="shared" si="0"/>
        <v>4.7044460728360447</v>
      </c>
      <c r="F7" s="5">
        <f t="shared" si="1"/>
        <v>22.131812852222485</v>
      </c>
      <c r="G7" s="5">
        <v>22.131812852222485</v>
      </c>
    </row>
    <row r="8" spans="2:8" x14ac:dyDescent="0.25">
      <c r="B8">
        <v>5</v>
      </c>
      <c r="C8" t="s">
        <v>2</v>
      </c>
      <c r="D8" s="3">
        <v>492796353</v>
      </c>
      <c r="E8" s="5">
        <f t="shared" si="0"/>
        <v>5.8981585481202821</v>
      </c>
      <c r="F8" s="5">
        <f t="shared" si="1"/>
        <v>34.788274258764353</v>
      </c>
      <c r="G8" s="5">
        <v>34.788274258764353</v>
      </c>
    </row>
    <row r="9" spans="2:8" x14ac:dyDescent="0.25">
      <c r="B9">
        <v>6</v>
      </c>
      <c r="C9" t="s">
        <v>33</v>
      </c>
      <c r="D9" s="3">
        <v>275744920</v>
      </c>
      <c r="E9" s="5">
        <f t="shared" si="0"/>
        <v>3.3003232412289045</v>
      </c>
      <c r="F9" s="5">
        <f t="shared" si="1"/>
        <v>10.892133496595662</v>
      </c>
      <c r="G9" s="5">
        <v>10.892133496595662</v>
      </c>
    </row>
    <row r="10" spans="2:8" x14ac:dyDescent="0.25">
      <c r="B10">
        <v>7</v>
      </c>
      <c r="C10" t="s">
        <v>23</v>
      </c>
      <c r="D10" s="3">
        <v>194314916</v>
      </c>
      <c r="E10" s="5">
        <f t="shared" si="0"/>
        <v>2.3257075176298527</v>
      </c>
      <c r="F10" s="5">
        <f t="shared" si="1"/>
        <v>5.4089154575600116</v>
      </c>
      <c r="G10" s="5">
        <v>5.4089154575600116</v>
      </c>
    </row>
    <row r="11" spans="2:8" x14ac:dyDescent="0.25">
      <c r="B11">
        <v>8</v>
      </c>
      <c r="C11" t="s">
        <v>37</v>
      </c>
      <c r="D11" s="3">
        <v>348106722</v>
      </c>
      <c r="E11" s="5">
        <f t="shared" si="0"/>
        <v>4.1664038816911271</v>
      </c>
      <c r="F11" s="5">
        <f t="shared" si="1"/>
        <v>17.358921305370892</v>
      </c>
      <c r="G11" s="5">
        <v>17.358921305370892</v>
      </c>
    </row>
    <row r="12" spans="2:8" x14ac:dyDescent="0.25">
      <c r="B12">
        <v>9</v>
      </c>
      <c r="C12" t="s">
        <v>24</v>
      </c>
      <c r="D12" s="3">
        <v>293588597</v>
      </c>
      <c r="E12" s="5">
        <f t="shared" si="0"/>
        <v>3.513889829915585</v>
      </c>
      <c r="F12" s="5">
        <f t="shared" si="1"/>
        <v>12.347421736784179</v>
      </c>
      <c r="G12" s="5">
        <v>12.347421736784179</v>
      </c>
    </row>
    <row r="13" spans="2:8" x14ac:dyDescent="0.25">
      <c r="B13">
        <v>10</v>
      </c>
      <c r="C13" t="s">
        <v>5</v>
      </c>
      <c r="D13" s="3">
        <v>419557987</v>
      </c>
      <c r="E13" s="5">
        <f t="shared" si="0"/>
        <v>5.0215865283730867</v>
      </c>
      <c r="F13" s="5">
        <f t="shared" si="1"/>
        <v>25.21633126193807</v>
      </c>
      <c r="G13" s="5">
        <v>25.21633126193807</v>
      </c>
    </row>
    <row r="14" spans="2:8" x14ac:dyDescent="0.25">
      <c r="B14">
        <v>11</v>
      </c>
      <c r="C14" t="s">
        <v>6</v>
      </c>
      <c r="D14" s="3">
        <v>800038539</v>
      </c>
      <c r="E14" s="5">
        <f t="shared" si="0"/>
        <v>9.5754648322823765</v>
      </c>
      <c r="F14" s="5">
        <f t="shared" si="1"/>
        <v>91.689526754276557</v>
      </c>
      <c r="G14" s="5">
        <v>91.689526754276557</v>
      </c>
    </row>
    <row r="15" spans="2:8" x14ac:dyDescent="0.25">
      <c r="B15">
        <v>12</v>
      </c>
      <c r="C15" t="s">
        <v>34</v>
      </c>
      <c r="D15" s="3">
        <v>188295683</v>
      </c>
      <c r="E15" s="5">
        <f t="shared" si="0"/>
        <v>2.2536647958119058</v>
      </c>
      <c r="F15" s="5">
        <f t="shared" si="1"/>
        <v>5.079005011881919</v>
      </c>
      <c r="G15" s="5">
        <v>5.079005011881919</v>
      </c>
    </row>
    <row r="16" spans="2:8" x14ac:dyDescent="0.25">
      <c r="B16">
        <v>13</v>
      </c>
      <c r="C16" t="s">
        <v>7</v>
      </c>
      <c r="D16" s="3">
        <v>207994745</v>
      </c>
      <c r="E16" s="5">
        <f t="shared" si="0"/>
        <v>2.4894380319934069</v>
      </c>
      <c r="F16" s="5">
        <f t="shared" si="1"/>
        <v>6.1973017151352066</v>
      </c>
      <c r="G16" s="5">
        <v>6.1973017151352066</v>
      </c>
    </row>
    <row r="17" spans="2:7" x14ac:dyDescent="0.25">
      <c r="B17">
        <v>14</v>
      </c>
      <c r="C17" t="s">
        <v>8</v>
      </c>
      <c r="D17" s="3">
        <v>189138966</v>
      </c>
      <c r="E17" s="5">
        <f t="shared" si="0"/>
        <v>2.2637578429796767</v>
      </c>
      <c r="F17" s="5">
        <f t="shared" si="1"/>
        <v>5.1245995716519985</v>
      </c>
      <c r="G17" s="5">
        <v>5.1245995716519985</v>
      </c>
    </row>
    <row r="18" spans="2:7" x14ac:dyDescent="0.25">
      <c r="B18">
        <v>15</v>
      </c>
      <c r="C18" t="s">
        <v>35</v>
      </c>
      <c r="D18" s="3">
        <v>236240021</v>
      </c>
      <c r="E18" s="5">
        <f t="shared" si="0"/>
        <v>2.8274988051083749</v>
      </c>
      <c r="F18" s="5">
        <f t="shared" si="1"/>
        <v>7.9947494928892882</v>
      </c>
      <c r="G18" s="5">
        <v>7.9947494928892882</v>
      </c>
    </row>
    <row r="19" spans="2:7" x14ac:dyDescent="0.25">
      <c r="B19">
        <v>16</v>
      </c>
      <c r="C19" t="s">
        <v>30</v>
      </c>
      <c r="D19" s="3">
        <v>424219800</v>
      </c>
      <c r="E19" s="5">
        <f t="shared" si="0"/>
        <v>5.0773826235111699</v>
      </c>
      <c r="F19" s="5">
        <f t="shared" si="1"/>
        <v>25.779814305533169</v>
      </c>
      <c r="G19" s="5">
        <v>25.779814305533169</v>
      </c>
    </row>
    <row r="20" spans="2:7" x14ac:dyDescent="0.25">
      <c r="B20">
        <v>17</v>
      </c>
      <c r="C20" t="s">
        <v>9</v>
      </c>
      <c r="D20" s="3">
        <v>499619549</v>
      </c>
      <c r="E20" s="5">
        <f t="shared" si="0"/>
        <v>5.9798237056806105</v>
      </c>
      <c r="F20" s="5">
        <f t="shared" si="1"/>
        <v>35.758291551019788</v>
      </c>
      <c r="G20" s="5">
        <v>35.758291551019788</v>
      </c>
    </row>
    <row r="21" spans="2:7" x14ac:dyDescent="0.25">
      <c r="B21">
        <v>18</v>
      </c>
      <c r="C21" t="s">
        <v>36</v>
      </c>
      <c r="D21" s="3">
        <v>206067889</v>
      </c>
      <c r="E21" s="5">
        <f t="shared" si="0"/>
        <v>2.4663759656485351</v>
      </c>
      <c r="F21" s="5">
        <f t="shared" si="1"/>
        <v>6.0830104039287445</v>
      </c>
      <c r="G21" s="5">
        <v>6.0830104039287445</v>
      </c>
    </row>
    <row r="22" spans="2:7" x14ac:dyDescent="0.25">
      <c r="B22">
        <v>19</v>
      </c>
      <c r="C22" t="s">
        <v>10</v>
      </c>
      <c r="D22" s="3">
        <v>473522002</v>
      </c>
      <c r="E22" s="5">
        <f t="shared" si="0"/>
        <v>5.6674685736144834</v>
      </c>
      <c r="F22" s="5">
        <f t="shared" si="1"/>
        <v>32.120200032907789</v>
      </c>
      <c r="G22" s="5">
        <v>32.120200032907789</v>
      </c>
    </row>
    <row r="23" spans="2:7" x14ac:dyDescent="0.25">
      <c r="B23">
        <v>20</v>
      </c>
      <c r="C23" t="s">
        <v>12</v>
      </c>
      <c r="D23" s="3">
        <v>194933831</v>
      </c>
      <c r="E23" s="5">
        <f t="shared" si="0"/>
        <v>2.3331151592968147</v>
      </c>
      <c r="F23" s="5">
        <f t="shared" si="1"/>
        <v>5.4434263465406012</v>
      </c>
      <c r="G23" s="5">
        <v>5.4434263465406012</v>
      </c>
    </row>
    <row r="24" spans="2:7" x14ac:dyDescent="0.25">
      <c r="B24">
        <v>21</v>
      </c>
      <c r="C24" t="s">
        <v>29</v>
      </c>
      <c r="D24" s="3">
        <v>232939465</v>
      </c>
      <c r="E24" s="5">
        <f t="shared" si="0"/>
        <v>2.7879952607610212</v>
      </c>
      <c r="F24" s="5">
        <f>E24^2</f>
        <v>7.7729175740259144</v>
      </c>
      <c r="G24" s="5">
        <v>7.7729175740259144</v>
      </c>
    </row>
    <row r="25" spans="2:7" x14ac:dyDescent="0.25">
      <c r="B25">
        <v>22</v>
      </c>
      <c r="C25" s="2" t="s">
        <v>25</v>
      </c>
      <c r="D25" s="3">
        <v>141181144</v>
      </c>
      <c r="E25" s="5">
        <f t="shared" si="0"/>
        <v>1.6897624469980614</v>
      </c>
      <c r="F25" s="5">
        <f t="shared" si="1"/>
        <v>2.8552971272848766</v>
      </c>
      <c r="G25" s="5">
        <v>2.8552971272848766</v>
      </c>
    </row>
    <row r="26" spans="2:7" x14ac:dyDescent="0.25">
      <c r="B26">
        <v>23</v>
      </c>
      <c r="C26" s="2" t="s">
        <v>3</v>
      </c>
      <c r="D26" s="3">
        <v>165341212</v>
      </c>
      <c r="E26" s="5">
        <f t="shared" si="0"/>
        <v>1.9789283686406822</v>
      </c>
      <c r="F26" s="5">
        <f t="shared" si="1"/>
        <v>3.9161574882108718</v>
      </c>
      <c r="G26" s="5">
        <v>3.9161574882108718</v>
      </c>
    </row>
    <row r="27" spans="2:7" x14ac:dyDescent="0.25">
      <c r="B27">
        <v>24</v>
      </c>
      <c r="C27" s="2" t="s">
        <v>4</v>
      </c>
      <c r="D27" s="3">
        <v>81848104</v>
      </c>
      <c r="E27" s="5">
        <f t="shared" si="0"/>
        <v>0.97961985983901523</v>
      </c>
      <c r="F27" s="5">
        <f t="shared" si="1"/>
        <v>0.95965506979101189</v>
      </c>
      <c r="G27" s="5">
        <v>0.95965506979101189</v>
      </c>
    </row>
    <row r="28" spans="2:7" x14ac:dyDescent="0.25">
      <c r="B28">
        <v>25</v>
      </c>
      <c r="C28" s="2" t="s">
        <v>38</v>
      </c>
      <c r="D28" s="3">
        <v>165027933</v>
      </c>
      <c r="E28" s="5">
        <f t="shared" si="0"/>
        <v>1.9751788092120299</v>
      </c>
      <c r="F28" s="5">
        <f t="shared" si="1"/>
        <v>3.9013313283602526</v>
      </c>
      <c r="G28" s="5">
        <v>3.9013313283602526</v>
      </c>
    </row>
    <row r="29" spans="2:7" x14ac:dyDescent="0.25">
      <c r="B29">
        <v>26</v>
      </c>
      <c r="C29" s="2" t="s">
        <v>45</v>
      </c>
      <c r="D29" s="3">
        <v>110146425</v>
      </c>
      <c r="E29" s="5">
        <f t="shared" si="0"/>
        <v>1.318315515534344</v>
      </c>
      <c r="F29" s="5">
        <f t="shared" si="1"/>
        <v>1.7379557984985832</v>
      </c>
      <c r="G29" s="5">
        <v>1.7379557984985832</v>
      </c>
    </row>
    <row r="30" spans="2:7" x14ac:dyDescent="0.25">
      <c r="B30">
        <v>27</v>
      </c>
      <c r="C30" s="2" t="s">
        <v>44</v>
      </c>
      <c r="D30" s="3">
        <v>113344350</v>
      </c>
      <c r="E30" s="5">
        <f t="shared" si="0"/>
        <v>1.3565906946426551</v>
      </c>
      <c r="F30" s="5">
        <f t="shared" si="1"/>
        <v>1.8403383127910415</v>
      </c>
      <c r="G30" s="5">
        <v>1.8403383127910415</v>
      </c>
    </row>
    <row r="31" spans="2:7" x14ac:dyDescent="0.25">
      <c r="C31" s="11" t="s">
        <v>46</v>
      </c>
      <c r="D31" s="3">
        <f>SUM(D4:D30)</f>
        <v>8355088270</v>
      </c>
      <c r="E31">
        <f t="shared" si="0"/>
        <v>100</v>
      </c>
      <c r="F31">
        <f>SUM(F4:F30)</f>
        <v>540.77068204269983</v>
      </c>
      <c r="G31" s="13">
        <f>SUM(G4:G30)^-1</f>
        <v>1.8492126759213601E-3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D93F-3AE9-4B9A-B905-A6FF95C0E57F}">
  <dimension ref="B2:H31"/>
  <sheetViews>
    <sheetView topLeftCell="C15" workbookViewId="0">
      <selection activeCell="F31" sqref="F31:G31"/>
    </sheetView>
  </sheetViews>
  <sheetFormatPr defaultRowHeight="15" x14ac:dyDescent="0.25"/>
  <cols>
    <col min="3" max="3" width="66.5703125" customWidth="1"/>
    <col min="4" max="4" width="24.140625" style="3" customWidth="1"/>
    <col min="5" max="5" width="16.140625" customWidth="1"/>
    <col min="6" max="6" width="9.5703125" bestFit="1" customWidth="1"/>
    <col min="7" max="7" width="11.7109375" customWidth="1"/>
  </cols>
  <sheetData>
    <row r="2" spans="2:8" x14ac:dyDescent="0.25">
      <c r="G2" s="6" t="s">
        <v>47</v>
      </c>
      <c r="H2" s="1">
        <v>2</v>
      </c>
    </row>
    <row r="3" spans="2:8" x14ac:dyDescent="0.25">
      <c r="B3" t="s">
        <v>13</v>
      </c>
      <c r="C3" t="s">
        <v>14</v>
      </c>
      <c r="D3" s="3" t="s">
        <v>15</v>
      </c>
      <c r="E3" t="s">
        <v>16</v>
      </c>
      <c r="F3" t="s">
        <v>17</v>
      </c>
      <c r="G3" t="s">
        <v>18</v>
      </c>
    </row>
    <row r="4" spans="2:8" x14ac:dyDescent="0.25">
      <c r="B4">
        <v>1</v>
      </c>
      <c r="C4" t="s">
        <v>22</v>
      </c>
      <c r="D4" s="3">
        <v>305869814</v>
      </c>
      <c r="E4" s="5">
        <f>D4/$D$31*100</f>
        <v>3.7987680495943179</v>
      </c>
      <c r="F4" s="5">
        <f>E4^2</f>
        <v>14.430638694618619</v>
      </c>
      <c r="G4" s="5">
        <v>14.430638694618619</v>
      </c>
    </row>
    <row r="5" spans="2:8" x14ac:dyDescent="0.25">
      <c r="B5">
        <v>2</v>
      </c>
      <c r="C5" t="s">
        <v>28</v>
      </c>
      <c r="D5" s="3">
        <v>183122555</v>
      </c>
      <c r="E5" s="5">
        <f t="shared" ref="E5:E31" si="0">D5/$D$31*100</f>
        <v>2.2743012852326712</v>
      </c>
      <c r="F5" s="5">
        <f t="shared" ref="F5:F30" si="1">E5^2</f>
        <v>5.1724463360109798</v>
      </c>
      <c r="G5" s="5">
        <v>5.1724463360109798</v>
      </c>
    </row>
    <row r="6" spans="2:8" x14ac:dyDescent="0.25">
      <c r="B6">
        <v>3</v>
      </c>
      <c r="C6" t="s">
        <v>0</v>
      </c>
      <c r="D6" s="3">
        <v>990133472</v>
      </c>
      <c r="E6" s="5">
        <f t="shared" si="0"/>
        <v>12.297020582317057</v>
      </c>
      <c r="F6" s="5">
        <f t="shared" si="1"/>
        <v>151.21671520192933</v>
      </c>
      <c r="G6" s="5">
        <v>151.21671520192933</v>
      </c>
    </row>
    <row r="7" spans="2:8" x14ac:dyDescent="0.25">
      <c r="B7">
        <v>4</v>
      </c>
      <c r="C7" t="s">
        <v>1</v>
      </c>
      <c r="D7" s="3">
        <v>352597115</v>
      </c>
      <c r="E7" s="5">
        <f t="shared" si="0"/>
        <v>4.3791004980999313</v>
      </c>
      <c r="F7" s="5">
        <f t="shared" si="1"/>
        <v>19.176521172459065</v>
      </c>
      <c r="G7" s="5">
        <v>19.176521172459065</v>
      </c>
    </row>
    <row r="8" spans="2:8" x14ac:dyDescent="0.25">
      <c r="B8">
        <v>5</v>
      </c>
      <c r="C8" t="s">
        <v>2</v>
      </c>
      <c r="D8" s="3">
        <v>424020416</v>
      </c>
      <c r="E8" s="5">
        <f t="shared" si="0"/>
        <v>5.2661463634214369</v>
      </c>
      <c r="F8" s="5">
        <f t="shared" si="1"/>
        <v>27.732297520976825</v>
      </c>
      <c r="G8" s="5">
        <v>27.732297520976825</v>
      </c>
    </row>
    <row r="9" spans="2:8" x14ac:dyDescent="0.25">
      <c r="B9">
        <v>6</v>
      </c>
      <c r="C9" t="s">
        <v>33</v>
      </c>
      <c r="D9" s="3">
        <v>277671187</v>
      </c>
      <c r="E9" s="5">
        <f t="shared" si="0"/>
        <v>3.4485535518340784</v>
      </c>
      <c r="F9" s="5">
        <f t="shared" si="1"/>
        <v>11.892521599867438</v>
      </c>
      <c r="G9" s="5">
        <v>11.892521599867438</v>
      </c>
    </row>
    <row r="10" spans="2:8" x14ac:dyDescent="0.25">
      <c r="B10">
        <v>7</v>
      </c>
      <c r="C10" t="s">
        <v>23</v>
      </c>
      <c r="D10" s="3">
        <v>171250072</v>
      </c>
      <c r="E10" s="5">
        <f t="shared" si="0"/>
        <v>2.1268502880258935</v>
      </c>
      <c r="F10" s="5">
        <f t="shared" si="1"/>
        <v>4.5234921476758263</v>
      </c>
      <c r="G10" s="5">
        <v>4.5234921476758263</v>
      </c>
    </row>
    <row r="11" spans="2:8" x14ac:dyDescent="0.25">
      <c r="B11">
        <v>8</v>
      </c>
      <c r="C11" t="s">
        <v>38</v>
      </c>
      <c r="D11" s="3">
        <v>189509016</v>
      </c>
      <c r="E11" s="5">
        <f t="shared" si="0"/>
        <v>2.3536183112559721</v>
      </c>
      <c r="F11" s="5">
        <f t="shared" si="1"/>
        <v>5.5395191550794136</v>
      </c>
      <c r="G11" s="5">
        <v>5.5395191550794136</v>
      </c>
    </row>
    <row r="12" spans="2:8" x14ac:dyDescent="0.25">
      <c r="B12">
        <v>9</v>
      </c>
      <c r="C12" t="s">
        <v>37</v>
      </c>
      <c r="D12" s="3">
        <v>330890243</v>
      </c>
      <c r="E12" s="5">
        <f t="shared" si="0"/>
        <v>4.1095107313561181</v>
      </c>
      <c r="F12" s="5">
        <f t="shared" si="1"/>
        <v>16.888078451131097</v>
      </c>
      <c r="G12" s="5">
        <v>16.888078451131097</v>
      </c>
    </row>
    <row r="13" spans="2:8" x14ac:dyDescent="0.25">
      <c r="B13">
        <v>10</v>
      </c>
      <c r="C13" t="s">
        <v>24</v>
      </c>
      <c r="D13" s="3">
        <v>290989243</v>
      </c>
      <c r="E13" s="5">
        <f t="shared" si="0"/>
        <v>3.6139579274862244</v>
      </c>
      <c r="F13" s="5">
        <f t="shared" si="1"/>
        <v>13.060691901640526</v>
      </c>
      <c r="G13" s="5">
        <v>13.060691901640526</v>
      </c>
    </row>
    <row r="14" spans="2:8" x14ac:dyDescent="0.25">
      <c r="B14">
        <v>11</v>
      </c>
      <c r="C14" t="s">
        <v>5</v>
      </c>
      <c r="D14" s="3">
        <v>475234613</v>
      </c>
      <c r="E14" s="5">
        <f t="shared" si="0"/>
        <v>5.9022040793006152</v>
      </c>
      <c r="F14" s="5">
        <f t="shared" si="1"/>
        <v>34.836012993712821</v>
      </c>
      <c r="G14" s="5">
        <v>34.836012993712821</v>
      </c>
    </row>
    <row r="15" spans="2:8" x14ac:dyDescent="0.25">
      <c r="B15">
        <v>12</v>
      </c>
      <c r="C15" t="s">
        <v>6</v>
      </c>
      <c r="D15" s="3">
        <v>776254578</v>
      </c>
      <c r="E15" s="5">
        <f t="shared" si="0"/>
        <v>9.6407391455036482</v>
      </c>
      <c r="F15" s="5">
        <f t="shared" si="1"/>
        <v>92.943851271646409</v>
      </c>
      <c r="G15" s="5">
        <v>92.943851271646409</v>
      </c>
    </row>
    <row r="16" spans="2:8" x14ac:dyDescent="0.25">
      <c r="B16">
        <v>13</v>
      </c>
      <c r="C16" t="s">
        <v>34</v>
      </c>
      <c r="D16" s="3">
        <v>188508870</v>
      </c>
      <c r="E16" s="5">
        <f t="shared" si="0"/>
        <v>2.3411969394963856</v>
      </c>
      <c r="F16" s="5">
        <f t="shared" si="1"/>
        <v>5.4812031095072431</v>
      </c>
      <c r="G16" s="5">
        <v>5.4812031095072431</v>
      </c>
    </row>
    <row r="17" spans="2:7" x14ac:dyDescent="0.25">
      <c r="B17">
        <v>14</v>
      </c>
      <c r="C17" t="s">
        <v>7</v>
      </c>
      <c r="D17" s="3">
        <v>183306595</v>
      </c>
      <c r="E17" s="5">
        <f t="shared" si="0"/>
        <v>2.2765869807797561</v>
      </c>
      <c r="F17" s="5">
        <f t="shared" si="1"/>
        <v>5.1828482810558851</v>
      </c>
      <c r="G17" s="5">
        <v>5.1828482810558851</v>
      </c>
    </row>
    <row r="18" spans="2:7" x14ac:dyDescent="0.25">
      <c r="B18">
        <v>15</v>
      </c>
      <c r="C18" t="s">
        <v>8</v>
      </c>
      <c r="D18" s="3">
        <v>202659384</v>
      </c>
      <c r="E18" s="5">
        <f t="shared" si="0"/>
        <v>2.5169400759816916</v>
      </c>
      <c r="F18" s="5">
        <f t="shared" si="1"/>
        <v>6.3349873460827233</v>
      </c>
      <c r="G18" s="5">
        <v>6.3349873460827233</v>
      </c>
    </row>
    <row r="19" spans="2:7" x14ac:dyDescent="0.25">
      <c r="B19">
        <v>16</v>
      </c>
      <c r="C19" t="s">
        <v>35</v>
      </c>
      <c r="D19" s="3">
        <v>226350979</v>
      </c>
      <c r="E19" s="5">
        <f t="shared" si="0"/>
        <v>2.8111792261383282</v>
      </c>
      <c r="F19" s="5">
        <f t="shared" si="1"/>
        <v>7.9027286414716897</v>
      </c>
      <c r="G19" s="5">
        <v>7.9027286414716897</v>
      </c>
    </row>
    <row r="20" spans="2:7" x14ac:dyDescent="0.25">
      <c r="B20">
        <v>17</v>
      </c>
      <c r="C20" t="s">
        <v>30</v>
      </c>
      <c r="D20" s="3">
        <v>343260075</v>
      </c>
      <c r="E20" s="5">
        <f t="shared" si="0"/>
        <v>4.2631385835653246</v>
      </c>
      <c r="F20" s="5">
        <f t="shared" si="1"/>
        <v>18.174350582683363</v>
      </c>
      <c r="G20" s="5">
        <v>18.174350582683363</v>
      </c>
    </row>
    <row r="21" spans="2:7" x14ac:dyDescent="0.25">
      <c r="B21">
        <v>18</v>
      </c>
      <c r="C21" t="s">
        <v>9</v>
      </c>
      <c r="D21" s="3">
        <v>447259580</v>
      </c>
      <c r="E21" s="5">
        <f t="shared" si="0"/>
        <v>5.5547665203045291</v>
      </c>
      <c r="F21" s="5">
        <f t="shared" si="1"/>
        <v>30.855431095096087</v>
      </c>
      <c r="G21" s="5">
        <v>30.855431095096087</v>
      </c>
    </row>
    <row r="22" spans="2:7" x14ac:dyDescent="0.25">
      <c r="B22">
        <v>19</v>
      </c>
      <c r="C22" t="s">
        <v>36</v>
      </c>
      <c r="D22" s="3">
        <v>255098411</v>
      </c>
      <c r="E22" s="5">
        <f t="shared" si="0"/>
        <v>3.1682096397033797</v>
      </c>
      <c r="F22" s="5">
        <f t="shared" si="1"/>
        <v>10.037552321109418</v>
      </c>
      <c r="G22" s="5">
        <v>10.037552321109418</v>
      </c>
    </row>
    <row r="23" spans="2:7" x14ac:dyDescent="0.25">
      <c r="B23">
        <v>20</v>
      </c>
      <c r="C23" t="s">
        <v>10</v>
      </c>
      <c r="D23" s="3">
        <v>473967257</v>
      </c>
      <c r="E23" s="5">
        <f t="shared" si="0"/>
        <v>5.8864640773131622</v>
      </c>
      <c r="F23" s="5">
        <f t="shared" si="1"/>
        <v>34.650459333498297</v>
      </c>
      <c r="G23" s="5">
        <v>34.650459333498297</v>
      </c>
    </row>
    <row r="24" spans="2:7" x14ac:dyDescent="0.25">
      <c r="B24">
        <v>21</v>
      </c>
      <c r="C24" t="s">
        <v>12</v>
      </c>
      <c r="D24" s="3">
        <v>163013272</v>
      </c>
      <c r="E24" s="5">
        <f t="shared" si="0"/>
        <v>2.0245528685397769</v>
      </c>
      <c r="F24" s="5">
        <f>E24^2</f>
        <v>4.0988143175126392</v>
      </c>
      <c r="G24" s="5">
        <v>4.0988143175126392</v>
      </c>
    </row>
    <row r="25" spans="2:7" x14ac:dyDescent="0.25">
      <c r="B25">
        <v>22</v>
      </c>
      <c r="C25" t="s">
        <v>29</v>
      </c>
      <c r="D25" s="3">
        <v>214823755</v>
      </c>
      <c r="E25" s="5">
        <f t="shared" si="0"/>
        <v>2.6680161932810984</v>
      </c>
      <c r="F25" s="5">
        <f t="shared" si="1"/>
        <v>7.1183104076101635</v>
      </c>
      <c r="G25" s="5">
        <v>7.1183104076101635</v>
      </c>
    </row>
    <row r="26" spans="2:7" x14ac:dyDescent="0.25">
      <c r="B26">
        <v>23</v>
      </c>
      <c r="C26" s="2" t="s">
        <v>25</v>
      </c>
      <c r="D26" s="3">
        <v>134803583</v>
      </c>
      <c r="E26" s="5">
        <f t="shared" si="0"/>
        <v>1.6742009856233662</v>
      </c>
      <c r="F26" s="5">
        <f t="shared" si="1"/>
        <v>2.8029489402622509</v>
      </c>
      <c r="G26" s="5">
        <v>2.8029489402622509</v>
      </c>
    </row>
    <row r="27" spans="2:7" x14ac:dyDescent="0.25">
      <c r="B27">
        <v>24</v>
      </c>
      <c r="C27" s="2" t="s">
        <v>3</v>
      </c>
      <c r="D27" s="3">
        <v>142521998</v>
      </c>
      <c r="E27" s="5">
        <f t="shared" si="0"/>
        <v>1.7700602922743633</v>
      </c>
      <c r="F27" s="5">
        <f t="shared" si="1"/>
        <v>3.1331134382864048</v>
      </c>
      <c r="G27" s="5">
        <v>3.1331134382864048</v>
      </c>
    </row>
    <row r="28" spans="2:7" x14ac:dyDescent="0.25">
      <c r="B28">
        <v>25</v>
      </c>
      <c r="C28" s="2" t="s">
        <v>4</v>
      </c>
      <c r="D28" s="3">
        <v>85997183</v>
      </c>
      <c r="E28" s="5">
        <f t="shared" si="0"/>
        <v>1.0680470454515514</v>
      </c>
      <c r="F28" s="5">
        <f t="shared" si="1"/>
        <v>1.1407244912977883</v>
      </c>
      <c r="G28" s="5">
        <v>1.1407244912977883</v>
      </c>
    </row>
    <row r="29" spans="2:7" x14ac:dyDescent="0.25">
      <c r="B29">
        <v>26</v>
      </c>
      <c r="C29" s="2" t="s">
        <v>45</v>
      </c>
      <c r="D29" s="3">
        <v>104851387</v>
      </c>
      <c r="E29" s="5">
        <f t="shared" si="0"/>
        <v>1.3022079350767479</v>
      </c>
      <c r="F29" s="5">
        <f t="shared" si="1"/>
        <v>1.6957455061768478</v>
      </c>
      <c r="G29" s="5">
        <v>1.6957455061768478</v>
      </c>
    </row>
    <row r="30" spans="2:7" x14ac:dyDescent="0.25">
      <c r="B30">
        <v>27</v>
      </c>
      <c r="C30" s="2" t="s">
        <v>44</v>
      </c>
      <c r="D30" s="3">
        <v>117851357</v>
      </c>
      <c r="E30" s="5">
        <f t="shared" si="0"/>
        <v>1.463661823042576</v>
      </c>
      <c r="F30" s="5">
        <f t="shared" si="1"/>
        <v>2.142305932232317</v>
      </c>
      <c r="G30" s="5">
        <v>2.142305932232317</v>
      </c>
    </row>
    <row r="31" spans="2:7" x14ac:dyDescent="0.25">
      <c r="C31" s="11" t="s">
        <v>46</v>
      </c>
      <c r="D31" s="3">
        <f>SUM(D4:D30)</f>
        <v>8051816010</v>
      </c>
      <c r="E31">
        <f t="shared" si="0"/>
        <v>100</v>
      </c>
      <c r="F31">
        <f>SUM(F4:F30)</f>
        <v>538.16431019063134</v>
      </c>
      <c r="G31" s="15">
        <f>SUM(G4:G30)^-1</f>
        <v>1.8581685575652068E-3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D2F8-CEF8-4E7A-B9AD-246A43405046}">
  <dimension ref="B2:H30"/>
  <sheetViews>
    <sheetView topLeftCell="C18" workbookViewId="0">
      <selection activeCell="F30" sqref="F30:G30"/>
    </sheetView>
  </sheetViews>
  <sheetFormatPr defaultRowHeight="15" x14ac:dyDescent="0.25"/>
  <cols>
    <col min="3" max="3" width="66.42578125" customWidth="1"/>
    <col min="4" max="4" width="21" style="3" customWidth="1"/>
    <col min="5" max="5" width="20.7109375" customWidth="1"/>
    <col min="6" max="6" width="9.5703125" bestFit="1" customWidth="1"/>
    <col min="7" max="7" width="11.7109375" customWidth="1"/>
  </cols>
  <sheetData>
    <row r="2" spans="2:8" x14ac:dyDescent="0.25">
      <c r="G2" s="6" t="s">
        <v>47</v>
      </c>
      <c r="H2" s="1">
        <v>2</v>
      </c>
    </row>
    <row r="3" spans="2:8" x14ac:dyDescent="0.25">
      <c r="B3" t="s">
        <v>13</v>
      </c>
      <c r="C3" t="s">
        <v>14</v>
      </c>
      <c r="D3" s="3" t="s">
        <v>15</v>
      </c>
      <c r="E3" t="s">
        <v>16</v>
      </c>
      <c r="F3" t="s">
        <v>17</v>
      </c>
      <c r="G3" t="s">
        <v>18</v>
      </c>
    </row>
    <row r="4" spans="2:8" x14ac:dyDescent="0.25">
      <c r="B4">
        <v>1</v>
      </c>
      <c r="C4" t="s">
        <v>22</v>
      </c>
      <c r="D4" s="3">
        <v>294531770</v>
      </c>
      <c r="E4" s="5">
        <f>D4/$D$30*100</f>
        <v>4.3457162071028224</v>
      </c>
      <c r="F4" s="5">
        <f>E4^2</f>
        <v>18.885249352676141</v>
      </c>
      <c r="G4" s="5">
        <v>18.885249352676141</v>
      </c>
    </row>
    <row r="5" spans="2:8" x14ac:dyDescent="0.25">
      <c r="B5">
        <v>2</v>
      </c>
      <c r="C5" t="s">
        <v>28</v>
      </c>
      <c r="D5" s="3">
        <v>160647275</v>
      </c>
      <c r="E5" s="5">
        <f t="shared" ref="E5:E30" si="0">D5/$D$30*100</f>
        <v>2.3702959670340626</v>
      </c>
      <c r="F5" s="5">
        <f t="shared" ref="F5:F29" si="1">E5^2</f>
        <v>5.6183029713379424</v>
      </c>
      <c r="G5" s="5">
        <v>5.6183029713379424</v>
      </c>
    </row>
    <row r="6" spans="2:8" x14ac:dyDescent="0.25">
      <c r="B6">
        <v>3</v>
      </c>
      <c r="C6" t="s">
        <v>0</v>
      </c>
      <c r="D6" s="3">
        <v>806607481</v>
      </c>
      <c r="E6" s="5">
        <f t="shared" si="0"/>
        <v>11.901219358957718</v>
      </c>
      <c r="F6" s="5">
        <f t="shared" si="1"/>
        <v>141.63902223002995</v>
      </c>
      <c r="G6" s="5">
        <v>141.63902223002995</v>
      </c>
    </row>
    <row r="7" spans="2:8" x14ac:dyDescent="0.25">
      <c r="B7">
        <v>4</v>
      </c>
      <c r="C7" t="s">
        <v>1</v>
      </c>
      <c r="D7" s="3">
        <v>329556364</v>
      </c>
      <c r="E7" s="5">
        <f t="shared" si="0"/>
        <v>4.862492192909027</v>
      </c>
      <c r="F7" s="5">
        <f t="shared" si="1"/>
        <v>23.643830326101238</v>
      </c>
      <c r="G7" s="5">
        <v>23.643830326101238</v>
      </c>
    </row>
    <row r="8" spans="2:8" x14ac:dyDescent="0.25">
      <c r="B8">
        <v>5</v>
      </c>
      <c r="C8" t="s">
        <v>2</v>
      </c>
      <c r="D8" s="3">
        <v>367730188</v>
      </c>
      <c r="E8" s="5">
        <f t="shared" si="0"/>
        <v>5.42573399749904</v>
      </c>
      <c r="F8" s="5">
        <f t="shared" si="1"/>
        <v>29.438589411616913</v>
      </c>
      <c r="G8" s="5">
        <v>29.438589411616913</v>
      </c>
    </row>
    <row r="9" spans="2:8" x14ac:dyDescent="0.25">
      <c r="B9">
        <v>6</v>
      </c>
      <c r="C9" t="s">
        <v>33</v>
      </c>
      <c r="D9" s="3">
        <v>232742838</v>
      </c>
      <c r="E9" s="5">
        <f t="shared" si="0"/>
        <v>3.4340415065706043</v>
      </c>
      <c r="F9" s="5">
        <f t="shared" si="1"/>
        <v>11.792641068849706</v>
      </c>
      <c r="G9" s="5">
        <v>11.792641068849706</v>
      </c>
    </row>
    <row r="10" spans="2:8" x14ac:dyDescent="0.25">
      <c r="B10">
        <v>7</v>
      </c>
      <c r="C10" t="s">
        <v>23</v>
      </c>
      <c r="D10" s="3">
        <v>130298184</v>
      </c>
      <c r="E10" s="5">
        <f t="shared" si="0"/>
        <v>1.9225054396164656</v>
      </c>
      <c r="F10" s="5">
        <f t="shared" si="1"/>
        <v>3.6960271653548995</v>
      </c>
      <c r="G10" s="5">
        <v>3.6960271653548995</v>
      </c>
    </row>
    <row r="11" spans="2:8" x14ac:dyDescent="0.25">
      <c r="B11">
        <v>8</v>
      </c>
      <c r="C11" t="s">
        <v>38</v>
      </c>
      <c r="D11" s="3">
        <v>148417977</v>
      </c>
      <c r="E11" s="5">
        <f t="shared" si="0"/>
        <v>2.1898568296191407</v>
      </c>
      <c r="F11" s="5">
        <f t="shared" si="1"/>
        <v>4.7954729342295943</v>
      </c>
      <c r="G11" s="5">
        <v>4.7954729342295943</v>
      </c>
    </row>
    <row r="12" spans="2:8" x14ac:dyDescent="0.25">
      <c r="B12">
        <v>9</v>
      </c>
      <c r="C12" t="s">
        <v>37</v>
      </c>
      <c r="D12" s="3">
        <v>257796094</v>
      </c>
      <c r="E12" s="5">
        <f t="shared" si="0"/>
        <v>3.8036937876807073</v>
      </c>
      <c r="F12" s="5">
        <f t="shared" si="1"/>
        <v>14.468086430440806</v>
      </c>
      <c r="G12" s="5">
        <v>14.468086430440806</v>
      </c>
    </row>
    <row r="13" spans="2:8" x14ac:dyDescent="0.25">
      <c r="B13">
        <v>10</v>
      </c>
      <c r="C13" t="s">
        <v>24</v>
      </c>
      <c r="D13" s="3">
        <v>249858875</v>
      </c>
      <c r="E13" s="5">
        <f t="shared" si="0"/>
        <v>3.6865828177923841</v>
      </c>
      <c r="F13" s="5">
        <f t="shared" si="1"/>
        <v>13.590892872442035</v>
      </c>
      <c r="G13" s="5">
        <v>13.590892872442035</v>
      </c>
    </row>
    <row r="14" spans="2:8" x14ac:dyDescent="0.25">
      <c r="B14">
        <v>11</v>
      </c>
      <c r="C14" t="s">
        <v>5</v>
      </c>
      <c r="D14" s="3">
        <v>400942635</v>
      </c>
      <c r="E14" s="5">
        <f t="shared" si="0"/>
        <v>5.9157723699484492</v>
      </c>
      <c r="F14" s="5">
        <f t="shared" si="1"/>
        <v>34.996362733045494</v>
      </c>
      <c r="G14" s="5">
        <v>34.996362733045494</v>
      </c>
    </row>
    <row r="15" spans="2:8" x14ac:dyDescent="0.25">
      <c r="B15">
        <v>12</v>
      </c>
      <c r="C15" t="s">
        <v>6</v>
      </c>
      <c r="D15" s="3">
        <v>676181016</v>
      </c>
      <c r="E15" s="5">
        <f t="shared" si="0"/>
        <v>9.976821176766272</v>
      </c>
      <c r="F15" s="5">
        <f t="shared" si="1"/>
        <v>99.536960793171943</v>
      </c>
      <c r="G15" s="5">
        <v>99.536960793171943</v>
      </c>
    </row>
    <row r="16" spans="2:8" x14ac:dyDescent="0.25">
      <c r="B16">
        <v>13</v>
      </c>
      <c r="C16" t="s">
        <v>34</v>
      </c>
      <c r="D16" s="3">
        <v>170452983</v>
      </c>
      <c r="E16" s="5">
        <f t="shared" si="0"/>
        <v>2.5149758573485026</v>
      </c>
      <c r="F16" s="5">
        <f t="shared" si="1"/>
        <v>6.3251035630458361</v>
      </c>
      <c r="G16" s="5">
        <v>6.3251035630458361</v>
      </c>
    </row>
    <row r="17" spans="2:7" x14ac:dyDescent="0.25">
      <c r="B17">
        <v>14</v>
      </c>
      <c r="C17" t="s">
        <v>7</v>
      </c>
      <c r="D17" s="3">
        <v>153362071</v>
      </c>
      <c r="E17" s="5">
        <f t="shared" si="0"/>
        <v>2.2628052569661801</v>
      </c>
      <c r="F17" s="5">
        <f t="shared" si="1"/>
        <v>5.1202876309537801</v>
      </c>
      <c r="G17" s="5">
        <v>5.1202876309537801</v>
      </c>
    </row>
    <row r="18" spans="2:7" x14ac:dyDescent="0.25">
      <c r="B18">
        <v>15</v>
      </c>
      <c r="C18" t="s">
        <v>8</v>
      </c>
      <c r="D18" s="3">
        <v>152010261</v>
      </c>
      <c r="E18" s="5">
        <f t="shared" si="0"/>
        <v>2.2428597596572697</v>
      </c>
      <c r="F18" s="5">
        <f t="shared" si="1"/>
        <v>5.0304199014898652</v>
      </c>
      <c r="G18" s="5">
        <v>5.0304199014898652</v>
      </c>
    </row>
    <row r="19" spans="2:7" x14ac:dyDescent="0.25">
      <c r="B19">
        <v>16</v>
      </c>
      <c r="C19" t="s">
        <v>35</v>
      </c>
      <c r="D19" s="3">
        <v>203204898</v>
      </c>
      <c r="E19" s="5">
        <f t="shared" si="0"/>
        <v>2.9982192365912717</v>
      </c>
      <c r="F19" s="5">
        <f t="shared" si="1"/>
        <v>8.9893185906659472</v>
      </c>
      <c r="G19" s="5">
        <v>8.9893185906659472</v>
      </c>
    </row>
    <row r="20" spans="2:7" x14ac:dyDescent="0.25">
      <c r="B20">
        <v>17</v>
      </c>
      <c r="C20" t="s">
        <v>30</v>
      </c>
      <c r="D20" s="3">
        <v>259759211</v>
      </c>
      <c r="E20" s="5">
        <f t="shared" si="0"/>
        <v>3.8326589120995056</v>
      </c>
      <c r="F20" s="5">
        <f t="shared" si="1"/>
        <v>14.689274336495766</v>
      </c>
      <c r="G20" s="5">
        <v>14.689274336495766</v>
      </c>
    </row>
    <row r="21" spans="2:7" x14ac:dyDescent="0.25">
      <c r="B21">
        <v>18</v>
      </c>
      <c r="C21" t="s">
        <v>9</v>
      </c>
      <c r="D21" s="3">
        <v>401809629</v>
      </c>
      <c r="E21" s="5">
        <f t="shared" si="0"/>
        <v>5.928564571880556</v>
      </c>
      <c r="F21" s="5">
        <f t="shared" si="1"/>
        <v>35.147877882957282</v>
      </c>
      <c r="G21" s="5">
        <v>35.147877882957282</v>
      </c>
    </row>
    <row r="22" spans="2:7" x14ac:dyDescent="0.25">
      <c r="B22">
        <v>19</v>
      </c>
      <c r="C22" t="s">
        <v>36</v>
      </c>
      <c r="D22" s="3">
        <v>241253098</v>
      </c>
      <c r="E22" s="5">
        <f t="shared" si="0"/>
        <v>3.5596075017386597</v>
      </c>
      <c r="F22" s="5">
        <f t="shared" si="1"/>
        <v>12.670805566434142</v>
      </c>
      <c r="G22" s="5">
        <v>12.670805566434142</v>
      </c>
    </row>
    <row r="23" spans="2:7" x14ac:dyDescent="0.25">
      <c r="B23">
        <v>20</v>
      </c>
      <c r="C23" t="s">
        <v>10</v>
      </c>
      <c r="D23" s="3">
        <v>439518326</v>
      </c>
      <c r="E23" s="5">
        <f t="shared" si="0"/>
        <v>6.4849435855999573</v>
      </c>
      <c r="F23" s="5">
        <f t="shared" si="1"/>
        <v>42.054493308414031</v>
      </c>
      <c r="G23" s="5">
        <v>42.054493308414031</v>
      </c>
    </row>
    <row r="24" spans="2:7" x14ac:dyDescent="0.25">
      <c r="B24">
        <v>21</v>
      </c>
      <c r="C24" t="s">
        <v>29</v>
      </c>
      <c r="D24" s="3">
        <v>184250044</v>
      </c>
      <c r="E24" s="5">
        <f t="shared" si="0"/>
        <v>2.7185468052231112</v>
      </c>
      <c r="F24" s="5">
        <f>E24^2</f>
        <v>7.3904967321887849</v>
      </c>
      <c r="G24" s="5">
        <v>7.3904967321887849</v>
      </c>
    </row>
    <row r="25" spans="2:7" x14ac:dyDescent="0.25">
      <c r="B25">
        <v>22</v>
      </c>
      <c r="C25" s="2" t="s">
        <v>25</v>
      </c>
      <c r="D25" s="3">
        <v>119051109</v>
      </c>
      <c r="E25" s="5">
        <f t="shared" si="0"/>
        <v>1.7565586688826973</v>
      </c>
      <c r="F25" s="5">
        <f t="shared" si="1"/>
        <v>3.0854983572269532</v>
      </c>
      <c r="G25" s="5">
        <v>3.0854983572269532</v>
      </c>
    </row>
    <row r="26" spans="2:7" x14ac:dyDescent="0.25">
      <c r="B26">
        <v>23</v>
      </c>
      <c r="C26" s="2" t="s">
        <v>3</v>
      </c>
      <c r="D26" s="3">
        <v>120645729</v>
      </c>
      <c r="E26" s="5">
        <f t="shared" si="0"/>
        <v>1.7800867452534408</v>
      </c>
      <c r="F26" s="5">
        <f t="shared" si="1"/>
        <v>3.1687088206269882</v>
      </c>
      <c r="G26" s="5">
        <v>3.1687088206269882</v>
      </c>
    </row>
    <row r="27" spans="2:7" x14ac:dyDescent="0.25">
      <c r="B27">
        <v>24</v>
      </c>
      <c r="C27" s="2" t="s">
        <v>4</v>
      </c>
      <c r="D27" s="3">
        <v>68195460</v>
      </c>
      <c r="E27" s="5">
        <f t="shared" si="0"/>
        <v>1.0062008447266395</v>
      </c>
      <c r="F27" s="5">
        <f t="shared" si="1"/>
        <v>1.0124401399286029</v>
      </c>
      <c r="G27" s="5">
        <v>1.0124401399286029</v>
      </c>
    </row>
    <row r="28" spans="2:7" x14ac:dyDescent="0.25">
      <c r="B28">
        <v>25</v>
      </c>
      <c r="C28" s="2" t="s">
        <v>45</v>
      </c>
      <c r="D28" s="3">
        <v>95916257</v>
      </c>
      <c r="E28" s="5">
        <f t="shared" si="0"/>
        <v>1.4152117870664329</v>
      </c>
      <c r="F28" s="5">
        <f t="shared" si="1"/>
        <v>2.0028244022517665</v>
      </c>
      <c r="G28" s="5">
        <v>2.0028244022517665</v>
      </c>
    </row>
    <row r="29" spans="2:7" x14ac:dyDescent="0.25">
      <c r="B29">
        <v>26</v>
      </c>
      <c r="C29" s="2" t="s">
        <v>12</v>
      </c>
      <c r="D29" s="3">
        <v>112779880</v>
      </c>
      <c r="E29" s="5">
        <f t="shared" si="0"/>
        <v>1.6640288154690801</v>
      </c>
      <c r="F29" s="5">
        <f t="shared" si="1"/>
        <v>2.7689918987114299</v>
      </c>
      <c r="G29" s="5">
        <v>2.7689918987114299</v>
      </c>
    </row>
    <row r="30" spans="2:7" x14ac:dyDescent="0.25">
      <c r="C30" s="11" t="s">
        <v>46</v>
      </c>
      <c r="D30" s="3">
        <f>SUM(D4:D29)</f>
        <v>6777519653</v>
      </c>
      <c r="E30">
        <f t="shared" si="0"/>
        <v>100</v>
      </c>
      <c r="F30">
        <f>SUM(F4:F29)</f>
        <v>551.55797942068796</v>
      </c>
      <c r="G30" s="15">
        <f>SUM(G4:G29)^-1</f>
        <v>1.8130460211097288E-3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438D-A42F-4306-8FD3-89B977AD11E1}">
  <dimension ref="B2:H23"/>
  <sheetViews>
    <sheetView zoomScaleNormal="100" workbookViewId="0">
      <selection activeCell="F13" sqref="F13"/>
    </sheetView>
  </sheetViews>
  <sheetFormatPr defaultRowHeight="15" x14ac:dyDescent="0.25"/>
  <cols>
    <col min="3" max="3" width="66.7109375" customWidth="1"/>
    <col min="4" max="4" width="27.28515625" style="3" customWidth="1"/>
    <col min="5" max="5" width="16" style="7" customWidth="1"/>
    <col min="6" max="6" width="10.140625" customWidth="1"/>
    <col min="7" max="7" width="16.28515625" customWidth="1"/>
  </cols>
  <sheetData>
    <row r="2" spans="2:8" x14ac:dyDescent="0.25">
      <c r="G2" s="6" t="s">
        <v>47</v>
      </c>
      <c r="H2" s="1">
        <v>2</v>
      </c>
    </row>
    <row r="3" spans="2:8" x14ac:dyDescent="0.25">
      <c r="B3" t="s">
        <v>13</v>
      </c>
      <c r="C3" t="s">
        <v>14</v>
      </c>
      <c r="D3" s="3" t="s">
        <v>15</v>
      </c>
      <c r="E3" s="7" t="s">
        <v>16</v>
      </c>
      <c r="F3" t="s">
        <v>17</v>
      </c>
      <c r="G3" t="s">
        <v>18</v>
      </c>
    </row>
    <row r="4" spans="2:8" x14ac:dyDescent="0.25">
      <c r="B4">
        <v>1</v>
      </c>
      <c r="C4" t="s">
        <v>0</v>
      </c>
      <c r="D4" s="3">
        <v>15010123081</v>
      </c>
      <c r="E4" s="7">
        <f>D4/$D$22*100</f>
        <v>11.837569587909398</v>
      </c>
      <c r="F4" s="8">
        <f>E4^2</f>
        <v>140.12805374859747</v>
      </c>
      <c r="G4" s="8">
        <f>E4^$H$2</f>
        <v>140.12805374859747</v>
      </c>
    </row>
    <row r="5" spans="2:8" x14ac:dyDescent="0.25">
      <c r="B5">
        <v>2</v>
      </c>
      <c r="C5" t="s">
        <v>1</v>
      </c>
      <c r="D5" s="3">
        <v>4953012829</v>
      </c>
      <c r="E5" s="7">
        <f t="shared" ref="E5:E22" si="0">D5/$D$22*100</f>
        <v>3.9061394577977944</v>
      </c>
      <c r="F5" s="8">
        <f t="shared" ref="F5:F21" si="1">E5^2</f>
        <v>15.257925463764847</v>
      </c>
      <c r="G5" s="8">
        <f t="shared" ref="G5:G21" si="2">E5^$H$2</f>
        <v>15.257925463764847</v>
      </c>
    </row>
    <row r="6" spans="2:8" x14ac:dyDescent="0.25">
      <c r="B6">
        <v>3</v>
      </c>
      <c r="C6" t="s">
        <v>2</v>
      </c>
      <c r="D6" s="3">
        <v>4858824331</v>
      </c>
      <c r="E6" s="7">
        <f t="shared" si="0"/>
        <v>3.8318587278238336</v>
      </c>
      <c r="F6" s="8">
        <f t="shared" si="1"/>
        <v>14.683141309999689</v>
      </c>
      <c r="G6" s="8">
        <f t="shared" si="2"/>
        <v>14.683141309999689</v>
      </c>
    </row>
    <row r="7" spans="2:8" x14ac:dyDescent="0.25">
      <c r="B7">
        <v>4</v>
      </c>
      <c r="C7" t="s">
        <v>3</v>
      </c>
      <c r="D7" s="3">
        <v>3342261037</v>
      </c>
      <c r="E7" s="7">
        <f t="shared" si="0"/>
        <v>2.6358376538915023</v>
      </c>
      <c r="F7" s="8">
        <f t="shared" si="1"/>
        <v>6.9476401376722592</v>
      </c>
      <c r="G7" s="8">
        <f t="shared" si="2"/>
        <v>6.9476401376722592</v>
      </c>
    </row>
    <row r="8" spans="2:8" x14ac:dyDescent="0.25">
      <c r="B8">
        <v>5</v>
      </c>
      <c r="C8" t="s">
        <v>4</v>
      </c>
      <c r="D8" s="3">
        <v>3305471936</v>
      </c>
      <c r="E8" s="7">
        <f t="shared" si="0"/>
        <v>2.6068243312948756</v>
      </c>
      <c r="F8" s="8">
        <f t="shared" si="1"/>
        <v>6.7955330942309748</v>
      </c>
      <c r="G8" s="8">
        <f t="shared" si="2"/>
        <v>6.7955330942309748</v>
      </c>
    </row>
    <row r="9" spans="2:8" x14ac:dyDescent="0.25">
      <c r="B9">
        <v>6</v>
      </c>
      <c r="C9" t="s">
        <v>5</v>
      </c>
      <c r="D9" s="3">
        <v>11626360668</v>
      </c>
      <c r="E9" s="7">
        <f t="shared" si="0"/>
        <v>9.1690023272223424</v>
      </c>
      <c r="F9" s="8">
        <f t="shared" si="1"/>
        <v>84.070603676608727</v>
      </c>
      <c r="G9" s="8">
        <f t="shared" si="2"/>
        <v>84.070603676608727</v>
      </c>
    </row>
    <row r="10" spans="2:8" x14ac:dyDescent="0.25">
      <c r="B10">
        <v>7</v>
      </c>
      <c r="C10" t="s">
        <v>6</v>
      </c>
      <c r="D10" s="3">
        <v>11705928829</v>
      </c>
      <c r="E10" s="7">
        <f t="shared" si="0"/>
        <v>9.231752888142907</v>
      </c>
      <c r="F10" s="8">
        <f t="shared" si="1"/>
        <v>85.225261387734903</v>
      </c>
      <c r="G10" s="8">
        <f t="shared" si="2"/>
        <v>85.225261387734903</v>
      </c>
    </row>
    <row r="11" spans="2:8" x14ac:dyDescent="0.25">
      <c r="B11">
        <v>8</v>
      </c>
      <c r="C11" t="s">
        <v>7</v>
      </c>
      <c r="D11" s="3">
        <v>3758416455</v>
      </c>
      <c r="E11" s="7">
        <f t="shared" si="0"/>
        <v>2.9640340779565557</v>
      </c>
      <c r="F11" s="8">
        <f t="shared" si="1"/>
        <v>8.7854980152877697</v>
      </c>
      <c r="G11" s="8">
        <f t="shared" si="2"/>
        <v>8.7854980152877697</v>
      </c>
    </row>
    <row r="12" spans="2:8" x14ac:dyDescent="0.25">
      <c r="B12">
        <v>9</v>
      </c>
      <c r="C12" t="s">
        <v>8</v>
      </c>
      <c r="D12" s="3">
        <v>7600132430</v>
      </c>
      <c r="E12" s="7">
        <f t="shared" si="0"/>
        <v>5.9937614123453411</v>
      </c>
      <c r="F12" s="8">
        <f t="shared" si="1"/>
        <v>35.925175868120022</v>
      </c>
      <c r="G12" s="8">
        <f t="shared" si="2"/>
        <v>35.925175868120022</v>
      </c>
    </row>
    <row r="13" spans="2:8" x14ac:dyDescent="0.25">
      <c r="B13">
        <v>10</v>
      </c>
      <c r="C13" t="s">
        <v>9</v>
      </c>
      <c r="D13" s="3">
        <v>14771742473</v>
      </c>
      <c r="E13" s="7">
        <f t="shared" si="0"/>
        <v>11.649573325628239</v>
      </c>
      <c r="F13" s="8">
        <f t="shared" si="1"/>
        <v>135.71255866918898</v>
      </c>
      <c r="G13" s="8">
        <f t="shared" si="2"/>
        <v>135.71255866918898</v>
      </c>
    </row>
    <row r="14" spans="2:8" x14ac:dyDescent="0.25">
      <c r="B14">
        <v>11</v>
      </c>
      <c r="C14" t="s">
        <v>10</v>
      </c>
      <c r="D14" s="3">
        <v>7196433381</v>
      </c>
      <c r="E14" s="7">
        <f t="shared" si="0"/>
        <v>5.6753885676110141</v>
      </c>
      <c r="F14" s="8">
        <f t="shared" si="1"/>
        <v>32.2100353933698</v>
      </c>
      <c r="G14" s="8">
        <f t="shared" si="2"/>
        <v>32.2100353933698</v>
      </c>
    </row>
    <row r="15" spans="2:8" x14ac:dyDescent="0.25">
      <c r="B15">
        <v>12</v>
      </c>
      <c r="C15" t="s">
        <v>11</v>
      </c>
      <c r="D15" s="3">
        <v>23885664850</v>
      </c>
      <c r="E15" s="7">
        <f t="shared" si="0"/>
        <v>18.837168642092127</v>
      </c>
      <c r="F15" s="8">
        <f t="shared" si="1"/>
        <v>354.83892245061895</v>
      </c>
      <c r="G15" s="8">
        <f t="shared" si="2"/>
        <v>354.83892245061895</v>
      </c>
    </row>
    <row r="16" spans="2:8" x14ac:dyDescent="0.25">
      <c r="B16">
        <v>13</v>
      </c>
      <c r="C16" t="s">
        <v>12</v>
      </c>
      <c r="D16" s="3">
        <v>3322606105</v>
      </c>
      <c r="E16" s="7">
        <f t="shared" si="0"/>
        <v>2.6203370064924054</v>
      </c>
      <c r="F16" s="8">
        <f t="shared" si="1"/>
        <v>6.8661660275935805</v>
      </c>
      <c r="G16" s="8">
        <f t="shared" si="2"/>
        <v>6.8661660275935805</v>
      </c>
    </row>
    <row r="17" spans="2:8" x14ac:dyDescent="0.25">
      <c r="B17">
        <v>14</v>
      </c>
      <c r="C17" t="s">
        <v>33</v>
      </c>
      <c r="D17" s="3">
        <v>2966643300</v>
      </c>
      <c r="E17" s="7">
        <f t="shared" si="0"/>
        <v>2.3396108290882558</v>
      </c>
      <c r="F17" s="8">
        <f t="shared" si="1"/>
        <v>5.4737788315870359</v>
      </c>
      <c r="G17" s="8">
        <f t="shared" si="2"/>
        <v>5.4737788315870359</v>
      </c>
    </row>
    <row r="18" spans="2:8" x14ac:dyDescent="0.25">
      <c r="B18">
        <v>15</v>
      </c>
      <c r="C18" t="s">
        <v>39</v>
      </c>
      <c r="D18" s="3">
        <v>1355895288</v>
      </c>
      <c r="E18" s="7">
        <f t="shared" si="0"/>
        <v>1.0693120062376693</v>
      </c>
      <c r="F18" s="8">
        <f t="shared" si="1"/>
        <v>1.1434281666840294</v>
      </c>
      <c r="G18" s="8">
        <f t="shared" si="2"/>
        <v>1.1434281666840294</v>
      </c>
    </row>
    <row r="19" spans="2:8" x14ac:dyDescent="0.25">
      <c r="B19">
        <v>16</v>
      </c>
      <c r="C19" t="s">
        <v>35</v>
      </c>
      <c r="D19" s="3">
        <v>2819919672</v>
      </c>
      <c r="E19" s="7">
        <f t="shared" si="0"/>
        <v>2.2238988427662343</v>
      </c>
      <c r="F19" s="8">
        <f t="shared" si="1"/>
        <v>4.9457260628569957</v>
      </c>
      <c r="G19" s="8">
        <f t="shared" si="2"/>
        <v>4.9457260628569957</v>
      </c>
    </row>
    <row r="20" spans="2:8" x14ac:dyDescent="0.25">
      <c r="B20">
        <v>17</v>
      </c>
      <c r="C20" t="s">
        <v>40</v>
      </c>
      <c r="D20" s="3">
        <v>2095770765</v>
      </c>
      <c r="E20" s="7">
        <f t="shared" si="0"/>
        <v>1.6528067183137853</v>
      </c>
      <c r="F20" s="8">
        <f t="shared" si="1"/>
        <v>2.7317700481031846</v>
      </c>
      <c r="G20" s="8">
        <f t="shared" si="2"/>
        <v>2.7317700481031846</v>
      </c>
    </row>
    <row r="21" spans="2:8" x14ac:dyDescent="0.25">
      <c r="B21">
        <v>18</v>
      </c>
      <c r="C21" t="s">
        <v>41</v>
      </c>
      <c r="D21" s="3">
        <v>2225509301</v>
      </c>
      <c r="E21" s="7">
        <f t="shared" si="0"/>
        <v>1.7551235973857171</v>
      </c>
      <c r="F21" s="8">
        <f t="shared" si="1"/>
        <v>3.0804588421001808</v>
      </c>
      <c r="G21" s="8">
        <f t="shared" si="2"/>
        <v>3.0804588421001808</v>
      </c>
    </row>
    <row r="22" spans="2:8" x14ac:dyDescent="0.25">
      <c r="C22" s="6" t="s">
        <v>46</v>
      </c>
      <c r="D22" s="3">
        <f>SUM(D4:D21)</f>
        <v>126800716731</v>
      </c>
      <c r="E22" s="7">
        <f t="shared" si="0"/>
        <v>100</v>
      </c>
      <c r="F22" s="8">
        <f>SUM(F4:F21)</f>
        <v>944.8216771941195</v>
      </c>
      <c r="G22" s="14">
        <f>SUM(G4:G21)^-1</f>
        <v>1.0584007798908109E-3</v>
      </c>
      <c r="H22" s="8"/>
    </row>
    <row r="23" spans="2:8" x14ac:dyDescent="0.25">
      <c r="G23" s="1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B9AA3-996A-4333-8095-B42BE012E0D9}">
  <dimension ref="B2:H22"/>
  <sheetViews>
    <sheetView topLeftCell="C1" workbookViewId="0">
      <selection activeCell="F21" sqref="F21:G21"/>
    </sheetView>
  </sheetViews>
  <sheetFormatPr defaultRowHeight="15" x14ac:dyDescent="0.25"/>
  <cols>
    <col min="3" max="3" width="57.7109375" customWidth="1"/>
    <col min="4" max="4" width="20.5703125" style="3" customWidth="1"/>
    <col min="5" max="5" width="19.5703125" customWidth="1"/>
    <col min="6" max="6" width="17.7109375" customWidth="1"/>
    <col min="7" max="7" width="14" customWidth="1"/>
    <col min="8" max="8" width="13.5703125" customWidth="1"/>
  </cols>
  <sheetData>
    <row r="2" spans="2:8" x14ac:dyDescent="0.25">
      <c r="G2" s="6" t="s">
        <v>47</v>
      </c>
      <c r="H2" s="1">
        <v>2</v>
      </c>
    </row>
    <row r="3" spans="2:8" x14ac:dyDescent="0.25">
      <c r="B3" t="s">
        <v>13</v>
      </c>
      <c r="C3" t="s">
        <v>14</v>
      </c>
      <c r="D3" s="3" t="s">
        <v>15</v>
      </c>
      <c r="E3" t="s">
        <v>19</v>
      </c>
      <c r="F3" t="s">
        <v>17</v>
      </c>
      <c r="G3" t="s">
        <v>18</v>
      </c>
    </row>
    <row r="4" spans="2:8" x14ac:dyDescent="0.25">
      <c r="B4">
        <v>1</v>
      </c>
      <c r="C4" t="s">
        <v>7</v>
      </c>
      <c r="D4" s="3">
        <v>2476672905</v>
      </c>
      <c r="E4" s="5">
        <f>D4/$D$21*100</f>
        <v>3.2981070926011657</v>
      </c>
      <c r="F4" s="5">
        <f>E4^2</f>
        <v>10.877510394266114</v>
      </c>
      <c r="G4" s="5">
        <f>E4^$H$2</f>
        <v>10.877510394266114</v>
      </c>
    </row>
    <row r="5" spans="2:8" x14ac:dyDescent="0.25">
      <c r="B5">
        <v>2</v>
      </c>
      <c r="C5" t="s">
        <v>2</v>
      </c>
      <c r="D5" s="3">
        <v>3006476180</v>
      </c>
      <c r="E5" s="5">
        <f t="shared" ref="E5:E21" si="0">D5/$D$21*100</f>
        <v>4.003629382376781</v>
      </c>
      <c r="F5" s="5">
        <f t="shared" ref="F5:F20" si="1">E5^2</f>
        <v>16.029048231430686</v>
      </c>
      <c r="G5" s="5">
        <f t="shared" ref="G5:G20" si="2">E5^$H$2</f>
        <v>16.029048231430686</v>
      </c>
    </row>
    <row r="6" spans="2:8" x14ac:dyDescent="0.25">
      <c r="B6">
        <v>3</v>
      </c>
      <c r="C6" t="s">
        <v>1</v>
      </c>
      <c r="D6" s="3">
        <v>3286251749</v>
      </c>
      <c r="E6" s="5">
        <f t="shared" si="0"/>
        <v>4.3761976721144311</v>
      </c>
      <c r="F6" s="5">
        <f t="shared" si="1"/>
        <v>19.151106065419764</v>
      </c>
      <c r="G6" s="5">
        <f t="shared" si="2"/>
        <v>19.151106065419764</v>
      </c>
    </row>
    <row r="7" spans="2:8" x14ac:dyDescent="0.25">
      <c r="B7">
        <v>4</v>
      </c>
      <c r="C7" t="s">
        <v>8</v>
      </c>
      <c r="D7" s="3">
        <v>4156053204</v>
      </c>
      <c r="E7" s="5">
        <f t="shared" si="0"/>
        <v>5.5344848008260499</v>
      </c>
      <c r="F7" s="5">
        <f t="shared" si="1"/>
        <v>30.630522010574563</v>
      </c>
      <c r="G7" s="5">
        <f t="shared" si="2"/>
        <v>30.630522010574563</v>
      </c>
    </row>
    <row r="8" spans="2:8" x14ac:dyDescent="0.25">
      <c r="B8">
        <v>5</v>
      </c>
      <c r="C8" t="s">
        <v>10</v>
      </c>
      <c r="D8" s="3">
        <v>5741901887</v>
      </c>
      <c r="E8" s="5">
        <f t="shared" si="0"/>
        <v>7.6463094098147444</v>
      </c>
      <c r="F8" s="5">
        <f t="shared" si="1"/>
        <v>58.466047590621507</v>
      </c>
      <c r="G8" s="5">
        <f t="shared" si="2"/>
        <v>58.466047590621507</v>
      </c>
    </row>
    <row r="9" spans="2:8" x14ac:dyDescent="0.25">
      <c r="B9">
        <v>6</v>
      </c>
      <c r="C9" t="s">
        <v>5</v>
      </c>
      <c r="D9" s="3">
        <v>6442202587</v>
      </c>
      <c r="E9" s="5">
        <f t="shared" si="0"/>
        <v>8.5788777360401074</v>
      </c>
      <c r="F9" s="5">
        <f t="shared" si="1"/>
        <v>73.597143209924639</v>
      </c>
      <c r="G9" s="5">
        <f t="shared" si="2"/>
        <v>73.597143209924639</v>
      </c>
    </row>
    <row r="10" spans="2:8" x14ac:dyDescent="0.25">
      <c r="B10">
        <v>7</v>
      </c>
      <c r="C10" t="s">
        <v>6</v>
      </c>
      <c r="D10" s="3">
        <v>7359898200</v>
      </c>
      <c r="E10" s="5">
        <f t="shared" si="0"/>
        <v>9.8009440024307732</v>
      </c>
      <c r="F10" s="5">
        <f t="shared" si="1"/>
        <v>96.058503338783751</v>
      </c>
      <c r="G10" s="5">
        <f t="shared" si="2"/>
        <v>96.058503338783751</v>
      </c>
    </row>
    <row r="11" spans="2:8" x14ac:dyDescent="0.25">
      <c r="B11">
        <v>8</v>
      </c>
      <c r="C11" t="s">
        <v>0</v>
      </c>
      <c r="D11" s="3">
        <v>8913470780</v>
      </c>
      <c r="E11" s="5">
        <f t="shared" si="0"/>
        <v>11.869787544355296</v>
      </c>
      <c r="F11" s="5">
        <f t="shared" si="1"/>
        <v>140.89185634813211</v>
      </c>
      <c r="G11" s="5">
        <f t="shared" si="2"/>
        <v>140.89185634813211</v>
      </c>
    </row>
    <row r="12" spans="2:8" x14ac:dyDescent="0.25">
      <c r="B12">
        <v>9</v>
      </c>
      <c r="C12" t="s">
        <v>9</v>
      </c>
      <c r="D12" s="3">
        <v>9101800378</v>
      </c>
      <c r="E12" s="5">
        <f t="shared" si="0"/>
        <v>12.12058012243719</v>
      </c>
      <c r="F12" s="5">
        <f t="shared" si="1"/>
        <v>146.90846250441953</v>
      </c>
      <c r="G12" s="5">
        <f t="shared" si="2"/>
        <v>146.90846250441953</v>
      </c>
    </row>
    <row r="13" spans="2:8" x14ac:dyDescent="0.25">
      <c r="B13">
        <v>10</v>
      </c>
      <c r="C13" t="s">
        <v>11</v>
      </c>
      <c r="D13" s="3">
        <v>12009596909</v>
      </c>
      <c r="E13" s="5">
        <f t="shared" si="0"/>
        <v>15.992800932610008</v>
      </c>
      <c r="F13" s="5">
        <f t="shared" si="1"/>
        <v>255.76968167009153</v>
      </c>
      <c r="G13" s="5">
        <f t="shared" si="2"/>
        <v>255.76968167009153</v>
      </c>
    </row>
    <row r="14" spans="2:8" x14ac:dyDescent="0.25">
      <c r="B14">
        <v>11</v>
      </c>
      <c r="C14" t="s">
        <v>3</v>
      </c>
      <c r="D14" s="3">
        <v>1760281543</v>
      </c>
      <c r="E14" s="5">
        <f t="shared" si="0"/>
        <v>2.3441113399442726</v>
      </c>
      <c r="F14" s="5">
        <f t="shared" si="1"/>
        <v>5.4948579740553329</v>
      </c>
      <c r="G14" s="5">
        <f t="shared" si="2"/>
        <v>5.4948579740553329</v>
      </c>
    </row>
    <row r="15" spans="2:8" x14ac:dyDescent="0.25">
      <c r="B15">
        <v>12</v>
      </c>
      <c r="C15" t="s">
        <v>33</v>
      </c>
      <c r="D15" s="3">
        <v>2300113562</v>
      </c>
      <c r="E15" s="5">
        <f t="shared" si="0"/>
        <v>3.0629885913902428</v>
      </c>
      <c r="F15" s="5">
        <f t="shared" si="1"/>
        <v>9.3818991109867831</v>
      </c>
      <c r="G15" s="5">
        <f t="shared" si="2"/>
        <v>9.3818991109867831</v>
      </c>
    </row>
    <row r="16" spans="2:8" x14ac:dyDescent="0.25">
      <c r="B16">
        <v>13</v>
      </c>
      <c r="C16" t="s">
        <v>38</v>
      </c>
      <c r="D16" s="3">
        <v>1798492798</v>
      </c>
      <c r="E16" s="5">
        <f t="shared" si="0"/>
        <v>2.3949960614907746</v>
      </c>
      <c r="F16" s="5">
        <f t="shared" si="1"/>
        <v>5.7360061345563222</v>
      </c>
      <c r="G16" s="5">
        <f t="shared" si="2"/>
        <v>5.7360061345563222</v>
      </c>
    </row>
    <row r="17" spans="2:7" x14ac:dyDescent="0.25">
      <c r="B17">
        <v>14</v>
      </c>
      <c r="C17" t="s">
        <v>34</v>
      </c>
      <c r="D17" s="3">
        <v>1458504469</v>
      </c>
      <c r="E17" s="5">
        <f t="shared" si="0"/>
        <v>1.9422443408203705</v>
      </c>
      <c r="F17" s="5">
        <f t="shared" si="1"/>
        <v>3.7723130794487552</v>
      </c>
      <c r="G17" s="5">
        <f t="shared" si="2"/>
        <v>3.7723130794487552</v>
      </c>
    </row>
    <row r="18" spans="2:7" x14ac:dyDescent="0.25">
      <c r="B18">
        <v>15</v>
      </c>
      <c r="C18" t="s">
        <v>35</v>
      </c>
      <c r="D18" s="3">
        <v>1580024313</v>
      </c>
      <c r="E18" s="5">
        <f t="shared" si="0"/>
        <v>2.1040684793971951</v>
      </c>
      <c r="F18" s="5">
        <f t="shared" si="1"/>
        <v>4.4271041659928247</v>
      </c>
      <c r="G18" s="5">
        <f t="shared" si="2"/>
        <v>4.4271041659928247</v>
      </c>
    </row>
    <row r="19" spans="2:7" x14ac:dyDescent="0.25">
      <c r="B19">
        <v>16</v>
      </c>
      <c r="C19" t="s">
        <v>12</v>
      </c>
      <c r="D19" s="3">
        <v>1978136309</v>
      </c>
      <c r="E19" s="5">
        <f t="shared" si="0"/>
        <v>2.6342216518272088</v>
      </c>
      <c r="F19" s="5">
        <f t="shared" si="1"/>
        <v>6.9391237109552684</v>
      </c>
      <c r="G19" s="5">
        <f t="shared" si="2"/>
        <v>6.9391237109552684</v>
      </c>
    </row>
    <row r="20" spans="2:7" x14ac:dyDescent="0.25">
      <c r="B20">
        <v>17</v>
      </c>
      <c r="C20" t="s">
        <v>41</v>
      </c>
      <c r="D20" s="3">
        <v>1723890727</v>
      </c>
      <c r="E20" s="5">
        <f t="shared" si="0"/>
        <v>2.2956508395233888</v>
      </c>
      <c r="F20" s="5">
        <f t="shared" si="1"/>
        <v>5.2700127770044398</v>
      </c>
      <c r="G20" s="5">
        <f t="shared" si="2"/>
        <v>5.2700127770044398</v>
      </c>
    </row>
    <row r="21" spans="2:7" x14ac:dyDescent="0.25">
      <c r="C21" s="9" t="s">
        <v>46</v>
      </c>
      <c r="D21" s="3">
        <f>SUM(D4:D20)</f>
        <v>75093768500</v>
      </c>
      <c r="E21">
        <f t="shared" si="0"/>
        <v>100</v>
      </c>
      <c r="F21" s="5">
        <f>SUM(F4:F20)</f>
        <v>889.40119831666391</v>
      </c>
      <c r="G21" s="15">
        <f>SUM(G4:G20)^-1</f>
        <v>1.1243519818644975E-3</v>
      </c>
    </row>
    <row r="22" spans="2:7" x14ac:dyDescent="0.25">
      <c r="G22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D7AA-6622-42EF-B80B-FF6A9C62D7DA}">
  <dimension ref="B2:H22"/>
  <sheetViews>
    <sheetView workbookViewId="0">
      <selection activeCell="C6" sqref="C6"/>
    </sheetView>
  </sheetViews>
  <sheetFormatPr defaultRowHeight="15" x14ac:dyDescent="0.25"/>
  <cols>
    <col min="2" max="2" width="9.42578125" customWidth="1"/>
    <col min="3" max="3" width="60" customWidth="1"/>
    <col min="4" max="4" width="22" style="3" customWidth="1"/>
    <col min="5" max="5" width="23.140625" customWidth="1"/>
    <col min="6" max="6" width="16" customWidth="1"/>
  </cols>
  <sheetData>
    <row r="2" spans="2:8" x14ac:dyDescent="0.25">
      <c r="B2" t="s">
        <v>48</v>
      </c>
      <c r="C2" t="s">
        <v>49</v>
      </c>
      <c r="D2" s="3" t="s">
        <v>50</v>
      </c>
      <c r="E2" t="s">
        <v>51</v>
      </c>
      <c r="F2" t="s">
        <v>52</v>
      </c>
      <c r="G2" s="6" t="s">
        <v>47</v>
      </c>
      <c r="H2" s="1" t="s">
        <v>53</v>
      </c>
    </row>
    <row r="3" spans="2:8" x14ac:dyDescent="0.25">
      <c r="B3" t="s">
        <v>13</v>
      </c>
      <c r="C3" t="s">
        <v>14</v>
      </c>
      <c r="D3" s="3" t="s">
        <v>15</v>
      </c>
      <c r="E3" t="s">
        <v>20</v>
      </c>
      <c r="F3" t="s">
        <v>17</v>
      </c>
      <c r="G3" t="s">
        <v>18</v>
      </c>
    </row>
    <row r="4" spans="2:8" x14ac:dyDescent="0.25">
      <c r="B4">
        <v>1</v>
      </c>
      <c r="C4" t="s">
        <v>0</v>
      </c>
      <c r="D4" s="3">
        <v>2884685975</v>
      </c>
      <c r="E4" s="5">
        <f>D4/$D$22*100</f>
        <v>10.283303428428155</v>
      </c>
      <c r="F4" s="5">
        <f>E4^2</f>
        <v>105.74632940112225</v>
      </c>
      <c r="G4" s="5">
        <f>E4^2</f>
        <v>105.74632940112225</v>
      </c>
    </row>
    <row r="5" spans="2:8" x14ac:dyDescent="0.25">
      <c r="B5">
        <v>2</v>
      </c>
      <c r="C5" t="s">
        <v>1</v>
      </c>
      <c r="D5" s="3">
        <v>1189354633</v>
      </c>
      <c r="E5" s="5">
        <f t="shared" ref="E5:E22" si="0">D5/$D$22*100</f>
        <v>4.2398010324662154</v>
      </c>
      <c r="F5" s="5">
        <f t="shared" ref="F5:F21" si="1">E5^2</f>
        <v>17.975912794901586</v>
      </c>
      <c r="G5" s="5">
        <f t="shared" ref="G5:G21" si="2">E5^2</f>
        <v>17.975912794901586</v>
      </c>
    </row>
    <row r="6" spans="2:8" x14ac:dyDescent="0.25">
      <c r="B6">
        <v>3</v>
      </c>
      <c r="C6" t="s">
        <v>2</v>
      </c>
      <c r="D6" s="3">
        <v>1433869550</v>
      </c>
      <c r="E6" s="5">
        <f t="shared" si="0"/>
        <v>5.1114456780460262</v>
      </c>
      <c r="F6" s="5">
        <f t="shared" si="1"/>
        <v>26.126876919615402</v>
      </c>
      <c r="G6" s="5">
        <f t="shared" si="2"/>
        <v>26.126876919615402</v>
      </c>
    </row>
    <row r="7" spans="2:8" x14ac:dyDescent="0.25">
      <c r="B7">
        <v>4</v>
      </c>
      <c r="C7" t="s">
        <v>5</v>
      </c>
      <c r="D7" s="3">
        <v>2375631176</v>
      </c>
      <c r="E7" s="5">
        <f t="shared" si="0"/>
        <v>8.468629316520877</v>
      </c>
      <c r="F7" s="5">
        <f t="shared" si="1"/>
        <v>71.717682500636855</v>
      </c>
      <c r="G7" s="5">
        <f t="shared" si="2"/>
        <v>71.717682500636855</v>
      </c>
    </row>
    <row r="8" spans="2:8" x14ac:dyDescent="0.25">
      <c r="B8">
        <v>5</v>
      </c>
      <c r="C8" t="s">
        <v>6</v>
      </c>
      <c r="D8" s="3">
        <v>3226974996</v>
      </c>
      <c r="E8" s="5">
        <f t="shared" si="0"/>
        <v>11.503492348008084</v>
      </c>
      <c r="F8" s="5">
        <f t="shared" si="1"/>
        <v>132.33033620068053</v>
      </c>
      <c r="G8" s="5">
        <f t="shared" si="2"/>
        <v>132.33033620068053</v>
      </c>
    </row>
    <row r="9" spans="2:8" x14ac:dyDescent="0.25">
      <c r="B9">
        <v>6</v>
      </c>
      <c r="C9" t="s">
        <v>8</v>
      </c>
      <c r="D9" s="3">
        <v>1535057630</v>
      </c>
      <c r="E9" s="5">
        <f t="shared" si="0"/>
        <v>5.4721600639438064</v>
      </c>
      <c r="F9" s="5">
        <f t="shared" si="1"/>
        <v>29.944535765421485</v>
      </c>
      <c r="G9" s="5">
        <f t="shared" si="2"/>
        <v>29.944535765421485</v>
      </c>
    </row>
    <row r="10" spans="2:8" x14ac:dyDescent="0.25">
      <c r="B10">
        <v>7</v>
      </c>
      <c r="C10" t="s">
        <v>9</v>
      </c>
      <c r="D10" s="3">
        <v>3641308345</v>
      </c>
      <c r="E10" s="5">
        <f t="shared" si="0"/>
        <v>12.98050426029563</v>
      </c>
      <c r="F10" s="5">
        <f t="shared" si="1"/>
        <v>168.49349085155302</v>
      </c>
      <c r="G10" s="5">
        <f t="shared" si="2"/>
        <v>168.49349085155302</v>
      </c>
    </row>
    <row r="11" spans="2:8" x14ac:dyDescent="0.25">
      <c r="B11">
        <v>8</v>
      </c>
      <c r="C11" t="s">
        <v>10</v>
      </c>
      <c r="D11" s="3">
        <v>1935160451</v>
      </c>
      <c r="E11" s="5">
        <f t="shared" si="0"/>
        <v>6.8984431140123936</v>
      </c>
      <c r="F11" s="5">
        <f t="shared" si="1"/>
        <v>47.588517397265008</v>
      </c>
      <c r="G11" s="5">
        <f t="shared" si="2"/>
        <v>47.588517397265008</v>
      </c>
    </row>
    <row r="12" spans="2:8" x14ac:dyDescent="0.25">
      <c r="B12">
        <v>9</v>
      </c>
      <c r="C12" t="s">
        <v>11</v>
      </c>
      <c r="D12" s="3">
        <v>4365804661</v>
      </c>
      <c r="E12" s="5">
        <f t="shared" si="0"/>
        <v>15.563182414789162</v>
      </c>
      <c r="F12" s="5">
        <f t="shared" si="1"/>
        <v>242.21264687600262</v>
      </c>
      <c r="G12" s="5">
        <f t="shared" si="2"/>
        <v>242.21264687600262</v>
      </c>
    </row>
    <row r="13" spans="2:8" x14ac:dyDescent="0.25">
      <c r="B13">
        <v>10</v>
      </c>
      <c r="C13" t="s">
        <v>3</v>
      </c>
      <c r="D13" s="3">
        <v>597404727</v>
      </c>
      <c r="E13" s="5">
        <f t="shared" si="0"/>
        <v>2.1296231654186504</v>
      </c>
      <c r="F13" s="5">
        <f t="shared" si="1"/>
        <v>4.5352948266877524</v>
      </c>
      <c r="G13" s="5">
        <f t="shared" si="2"/>
        <v>4.5352948266877524</v>
      </c>
    </row>
    <row r="14" spans="2:8" x14ac:dyDescent="0.25">
      <c r="B14">
        <v>11</v>
      </c>
      <c r="C14" t="s">
        <v>33</v>
      </c>
      <c r="D14" s="3">
        <v>650011281</v>
      </c>
      <c r="E14" s="5">
        <f t="shared" si="0"/>
        <v>2.3171545507390201</v>
      </c>
      <c r="F14" s="5">
        <f t="shared" si="1"/>
        <v>5.3692052120105505</v>
      </c>
      <c r="G14" s="5">
        <f t="shared" si="2"/>
        <v>5.3692052120105505</v>
      </c>
    </row>
    <row r="15" spans="2:8" x14ac:dyDescent="0.25">
      <c r="B15">
        <v>12</v>
      </c>
      <c r="C15" t="s">
        <v>4</v>
      </c>
      <c r="D15" s="3">
        <v>758718156</v>
      </c>
      <c r="E15" s="5">
        <f t="shared" si="0"/>
        <v>2.7046718715389768</v>
      </c>
      <c r="F15" s="5">
        <f t="shared" si="1"/>
        <v>7.3152499326941518</v>
      </c>
      <c r="G15" s="5">
        <f t="shared" si="2"/>
        <v>7.3152499326941518</v>
      </c>
    </row>
    <row r="16" spans="2:8" x14ac:dyDescent="0.25">
      <c r="B16">
        <v>13</v>
      </c>
      <c r="C16" t="s">
        <v>38</v>
      </c>
      <c r="D16" s="3">
        <v>519143751</v>
      </c>
      <c r="E16" s="5">
        <f t="shared" si="0"/>
        <v>1.8506391200884018</v>
      </c>
      <c r="F16" s="5">
        <f t="shared" si="1"/>
        <v>3.4248651528015741</v>
      </c>
      <c r="G16" s="5">
        <f t="shared" si="2"/>
        <v>3.4248651528015741</v>
      </c>
    </row>
    <row r="17" spans="2:7" x14ac:dyDescent="0.25">
      <c r="B17">
        <v>14</v>
      </c>
      <c r="C17" t="s">
        <v>34</v>
      </c>
      <c r="D17" s="3">
        <v>483154879</v>
      </c>
      <c r="E17" s="5">
        <f t="shared" si="0"/>
        <v>1.7223463027661066</v>
      </c>
      <c r="F17" s="5">
        <f t="shared" si="1"/>
        <v>2.9664767866520769</v>
      </c>
      <c r="G17" s="5">
        <f t="shared" si="2"/>
        <v>2.9664767866520769</v>
      </c>
    </row>
    <row r="18" spans="2:7" x14ac:dyDescent="0.25">
      <c r="B18">
        <v>15</v>
      </c>
      <c r="C18" t="s">
        <v>7</v>
      </c>
      <c r="D18" s="3">
        <v>833144410</v>
      </c>
      <c r="E18" s="5">
        <f t="shared" si="0"/>
        <v>2.9699859332968654</v>
      </c>
      <c r="F18" s="5">
        <f t="shared" si="1"/>
        <v>8.8208164439812524</v>
      </c>
      <c r="G18" s="5">
        <f t="shared" si="2"/>
        <v>8.8208164439812524</v>
      </c>
    </row>
    <row r="19" spans="2:7" x14ac:dyDescent="0.25">
      <c r="B19">
        <v>16</v>
      </c>
      <c r="C19" t="s">
        <v>39</v>
      </c>
      <c r="D19" s="3">
        <v>498726794</v>
      </c>
      <c r="E19" s="5">
        <f t="shared" si="0"/>
        <v>1.7778569296747051</v>
      </c>
      <c r="F19" s="5">
        <f t="shared" si="1"/>
        <v>3.1607752623923693</v>
      </c>
      <c r="G19" s="5">
        <f t="shared" si="2"/>
        <v>3.1607752623923693</v>
      </c>
    </row>
    <row r="20" spans="2:7" x14ac:dyDescent="0.25">
      <c r="B20">
        <v>17</v>
      </c>
      <c r="C20" t="s">
        <v>35</v>
      </c>
      <c r="D20" s="3">
        <v>494276492</v>
      </c>
      <c r="E20" s="5">
        <f t="shared" si="0"/>
        <v>1.7619925318821026</v>
      </c>
      <c r="F20" s="5">
        <f t="shared" si="1"/>
        <v>3.1046176824083025</v>
      </c>
      <c r="G20" s="5">
        <f t="shared" si="2"/>
        <v>3.1046176824083025</v>
      </c>
    </row>
    <row r="21" spans="2:7" x14ac:dyDescent="0.25">
      <c r="B21">
        <v>18</v>
      </c>
      <c r="C21" t="s">
        <v>12</v>
      </c>
      <c r="D21" s="3">
        <v>629705292</v>
      </c>
      <c r="E21" s="5">
        <f t="shared" si="0"/>
        <v>2.2447679380848218</v>
      </c>
      <c r="F21" s="5">
        <f t="shared" si="1"/>
        <v>5.038983095853582</v>
      </c>
      <c r="G21" s="5">
        <f t="shared" si="2"/>
        <v>5.038983095853582</v>
      </c>
    </row>
    <row r="22" spans="2:7" x14ac:dyDescent="0.25">
      <c r="C22" s="6" t="s">
        <v>54</v>
      </c>
      <c r="D22" s="3">
        <f>SUM(D4:D21)</f>
        <v>28052133199</v>
      </c>
      <c r="E22">
        <f t="shared" si="0"/>
        <v>100</v>
      </c>
      <c r="F22" s="10">
        <f>SUM(F4:F21)</f>
        <v>885.87261310268036</v>
      </c>
      <c r="G22" s="12">
        <f>SUM(G4:G21)^-1</f>
        <v>1.1288304720219308E-3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BCE6E-E20B-49EF-BC27-E267B3B28755}">
  <dimension ref="B2:H24"/>
  <sheetViews>
    <sheetView topLeftCell="D12" workbookViewId="0">
      <selection activeCell="F24" sqref="F24:G24"/>
    </sheetView>
  </sheetViews>
  <sheetFormatPr defaultRowHeight="15" x14ac:dyDescent="0.25"/>
  <cols>
    <col min="3" max="3" width="67.85546875" customWidth="1"/>
    <col min="4" max="4" width="22.85546875" style="3" customWidth="1"/>
    <col min="5" max="5" width="12.28515625" customWidth="1"/>
    <col min="6" max="6" width="12.5703125" bestFit="1" customWidth="1"/>
    <col min="7" max="7" width="11.7109375" customWidth="1"/>
  </cols>
  <sheetData>
    <row r="2" spans="2:8" x14ac:dyDescent="0.25">
      <c r="G2" s="6" t="s">
        <v>47</v>
      </c>
      <c r="H2" s="1">
        <v>2</v>
      </c>
    </row>
    <row r="3" spans="2:8" x14ac:dyDescent="0.25">
      <c r="B3" t="s">
        <v>13</v>
      </c>
      <c r="C3" t="s">
        <v>14</v>
      </c>
      <c r="D3" s="3" t="s">
        <v>15</v>
      </c>
      <c r="E3" t="s">
        <v>16</v>
      </c>
      <c r="F3" t="s">
        <v>17</v>
      </c>
      <c r="G3" t="s">
        <v>18</v>
      </c>
    </row>
    <row r="4" spans="2:8" x14ac:dyDescent="0.25">
      <c r="B4">
        <v>1</v>
      </c>
      <c r="C4" t="s">
        <v>1</v>
      </c>
      <c r="D4" s="3">
        <v>653832478</v>
      </c>
      <c r="E4" s="5">
        <f>D4/$D$24*100</f>
        <v>3.733598358306677</v>
      </c>
      <c r="F4" s="5">
        <f>E4^2</f>
        <v>13.939756701150314</v>
      </c>
      <c r="G4" s="5">
        <v>13.939756701150314</v>
      </c>
    </row>
    <row r="5" spans="2:8" x14ac:dyDescent="0.25">
      <c r="B5">
        <v>2</v>
      </c>
      <c r="C5" t="s">
        <v>8</v>
      </c>
      <c r="D5" s="3">
        <v>1011514385</v>
      </c>
      <c r="E5" s="5">
        <f t="shared" ref="E5:E24" si="0">D5/$D$24*100</f>
        <v>5.7760796141417563</v>
      </c>
      <c r="F5" s="5">
        <f t="shared" ref="F5:G23" si="1">E5^2</f>
        <v>33.363095708903984</v>
      </c>
      <c r="G5" s="5">
        <v>33.363095708903984</v>
      </c>
    </row>
    <row r="6" spans="2:8" x14ac:dyDescent="0.25">
      <c r="B6">
        <v>3</v>
      </c>
      <c r="C6" t="s">
        <v>2</v>
      </c>
      <c r="D6" s="3">
        <v>1021948415</v>
      </c>
      <c r="E6" s="5">
        <f t="shared" si="0"/>
        <v>5.8356613550147189</v>
      </c>
      <c r="F6" s="5">
        <f t="shared" si="1"/>
        <v>34.054943450412225</v>
      </c>
      <c r="G6" s="5">
        <v>34.054943450412225</v>
      </c>
    </row>
    <row r="7" spans="2:8" x14ac:dyDescent="0.25">
      <c r="B7">
        <v>4</v>
      </c>
      <c r="C7" t="s">
        <v>5</v>
      </c>
      <c r="D7" s="3">
        <v>1163087992</v>
      </c>
      <c r="E7" s="5">
        <f t="shared" si="0"/>
        <v>6.6416147310097529</v>
      </c>
      <c r="F7" s="5">
        <f t="shared" si="1"/>
        <v>44.111046235165752</v>
      </c>
      <c r="G7" s="5">
        <v>44.111046235165752</v>
      </c>
    </row>
    <row r="8" spans="2:8" x14ac:dyDescent="0.25">
      <c r="B8">
        <v>5</v>
      </c>
      <c r="C8" t="s">
        <v>10</v>
      </c>
      <c r="D8" s="3">
        <v>1363643011</v>
      </c>
      <c r="E8" s="5">
        <f t="shared" si="0"/>
        <v>7.7868498101527077</v>
      </c>
      <c r="F8" s="5">
        <f t="shared" si="1"/>
        <v>60.635029965875262</v>
      </c>
      <c r="G8" s="5">
        <v>60.635029965875262</v>
      </c>
    </row>
    <row r="9" spans="2:8" x14ac:dyDescent="0.25">
      <c r="B9">
        <v>6</v>
      </c>
      <c r="C9" t="s">
        <v>6</v>
      </c>
      <c r="D9" s="3">
        <v>1835074336</v>
      </c>
      <c r="E9" s="5">
        <f t="shared" si="0"/>
        <v>10.478877631190899</v>
      </c>
      <c r="F9" s="5">
        <f t="shared" si="1"/>
        <v>109.80687640947299</v>
      </c>
      <c r="G9" s="5">
        <v>109.80687640947299</v>
      </c>
    </row>
    <row r="10" spans="2:8" x14ac:dyDescent="0.25">
      <c r="B10">
        <v>7</v>
      </c>
      <c r="C10" t="s">
        <v>0</v>
      </c>
      <c r="D10" s="3">
        <v>1948141293</v>
      </c>
      <c r="E10" s="5">
        <f t="shared" si="0"/>
        <v>11.124527119765146</v>
      </c>
      <c r="F10" s="5">
        <f t="shared" si="1"/>
        <v>123.75510363839021</v>
      </c>
      <c r="G10" s="5">
        <v>123.75510363839021</v>
      </c>
    </row>
    <row r="11" spans="2:8" x14ac:dyDescent="0.25">
      <c r="B11">
        <v>8</v>
      </c>
      <c r="C11" t="s">
        <v>9</v>
      </c>
      <c r="D11" s="3">
        <v>2100316000</v>
      </c>
      <c r="E11" s="5">
        <f t="shared" si="0"/>
        <v>11.993494715209371</v>
      </c>
      <c r="F11" s="5">
        <f t="shared" si="1"/>
        <v>143.8439154837551</v>
      </c>
      <c r="G11" s="5">
        <v>143.8439154837551</v>
      </c>
    </row>
    <row r="12" spans="2:8" x14ac:dyDescent="0.25">
      <c r="B12">
        <v>9</v>
      </c>
      <c r="C12" t="s">
        <v>21</v>
      </c>
      <c r="D12" s="3">
        <v>2325402775</v>
      </c>
      <c r="E12" s="5">
        <f t="shared" si="0"/>
        <v>13.278814184482576</v>
      </c>
      <c r="F12" s="5">
        <f t="shared" si="1"/>
        <v>176.32690614601566</v>
      </c>
      <c r="G12" s="5">
        <v>176.32690614601566</v>
      </c>
    </row>
    <row r="13" spans="2:8" x14ac:dyDescent="0.25">
      <c r="B13">
        <v>10</v>
      </c>
      <c r="C13" t="s">
        <v>42</v>
      </c>
      <c r="D13" s="3">
        <v>295869375</v>
      </c>
      <c r="E13" s="5">
        <f t="shared" si="0"/>
        <v>1.6895113808849715</v>
      </c>
      <c r="F13" s="5">
        <f t="shared" si="1"/>
        <v>2.8544487061398436</v>
      </c>
      <c r="G13" s="5">
        <v>2.8544487061398436</v>
      </c>
    </row>
    <row r="14" spans="2:8" x14ac:dyDescent="0.25">
      <c r="B14">
        <v>11</v>
      </c>
      <c r="C14" t="s">
        <v>3</v>
      </c>
      <c r="D14" s="3">
        <v>379596235</v>
      </c>
      <c r="E14" s="5">
        <f t="shared" si="0"/>
        <v>2.1676192717599996</v>
      </c>
      <c r="F14" s="5">
        <f t="shared" si="1"/>
        <v>4.6985733073053506</v>
      </c>
      <c r="G14" s="5">
        <v>4.6985733073053506</v>
      </c>
    </row>
    <row r="15" spans="2:8" x14ac:dyDescent="0.25">
      <c r="B15">
        <v>12</v>
      </c>
      <c r="C15" t="s">
        <v>33</v>
      </c>
      <c r="D15" s="3">
        <v>607461875</v>
      </c>
      <c r="E15" s="5">
        <f t="shared" si="0"/>
        <v>3.4688069735714415</v>
      </c>
      <c r="F15" s="5">
        <f t="shared" si="1"/>
        <v>12.032621819897864</v>
      </c>
      <c r="G15" s="5">
        <v>12.032621819897864</v>
      </c>
    </row>
    <row r="16" spans="2:8" x14ac:dyDescent="0.25">
      <c r="B16">
        <v>13</v>
      </c>
      <c r="C16" t="s">
        <v>4</v>
      </c>
      <c r="D16" s="3">
        <v>477141027</v>
      </c>
      <c r="E16" s="5">
        <f t="shared" si="0"/>
        <v>2.7246320961865131</v>
      </c>
      <c r="F16" s="5">
        <f t="shared" si="1"/>
        <v>7.4236200595697124</v>
      </c>
      <c r="G16" s="5">
        <v>7.4236200595697124</v>
      </c>
    </row>
    <row r="17" spans="2:7" x14ac:dyDescent="0.25">
      <c r="B17">
        <v>14</v>
      </c>
      <c r="C17" t="s">
        <v>38</v>
      </c>
      <c r="D17" s="3">
        <v>294463040</v>
      </c>
      <c r="E17" s="5">
        <f t="shared" si="0"/>
        <v>1.6814807457851511</v>
      </c>
      <c r="F17" s="5">
        <f t="shared" si="1"/>
        <v>2.8273774984461877</v>
      </c>
      <c r="G17" s="5">
        <v>2.8273774984461877</v>
      </c>
    </row>
    <row r="18" spans="2:7" x14ac:dyDescent="0.25">
      <c r="B18">
        <v>15</v>
      </c>
      <c r="C18" t="s">
        <v>34</v>
      </c>
      <c r="D18" s="3">
        <v>284723627</v>
      </c>
      <c r="E18" s="5">
        <f t="shared" si="0"/>
        <v>1.6258654962966259</v>
      </c>
      <c r="F18" s="5">
        <f t="shared" si="1"/>
        <v>2.6434386120478739</v>
      </c>
      <c r="G18" s="5">
        <v>2.6434386120478739</v>
      </c>
    </row>
    <row r="19" spans="2:7" x14ac:dyDescent="0.25">
      <c r="B19">
        <v>16</v>
      </c>
      <c r="C19" t="s">
        <v>7</v>
      </c>
      <c r="D19" s="3">
        <v>552680745</v>
      </c>
      <c r="E19" s="5">
        <f t="shared" si="0"/>
        <v>3.155988715200702</v>
      </c>
      <c r="F19" s="5">
        <f t="shared" si="1"/>
        <v>9.9602647704741774</v>
      </c>
      <c r="G19" s="5">
        <v>9.9602647704741774</v>
      </c>
    </row>
    <row r="20" spans="2:7" x14ac:dyDescent="0.25">
      <c r="B20">
        <v>17</v>
      </c>
      <c r="C20" t="s">
        <v>39</v>
      </c>
      <c r="D20" s="3">
        <v>297302165</v>
      </c>
      <c r="E20" s="5">
        <f t="shared" si="0"/>
        <v>1.6976930827303152</v>
      </c>
      <c r="F20" s="5">
        <f t="shared" si="1"/>
        <v>2.8821618031503609</v>
      </c>
      <c r="G20" s="5">
        <v>2.8821618031503609</v>
      </c>
    </row>
    <row r="21" spans="2:7" x14ac:dyDescent="0.25">
      <c r="B21">
        <v>18</v>
      </c>
      <c r="C21" t="s">
        <v>35</v>
      </c>
      <c r="D21" s="3">
        <v>286310448</v>
      </c>
      <c r="E21" s="5">
        <f t="shared" si="0"/>
        <v>1.6349267657805908</v>
      </c>
      <c r="F21" s="5">
        <f t="shared" si="1"/>
        <v>2.6729855294657829</v>
      </c>
      <c r="G21" s="5">
        <v>2.6729855294657829</v>
      </c>
    </row>
    <row r="22" spans="2:7" x14ac:dyDescent="0.25">
      <c r="B22">
        <v>19</v>
      </c>
      <c r="C22" t="s">
        <v>43</v>
      </c>
      <c r="D22" s="3">
        <v>274862283</v>
      </c>
      <c r="E22" s="5">
        <f t="shared" si="0"/>
        <v>1.5695539807204641</v>
      </c>
      <c r="F22" s="5">
        <f t="shared" si="1"/>
        <v>2.4634996983954554</v>
      </c>
      <c r="G22" s="5">
        <v>2.4634996983954554</v>
      </c>
    </row>
    <row r="23" spans="2:7" x14ac:dyDescent="0.25">
      <c r="B23">
        <v>20</v>
      </c>
      <c r="C23" t="s">
        <v>12</v>
      </c>
      <c r="D23" s="3">
        <v>338755276</v>
      </c>
      <c r="E23" s="5">
        <f t="shared" si="0"/>
        <v>1.9344039718096191</v>
      </c>
      <c r="F23" s="5">
        <f t="shared" si="1"/>
        <v>3.7419187261528295</v>
      </c>
      <c r="G23" s="5">
        <v>3.7419187261528295</v>
      </c>
    </row>
    <row r="24" spans="2:7" x14ac:dyDescent="0.25">
      <c r="C24" s="6" t="s">
        <v>46</v>
      </c>
      <c r="D24" s="3">
        <f>SUM(D4:D23)</f>
        <v>17512126781</v>
      </c>
      <c r="E24">
        <f t="shared" si="0"/>
        <v>100</v>
      </c>
      <c r="F24" s="5">
        <f>SUM(F4:F23)</f>
        <v>794.0375842701867</v>
      </c>
      <c r="G24" s="15">
        <f>SUM(G4:G23)^-1</f>
        <v>1.2593862303370903E-3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655D-EAF1-4EE0-B9B1-FBF5CDEEF2C3}">
  <dimension ref="B2:H25"/>
  <sheetViews>
    <sheetView topLeftCell="D11" workbookViewId="0">
      <selection activeCell="F25" sqref="F25:G25"/>
    </sheetView>
  </sheetViews>
  <sheetFormatPr defaultRowHeight="15" x14ac:dyDescent="0.25"/>
  <cols>
    <col min="2" max="2" width="9.42578125" customWidth="1"/>
    <col min="3" max="3" width="72.42578125" customWidth="1"/>
    <col min="4" max="4" width="32" style="3" customWidth="1"/>
    <col min="5" max="5" width="9.42578125" customWidth="1"/>
    <col min="6" max="6" width="9.5703125" bestFit="1" customWidth="1"/>
  </cols>
  <sheetData>
    <row r="2" spans="2:8" x14ac:dyDescent="0.25">
      <c r="B2" t="s">
        <v>48</v>
      </c>
      <c r="C2" t="s">
        <v>49</v>
      </c>
      <c r="D2" s="3" t="s">
        <v>50</v>
      </c>
      <c r="E2" t="s">
        <v>51</v>
      </c>
      <c r="F2" t="s">
        <v>52</v>
      </c>
      <c r="G2" s="6" t="s">
        <v>47</v>
      </c>
      <c r="H2" s="1" t="s">
        <v>53</v>
      </c>
    </row>
    <row r="3" spans="2:8" x14ac:dyDescent="0.25">
      <c r="B3" t="s">
        <v>13</v>
      </c>
      <c r="C3" t="s">
        <v>14</v>
      </c>
      <c r="D3" s="3" t="s">
        <v>15</v>
      </c>
      <c r="E3" t="s">
        <v>19</v>
      </c>
      <c r="F3" t="s">
        <v>17</v>
      </c>
      <c r="G3" t="s">
        <v>18</v>
      </c>
    </row>
    <row r="4" spans="2:8" x14ac:dyDescent="0.25">
      <c r="B4">
        <v>1</v>
      </c>
      <c r="C4" t="s">
        <v>22</v>
      </c>
      <c r="D4" s="3">
        <v>540998309</v>
      </c>
      <c r="E4" s="5">
        <f>D4/$D$25*100</f>
        <v>4.2428255032264541</v>
      </c>
      <c r="F4" s="5">
        <f>E4^2</f>
        <v>18.001568250828814</v>
      </c>
      <c r="G4" s="5">
        <v>18.001568250828814</v>
      </c>
    </row>
    <row r="5" spans="2:8" x14ac:dyDescent="0.25">
      <c r="B5">
        <v>2</v>
      </c>
      <c r="C5" t="s">
        <v>2</v>
      </c>
      <c r="D5" s="3">
        <v>732504059</v>
      </c>
      <c r="E5" s="5">
        <f t="shared" ref="E5:E25" si="0">D5/$D$25*100</f>
        <v>5.7447257247195855</v>
      </c>
      <c r="F5" s="5">
        <f t="shared" ref="F5:F23" si="1">E5^2</f>
        <v>33.001873652254964</v>
      </c>
      <c r="G5" s="5">
        <v>33.001873652254964</v>
      </c>
    </row>
    <row r="6" spans="2:8" x14ac:dyDescent="0.25">
      <c r="B6">
        <v>3</v>
      </c>
      <c r="C6" t="s">
        <v>8</v>
      </c>
      <c r="D6" s="3">
        <v>791830740</v>
      </c>
      <c r="E6" s="5">
        <f t="shared" si="0"/>
        <v>6.2100002939393208</v>
      </c>
      <c r="F6" s="5">
        <f t="shared" si="1"/>
        <v>38.564103650726452</v>
      </c>
      <c r="G6" s="5">
        <v>38.564103650726452</v>
      </c>
    </row>
    <row r="7" spans="2:8" x14ac:dyDescent="0.25">
      <c r="B7">
        <v>4</v>
      </c>
      <c r="C7" t="s">
        <v>5</v>
      </c>
      <c r="D7" s="3">
        <v>909814591</v>
      </c>
      <c r="E7" s="5">
        <f t="shared" si="0"/>
        <v>7.1352987351062964</v>
      </c>
      <c r="F7" s="5">
        <f t="shared" si="1"/>
        <v>50.912488039209514</v>
      </c>
      <c r="G7" s="5">
        <v>50.912488039209514</v>
      </c>
    </row>
    <row r="8" spans="2:8" x14ac:dyDescent="0.25">
      <c r="B8">
        <v>5</v>
      </c>
      <c r="C8" t="s">
        <v>10</v>
      </c>
      <c r="D8" s="3">
        <v>983667167</v>
      </c>
      <c r="E8" s="5">
        <f t="shared" si="0"/>
        <v>7.7144938780836654</v>
      </c>
      <c r="F8" s="5">
        <f t="shared" si="1"/>
        <v>59.513415794990351</v>
      </c>
      <c r="G8" s="5">
        <v>59.513415794990351</v>
      </c>
    </row>
    <row r="9" spans="2:8" x14ac:dyDescent="0.25">
      <c r="B9">
        <v>6</v>
      </c>
      <c r="C9" t="s">
        <v>6</v>
      </c>
      <c r="D9" s="3">
        <v>1413826637</v>
      </c>
      <c r="E9" s="5">
        <f t="shared" si="0"/>
        <v>11.088056307777647</v>
      </c>
      <c r="F9" s="5">
        <f t="shared" si="1"/>
        <v>122.94499268444766</v>
      </c>
      <c r="G9" s="5">
        <v>122.94499268444766</v>
      </c>
    </row>
    <row r="10" spans="2:8" x14ac:dyDescent="0.25">
      <c r="B10">
        <v>7</v>
      </c>
      <c r="C10" t="s">
        <v>9</v>
      </c>
      <c r="D10" s="3">
        <v>1531276744</v>
      </c>
      <c r="E10" s="5">
        <f t="shared" si="0"/>
        <v>12.0091688159801</v>
      </c>
      <c r="F10" s="5">
        <f t="shared" si="1"/>
        <v>144.22013565070887</v>
      </c>
      <c r="G10" s="5">
        <v>144.22013565070887</v>
      </c>
    </row>
    <row r="11" spans="2:8" x14ac:dyDescent="0.25">
      <c r="B11">
        <v>8</v>
      </c>
      <c r="C11" t="s">
        <v>0</v>
      </c>
      <c r="D11" s="3">
        <v>1808319428</v>
      </c>
      <c r="E11" s="5">
        <f t="shared" si="0"/>
        <v>14.181899757284219</v>
      </c>
      <c r="F11" s="5">
        <f t="shared" si="1"/>
        <v>201.12628072565818</v>
      </c>
      <c r="G11" s="5">
        <v>201.12628072565818</v>
      </c>
    </row>
    <row r="12" spans="2:8" x14ac:dyDescent="0.25">
      <c r="B12">
        <v>9</v>
      </c>
      <c r="C12" t="s">
        <v>1</v>
      </c>
      <c r="D12" s="3">
        <v>378160172</v>
      </c>
      <c r="E12" s="5">
        <f t="shared" si="0"/>
        <v>2.9657534882721834</v>
      </c>
      <c r="F12" s="5">
        <f t="shared" si="1"/>
        <v>8.7956937531986235</v>
      </c>
      <c r="G12" s="5">
        <v>8.7956937531986235</v>
      </c>
    </row>
    <row r="13" spans="2:8" x14ac:dyDescent="0.25">
      <c r="B13">
        <v>10</v>
      </c>
      <c r="C13" t="s">
        <v>25</v>
      </c>
      <c r="D13" s="3">
        <v>315156630</v>
      </c>
      <c r="E13" s="5">
        <f t="shared" si="0"/>
        <v>2.4716428222235041</v>
      </c>
      <c r="F13" s="5">
        <f t="shared" si="1"/>
        <v>6.1090182406489681</v>
      </c>
      <c r="G13" s="5">
        <v>6.1090182406489681</v>
      </c>
    </row>
    <row r="14" spans="2:8" x14ac:dyDescent="0.25">
      <c r="B14">
        <v>11</v>
      </c>
      <c r="C14" t="s">
        <v>3</v>
      </c>
      <c r="D14" s="3">
        <v>333213340</v>
      </c>
      <c r="E14" s="5">
        <f t="shared" si="0"/>
        <v>2.6132541145655734</v>
      </c>
      <c r="F14" s="5">
        <f t="shared" si="1"/>
        <v>6.8290970672938993</v>
      </c>
      <c r="G14" s="5">
        <v>6.8290970672938993</v>
      </c>
    </row>
    <row r="15" spans="2:8" x14ac:dyDescent="0.25">
      <c r="B15">
        <v>12</v>
      </c>
      <c r="C15" t="s">
        <v>33</v>
      </c>
      <c r="D15" s="3">
        <v>340314341</v>
      </c>
      <c r="E15" s="5">
        <f t="shared" si="0"/>
        <v>2.6689443221688594</v>
      </c>
      <c r="F15" s="5">
        <f t="shared" si="1"/>
        <v>7.123263794837392</v>
      </c>
      <c r="G15" s="5">
        <v>7.123263794837392</v>
      </c>
    </row>
    <row r="16" spans="2:8" x14ac:dyDescent="0.25">
      <c r="B16">
        <v>13</v>
      </c>
      <c r="C16" t="s">
        <v>4</v>
      </c>
      <c r="D16" s="3">
        <v>240767157</v>
      </c>
      <c r="E16" s="5">
        <f t="shared" si="0"/>
        <v>1.8882370186094752</v>
      </c>
      <c r="F16" s="5">
        <f t="shared" si="1"/>
        <v>3.5654390384471997</v>
      </c>
      <c r="G16" s="5">
        <v>3.5654390384471997</v>
      </c>
    </row>
    <row r="17" spans="2:7" x14ac:dyDescent="0.25">
      <c r="B17">
        <v>14</v>
      </c>
      <c r="C17" t="s">
        <v>23</v>
      </c>
      <c r="D17" s="3">
        <v>382450411</v>
      </c>
      <c r="E17" s="5">
        <f t="shared" si="0"/>
        <v>2.9994000545207604</v>
      </c>
      <c r="F17" s="5">
        <f t="shared" si="1"/>
        <v>8.9964006870591398</v>
      </c>
      <c r="G17" s="5">
        <v>8.9964006870591398</v>
      </c>
    </row>
    <row r="18" spans="2:7" x14ac:dyDescent="0.25">
      <c r="B18">
        <v>15</v>
      </c>
      <c r="C18" t="s">
        <v>38</v>
      </c>
      <c r="D18" s="3">
        <v>220285768</v>
      </c>
      <c r="E18" s="5">
        <f t="shared" si="0"/>
        <v>1.7276099738571014</v>
      </c>
      <c r="F18" s="5">
        <f t="shared" si="1"/>
        <v>2.9846362217705344</v>
      </c>
      <c r="G18" s="5">
        <v>2.9846362217705344</v>
      </c>
    </row>
    <row r="19" spans="2:7" x14ac:dyDescent="0.25">
      <c r="B19">
        <v>16</v>
      </c>
      <c r="C19" t="s">
        <v>24</v>
      </c>
      <c r="D19" s="3">
        <v>383312734</v>
      </c>
      <c r="E19" s="5">
        <f t="shared" si="0"/>
        <v>3.0061628963920808</v>
      </c>
      <c r="F19" s="5">
        <f t="shared" si="1"/>
        <v>9.0370153596444247</v>
      </c>
      <c r="G19" s="5">
        <v>9.0370153596444247</v>
      </c>
    </row>
    <row r="20" spans="2:7" x14ac:dyDescent="0.25">
      <c r="B20">
        <v>17</v>
      </c>
      <c r="C20" t="s">
        <v>7</v>
      </c>
      <c r="D20" s="3">
        <v>310219850</v>
      </c>
      <c r="E20" s="5">
        <f t="shared" si="0"/>
        <v>2.4329257028917723</v>
      </c>
      <c r="F20" s="5">
        <f t="shared" si="1"/>
        <v>5.9191274757914245</v>
      </c>
      <c r="G20" s="5">
        <v>5.9191274757914245</v>
      </c>
    </row>
    <row r="21" spans="2:7" x14ac:dyDescent="0.25">
      <c r="B21">
        <v>18</v>
      </c>
      <c r="C21" t="s">
        <v>35</v>
      </c>
      <c r="D21" s="3">
        <v>227423094</v>
      </c>
      <c r="E21" s="5">
        <f t="shared" si="0"/>
        <v>1.7835850633793151</v>
      </c>
      <c r="F21" s="5">
        <f t="shared" si="1"/>
        <v>3.1811756783097955</v>
      </c>
      <c r="G21" s="5">
        <v>3.1811756783097955</v>
      </c>
    </row>
    <row r="22" spans="2:7" x14ac:dyDescent="0.25">
      <c r="B22">
        <v>19</v>
      </c>
      <c r="C22" t="s">
        <v>12</v>
      </c>
      <c r="D22" s="3">
        <v>300389682</v>
      </c>
      <c r="E22" s="5">
        <f t="shared" si="0"/>
        <v>2.3558317696990887</v>
      </c>
      <c r="F22" s="5">
        <f t="shared" si="1"/>
        <v>5.5499433271235397</v>
      </c>
      <c r="G22" s="5">
        <v>5.5499433271235397</v>
      </c>
    </row>
    <row r="23" spans="2:7" x14ac:dyDescent="0.25">
      <c r="B23">
        <v>20</v>
      </c>
      <c r="C23" t="s">
        <v>29</v>
      </c>
      <c r="D23" s="3">
        <v>274694120</v>
      </c>
      <c r="E23" s="5">
        <f t="shared" si="0"/>
        <v>2.1543121272904902</v>
      </c>
      <c r="F23" s="5">
        <f t="shared" si="1"/>
        <v>4.6410607417908771</v>
      </c>
      <c r="G23" s="5">
        <v>4.6410607417908771</v>
      </c>
    </row>
    <row r="24" spans="2:7" x14ac:dyDescent="0.25">
      <c r="B24">
        <v>21</v>
      </c>
      <c r="C24" t="s">
        <v>26</v>
      </c>
      <c r="D24" s="3">
        <v>332272007</v>
      </c>
      <c r="E24" s="5">
        <f t="shared" si="0"/>
        <v>2.6058716300125053</v>
      </c>
      <c r="F24" s="5">
        <f>E24^2</f>
        <v>6.7905669521040313</v>
      </c>
      <c r="G24" s="5">
        <v>6.7905669521040313</v>
      </c>
    </row>
    <row r="25" spans="2:7" x14ac:dyDescent="0.25">
      <c r="C25" s="6" t="s">
        <v>46</v>
      </c>
      <c r="D25" s="3">
        <f>SUM(D4:D24)</f>
        <v>12750896981</v>
      </c>
      <c r="E25">
        <f t="shared" si="0"/>
        <v>100</v>
      </c>
      <c r="F25" s="5">
        <f>SUM(F4:F24)</f>
        <v>747.80729678684474</v>
      </c>
      <c r="G25" s="15">
        <f>SUM(G4:G24)^-1</f>
        <v>1.3372429024118501E-3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3493-DEBA-44DE-A97F-45AB2B8D6F80}">
  <dimension ref="B2:H28"/>
  <sheetViews>
    <sheetView topLeftCell="D10" workbookViewId="0">
      <selection activeCell="F28" sqref="F28:G28"/>
    </sheetView>
  </sheetViews>
  <sheetFormatPr defaultRowHeight="15" x14ac:dyDescent="0.25"/>
  <cols>
    <col min="2" max="2" width="9.42578125" customWidth="1"/>
    <col min="3" max="3" width="65.7109375" customWidth="1"/>
    <col min="4" max="4" width="41.5703125" style="3" customWidth="1"/>
    <col min="5" max="5" width="16.42578125" customWidth="1"/>
    <col min="6" max="6" width="9.5703125" bestFit="1" customWidth="1"/>
  </cols>
  <sheetData>
    <row r="2" spans="2:8" x14ac:dyDescent="0.25">
      <c r="B2" t="s">
        <v>48</v>
      </c>
      <c r="C2" t="s">
        <v>49</v>
      </c>
      <c r="D2" s="3" t="s">
        <v>50</v>
      </c>
      <c r="E2" t="s">
        <v>51</v>
      </c>
      <c r="F2" t="s">
        <v>52</v>
      </c>
      <c r="G2" s="6" t="s">
        <v>47</v>
      </c>
      <c r="H2" s="1" t="s">
        <v>53</v>
      </c>
    </row>
    <row r="3" spans="2:8" x14ac:dyDescent="0.25">
      <c r="B3" t="s">
        <v>13</v>
      </c>
      <c r="C3" t="s">
        <v>14</v>
      </c>
      <c r="D3" s="3" t="s">
        <v>15</v>
      </c>
      <c r="E3" t="s">
        <v>16</v>
      </c>
      <c r="F3" t="s">
        <v>17</v>
      </c>
      <c r="G3" t="s">
        <v>18</v>
      </c>
    </row>
    <row r="4" spans="2:8" x14ac:dyDescent="0.25">
      <c r="B4">
        <v>1</v>
      </c>
      <c r="C4" t="s">
        <v>22</v>
      </c>
      <c r="D4" s="3">
        <v>590315501</v>
      </c>
      <c r="E4" s="5">
        <f>D4/$D$28*100</f>
        <v>4.3450289508514741</v>
      </c>
      <c r="F4" s="5">
        <f>E4^2</f>
        <v>18.879276583737461</v>
      </c>
      <c r="G4" s="5">
        <v>18.879276583737461</v>
      </c>
    </row>
    <row r="5" spans="2:8" x14ac:dyDescent="0.25">
      <c r="B5">
        <v>2</v>
      </c>
      <c r="C5" t="s">
        <v>0</v>
      </c>
      <c r="D5" s="3">
        <v>1688449248</v>
      </c>
      <c r="E5" s="5">
        <f t="shared" ref="E5:E28" si="0">D5/$D$28*100</f>
        <v>12.427864171236459</v>
      </c>
      <c r="F5" s="5">
        <f t="shared" ref="F5:F27" si="1">E5^2</f>
        <v>154.45180785870289</v>
      </c>
      <c r="G5" s="5">
        <v>154.45180785870289</v>
      </c>
    </row>
    <row r="6" spans="2:8" x14ac:dyDescent="0.25">
      <c r="B6">
        <v>3</v>
      </c>
      <c r="C6" t="s">
        <v>1</v>
      </c>
      <c r="D6" s="3">
        <v>522502849</v>
      </c>
      <c r="E6" s="5">
        <f t="shared" si="0"/>
        <v>3.8458925811053306</v>
      </c>
      <c r="F6" s="5">
        <f t="shared" si="1"/>
        <v>14.790889745401023</v>
      </c>
      <c r="G6" s="5">
        <v>14.790889745401023</v>
      </c>
    </row>
    <row r="7" spans="2:8" x14ac:dyDescent="0.25">
      <c r="B7">
        <v>4</v>
      </c>
      <c r="C7" t="s">
        <v>2</v>
      </c>
      <c r="D7" s="3">
        <v>797009256</v>
      </c>
      <c r="E7" s="5">
        <f t="shared" si="0"/>
        <v>5.8664024331907116</v>
      </c>
      <c r="F7" s="5">
        <f t="shared" si="1"/>
        <v>34.4146775081459</v>
      </c>
      <c r="G7" s="5">
        <v>34.4146775081459</v>
      </c>
    </row>
    <row r="8" spans="2:8" x14ac:dyDescent="0.25">
      <c r="B8">
        <v>5</v>
      </c>
      <c r="C8" t="s">
        <v>23</v>
      </c>
      <c r="D8" s="3">
        <v>524092891</v>
      </c>
      <c r="E8" s="5">
        <f t="shared" si="0"/>
        <v>3.8575961167762829</v>
      </c>
      <c r="F8" s="5">
        <f t="shared" si="1"/>
        <v>14.881047800167456</v>
      </c>
      <c r="G8" s="5">
        <v>14.881047800167456</v>
      </c>
    </row>
    <row r="9" spans="2:8" x14ac:dyDescent="0.25">
      <c r="B9">
        <v>6</v>
      </c>
      <c r="C9" t="s">
        <v>24</v>
      </c>
      <c r="D9" s="3">
        <v>477550017</v>
      </c>
      <c r="E9" s="5">
        <f t="shared" si="0"/>
        <v>3.5150163697710757</v>
      </c>
      <c r="F9" s="5">
        <f t="shared" si="1"/>
        <v>12.355340079758632</v>
      </c>
      <c r="G9" s="5">
        <v>12.355340079758632</v>
      </c>
    </row>
    <row r="10" spans="2:8" x14ac:dyDescent="0.25">
      <c r="B10">
        <v>7</v>
      </c>
      <c r="C10" t="s">
        <v>6</v>
      </c>
      <c r="D10" s="3">
        <v>1509745635</v>
      </c>
      <c r="E10" s="5">
        <f t="shared" si="0"/>
        <v>11.112512684122523</v>
      </c>
      <c r="F10" s="5">
        <f t="shared" si="1"/>
        <v>123.48793815478396</v>
      </c>
      <c r="G10" s="5">
        <v>123.48793815478396</v>
      </c>
    </row>
    <row r="11" spans="2:8" x14ac:dyDescent="0.25">
      <c r="B11">
        <v>8</v>
      </c>
      <c r="C11" t="s">
        <v>7</v>
      </c>
      <c r="D11" s="3">
        <v>447257963</v>
      </c>
      <c r="E11" s="5">
        <f t="shared" si="0"/>
        <v>3.2920511056236981</v>
      </c>
      <c r="F11" s="5">
        <f t="shared" si="1"/>
        <v>10.837600482038212</v>
      </c>
      <c r="G11" s="5">
        <v>10.837600482038212</v>
      </c>
    </row>
    <row r="12" spans="2:8" x14ac:dyDescent="0.25">
      <c r="B12">
        <v>9</v>
      </c>
      <c r="C12" t="s">
        <v>8</v>
      </c>
      <c r="D12" s="3">
        <v>609786827</v>
      </c>
      <c r="E12" s="5">
        <f t="shared" si="0"/>
        <v>4.4883480319837634</v>
      </c>
      <c r="F12" s="5">
        <f t="shared" si="1"/>
        <v>20.145268056212522</v>
      </c>
      <c r="G12" s="5">
        <v>20.145268056212522</v>
      </c>
    </row>
    <row r="13" spans="2:8" x14ac:dyDescent="0.25">
      <c r="B13">
        <v>10</v>
      </c>
      <c r="C13" t="s">
        <v>9</v>
      </c>
      <c r="D13" s="3">
        <v>1710114008</v>
      </c>
      <c r="E13" s="5">
        <f t="shared" si="0"/>
        <v>12.587328066820744</v>
      </c>
      <c r="F13" s="5">
        <f t="shared" si="1"/>
        <v>158.44082786177324</v>
      </c>
      <c r="G13" s="5">
        <v>158.44082786177324</v>
      </c>
    </row>
    <row r="14" spans="2:8" x14ac:dyDescent="0.25">
      <c r="B14">
        <v>11</v>
      </c>
      <c r="C14" t="s">
        <v>10</v>
      </c>
      <c r="D14" s="3">
        <v>859129318</v>
      </c>
      <c r="E14" s="5">
        <f t="shared" si="0"/>
        <v>6.3236383813598724</v>
      </c>
      <c r="F14" s="5">
        <f t="shared" si="1"/>
        <v>39.988402378207709</v>
      </c>
      <c r="G14" s="5">
        <v>39.988402378207709</v>
      </c>
    </row>
    <row r="15" spans="2:8" x14ac:dyDescent="0.25">
      <c r="B15">
        <v>12</v>
      </c>
      <c r="C15" t="s">
        <v>25</v>
      </c>
      <c r="D15" s="3">
        <v>352423846</v>
      </c>
      <c r="E15" s="5">
        <f t="shared" si="0"/>
        <v>2.5940227069192643</v>
      </c>
      <c r="F15" s="5">
        <f t="shared" si="1"/>
        <v>6.7289538040127477</v>
      </c>
      <c r="G15" s="5">
        <v>6.7289538040127477</v>
      </c>
    </row>
    <row r="16" spans="2:8" x14ac:dyDescent="0.25">
      <c r="B16">
        <v>13</v>
      </c>
      <c r="C16" t="s">
        <v>42</v>
      </c>
      <c r="D16" s="3">
        <v>212716972</v>
      </c>
      <c r="E16" s="5">
        <f t="shared" si="0"/>
        <v>1.5657074905059325</v>
      </c>
      <c r="F16" s="5">
        <f t="shared" si="1"/>
        <v>2.4514399458263849</v>
      </c>
      <c r="G16" s="5">
        <v>2.4514399458263849</v>
      </c>
    </row>
    <row r="17" spans="2:7" x14ac:dyDescent="0.25">
      <c r="B17">
        <v>14</v>
      </c>
      <c r="C17" t="s">
        <v>3</v>
      </c>
      <c r="D17" s="3">
        <v>372824728</v>
      </c>
      <c r="E17" s="5">
        <f t="shared" si="0"/>
        <v>2.7441838034223096</v>
      </c>
      <c r="F17" s="5">
        <f t="shared" si="1"/>
        <v>7.530544746965333</v>
      </c>
      <c r="G17" s="5">
        <v>7.530544746965333</v>
      </c>
    </row>
    <row r="18" spans="2:7" x14ac:dyDescent="0.25">
      <c r="B18">
        <v>15</v>
      </c>
      <c r="C18" t="s">
        <v>33</v>
      </c>
      <c r="D18" s="3">
        <v>494704156</v>
      </c>
      <c r="E18" s="5">
        <f t="shared" si="0"/>
        <v>3.641279750040892</v>
      </c>
      <c r="F18" s="5">
        <f t="shared" si="1"/>
        <v>13.258918218057861</v>
      </c>
      <c r="G18" s="5">
        <v>13.258918218057861</v>
      </c>
    </row>
    <row r="19" spans="2:7" x14ac:dyDescent="0.25">
      <c r="B19">
        <v>16</v>
      </c>
      <c r="C19" t="s">
        <v>4</v>
      </c>
      <c r="D19" s="3">
        <v>292837549</v>
      </c>
      <c r="E19" s="5">
        <f t="shared" si="0"/>
        <v>2.1554365862762377</v>
      </c>
      <c r="F19" s="5">
        <f t="shared" si="1"/>
        <v>4.6459068774581613</v>
      </c>
      <c r="G19" s="5">
        <v>4.6459068774581613</v>
      </c>
    </row>
    <row r="20" spans="2:7" x14ac:dyDescent="0.25">
      <c r="B20">
        <v>17</v>
      </c>
      <c r="C20" t="s">
        <v>38</v>
      </c>
      <c r="D20" s="3">
        <v>255638894</v>
      </c>
      <c r="E20" s="5">
        <f t="shared" si="0"/>
        <v>1.8816351485129834</v>
      </c>
      <c r="F20" s="5">
        <f t="shared" si="1"/>
        <v>3.540550832119477</v>
      </c>
      <c r="G20" s="5">
        <v>3.540550832119477</v>
      </c>
    </row>
    <row r="21" spans="2:7" x14ac:dyDescent="0.25">
      <c r="B21">
        <v>18</v>
      </c>
      <c r="C21" t="s">
        <v>34</v>
      </c>
      <c r="D21" s="3">
        <v>268145537</v>
      </c>
      <c r="E21" s="5">
        <f t="shared" si="0"/>
        <v>1.9736905423166504</v>
      </c>
      <c r="F21" s="5">
        <f t="shared" si="1"/>
        <v>3.8954543568301938</v>
      </c>
      <c r="G21" s="5">
        <v>3.8954543568301938</v>
      </c>
    </row>
    <row r="22" spans="2:7" x14ac:dyDescent="0.25">
      <c r="B22">
        <v>19</v>
      </c>
      <c r="C22" t="s">
        <v>39</v>
      </c>
      <c r="D22" s="3">
        <v>185432110</v>
      </c>
      <c r="E22" s="5">
        <f t="shared" si="0"/>
        <v>1.3648767227060756</v>
      </c>
      <c r="F22" s="5">
        <f t="shared" si="1"/>
        <v>1.8628884681848776</v>
      </c>
      <c r="G22" s="5">
        <v>1.8628884681848776</v>
      </c>
    </row>
    <row r="23" spans="2:7" x14ac:dyDescent="0.25">
      <c r="B23">
        <v>20</v>
      </c>
      <c r="C23" t="s">
        <v>35</v>
      </c>
      <c r="D23" s="3">
        <v>278674840</v>
      </c>
      <c r="E23" s="5">
        <f t="shared" si="0"/>
        <v>2.0511916858403865</v>
      </c>
      <c r="F23" s="5">
        <f t="shared" si="1"/>
        <v>4.2073873320607271</v>
      </c>
      <c r="G23" s="5">
        <v>4.2073873320607271</v>
      </c>
    </row>
    <row r="24" spans="2:7" x14ac:dyDescent="0.25">
      <c r="B24">
        <v>21</v>
      </c>
      <c r="C24" t="s">
        <v>36</v>
      </c>
      <c r="D24" s="3">
        <v>203683229</v>
      </c>
      <c r="E24" s="5">
        <f t="shared" si="0"/>
        <v>1.4992144460186054</v>
      </c>
      <c r="F24" s="5">
        <f>E24^2</f>
        <v>2.247643955150874</v>
      </c>
      <c r="G24" s="5">
        <v>2.247643955150874</v>
      </c>
    </row>
    <row r="25" spans="2:7" x14ac:dyDescent="0.25">
      <c r="B25">
        <v>22</v>
      </c>
      <c r="C25" t="s">
        <v>43</v>
      </c>
      <c r="D25" s="3">
        <v>301031626</v>
      </c>
      <c r="E25" s="5">
        <f t="shared" si="0"/>
        <v>2.2157492525202946</v>
      </c>
      <c r="F25" s="5">
        <f t="shared" si="1"/>
        <v>4.9095447500442448</v>
      </c>
      <c r="G25" s="5">
        <v>4.9095447500442448</v>
      </c>
    </row>
    <row r="26" spans="2:7" x14ac:dyDescent="0.25">
      <c r="B26">
        <v>23</v>
      </c>
      <c r="C26" t="s">
        <v>12</v>
      </c>
      <c r="D26" s="3">
        <v>337322824</v>
      </c>
      <c r="E26" s="5">
        <f t="shared" si="0"/>
        <v>2.4828713350405081</v>
      </c>
      <c r="F26" s="5">
        <f t="shared" si="1"/>
        <v>6.1646500663658346</v>
      </c>
      <c r="G26" s="5">
        <v>6.1646500663658346</v>
      </c>
    </row>
    <row r="27" spans="2:7" x14ac:dyDescent="0.25">
      <c r="B27">
        <v>24</v>
      </c>
      <c r="C27" t="s">
        <v>29</v>
      </c>
      <c r="D27" s="3">
        <v>294607132</v>
      </c>
      <c r="E27" s="5">
        <f t="shared" si="0"/>
        <v>2.1684616370379231</v>
      </c>
      <c r="F27" s="5">
        <f t="shared" si="1"/>
        <v>4.7022258713051892</v>
      </c>
      <c r="G27" s="5">
        <v>4.7022258713051892</v>
      </c>
    </row>
    <row r="28" spans="2:7" x14ac:dyDescent="0.25">
      <c r="C28" s="6" t="s">
        <v>46</v>
      </c>
      <c r="D28" s="3">
        <f>SUM(D4:D27)</f>
        <v>13585996956</v>
      </c>
      <c r="E28">
        <f t="shared" si="0"/>
        <v>100</v>
      </c>
      <c r="F28" s="5">
        <f>SUM(F4:F27)</f>
        <v>668.8191857333112</v>
      </c>
      <c r="G28" s="15">
        <f>SUM(G4:G27)^-1</f>
        <v>1.495172419289338E-3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0CD88-4B00-4507-B596-8984B835E6FE}">
  <dimension ref="B2:H29"/>
  <sheetViews>
    <sheetView topLeftCell="D13" workbookViewId="0">
      <selection activeCell="F29" sqref="F29:G29"/>
    </sheetView>
  </sheetViews>
  <sheetFormatPr defaultRowHeight="15" x14ac:dyDescent="0.25"/>
  <cols>
    <col min="2" max="2" width="9.42578125" customWidth="1"/>
    <col min="3" max="3" width="79.28515625" customWidth="1"/>
    <col min="4" max="4" width="38.28515625" style="3" customWidth="1"/>
    <col min="5" max="5" width="9.42578125" customWidth="1"/>
    <col min="6" max="6" width="9.5703125" bestFit="1" customWidth="1"/>
  </cols>
  <sheetData>
    <row r="2" spans="2:8" x14ac:dyDescent="0.25">
      <c r="B2" t="s">
        <v>48</v>
      </c>
      <c r="C2" t="s">
        <v>49</v>
      </c>
      <c r="D2" s="3" t="s">
        <v>50</v>
      </c>
      <c r="E2" t="s">
        <v>51</v>
      </c>
      <c r="F2" t="s">
        <v>52</v>
      </c>
      <c r="G2" s="6" t="s">
        <v>47</v>
      </c>
      <c r="H2" s="1" t="s">
        <v>53</v>
      </c>
    </row>
    <row r="3" spans="2:8" x14ac:dyDescent="0.25">
      <c r="B3" t="s">
        <v>13</v>
      </c>
      <c r="C3" t="s">
        <v>14</v>
      </c>
      <c r="D3" s="3" t="s">
        <v>15</v>
      </c>
      <c r="E3" t="s">
        <v>16</v>
      </c>
      <c r="F3" t="s">
        <v>17</v>
      </c>
      <c r="G3" t="s">
        <v>18</v>
      </c>
    </row>
    <row r="4" spans="2:8" x14ac:dyDescent="0.25">
      <c r="B4">
        <v>1</v>
      </c>
      <c r="C4" t="s">
        <v>25</v>
      </c>
      <c r="D4" s="3">
        <v>345903343</v>
      </c>
      <c r="E4" s="5">
        <f>D4/$D$29*100</f>
        <v>2.6100885063728207</v>
      </c>
      <c r="F4" s="5">
        <f>E4^2</f>
        <v>6.8125620110995024</v>
      </c>
      <c r="G4" s="5">
        <v>6.8125620110995024</v>
      </c>
    </row>
    <row r="5" spans="2:8" x14ac:dyDescent="0.25">
      <c r="B5">
        <v>2</v>
      </c>
      <c r="C5" t="s">
        <v>3</v>
      </c>
      <c r="D5" s="3">
        <v>353438944</v>
      </c>
      <c r="E5" s="5">
        <f t="shared" ref="E5:E29" si="0">D5/$D$29*100</f>
        <v>2.6669500139492639</v>
      </c>
      <c r="F5" s="5">
        <f t="shared" ref="F5:F28" si="1">E5^2</f>
        <v>7.1126223769039791</v>
      </c>
      <c r="G5" s="5">
        <v>7.1126223769039791</v>
      </c>
    </row>
    <row r="6" spans="2:8" x14ac:dyDescent="0.25">
      <c r="B6">
        <v>3</v>
      </c>
      <c r="C6" t="s">
        <v>24</v>
      </c>
      <c r="D6" s="3">
        <v>437046689</v>
      </c>
      <c r="E6" s="5">
        <f t="shared" si="0"/>
        <v>3.2978303413135754</v>
      </c>
      <c r="F6" s="5">
        <f t="shared" si="1"/>
        <v>10.875684960088414</v>
      </c>
      <c r="G6" s="5">
        <v>10.875684960088414</v>
      </c>
    </row>
    <row r="7" spans="2:8" x14ac:dyDescent="0.25">
      <c r="B7">
        <v>4</v>
      </c>
      <c r="C7" t="s">
        <v>22</v>
      </c>
      <c r="D7" s="3">
        <v>455926156</v>
      </c>
      <c r="E7" s="5">
        <f t="shared" si="0"/>
        <v>3.4402894438934108</v>
      </c>
      <c r="F7" s="5">
        <f t="shared" si="1"/>
        <v>11.835591457764433</v>
      </c>
      <c r="G7" s="5">
        <v>11.835591457764433</v>
      </c>
    </row>
    <row r="8" spans="2:8" x14ac:dyDescent="0.25">
      <c r="B8">
        <v>5</v>
      </c>
      <c r="C8" t="s">
        <v>1</v>
      </c>
      <c r="D8" s="3">
        <v>457081718</v>
      </c>
      <c r="E8" s="5">
        <f t="shared" si="0"/>
        <v>3.449008986955477</v>
      </c>
      <c r="F8" s="5">
        <f t="shared" si="1"/>
        <v>11.895662992099645</v>
      </c>
      <c r="G8" s="5">
        <v>11.895662992099645</v>
      </c>
    </row>
    <row r="9" spans="2:8" x14ac:dyDescent="0.25">
      <c r="B9">
        <v>6</v>
      </c>
      <c r="C9" t="s">
        <v>23</v>
      </c>
      <c r="D9" s="3">
        <v>524101635</v>
      </c>
      <c r="E9" s="5">
        <f t="shared" si="0"/>
        <v>3.9547222695812545</v>
      </c>
      <c r="F9" s="5">
        <f t="shared" si="1"/>
        <v>15.639828229521909</v>
      </c>
      <c r="G9" s="5">
        <v>15.639828229521909</v>
      </c>
    </row>
    <row r="10" spans="2:8" x14ac:dyDescent="0.25">
      <c r="B10">
        <v>7</v>
      </c>
      <c r="C10" t="s">
        <v>8</v>
      </c>
      <c r="D10" s="3">
        <v>546903218</v>
      </c>
      <c r="E10" s="5">
        <f t="shared" si="0"/>
        <v>4.1267765469387481</v>
      </c>
      <c r="F10" s="5">
        <f t="shared" si="1"/>
        <v>17.030284668363699</v>
      </c>
      <c r="G10" s="5">
        <v>17.030284668363699</v>
      </c>
    </row>
    <row r="11" spans="2:8" x14ac:dyDescent="0.25">
      <c r="B11">
        <v>8</v>
      </c>
      <c r="C11" t="s">
        <v>26</v>
      </c>
      <c r="D11" s="3">
        <v>557234415</v>
      </c>
      <c r="E11" s="5">
        <f t="shared" si="0"/>
        <v>4.2047328289246471</v>
      </c>
      <c r="F11" s="5">
        <f t="shared" si="1"/>
        <v>17.679778162636666</v>
      </c>
      <c r="G11" s="5">
        <v>17.679778162636666</v>
      </c>
    </row>
    <row r="12" spans="2:8" x14ac:dyDescent="0.25">
      <c r="B12">
        <v>9</v>
      </c>
      <c r="C12" t="s">
        <v>27</v>
      </c>
      <c r="D12" s="3">
        <v>587323380</v>
      </c>
      <c r="E12" s="5">
        <f t="shared" si="0"/>
        <v>4.431775623695076</v>
      </c>
      <c r="F12" s="5">
        <f t="shared" si="1"/>
        <v>19.640635178777881</v>
      </c>
      <c r="G12" s="5">
        <v>19.640635178777881</v>
      </c>
    </row>
    <row r="13" spans="2:8" x14ac:dyDescent="0.25">
      <c r="B13">
        <v>10</v>
      </c>
      <c r="C13" t="s">
        <v>10</v>
      </c>
      <c r="D13" s="3">
        <v>687169366</v>
      </c>
      <c r="E13" s="5">
        <f t="shared" si="0"/>
        <v>5.1851851114607417</v>
      </c>
      <c r="F13" s="5">
        <f t="shared" si="1"/>
        <v>26.886144640114143</v>
      </c>
      <c r="G13" s="5">
        <v>26.886144640114143</v>
      </c>
    </row>
    <row r="14" spans="2:8" x14ac:dyDescent="0.25">
      <c r="B14">
        <v>11</v>
      </c>
      <c r="C14" t="s">
        <v>5</v>
      </c>
      <c r="D14" s="3">
        <v>741317070</v>
      </c>
      <c r="E14" s="5">
        <f t="shared" si="0"/>
        <v>5.5937683261562929</v>
      </c>
      <c r="F14" s="5">
        <f t="shared" si="1"/>
        <v>31.290244086709375</v>
      </c>
      <c r="G14" s="5">
        <v>31.290244086709375</v>
      </c>
    </row>
    <row r="15" spans="2:8" x14ac:dyDescent="0.25">
      <c r="B15">
        <v>12</v>
      </c>
      <c r="C15" t="s">
        <v>2</v>
      </c>
      <c r="D15" s="3">
        <v>796689647</v>
      </c>
      <c r="E15" s="5">
        <f t="shared" si="0"/>
        <v>6.0115940850589578</v>
      </c>
      <c r="F15" s="5">
        <f t="shared" si="1"/>
        <v>36.139263443515844</v>
      </c>
      <c r="G15" s="5">
        <v>36.139263443515844</v>
      </c>
    </row>
    <row r="16" spans="2:8" x14ac:dyDescent="0.25">
      <c r="B16">
        <v>13</v>
      </c>
      <c r="C16" t="s">
        <v>6</v>
      </c>
      <c r="D16" s="3">
        <v>1293397412</v>
      </c>
      <c r="E16" s="5">
        <f t="shared" si="0"/>
        <v>9.7596099822416349</v>
      </c>
      <c r="F16" s="5">
        <f t="shared" si="1"/>
        <v>95.249987005470558</v>
      </c>
      <c r="G16" s="5">
        <v>95.249987005470558</v>
      </c>
    </row>
    <row r="17" spans="2:7" x14ac:dyDescent="0.25">
      <c r="B17">
        <v>14</v>
      </c>
      <c r="C17" t="s">
        <v>9</v>
      </c>
      <c r="D17" s="3">
        <v>1432481805</v>
      </c>
      <c r="E17" s="5">
        <f t="shared" si="0"/>
        <v>10.809101358753541</v>
      </c>
      <c r="F17" s="5">
        <f t="shared" si="1"/>
        <v>116.83667218380764</v>
      </c>
      <c r="G17" s="5">
        <v>116.83667218380764</v>
      </c>
    </row>
    <row r="18" spans="2:7" x14ac:dyDescent="0.25">
      <c r="B18">
        <v>15</v>
      </c>
      <c r="C18" t="s">
        <v>0</v>
      </c>
      <c r="D18" s="3">
        <v>1499153239</v>
      </c>
      <c r="E18" s="5">
        <f t="shared" si="0"/>
        <v>11.312185087512978</v>
      </c>
      <c r="F18" s="5">
        <f t="shared" si="1"/>
        <v>127.96553145415099</v>
      </c>
      <c r="G18" s="5">
        <v>127.96553145415099</v>
      </c>
    </row>
    <row r="19" spans="2:7" x14ac:dyDescent="0.25">
      <c r="B19">
        <v>16</v>
      </c>
      <c r="C19" s="2" t="s">
        <v>42</v>
      </c>
      <c r="D19" s="3">
        <v>189656741</v>
      </c>
      <c r="E19" s="5">
        <f t="shared" si="0"/>
        <v>1.4310959690268936</v>
      </c>
      <c r="F19" s="5">
        <f t="shared" si="1"/>
        <v>2.0480356725650237</v>
      </c>
      <c r="G19" s="5">
        <v>2.0480356725650237</v>
      </c>
    </row>
    <row r="20" spans="2:7" x14ac:dyDescent="0.25">
      <c r="B20">
        <v>17</v>
      </c>
      <c r="C20" s="2" t="s">
        <v>33</v>
      </c>
      <c r="D20" s="3">
        <v>283675629</v>
      </c>
      <c r="E20" s="5">
        <f t="shared" si="0"/>
        <v>2.1405358282153997</v>
      </c>
      <c r="F20" s="5">
        <f t="shared" si="1"/>
        <v>4.5818936318737871</v>
      </c>
      <c r="G20" s="5">
        <v>4.5818936318737871</v>
      </c>
    </row>
    <row r="21" spans="2:7" x14ac:dyDescent="0.25">
      <c r="B21">
        <v>18</v>
      </c>
      <c r="C21" s="2" t="s">
        <v>38</v>
      </c>
      <c r="D21" s="3">
        <v>274631432</v>
      </c>
      <c r="E21" s="5">
        <f t="shared" si="0"/>
        <v>2.0722908831554974</v>
      </c>
      <c r="F21" s="5">
        <f t="shared" si="1"/>
        <v>4.2943895044093914</v>
      </c>
      <c r="G21" s="5">
        <v>4.2943895044093914</v>
      </c>
    </row>
    <row r="22" spans="2:7" x14ac:dyDescent="0.25">
      <c r="B22">
        <v>19</v>
      </c>
      <c r="C22" s="2" t="s">
        <v>34</v>
      </c>
      <c r="D22" s="3">
        <v>229754229</v>
      </c>
      <c r="E22" s="5">
        <f t="shared" si="0"/>
        <v>1.7336602393098266</v>
      </c>
      <c r="F22" s="5">
        <f t="shared" si="1"/>
        <v>3.005577825363805</v>
      </c>
      <c r="G22" s="5">
        <v>3.005577825363805</v>
      </c>
    </row>
    <row r="23" spans="2:7" x14ac:dyDescent="0.25">
      <c r="B23">
        <v>20</v>
      </c>
      <c r="C23" s="2" t="s">
        <v>7</v>
      </c>
      <c r="D23" s="3">
        <v>320665919</v>
      </c>
      <c r="E23" s="5">
        <f t="shared" si="0"/>
        <v>2.419654063786767</v>
      </c>
      <c r="F23" s="5">
        <f t="shared" si="1"/>
        <v>5.8547257883998158</v>
      </c>
      <c r="G23" s="5">
        <v>5.8547257883998158</v>
      </c>
    </row>
    <row r="24" spans="2:7" x14ac:dyDescent="0.25">
      <c r="B24">
        <v>21</v>
      </c>
      <c r="C24" s="2" t="s">
        <v>35</v>
      </c>
      <c r="D24" s="3">
        <v>245543267</v>
      </c>
      <c r="E24" s="5">
        <f t="shared" si="0"/>
        <v>1.852799841295355</v>
      </c>
      <c r="F24" s="5">
        <f>E24^2</f>
        <v>3.4328672519040926</v>
      </c>
      <c r="G24" s="5">
        <v>3.4328672519040926</v>
      </c>
    </row>
    <row r="25" spans="2:7" x14ac:dyDescent="0.25">
      <c r="B25">
        <v>22</v>
      </c>
      <c r="C25" s="2" t="s">
        <v>36</v>
      </c>
      <c r="D25" s="3">
        <v>208564764</v>
      </c>
      <c r="E25" s="5">
        <f t="shared" si="0"/>
        <v>1.5737705470824543</v>
      </c>
      <c r="F25" s="5">
        <f t="shared" si="1"/>
        <v>2.4767537348642077</v>
      </c>
      <c r="G25">
        <v>2.4767537348642077</v>
      </c>
    </row>
    <row r="26" spans="2:7" x14ac:dyDescent="0.25">
      <c r="B26">
        <v>23</v>
      </c>
      <c r="C26" s="2" t="s">
        <v>43</v>
      </c>
      <c r="D26" s="3">
        <v>248612776</v>
      </c>
      <c r="E26" s="5">
        <f t="shared" si="0"/>
        <v>1.8759614855038873</v>
      </c>
      <c r="F26" s="5">
        <f t="shared" si="1"/>
        <v>3.5192314950939516</v>
      </c>
      <c r="G26">
        <v>3.5192314950939516</v>
      </c>
    </row>
    <row r="27" spans="2:7" x14ac:dyDescent="0.25">
      <c r="B27">
        <v>24</v>
      </c>
      <c r="C27" s="2" t="s">
        <v>12</v>
      </c>
      <c r="D27" s="3">
        <v>277027625</v>
      </c>
      <c r="E27" s="5">
        <f t="shared" si="0"/>
        <v>2.0903718758227203</v>
      </c>
      <c r="F27" s="5">
        <f t="shared" si="1"/>
        <v>4.3696545792305983</v>
      </c>
      <c r="G27">
        <v>4.3696545792305983</v>
      </c>
    </row>
    <row r="28" spans="2:7" x14ac:dyDescent="0.25">
      <c r="B28">
        <v>25</v>
      </c>
      <c r="C28" s="2" t="s">
        <v>29</v>
      </c>
      <c r="D28" s="3">
        <v>259251828</v>
      </c>
      <c r="E28" s="5">
        <f t="shared" si="0"/>
        <v>1.9562407539927809</v>
      </c>
      <c r="F28" s="5">
        <f t="shared" si="1"/>
        <v>3.8268778875822438</v>
      </c>
      <c r="G28">
        <v>3.8268778875822438</v>
      </c>
    </row>
    <row r="29" spans="2:7" x14ac:dyDescent="0.25">
      <c r="C29" s="11" t="s">
        <v>46</v>
      </c>
      <c r="D29" s="3">
        <f>SUM(D4:D28)</f>
        <v>13252552247</v>
      </c>
      <c r="E29">
        <f t="shared" si="0"/>
        <v>100</v>
      </c>
      <c r="F29" s="4">
        <f>SUM(F4:F28)</f>
        <v>590.30050022231171</v>
      </c>
      <c r="G29" s="12">
        <f>SUM(G4:G28)^-1</f>
        <v>1.6940524353670585E-3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58CEE-4604-4E8E-8A64-1412E2201D7A}">
  <dimension ref="B2:H31"/>
  <sheetViews>
    <sheetView topLeftCell="D17" workbookViewId="0">
      <selection activeCell="F31" sqref="F31:G31"/>
    </sheetView>
  </sheetViews>
  <sheetFormatPr defaultRowHeight="15" x14ac:dyDescent="0.25"/>
  <cols>
    <col min="2" max="2" width="9.42578125" customWidth="1"/>
    <col min="3" max="3" width="77" customWidth="1"/>
    <col min="4" max="4" width="35.28515625" style="3" customWidth="1"/>
    <col min="5" max="5" width="9.42578125" customWidth="1"/>
    <col min="6" max="6" width="9.5703125" bestFit="1" customWidth="1"/>
  </cols>
  <sheetData>
    <row r="2" spans="2:8" x14ac:dyDescent="0.25">
      <c r="B2" t="s">
        <v>48</v>
      </c>
      <c r="C2" t="s">
        <v>49</v>
      </c>
      <c r="D2" s="3" t="s">
        <v>50</v>
      </c>
      <c r="E2" t="s">
        <v>51</v>
      </c>
      <c r="F2" t="s">
        <v>52</v>
      </c>
      <c r="G2" s="6" t="s">
        <v>47</v>
      </c>
      <c r="H2" s="1" t="s">
        <v>53</v>
      </c>
    </row>
    <row r="3" spans="2:8" x14ac:dyDescent="0.25">
      <c r="B3" t="s">
        <v>13</v>
      </c>
      <c r="C3" t="s">
        <v>14</v>
      </c>
      <c r="D3" s="3" t="s">
        <v>15</v>
      </c>
      <c r="E3" t="s">
        <v>16</v>
      </c>
      <c r="F3" t="s">
        <v>17</v>
      </c>
      <c r="G3" t="s">
        <v>18</v>
      </c>
    </row>
    <row r="4" spans="2:8" x14ac:dyDescent="0.25">
      <c r="B4">
        <v>1</v>
      </c>
      <c r="C4" t="s">
        <v>28</v>
      </c>
      <c r="D4" s="3">
        <v>244889764</v>
      </c>
      <c r="E4" s="5">
        <f>D4/$D$31*100</f>
        <v>2.1683909497041332</v>
      </c>
      <c r="F4" s="5">
        <f>E4^2</f>
        <v>4.7019193107587922</v>
      </c>
      <c r="G4" s="5">
        <v>4.7019193107587922</v>
      </c>
    </row>
    <row r="5" spans="2:8" x14ac:dyDescent="0.25">
      <c r="B5">
        <v>2</v>
      </c>
      <c r="C5" t="s">
        <v>29</v>
      </c>
      <c r="D5" s="3">
        <v>248084473</v>
      </c>
      <c r="E5" s="5">
        <f t="shared" ref="E5:E30" si="0">D5/$D$31*100</f>
        <v>2.196678690152682</v>
      </c>
      <c r="F5" s="5">
        <f t="shared" ref="F5:G29" si="1">E5^2</f>
        <v>4.8253972677709029</v>
      </c>
      <c r="G5" s="5">
        <v>4.8253972677709029</v>
      </c>
    </row>
    <row r="6" spans="2:8" x14ac:dyDescent="0.25">
      <c r="B6">
        <v>3</v>
      </c>
      <c r="C6" t="s">
        <v>3</v>
      </c>
      <c r="D6" s="3">
        <v>281930249</v>
      </c>
      <c r="E6" s="5">
        <f t="shared" si="0"/>
        <v>2.4963681225134131</v>
      </c>
      <c r="F6" s="5">
        <f t="shared" si="1"/>
        <v>6.231853803101143</v>
      </c>
      <c r="G6" s="5">
        <v>6.231853803101143</v>
      </c>
    </row>
    <row r="7" spans="2:8" x14ac:dyDescent="0.25">
      <c r="B7">
        <v>4</v>
      </c>
      <c r="C7" t="s">
        <v>25</v>
      </c>
      <c r="D7" s="3">
        <v>305820751</v>
      </c>
      <c r="E7" s="5">
        <f t="shared" si="0"/>
        <v>2.7079079903891827</v>
      </c>
      <c r="F7" s="5">
        <f t="shared" si="1"/>
        <v>7.332765684413582</v>
      </c>
      <c r="G7" s="5">
        <v>7.332765684413582</v>
      </c>
    </row>
    <row r="8" spans="2:8" x14ac:dyDescent="0.25">
      <c r="B8">
        <v>5</v>
      </c>
      <c r="C8" t="s">
        <v>7</v>
      </c>
      <c r="D8" s="3">
        <v>309993240</v>
      </c>
      <c r="E8" s="5">
        <f t="shared" si="0"/>
        <v>2.7448535418796083</v>
      </c>
      <c r="F8" s="5">
        <f t="shared" si="1"/>
        <v>7.5342209663690305</v>
      </c>
      <c r="G8" s="5">
        <v>7.5342209663690305</v>
      </c>
    </row>
    <row r="9" spans="2:8" x14ac:dyDescent="0.25">
      <c r="B9">
        <v>6</v>
      </c>
      <c r="C9" t="s">
        <v>22</v>
      </c>
      <c r="D9" s="3">
        <v>378503991</v>
      </c>
      <c r="E9" s="5">
        <f t="shared" si="0"/>
        <v>3.3514860527665613</v>
      </c>
      <c r="F9" s="5">
        <f t="shared" si="1"/>
        <v>11.232458761888786</v>
      </c>
      <c r="G9" s="5">
        <v>11.232458761888786</v>
      </c>
    </row>
    <row r="10" spans="2:8" x14ac:dyDescent="0.25">
      <c r="B10">
        <v>7</v>
      </c>
      <c r="C10" t="s">
        <v>24</v>
      </c>
      <c r="D10" s="3">
        <v>408860314</v>
      </c>
      <c r="E10" s="5">
        <f t="shared" si="0"/>
        <v>3.6202779164374963</v>
      </c>
      <c r="F10" s="5">
        <f t="shared" si="1"/>
        <v>13.106412192245019</v>
      </c>
      <c r="G10" s="5">
        <v>13.106412192245019</v>
      </c>
    </row>
    <row r="11" spans="2:8" x14ac:dyDescent="0.25">
      <c r="B11">
        <v>8</v>
      </c>
      <c r="C11" t="s">
        <v>1</v>
      </c>
      <c r="D11" s="3">
        <v>419322616</v>
      </c>
      <c r="E11" s="5">
        <f t="shared" si="0"/>
        <v>3.7129169904408976</v>
      </c>
      <c r="F11" s="5">
        <f t="shared" si="1"/>
        <v>13.785752577904693</v>
      </c>
      <c r="G11" s="5">
        <v>13.785752577904693</v>
      </c>
    </row>
    <row r="12" spans="2:8" x14ac:dyDescent="0.25">
      <c r="B12">
        <v>9</v>
      </c>
      <c r="C12" t="s">
        <v>23</v>
      </c>
      <c r="D12" s="3">
        <v>445573105</v>
      </c>
      <c r="E12" s="5">
        <f t="shared" si="0"/>
        <v>3.9453535032749247</v>
      </c>
      <c r="F12" s="5">
        <f t="shared" si="1"/>
        <v>15.565814265803722</v>
      </c>
      <c r="G12" s="5">
        <v>15.565814265803722</v>
      </c>
    </row>
    <row r="13" spans="2:8" x14ac:dyDescent="0.25">
      <c r="B13">
        <v>10</v>
      </c>
      <c r="C13" t="s">
        <v>8</v>
      </c>
      <c r="D13" s="3">
        <v>449342243</v>
      </c>
      <c r="E13" s="5">
        <f t="shared" si="0"/>
        <v>3.9787275593967069</v>
      </c>
      <c r="F13" s="5">
        <f t="shared" si="1"/>
        <v>15.830272991902875</v>
      </c>
      <c r="G13" s="5">
        <v>15.830272991902875</v>
      </c>
    </row>
    <row r="14" spans="2:8" x14ac:dyDescent="0.25">
      <c r="B14">
        <v>11</v>
      </c>
      <c r="C14" t="s">
        <v>26</v>
      </c>
      <c r="D14" s="3">
        <v>486124939</v>
      </c>
      <c r="E14" s="5">
        <f t="shared" si="0"/>
        <v>4.3044221242055416</v>
      </c>
      <c r="F14" s="5">
        <f t="shared" si="1"/>
        <v>18.528049823350148</v>
      </c>
      <c r="G14" s="5">
        <v>18.528049823350148</v>
      </c>
    </row>
    <row r="15" spans="2:8" x14ac:dyDescent="0.25">
      <c r="B15">
        <v>12</v>
      </c>
      <c r="C15" t="s">
        <v>9</v>
      </c>
      <c r="D15" s="3">
        <v>551688850</v>
      </c>
      <c r="E15" s="5">
        <f t="shared" si="0"/>
        <v>4.8849616654156325</v>
      </c>
      <c r="F15" s="5">
        <f t="shared" si="1"/>
        <v>23.86285047258027</v>
      </c>
      <c r="G15" s="5">
        <v>23.86285047258027</v>
      </c>
    </row>
    <row r="16" spans="2:8" x14ac:dyDescent="0.25">
      <c r="B16">
        <v>13</v>
      </c>
      <c r="C16" t="s">
        <v>5</v>
      </c>
      <c r="D16" s="3">
        <v>558495781</v>
      </c>
      <c r="E16" s="5">
        <f t="shared" si="0"/>
        <v>4.9452340399508969</v>
      </c>
      <c r="F16" s="5">
        <f t="shared" si="1"/>
        <v>24.455339709889071</v>
      </c>
      <c r="G16" s="5">
        <v>24.455339709889071</v>
      </c>
    </row>
    <row r="17" spans="2:7" x14ac:dyDescent="0.25">
      <c r="B17">
        <v>14</v>
      </c>
      <c r="C17" t="s">
        <v>10</v>
      </c>
      <c r="D17" s="3">
        <v>646491312</v>
      </c>
      <c r="E17" s="5">
        <f t="shared" si="0"/>
        <v>5.7243956917821652</v>
      </c>
      <c r="F17" s="5">
        <f t="shared" si="1"/>
        <v>32.768706036094216</v>
      </c>
      <c r="G17" s="5">
        <v>32.768706036094216</v>
      </c>
    </row>
    <row r="18" spans="2:7" x14ac:dyDescent="0.25">
      <c r="B18">
        <v>15</v>
      </c>
      <c r="C18" t="s">
        <v>30</v>
      </c>
      <c r="D18" s="3">
        <v>671615687</v>
      </c>
      <c r="E18" s="5">
        <f t="shared" si="0"/>
        <v>5.9468609613675971</v>
      </c>
      <c r="F18" s="5">
        <f t="shared" si="1"/>
        <v>35.365155293837944</v>
      </c>
      <c r="G18" s="5">
        <v>35.365155293837944</v>
      </c>
    </row>
    <row r="19" spans="2:7" x14ac:dyDescent="0.25">
      <c r="B19">
        <v>16</v>
      </c>
      <c r="C19" t="s">
        <v>2</v>
      </c>
      <c r="D19" s="3">
        <v>679317342</v>
      </c>
      <c r="E19" s="5">
        <f t="shared" si="0"/>
        <v>6.0150557226633108</v>
      </c>
      <c r="F19" s="5">
        <f t="shared" si="1"/>
        <v>36.180895346744641</v>
      </c>
      <c r="G19" s="5">
        <v>36.180895346744641</v>
      </c>
    </row>
    <row r="20" spans="2:7" x14ac:dyDescent="0.25">
      <c r="B20">
        <v>17</v>
      </c>
      <c r="C20" t="s">
        <v>6</v>
      </c>
      <c r="D20" s="3">
        <v>1088269648</v>
      </c>
      <c r="E20" s="5">
        <f t="shared" si="0"/>
        <v>9.6361481877245918</v>
      </c>
      <c r="F20" s="5">
        <f t="shared" si="1"/>
        <v>92.855351895787933</v>
      </c>
      <c r="G20" s="5">
        <v>92.855351895787933</v>
      </c>
    </row>
    <row r="21" spans="2:7" x14ac:dyDescent="0.25">
      <c r="B21">
        <v>18</v>
      </c>
      <c r="C21" t="s">
        <v>0</v>
      </c>
      <c r="D21" s="3">
        <v>1436130667</v>
      </c>
      <c r="E21" s="5">
        <f t="shared" si="0"/>
        <v>12.716304226236913</v>
      </c>
      <c r="F21" s="5">
        <f t="shared" si="1"/>
        <v>161.70439317421076</v>
      </c>
      <c r="G21" s="5">
        <v>161.70439317421076</v>
      </c>
    </row>
    <row r="22" spans="2:7" x14ac:dyDescent="0.25">
      <c r="B22">
        <v>19</v>
      </c>
      <c r="C22" s="2" t="s">
        <v>42</v>
      </c>
      <c r="D22" s="3">
        <v>166242687</v>
      </c>
      <c r="E22" s="5">
        <f t="shared" si="0"/>
        <v>1.4720057386526657</v>
      </c>
      <c r="F22" s="5">
        <f t="shared" si="1"/>
        <v>2.1668008946263799</v>
      </c>
      <c r="G22" s="5">
        <v>2.1668008946263799</v>
      </c>
    </row>
    <row r="23" spans="2:7" x14ac:dyDescent="0.25">
      <c r="B23">
        <v>20</v>
      </c>
      <c r="C23" s="2" t="s">
        <v>33</v>
      </c>
      <c r="D23" s="3">
        <v>226017033</v>
      </c>
      <c r="E23" s="5">
        <f t="shared" si="0"/>
        <v>2.0012812329558227</v>
      </c>
      <c r="F23" s="5">
        <f t="shared" si="1"/>
        <v>4.0051265733811778</v>
      </c>
      <c r="G23" s="5">
        <v>4.0051265733811778</v>
      </c>
    </row>
    <row r="24" spans="2:7" x14ac:dyDescent="0.25">
      <c r="B24">
        <v>21</v>
      </c>
      <c r="C24" s="2" t="s">
        <v>4</v>
      </c>
      <c r="D24" s="3">
        <v>122322332</v>
      </c>
      <c r="E24" s="5">
        <f t="shared" si="0"/>
        <v>1.0831103486036446</v>
      </c>
      <c r="F24" s="5">
        <f>E24^2</f>
        <v>1.1731280272523086</v>
      </c>
      <c r="G24" s="5">
        <v>1.1731280272523086</v>
      </c>
    </row>
    <row r="25" spans="2:7" x14ac:dyDescent="0.25">
      <c r="B25">
        <v>22</v>
      </c>
      <c r="C25" s="2" t="s">
        <v>38</v>
      </c>
      <c r="D25" s="3">
        <v>226162658</v>
      </c>
      <c r="E25" s="5">
        <f t="shared" si="0"/>
        <v>2.0025706781612609</v>
      </c>
      <c r="F25" s="5">
        <f t="shared" si="1"/>
        <v>4.0102893210312525</v>
      </c>
      <c r="G25" s="5">
        <v>4.0102893210312525</v>
      </c>
    </row>
    <row r="26" spans="2:7" x14ac:dyDescent="0.25">
      <c r="B26">
        <v>23</v>
      </c>
      <c r="C26" s="2" t="s">
        <v>34</v>
      </c>
      <c r="D26" s="3">
        <v>213094510</v>
      </c>
      <c r="E26" s="5">
        <f t="shared" si="0"/>
        <v>1.8868579860922114</v>
      </c>
      <c r="F26" s="5">
        <f t="shared" si="1"/>
        <v>3.5602330596799558</v>
      </c>
      <c r="G26" s="5">
        <v>3.5602330596799558</v>
      </c>
    </row>
    <row r="27" spans="2:7" x14ac:dyDescent="0.25">
      <c r="B27">
        <v>24</v>
      </c>
      <c r="C27" s="2" t="s">
        <v>35</v>
      </c>
      <c r="D27" s="3">
        <v>213050453</v>
      </c>
      <c r="E27" s="5">
        <f t="shared" si="0"/>
        <v>1.8864678807708999</v>
      </c>
      <c r="F27" s="5">
        <f t="shared" si="1"/>
        <v>3.5587610651802501</v>
      </c>
      <c r="G27" s="5">
        <v>3.5587610651802501</v>
      </c>
    </row>
    <row r="28" spans="2:7" x14ac:dyDescent="0.25">
      <c r="B28">
        <v>25</v>
      </c>
      <c r="C28" s="2" t="s">
        <v>36</v>
      </c>
      <c r="D28" s="3">
        <v>145999816</v>
      </c>
      <c r="E28" s="5">
        <f t="shared" si="0"/>
        <v>1.2927640359556585</v>
      </c>
      <c r="F28" s="5">
        <f t="shared" si="1"/>
        <v>1.671238852660363</v>
      </c>
      <c r="G28" s="5">
        <v>1.671238852660363</v>
      </c>
    </row>
    <row r="29" spans="2:7" x14ac:dyDescent="0.25">
      <c r="B29">
        <v>26</v>
      </c>
      <c r="C29" s="2" t="s">
        <v>43</v>
      </c>
      <c r="D29" s="3">
        <v>235518816</v>
      </c>
      <c r="E29" s="5">
        <f t="shared" si="0"/>
        <v>2.0854153344662989</v>
      </c>
      <c r="F29" s="5">
        <f t="shared" si="1"/>
        <v>4.3489571172271857</v>
      </c>
      <c r="G29" s="5">
        <v>4.3489571172271857</v>
      </c>
    </row>
    <row r="30" spans="2:7" x14ac:dyDescent="0.25">
      <c r="B30">
        <v>27</v>
      </c>
      <c r="C30" s="2" t="s">
        <v>44</v>
      </c>
      <c r="D30" s="3">
        <v>134753496</v>
      </c>
      <c r="E30" s="5">
        <f t="shared" si="0"/>
        <v>1.1931828280392811</v>
      </c>
      <c r="F30" s="5">
        <f>E30^2</f>
        <v>1.4236852611278166</v>
      </c>
      <c r="G30" s="5">
        <v>1.4236852611278166</v>
      </c>
    </row>
    <row r="31" spans="2:7" x14ac:dyDescent="0.25">
      <c r="C31" s="11" t="s">
        <v>46</v>
      </c>
      <c r="D31" s="3">
        <f>SUM(D4:D30)</f>
        <v>11293616773</v>
      </c>
      <c r="E31">
        <f>D31/$D$31*100</f>
        <v>100</v>
      </c>
      <c r="F31">
        <f>SUM(F4:F30)</f>
        <v>551.78582974682035</v>
      </c>
      <c r="G31" s="12">
        <f>SUM(G4:G30)^-1</f>
        <v>1.8122973554047896E-3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15</vt:i4>
      </vt:variant>
    </vt:vector>
  </HeadingPairs>
  <TitlesOfParts>
    <vt:vector size="15" baseType="lpstr">
      <vt:lpstr>Genel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Halil Can Sarıdaş</dc:creator>
  <cp:lastModifiedBy>Halil Can Sarıdaş</cp:lastModifiedBy>
  <dcterms:created xsi:type="dcterms:W3CDTF">2024-11-24T09:53:25Z</dcterms:created>
  <dcterms:modified xsi:type="dcterms:W3CDTF">2024-11-24T13:32:18Z</dcterms:modified>
</cp:coreProperties>
</file>