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repos\sandbox\rutland\"/>
    </mc:Choice>
  </mc:AlternateContent>
  <xr:revisionPtr revIDLastSave="0" documentId="13_ncr:1_{5AB20427-4E9F-4396-8CB7-6233CF2DFE4D}" xr6:coauthVersionLast="47" xr6:coauthVersionMax="47" xr10:uidLastSave="{00000000-0000-0000-0000-000000000000}"/>
  <bookViews>
    <workbookView xWindow="-120" yWindow="570" windowWidth="29040" windowHeight="15750" xr2:uid="{2550C352-7D4C-4DD1-945A-EB40D0D00A5E}"/>
  </bookViews>
  <sheets>
    <sheet name="Sheet1" sheetId="1" r:id="rId1"/>
  </sheets>
  <definedNames>
    <definedName name="_xlnm._FilterDatabase" localSheetId="0" hidden="1">Sheet1!$A$1:$M$10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7" i="1"/>
  <c r="M10" i="1"/>
  <c r="M8" i="1"/>
  <c r="M9" i="1"/>
  <c r="M6" i="1"/>
  <c r="M3" i="1"/>
  <c r="M2" i="1"/>
  <c r="L5" i="1"/>
  <c r="L4" i="1"/>
  <c r="L7" i="1"/>
  <c r="L10" i="1"/>
  <c r="L8" i="1"/>
  <c r="L9" i="1"/>
  <c r="L6" i="1"/>
  <c r="L3" i="1"/>
  <c r="L2" i="1"/>
  <c r="K5" i="1"/>
  <c r="K4" i="1"/>
  <c r="K7" i="1"/>
  <c r="K10" i="1"/>
  <c r="K8" i="1"/>
  <c r="K9" i="1"/>
  <c r="K6" i="1"/>
  <c r="K3" i="1"/>
  <c r="K2" i="1"/>
</calcChain>
</file>

<file path=xl/sharedStrings.xml><?xml version="1.0" encoding="utf-8"?>
<sst xmlns="http://schemas.openxmlformats.org/spreadsheetml/2006/main" count="40" uniqueCount="27">
  <si>
    <t>address</t>
  </si>
  <si>
    <t>sqft</t>
  </si>
  <si>
    <t>acreage</t>
  </si>
  <si>
    <t>2022 land</t>
  </si>
  <si>
    <t>2022 improvements</t>
  </si>
  <si>
    <t>2023 land</t>
  </si>
  <si>
    <t>2023 improvements</t>
  </si>
  <si>
    <t>chg land</t>
  </si>
  <si>
    <t>chg improvements</t>
  </si>
  <si>
    <t>type</t>
  </si>
  <si>
    <t>Cape</t>
  </si>
  <si>
    <t>8377 Alpha St</t>
  </si>
  <si>
    <t>yr built</t>
  </si>
  <si>
    <t>No</t>
  </si>
  <si>
    <t>Yes</t>
  </si>
  <si>
    <t>outbuilding</t>
  </si>
  <si>
    <t>Ranch</t>
  </si>
  <si>
    <t>9135 Rutland Rd</t>
  </si>
  <si>
    <t>9125 Rutland Rd</t>
  </si>
  <si>
    <t>9131 Rutland Rd</t>
  </si>
  <si>
    <t>Contemporary</t>
  </si>
  <si>
    <t>9143 Rutland Rd</t>
  </si>
  <si>
    <t>9130 Rutland Rd</t>
  </si>
  <si>
    <t>9136 Rutland Rd</t>
  </si>
  <si>
    <t>9140 Rutland Rd</t>
  </si>
  <si>
    <t>9148 Rutland Rd</t>
  </si>
  <si>
    <t>chg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</si>
</sst>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71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1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71" fontId="3" fillId="0" borderId="0" xfId="1" applyNumberFormat="1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71" fontId="0" fillId="0" borderId="0" xfId="1" applyNumberFormat="1" applyFont="1" applyBorder="1" applyAlignment="1">
      <alignment horizontal="center"/>
    </xf>
    <xf numFmtId="171" fontId="3" fillId="0" borderId="0" xfId="1" applyNumberFormat="1" applyFont="1" applyBorder="1" applyAlignment="1">
      <alignment horizontal="left"/>
    </xf>
    <xf numFmtId="164" fontId="0" fillId="0" borderId="0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9DB3-86D1-4D3B-B367-49397CC19A18}">
  <dimension ref="A1:M10"/>
  <sheetViews>
    <sheetView tabSelected="1" workbookViewId="0">
      <selection activeCell="E18" sqref="E18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1.85546875" bestFit="1" customWidth="1"/>
    <col min="4" max="4" width="9" bestFit="1" customWidth="1"/>
    <col min="5" max="5" width="12.42578125" bestFit="1" customWidth="1"/>
    <col min="6" max="6" width="15.85546875" bestFit="1" customWidth="1"/>
    <col min="7" max="8" width="13.85546875" bestFit="1" customWidth="1"/>
    <col min="9" max="10" width="23.28515625" bestFit="1" customWidth="1"/>
    <col min="11" max="11" width="12.85546875" bestFit="1" customWidth="1"/>
    <col min="12" max="12" width="22.28515625" bestFit="1" customWidth="1"/>
    <col min="13" max="13" width="13.140625" bestFit="1" customWidth="1"/>
  </cols>
  <sheetData>
    <row r="1" spans="1:13" s="3" customFormat="1" x14ac:dyDescent="0.25">
      <c r="A1" s="3" t="s">
        <v>0</v>
      </c>
      <c r="B1" s="3" t="s">
        <v>9</v>
      </c>
      <c r="C1" s="4" t="s">
        <v>12</v>
      </c>
      <c r="D1" s="4" t="s">
        <v>1</v>
      </c>
      <c r="E1" s="4" t="s">
        <v>2</v>
      </c>
      <c r="F1" s="4" t="s">
        <v>15</v>
      </c>
      <c r="G1" s="4" t="s">
        <v>3</v>
      </c>
      <c r="H1" s="4" t="s">
        <v>5</v>
      </c>
      <c r="I1" s="4" t="s">
        <v>4</v>
      </c>
      <c r="J1" s="4" t="s">
        <v>6</v>
      </c>
      <c r="K1" s="4" t="s">
        <v>7</v>
      </c>
      <c r="L1" s="4" t="s">
        <v>8</v>
      </c>
      <c r="M1" s="4" t="s">
        <v>26</v>
      </c>
    </row>
    <row r="2" spans="1:13" x14ac:dyDescent="0.25">
      <c r="A2" t="s">
        <v>19</v>
      </c>
      <c r="B2" t="s">
        <v>10</v>
      </c>
      <c r="C2" s="1">
        <v>1953</v>
      </c>
      <c r="D2" s="1">
        <v>1818</v>
      </c>
      <c r="E2" s="1">
        <v>0.57299999999999995</v>
      </c>
      <c r="F2" s="6" t="s">
        <v>13</v>
      </c>
      <c r="G2" s="5">
        <v>75000</v>
      </c>
      <c r="H2" s="5">
        <v>80000</v>
      </c>
      <c r="I2" s="7">
        <v>166800</v>
      </c>
      <c r="J2" s="7">
        <v>215000</v>
      </c>
      <c r="K2" s="2">
        <f>(H2-G2)/G2</f>
        <v>6.6666666666666666E-2</v>
      </c>
      <c r="L2" s="2">
        <f>(J2-I2)/I2</f>
        <v>0.28896882494004794</v>
      </c>
      <c r="M2" s="2">
        <f>((H2+J2)-(G2+I2))/(G2+I2)</f>
        <v>0.22001654259718775</v>
      </c>
    </row>
    <row r="3" spans="1:13" x14ac:dyDescent="0.25">
      <c r="A3" t="s">
        <v>11</v>
      </c>
      <c r="B3" t="s">
        <v>10</v>
      </c>
      <c r="C3" s="1">
        <v>1950</v>
      </c>
      <c r="D3" s="1">
        <v>1288</v>
      </c>
      <c r="E3" s="1">
        <v>0.95099999999999996</v>
      </c>
      <c r="F3" s="1" t="s">
        <v>14</v>
      </c>
      <c r="G3" s="5">
        <v>75000</v>
      </c>
      <c r="H3" s="5">
        <v>80000</v>
      </c>
      <c r="I3" s="7">
        <v>167700</v>
      </c>
      <c r="J3" s="7">
        <v>212000</v>
      </c>
      <c r="K3" s="2">
        <f>(H3-G3)/G3</f>
        <v>6.6666666666666666E-2</v>
      </c>
      <c r="L3" s="2">
        <f>(J3-I3)/I3</f>
        <v>0.26416219439475253</v>
      </c>
      <c r="M3" s="2">
        <f>((H3+J3)-(G3+I3))/(G3+I3)</f>
        <v>0.20313143798928718</v>
      </c>
    </row>
    <row r="4" spans="1:13" x14ac:dyDescent="0.25">
      <c r="A4" s="8" t="s">
        <v>17</v>
      </c>
      <c r="B4" s="8" t="s">
        <v>20</v>
      </c>
      <c r="C4" s="9">
        <v>2017</v>
      </c>
      <c r="D4" s="9">
        <v>2210</v>
      </c>
      <c r="E4" s="9">
        <v>0.56100000000000005</v>
      </c>
      <c r="F4" s="10" t="s">
        <v>13</v>
      </c>
      <c r="G4" s="11">
        <v>75000</v>
      </c>
      <c r="H4" s="11">
        <v>80000</v>
      </c>
      <c r="I4" s="12">
        <v>345800</v>
      </c>
      <c r="J4" s="12">
        <v>421900</v>
      </c>
      <c r="K4" s="13">
        <f>(H4-G4)/G4</f>
        <v>6.6666666666666666E-2</v>
      </c>
      <c r="L4" s="13">
        <f>(J4-I4)/I4</f>
        <v>0.2200694042799306</v>
      </c>
      <c r="M4" s="13">
        <f>((H4+J4)-(G4+I4))/(G4+I4)</f>
        <v>0.19272813688212928</v>
      </c>
    </row>
    <row r="5" spans="1:13" x14ac:dyDescent="0.25">
      <c r="A5" t="s">
        <v>18</v>
      </c>
      <c r="B5" t="s">
        <v>20</v>
      </c>
      <c r="C5" s="1">
        <v>1999</v>
      </c>
      <c r="D5" s="1">
        <v>1646</v>
      </c>
      <c r="E5" s="1">
        <v>0.63900000000000001</v>
      </c>
      <c r="F5" s="1" t="s">
        <v>14</v>
      </c>
      <c r="G5" s="5">
        <v>75000</v>
      </c>
      <c r="H5" s="5">
        <v>80000</v>
      </c>
      <c r="I5" s="7">
        <v>197200</v>
      </c>
      <c r="J5" s="7">
        <v>240400</v>
      </c>
      <c r="K5" s="2">
        <f>(H5-G5)/G5</f>
        <v>6.6666666666666666E-2</v>
      </c>
      <c r="L5" s="2">
        <f>(J5-I5)/I5</f>
        <v>0.21906693711967545</v>
      </c>
      <c r="M5" s="2">
        <f>((H5+J5)-(G5+I5))/(G5+I5)</f>
        <v>0.17707567964731816</v>
      </c>
    </row>
    <row r="6" spans="1:13" x14ac:dyDescent="0.25">
      <c r="A6" t="s">
        <v>25</v>
      </c>
      <c r="B6" t="s">
        <v>10</v>
      </c>
      <c r="C6" s="1">
        <v>1952</v>
      </c>
      <c r="D6" s="1">
        <v>1568</v>
      </c>
      <c r="E6" s="1">
        <v>0.76800000000000002</v>
      </c>
      <c r="F6" s="1" t="s">
        <v>14</v>
      </c>
      <c r="G6" s="5">
        <v>75000</v>
      </c>
      <c r="H6" s="5">
        <v>80000</v>
      </c>
      <c r="I6" s="7">
        <v>239500</v>
      </c>
      <c r="J6" s="7">
        <v>290700</v>
      </c>
      <c r="K6" s="2">
        <f>(H6-G6)/G6</f>
        <v>6.6666666666666666E-2</v>
      </c>
      <c r="L6" s="2">
        <f>(J6-I6)/I6</f>
        <v>0.21377870563674323</v>
      </c>
      <c r="M6" s="2">
        <f>((H6+J6)-(G6+I6))/(G6+I6)</f>
        <v>0.17869634340222576</v>
      </c>
    </row>
    <row r="7" spans="1:13" x14ac:dyDescent="0.25">
      <c r="A7" t="s">
        <v>21</v>
      </c>
      <c r="B7" t="s">
        <v>10</v>
      </c>
      <c r="C7" s="1">
        <v>1951</v>
      </c>
      <c r="D7" s="1">
        <v>1565</v>
      </c>
      <c r="E7" s="1">
        <v>0.96699999999999997</v>
      </c>
      <c r="F7" s="1" t="s">
        <v>14</v>
      </c>
      <c r="G7" s="5">
        <v>75000</v>
      </c>
      <c r="H7" s="5">
        <v>80000</v>
      </c>
      <c r="I7" s="7">
        <v>154700</v>
      </c>
      <c r="J7" s="7">
        <v>186500</v>
      </c>
      <c r="K7" s="2">
        <f>(H7-G7)/G7</f>
        <v>6.6666666666666666E-2</v>
      </c>
      <c r="L7" s="2">
        <f>(J7-I7)/I7</f>
        <v>0.20555914673561732</v>
      </c>
      <c r="M7" s="2">
        <f>((H7+J7)-(G7+I7))/(G7+I7)</f>
        <v>0.16020896821941663</v>
      </c>
    </row>
    <row r="8" spans="1:13" x14ac:dyDescent="0.25">
      <c r="A8" t="s">
        <v>23</v>
      </c>
      <c r="B8" t="s">
        <v>16</v>
      </c>
      <c r="C8" s="1">
        <v>1988</v>
      </c>
      <c r="D8" s="1">
        <v>1716</v>
      </c>
      <c r="E8" s="1">
        <v>0.60599999999999998</v>
      </c>
      <c r="F8" s="1" t="s">
        <v>14</v>
      </c>
      <c r="G8" s="5">
        <v>75000</v>
      </c>
      <c r="H8" s="5">
        <v>80000</v>
      </c>
      <c r="I8" s="7">
        <v>211300</v>
      </c>
      <c r="J8" s="7">
        <v>251700</v>
      </c>
      <c r="K8" s="2">
        <f>(H8-G8)/G8</f>
        <v>6.6666666666666666E-2</v>
      </c>
      <c r="L8" s="2">
        <f>(J8-I8)/I8</f>
        <v>0.19119734973970659</v>
      </c>
      <c r="M8" s="2">
        <f>((H8+J8)-(G8+I8))/(G8+I8)</f>
        <v>0.15857492141110724</v>
      </c>
    </row>
    <row r="9" spans="1:13" x14ac:dyDescent="0.25">
      <c r="A9" t="s">
        <v>24</v>
      </c>
      <c r="B9" t="s">
        <v>16</v>
      </c>
      <c r="C9" s="1">
        <v>1964</v>
      </c>
      <c r="D9" s="1">
        <v>1260</v>
      </c>
      <c r="E9" s="1">
        <v>0.63500000000000001</v>
      </c>
      <c r="F9" s="1" t="s">
        <v>14</v>
      </c>
      <c r="G9" s="5">
        <v>75000</v>
      </c>
      <c r="H9" s="5">
        <v>80000</v>
      </c>
      <c r="I9" s="7">
        <v>146200</v>
      </c>
      <c r="J9" s="7">
        <v>173400</v>
      </c>
      <c r="K9" s="2">
        <f>(H9-G9)/G9</f>
        <v>6.6666666666666666E-2</v>
      </c>
      <c r="L9" s="2">
        <f>(J9-I9)/I9</f>
        <v>0.18604651162790697</v>
      </c>
      <c r="M9" s="2">
        <f>((H9+J9)-(G9+I9))/(G9+I9)</f>
        <v>0.14556962025316456</v>
      </c>
    </row>
    <row r="10" spans="1:13" x14ac:dyDescent="0.25">
      <c r="A10" t="s">
        <v>22</v>
      </c>
      <c r="B10" t="s">
        <v>16</v>
      </c>
      <c r="C10" s="1">
        <v>1970</v>
      </c>
      <c r="D10" s="1">
        <v>1767</v>
      </c>
      <c r="E10" s="1">
        <v>0.96399999999999997</v>
      </c>
      <c r="F10" s="1" t="s">
        <v>14</v>
      </c>
      <c r="G10" s="5">
        <v>75000</v>
      </c>
      <c r="H10" s="5">
        <v>80000</v>
      </c>
      <c r="I10" s="7">
        <v>210300</v>
      </c>
      <c r="J10" s="7">
        <v>247200</v>
      </c>
      <c r="K10" s="2">
        <f>(H10-G10)/G10</f>
        <v>6.6666666666666666E-2</v>
      </c>
      <c r="L10" s="2">
        <f>(J10-I10)/I10</f>
        <v>0.17546362339514979</v>
      </c>
      <c r="M10" s="2">
        <f>((H10+J10)-(G10+I10))/(G10+I10)</f>
        <v>0.14686295127935506</v>
      </c>
    </row>
  </sheetData>
  <autoFilter ref="A1:M10" xr:uid="{05EA9DB3-86D1-4D3B-B367-49397CC19A18}">
    <sortState xmlns:xlrd2="http://schemas.microsoft.com/office/spreadsheetml/2017/richdata2" ref="A2:M10">
      <sortCondition descending="1" ref="L1:L10"/>
    </sortState>
  </autoFilter>
  <conditionalFormatting sqref="L2:L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M2:M10">
    <cfRule type="colorScale" priority="12">
      <colorScale>
        <cfvo type="min"/>
        <cfvo type="max"/>
        <color rgb="FFFCFCFF"/>
        <color rgb="FFF8696B"/>
      </colorScale>
    </cfRule>
  </conditionalFormatting>
  <conditionalFormatting sqref="C2:C10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D10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10"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I2:I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{73B5C2EA-1C4C-4794-8887-4627E6F0791B}</x14:id>
        </ext>
      </extLst>
    </cfRule>
  </conditionalFormatting>
  <conditionalFormatting sqref="J2:J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{54794529-B169-4C33-926F-E772407AEA9F}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B5C2EA-1C4C-4794-8887-4627E6F07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54794529-B169-4C33-926F-E772407AE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Knopf</dc:creator>
  <cp:lastModifiedBy>Jonathan Knopf</cp:lastModifiedBy>
  <dcterms:created xsi:type="dcterms:W3CDTF">2023-02-03T19:50:21Z</dcterms:created>
  <dcterms:modified xsi:type="dcterms:W3CDTF">2023-02-03T20:32:43Z</dcterms:modified>
</cp:coreProperties>
</file>