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ektor\Desktop\Kurser\2025\Uni_2025_2026\Datorstödd_affärsanalys\Tasks\Uppgift_1\"/>
    </mc:Choice>
  </mc:AlternateContent>
  <xr:revisionPtr revIDLastSave="0" documentId="13_ncr:1_{14E37076-BA51-4103-A979-8FDB743F9D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amn och studentnummer" sheetId="6" r:id="rId1"/>
    <sheet name="KTP" sheetId="4" r:id="rId2"/>
    <sheet name="Distanser" sheetId="8" r:id="rId3"/>
  </sheets>
  <definedNames>
    <definedName name="_xlnm._FilterDatabase" localSheetId="1" hidden="1">KTP!$A$2:$K$1002</definedName>
    <definedName name="anscount" hidden="1">1</definedName>
    <definedName name="limcount" hidden="1">1</definedName>
    <definedName name="sencount" hidden="1">1</definedName>
    <definedName name="solver_ntri" hidden="1">1000</definedName>
    <definedName name="solver_rsmp" hidden="1">2</definedName>
    <definedName name="solver_seed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8" l="1"/>
  <c r="I14" i="8"/>
  <c r="H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H25" i="8"/>
  <c r="I25" i="8"/>
  <c r="J25" i="8"/>
  <c r="K25" i="8"/>
  <c r="L25" i="8"/>
  <c r="M25" i="8"/>
  <c r="N25" i="8"/>
  <c r="O25" i="8"/>
  <c r="Q25" i="8"/>
  <c r="R25" i="8"/>
  <c r="S25" i="8"/>
  <c r="T25" i="8"/>
  <c r="U25" i="8"/>
  <c r="V25" i="8"/>
  <c r="W25" i="8"/>
  <c r="X25" i="8"/>
  <c r="Y25" i="8"/>
  <c r="Z25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14" i="8"/>
  <c r="M37" i="4" l="1" a="1"/>
  <c r="M37" i="4" s="1"/>
  <c r="M36" i="4" a="1"/>
  <c r="M36" i="4" s="1"/>
  <c r="O3" i="4" a="1"/>
  <c r="O3" i="4" s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S4" i="4"/>
  <c r="R4" i="4"/>
  <c r="Q4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O8" i="4" l="1"/>
  <c r="T8" i="4" s="1"/>
  <c r="O17" i="4"/>
  <c r="T17" i="4" s="1"/>
  <c r="O4" i="4"/>
  <c r="T4" i="4" s="1"/>
  <c r="O11" i="4"/>
  <c r="T11" i="4" s="1"/>
  <c r="O20" i="4"/>
  <c r="T20" i="4" s="1"/>
  <c r="T28" i="4"/>
  <c r="O9" i="4"/>
  <c r="T9" i="4" s="1"/>
  <c r="O18" i="4"/>
  <c r="T18" i="4" s="1"/>
  <c r="O10" i="4"/>
  <c r="T10" i="4" s="1"/>
  <c r="O19" i="4"/>
  <c r="T19" i="4" s="1"/>
  <c r="T26" i="4"/>
  <c r="S26" i="4"/>
  <c r="O5" i="4"/>
  <c r="T5" i="4" s="1"/>
  <c r="O13" i="4"/>
  <c r="T13" i="4" s="1"/>
  <c r="S24" i="4"/>
  <c r="O12" i="4"/>
  <c r="T12" i="4" s="1"/>
  <c r="O14" i="4"/>
  <c r="T14" i="4" s="1"/>
  <c r="O6" i="4"/>
  <c r="T6" i="4" s="1"/>
  <c r="O15" i="4"/>
  <c r="T15" i="4" s="1"/>
  <c r="O7" i="4"/>
  <c r="T7" i="4" s="1"/>
  <c r="O16" i="4"/>
  <c r="T16" i="4" s="1"/>
  <c r="S28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<sst xmlns="http://schemas.openxmlformats.org/spreadsheetml/2006/main" count="7706" uniqueCount="103">
  <si>
    <t>Drug Name</t>
  </si>
  <si>
    <t>Manufacturer</t>
  </si>
  <si>
    <t>Dosage Form</t>
  </si>
  <si>
    <t>Strength</t>
  </si>
  <si>
    <t>Package Size</t>
  </si>
  <si>
    <t>Units Sold</t>
  </si>
  <si>
    <t>Revenue USD</t>
  </si>
  <si>
    <t>Sale Date</t>
  </si>
  <si>
    <t>Region</t>
  </si>
  <si>
    <t>Customer Type</t>
  </si>
  <si>
    <t>Company Z</t>
  </si>
  <si>
    <t>Capsule</t>
  </si>
  <si>
    <t>500 mg</t>
  </si>
  <si>
    <t>Asia</t>
  </si>
  <si>
    <t>Supermarkets</t>
  </si>
  <si>
    <t>Company V</t>
  </si>
  <si>
    <t>Cream</t>
  </si>
  <si>
    <t>10 mg</t>
  </si>
  <si>
    <t>100 ml</t>
  </si>
  <si>
    <t>South America</t>
  </si>
  <si>
    <t>Pharmacy</t>
  </si>
  <si>
    <t>Company Y</t>
  </si>
  <si>
    <t>Company W</t>
  </si>
  <si>
    <t>100 mg/ml</t>
  </si>
  <si>
    <t>North America</t>
  </si>
  <si>
    <t>Online Pharmacy</t>
  </si>
  <si>
    <t>Syrup</t>
  </si>
  <si>
    <t>Company X</t>
  </si>
  <si>
    <t>250 mg</t>
  </si>
  <si>
    <t>Tablet</t>
  </si>
  <si>
    <t>Europe</t>
  </si>
  <si>
    <t>Africa</t>
  </si>
  <si>
    <t>Clinics</t>
  </si>
  <si>
    <t>10 ml</t>
  </si>
  <si>
    <t>50 g</t>
  </si>
  <si>
    <t>Injection</t>
  </si>
  <si>
    <t>Hospitals</t>
  </si>
  <si>
    <t>50 mg</t>
  </si>
  <si>
    <t>KTP Medical Agents Inc.</t>
  </si>
  <si>
    <t>Report generated from 01-08-2017 to 30-07-2018</t>
  </si>
  <si>
    <t>SR</t>
  </si>
  <si>
    <t>Sales Representative (SR)</t>
  </si>
  <si>
    <t>Namn:</t>
  </si>
  <si>
    <t>Studentnummer:</t>
  </si>
  <si>
    <t>Nr of sales units &gt;= 1000</t>
  </si>
  <si>
    <t>City Coordinates</t>
  </si>
  <si>
    <t>Lat</t>
  </si>
  <si>
    <t>Long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</si>
  <si>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</si>
  <si>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</si>
  <si>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</si>
  <si>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</si>
  <si>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</si>
  <si>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</si>
  <si>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</si>
  <si>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</si>
  <si>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</si>
  <si>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</si>
  <si>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</si>
  <si>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</si>
  <si>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</si>
  <si>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</si>
  <si>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</si>
  <si>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</si>
  <si>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</si>
  <si>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</si>
  <si>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</si>
  <si>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</si>
  <si>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</si>
  <si>
    <t>Revenues when nr of sales units &gt;= 1000</t>
  </si>
  <si>
    <t>1. Skapa en tabell med villkorliga summeringar för försäljningsintäkter per produkt för de produkter som säljer minst 1000 enheter 
och för varje SP (till kolumner O-S). Lägg till en kolumn som summerar försäljningsintäkter för varje SR (kolumn T) (5 p).</t>
  </si>
  <si>
    <t/>
  </si>
  <si>
    <t>Product A</t>
  </si>
  <si>
    <t>Eric Adams</t>
  </si>
  <si>
    <t>Product C</t>
  </si>
  <si>
    <t>Philippa Robinson</t>
  </si>
  <si>
    <t>Product E</t>
  </si>
  <si>
    <t>Product B</t>
  </si>
  <si>
    <t>Manfred Schmidt</t>
  </si>
  <si>
    <t>Petra Denton</t>
  </si>
  <si>
    <t>James Nielsen</t>
  </si>
  <si>
    <t>Fred Bailey</t>
  </si>
  <si>
    <t>Geoff Bales</t>
  </si>
  <si>
    <t>Daniel Kovac</t>
  </si>
  <si>
    <t>Andrew Ng</t>
  </si>
  <si>
    <t>Barbara Jones</t>
  </si>
  <si>
    <t>Product D</t>
  </si>
  <si>
    <t>Berry Todt</t>
  </si>
  <si>
    <t>Daisy Matheson</t>
  </si>
  <si>
    <t>Erwin Jones</t>
  </si>
  <si>
    <t>Leila Nadarkhani</t>
  </si>
  <si>
    <t>Tamara Vasquez</t>
  </si>
  <si>
    <t>Ben Eaves</t>
  </si>
  <si>
    <t>Xavier Maldonado</t>
  </si>
  <si>
    <t>2. Hur stora intäkter har Fred Bailey från Product B?</t>
  </si>
  <si>
    <t>3. Hur stora intäkter har Manfred Schmidt och Petra Denton från Product D?</t>
  </si>
  <si>
    <t xml:space="preserve">4. Hur stora intäkter har Geoff Bales från Product A och Product E? </t>
  </si>
  <si>
    <t>5. Utnyttja tabellen du skapade i punkt 1 och skapa en instrumentpanel (en. dashboard) med en lista av av försäljningar av de 5  produkterna + total försäljning  (6 p)</t>
  </si>
  <si>
    <t>Svara på följande frågor om försäljningsintäkter av transaktioner med 1000 sålda enheter eller mera (1 p / fråga):</t>
  </si>
  <si>
    <t>Skapa instrumentpanel</t>
  </si>
  <si>
    <t>Total</t>
  </si>
  <si>
    <t>Sales rep name</t>
  </si>
  <si>
    <t>Hektor Dahlberg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</si>
</sst>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€"/>
    <numFmt numFmtId="165" formatCode="0.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left"/>
    </xf>
    <xf numFmtId="0" fontId="1" fillId="0" borderId="0" xfId="1"/>
    <xf numFmtId="0" fontId="2" fillId="0" borderId="0" xfId="2"/>
    <xf numFmtId="0" fontId="6" fillId="0" borderId="0" xfId="2" applyFont="1"/>
    <xf numFmtId="165" fontId="6" fillId="0" borderId="0" xfId="2" applyNumberFormat="1" applyFont="1"/>
    <xf numFmtId="0" fontId="6" fillId="2" borderId="3" xfId="2" applyFont="1" applyFill="1" applyBorder="1"/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/>
    <xf numFmtId="0" fontId="6" fillId="2" borderId="0" xfId="2" applyFont="1" applyFill="1"/>
    <xf numFmtId="0" fontId="6" fillId="2" borderId="4" xfId="2" applyFont="1" applyFill="1" applyBorder="1"/>
    <xf numFmtId="0" fontId="0" fillId="0" borderId="0" xfId="0" quotePrefix="1"/>
    <xf numFmtId="0" fontId="0" fillId="0" borderId="6" xfId="0" applyBorder="1"/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5" fillId="0" borderId="0" xfId="2" applyFont="1" applyAlignment="1">
      <alignment horizontal="center" vertical="center"/>
    </xf>
    <xf numFmtId="0" fontId="0" fillId="5" borderId="0" xfId="0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555624</xdr:colOff>
      <xdr:row>0</xdr:row>
      <xdr:rowOff>134938</xdr:rowOff>
    </xdr:from>
    <xdr:ext cx="12120564" cy="1571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F3E578E-FDB9-2DA0-C658-9CA9370EC2C8}"/>
                </a:ext>
              </a:extLst>
            </xdr:cNvPr>
            <xdr:cNvSpPr txBox="1"/>
          </xdr:nvSpPr>
          <xdr:spPr>
            <a:xfrm>
              <a:off x="555624" y="134938"/>
              <a:ext cx="12120564" cy="15716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25400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wrap="square" rtlCol="0" anchor="t">
              <a:noAutofit/>
            </a:bodyPr>
            <a:lstStyle/>
            <a:p>
              <a:pPr>
                <a:spcAft>
                  <a:spcPts val="600"/>
                </a:spcAft>
              </a:pPr>
              <a:r>
                <a:rPr lang="en-GB" sz="1400"/>
                <a:t>Fråga 6 (6 p)</a:t>
              </a:r>
            </a:p>
            <a:p>
              <a:pPr>
                <a:spcAft>
                  <a:spcPts val="600"/>
                </a:spcAft>
              </a:pPr>
              <a:r>
                <a:rPr lang="en-GB" sz="1400"/>
                <a:t>Avståndet mellan två amerikanska städer (exklusive städer i Alaska och Hawaii) kan approximeras med följande formel:</a:t>
              </a:r>
              <a:endParaRPr lang="sv-FI" sz="1400" b="0" i="1">
                <a:latin typeface="Cambria Math" panose="02040503050406030204" pitchFamily="18" charset="0"/>
              </a:endParaRPr>
            </a:p>
            <a:p>
              <a:pPr>
                <a:spcAft>
                  <a:spcPts val="6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i-FI" sz="1400" b="0" i="1">
                        <a:latin typeface="Cambria Math" panose="02040503050406030204" pitchFamily="18" charset="0"/>
                      </a:rPr>
                      <m:t>69∗</m:t>
                    </m:r>
                    <m:rad>
                      <m:radPr>
                        <m:degHide m:val="on"/>
                        <m:ctrlPr>
                          <a:rPr lang="fi-FI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fi-FI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𝑙𝑎𝑡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𝑙𝑎𝑡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2)</m:t>
                            </m:r>
                          </m:e>
                          <m:sup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i-FI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fi-FI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𝑙𝑜𝑛𝑔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𝑙𝑜𝑛𝑔</m:t>
                            </m:r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2)</m:t>
                            </m:r>
                          </m:e>
                          <m:sup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400"/>
            </a:p>
            <a:p>
              <a:r>
                <a:rPr lang="en-US" sz="1400"/>
                <a:t>Tabellen "City Coordinates" innehåller latitud och longitud för utvalda amerikanska städer. Skapa en tabell som anger avståndet mellan de listade städerna. Använd metoder presenterade</a:t>
              </a:r>
              <a:r>
                <a:rPr lang="en-US" sz="1400" baseline="0"/>
                <a:t> i övningarna. </a:t>
              </a:r>
              <a:endParaRPr lang="en-US" sz="1400"/>
            </a:p>
            <a:p>
              <a:r>
                <a:rPr lang="en-US" sz="1400"/>
                <a:t> </a:t>
              </a:r>
            </a:p>
            <a:p>
              <a:pPr>
                <a:spcAft>
                  <a:spcPts val="600"/>
                </a:spcAft>
              </a:pPr>
              <a:endParaRPr lang="en-GB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F3E578E-FDB9-2DA0-C658-9CA9370EC2C8}"/>
                </a:ext>
              </a:extLst>
            </xdr:cNvPr>
            <xdr:cNvSpPr txBox="1"/>
          </xdr:nvSpPr>
          <xdr:spPr>
            <a:xfrm>
              <a:off x="555624" y="134938"/>
              <a:ext cx="12120564" cy="15716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25400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wrap="square" rtlCol="0" anchor="t">
              <a:noAutofit/>
            </a:bodyPr>
            <a:lstStyle/>
            <a:p>
              <a:pPr>
                <a:spcAft>
                  <a:spcPts val="600"/>
                </a:spcAft>
              </a:pPr>
              <a:r>
                <a:rPr lang="en-GB" sz="1400"/>
                <a:t>Fråga 6 (6 p)</a:t>
              </a:r>
            </a:p>
            <a:p>
              <a:pPr>
                <a:spcAft>
                  <a:spcPts val="600"/>
                </a:spcAft>
              </a:pPr>
              <a:r>
                <a:rPr lang="en-GB" sz="1400"/>
                <a:t>Avståndet mellan två amerikanska städer (exklusive städer i Alaska och Hawaii) kan approximeras med följande formel:</a:t>
              </a:r>
              <a:endParaRPr lang="sv-FI" sz="1400" b="0" i="1">
                <a:latin typeface="Cambria Math" panose="020405030504060302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fi-FI" sz="1400" b="0" i="0">
                  <a:latin typeface="Cambria Math" panose="02040503050406030204" pitchFamily="18" charset="0"/>
                </a:rPr>
                <a:t>69∗√(〖(𝑙𝑎𝑡1−𝑙𝑎𝑡2)〗^2+〖(𝑙𝑜𝑛𝑔1−𝑙𝑜𝑛𝑔2)〗^2 )</a:t>
              </a:r>
              <a:endParaRPr lang="en-GB" sz="1400"/>
            </a:p>
            <a:p>
              <a:r>
                <a:rPr lang="en-US" sz="1400"/>
                <a:t>Tabellen "City Coordinates" innehåller latitud och longitud för utvalda amerikanska städer. Skapa en tabell som anger avståndet mellan de listade städerna. Använd metoder presenterade</a:t>
              </a:r>
              <a:r>
                <a:rPr lang="en-US" sz="1400" baseline="0"/>
                <a:t> i övningarna. </a:t>
              </a:r>
              <a:endParaRPr lang="en-US" sz="1400"/>
            </a:p>
            <a:p>
              <a:r>
                <a:rPr lang="en-US" sz="1400"/>
                <a:t> </a:t>
              </a:r>
            </a:p>
            <a:p>
              <a:pPr>
                <a:spcAft>
                  <a:spcPts val="600"/>
                </a:spcAft>
              </a:pPr>
              <a:endParaRPr lang="en-GB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"/>
  <sheetViews>
    <sheetView zoomScale="120" zoomScaleNormal="120" workbookViewId="0">
      <selection activeCell="C2" sqref="C2:F2"/>
    </sheetView>
  </sheetViews>
  <sheetFormatPr defaultRowHeight="14.4"/>
  <cols>
    <col min="1" max="1" width="3.33203125" customWidth="1"/>
    <col min="2" max="2" width="16.33203125" bestFit="1" customWidth="1"/>
  </cols>
  <sheetData>
    <row r="2" spans="2:6">
      <c r="B2" s="10" t="s">
        <v>42</v>
      </c>
      <c r="C2" s="27" t="s">
        <v>102</v>
      </c>
      <c r="D2" s="27"/>
      <c r="E2" s="27"/>
      <c r="F2" s="27"/>
    </row>
    <row r="3" spans="2:6">
      <c r="B3" s="10" t="s">
        <v>43</v>
      </c>
      <c r="C3" s="11">
        <v>2201899</v>
      </c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9"/>
  <sheetViews>
    <sheetView tabSelected="1" topLeftCell="D1" zoomScale="74" zoomScaleNormal="104" workbookViewId="0">
      <selection activeCell="M35" sqref="M35"/>
    </sheetView>
  </sheetViews>
  <sheetFormatPr defaultRowHeight="14.4"/>
  <cols>
    <col min="1" max="1" width="12.33203125" customWidth="1"/>
    <col min="2" max="2" width="14.44140625" customWidth="1"/>
    <col min="3" max="3" width="13.88671875" customWidth="1"/>
    <col min="4" max="4" width="10.33203125" bestFit="1" customWidth="1"/>
    <col min="5" max="5" width="15.6640625" bestFit="1" customWidth="1"/>
    <col min="6" max="6" width="11.33203125" customWidth="1"/>
    <col min="7" max="7" width="14.44140625" customWidth="1"/>
    <col min="8" max="8" width="19" customWidth="1"/>
    <col min="9" max="9" width="14" bestFit="1" customWidth="1"/>
    <col min="10" max="10" width="19.88671875" bestFit="1" customWidth="1"/>
    <col min="11" max="11" width="16.109375" bestFit="1" customWidth="1"/>
    <col min="12" max="12" width="4" customWidth="1"/>
    <col min="13" max="13" width="22.5546875" customWidth="1"/>
    <col min="14" max="14" width="22.44140625" bestFit="1" customWidth="1"/>
    <col min="15" max="26" width="14.6640625" customWidth="1"/>
  </cols>
  <sheetData>
    <row r="1" spans="1:20" ht="30.75" customHeight="1">
      <c r="A1" s="4"/>
      <c r="B1" s="5" t="s">
        <v>38</v>
      </c>
      <c r="C1" s="6"/>
      <c r="D1" s="6"/>
      <c r="E1" s="5"/>
      <c r="F1" s="5"/>
      <c r="G1" s="5"/>
      <c r="H1" s="7" t="s">
        <v>39</v>
      </c>
      <c r="I1" s="5"/>
      <c r="J1" s="8"/>
      <c r="K1" s="8"/>
      <c r="M1" s="28" t="s">
        <v>70</v>
      </c>
      <c r="N1" s="28"/>
      <c r="O1" s="28"/>
      <c r="P1" s="28"/>
      <c r="Q1" s="28"/>
      <c r="R1" s="28"/>
      <c r="S1" s="28"/>
      <c r="T1" s="28"/>
    </row>
    <row r="2" spans="1:20" ht="15" thickBot="1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H2" s="1" t="s">
        <v>7</v>
      </c>
      <c r="I2" t="s">
        <v>8</v>
      </c>
      <c r="J2" t="s">
        <v>40</v>
      </c>
      <c r="K2" t="s">
        <v>9</v>
      </c>
      <c r="M2" s="24" t="s">
        <v>71</v>
      </c>
      <c r="O2" s="30" t="s">
        <v>69</v>
      </c>
      <c r="P2" s="30"/>
      <c r="Q2" s="30"/>
      <c r="R2" s="30"/>
      <c r="S2" s="30"/>
      <c r="T2" s="30"/>
    </row>
    <row r="3" spans="1:20" ht="15" thickBot="1">
      <c r="A3" t="s">
        <v>72</v>
      </c>
      <c r="B3" t="s">
        <v>10</v>
      </c>
      <c r="C3" s="1" t="s">
        <v>11</v>
      </c>
      <c r="D3" s="1" t="s">
        <v>12</v>
      </c>
      <c r="E3" s="1">
        <v>60</v>
      </c>
      <c r="F3">
        <v>1530</v>
      </c>
      <c r="G3" s="2">
        <v>15055</v>
      </c>
      <c r="H3" s="3">
        <v>42948</v>
      </c>
      <c r="I3" t="s">
        <v>13</v>
      </c>
      <c r="J3" t="s">
        <v>73</v>
      </c>
      <c r="K3" t="s">
        <v>14</v>
      </c>
      <c r="M3" t="s">
        <v>41</v>
      </c>
      <c r="N3" s="12" t="s">
        <v>44</v>
      </c>
      <c r="O3" s="26" t="str" cm="1">
        <f t="array" ref="O3:S3">TRANSPOSE(_xlfn._xlws.SORT(_xlfn.UNIQUE(A3:A1002)))</f>
        <v>Product A</v>
      </c>
      <c r="P3" s="26" t="str">
        <v>Product B</v>
      </c>
      <c r="Q3" s="26" t="str">
        <v>Product C</v>
      </c>
      <c r="R3" s="26" t="str">
        <v>Product D</v>
      </c>
      <c r="S3" s="26" t="str">
        <v>Product E</v>
      </c>
      <c r="T3" s="26" t="s">
        <v>100</v>
      </c>
    </row>
    <row r="4" spans="1:20">
      <c r="A4" t="s">
        <v>74</v>
      </c>
      <c r="B4" t="s">
        <v>15</v>
      </c>
      <c r="C4" s="1" t="s">
        <v>16</v>
      </c>
      <c r="D4" s="1" t="s">
        <v>17</v>
      </c>
      <c r="E4" s="1" t="s">
        <v>18</v>
      </c>
      <c r="F4">
        <v>1415</v>
      </c>
      <c r="G4" s="2">
        <v>40903</v>
      </c>
      <c r="H4" s="3">
        <v>42948</v>
      </c>
      <c r="I4" t="s">
        <v>19</v>
      </c>
      <c r="J4" t="s">
        <v>75</v>
      </c>
      <c r="K4" t="s">
        <v>20</v>
      </c>
      <c r="M4" s="9" t="s">
        <v>84</v>
      </c>
      <c r="N4" s="12">
        <f t="shared" ref="N4:N20" si="0">COUNTIFS($J$3:$J$1002,M4,F3:F1002,"&gt;=1000")</f>
        <v>28</v>
      </c>
      <c r="O4" s="25">
        <f>SUMIFS($G$3:$G$1002,$J$3:$J$1002,M4,$A$3:$A$1002,$O$3,$F$3:$F$1002,"&gt;=1000")</f>
        <v>50667</v>
      </c>
      <c r="P4" s="25">
        <f>SUMIFS($G$3:$G$1002,$J$3:$J$1002,M4,$A$3:$A$1002,$P$3,$F$3:$F$1002,"&gt;=1000")</f>
        <v>155733</v>
      </c>
      <c r="Q4" s="25">
        <f>SUMIFS($G$3:$G$1002,$J$3:$J$1002,M4,$A$3:$A$1002,$Q$3,$F$3:$F$1002,"&gt;=1000")</f>
        <v>419349</v>
      </c>
      <c r="R4" s="25">
        <f>SUMIFS($G$3:$G$1002,$J$3:$J$1002,M4,$A$3:$A$1002,$R$3,$F$3:$F$1002,"&gt;=1000")</f>
        <v>161855</v>
      </c>
      <c r="S4" s="25">
        <f>SUMIFS($G$3:$G$1002,$J$3:$J$1002,M4,$A$3:$A$1002,$S$3,$F$3:$F$1002,"&gt;=1000")</f>
        <v>162932</v>
      </c>
      <c r="T4" s="25">
        <f>SUM(O4:S4)</f>
        <v>950536</v>
      </c>
    </row>
    <row r="5" spans="1:20">
      <c r="A5" t="s">
        <v>74</v>
      </c>
      <c r="B5" t="s">
        <v>21</v>
      </c>
      <c r="C5" s="1" t="s">
        <v>11</v>
      </c>
      <c r="D5" s="1" t="s">
        <v>12</v>
      </c>
      <c r="E5" s="1">
        <v>30</v>
      </c>
      <c r="F5">
        <v>1921</v>
      </c>
      <c r="G5" s="2">
        <v>8234</v>
      </c>
      <c r="H5" s="3">
        <v>42948</v>
      </c>
      <c r="I5" t="s">
        <v>19</v>
      </c>
      <c r="J5" t="s">
        <v>75</v>
      </c>
      <c r="K5" t="s">
        <v>20</v>
      </c>
      <c r="M5" s="9" t="s">
        <v>85</v>
      </c>
      <c r="N5" s="12">
        <f t="shared" si="0"/>
        <v>19</v>
      </c>
      <c r="O5" s="25">
        <f>SUMIFS($G$3:$G$1002,$J$3:$J$1002,M5,$A$3:$A$1002,$O$3,$F$3:$F$1002,"&gt;=1000")</f>
        <v>85580</v>
      </c>
      <c r="P5" s="25">
        <f>SUMIFS($G$3:$G$1002,$J$3:$J$1002,M5,$A$3:$A$1002,$P$3,$F$3:$F$1002,"&gt;=1000")</f>
        <v>51257</v>
      </c>
      <c r="Q5" s="25">
        <f t="shared" ref="Q5:Q20" si="1">SUMIFS($G$3:$G$1002,$J$3:$J$1002,M5,$A$3:$A$1002,$Q$3,$F$3:$F$1002,"&gt;=1000")</f>
        <v>204677</v>
      </c>
      <c r="R5" s="25">
        <f t="shared" ref="R5:R20" si="2">SUMIFS($G$3:$G$1002,$J$3:$J$1002,M5,$A$3:$A$1002,$R$3,$F$3:$F$1002,"&gt;=1000")</f>
        <v>118701</v>
      </c>
      <c r="S5" s="25">
        <f t="shared" ref="S5:S20" si="3">SUMIFS($G$3:$G$1002,$J$3:$J$1002,M5,$A$3:$A$1002,$S$3,$F$3:$F$1002,"&gt;=1000")</f>
        <v>11048</v>
      </c>
      <c r="T5" s="25">
        <f>SUM(O5:S5)</f>
        <v>471263</v>
      </c>
    </row>
    <row r="6" spans="1:20">
      <c r="A6" t="s">
        <v>76</v>
      </c>
      <c r="B6" t="s">
        <v>22</v>
      </c>
      <c r="C6" s="1" t="s">
        <v>11</v>
      </c>
      <c r="D6" s="1" t="s">
        <v>23</v>
      </c>
      <c r="E6" s="1" t="s">
        <v>18</v>
      </c>
      <c r="F6">
        <v>1284</v>
      </c>
      <c r="G6" s="2">
        <v>40997</v>
      </c>
      <c r="H6" s="3">
        <v>42948</v>
      </c>
      <c r="I6" t="s">
        <v>24</v>
      </c>
      <c r="J6" t="s">
        <v>75</v>
      </c>
      <c r="K6" t="s">
        <v>25</v>
      </c>
      <c r="M6" s="9" t="s">
        <v>92</v>
      </c>
      <c r="N6" s="12">
        <f t="shared" si="0"/>
        <v>3</v>
      </c>
      <c r="O6" s="25">
        <f t="shared" ref="O5:O20" si="4">SUMIFS($G$3:$G$1002,$J$3:$J$1002,M6,$A$3:$A$1002,$O$3,$F$3:$F$1002,"&gt;=1000")</f>
        <v>17828</v>
      </c>
      <c r="P6" s="25">
        <f t="shared" ref="P5:P20" si="5">SUMIFS($G$3:$G$1002,$J$3:$J$1002,M6,$A$3:$A$1002,$P$3,$F$3:$F$1002,"&gt;=1000")</f>
        <v>0</v>
      </c>
      <c r="Q6" s="25">
        <f t="shared" si="1"/>
        <v>58613</v>
      </c>
      <c r="R6" s="25">
        <f t="shared" si="2"/>
        <v>0</v>
      </c>
      <c r="S6" s="25">
        <f t="shared" si="3"/>
        <v>89102</v>
      </c>
      <c r="T6" s="25">
        <f t="shared" ref="T5:T20" si="6">SUM(O6:S6)</f>
        <v>165543</v>
      </c>
    </row>
    <row r="7" spans="1:20">
      <c r="A7" t="s">
        <v>77</v>
      </c>
      <c r="B7" t="s">
        <v>10</v>
      </c>
      <c r="C7" s="1" t="s">
        <v>26</v>
      </c>
      <c r="D7" s="1" t="s">
        <v>17</v>
      </c>
      <c r="E7" s="1" t="s">
        <v>18</v>
      </c>
      <c r="F7">
        <v>280</v>
      </c>
      <c r="G7" s="2">
        <v>29505</v>
      </c>
      <c r="H7" s="3">
        <v>42948</v>
      </c>
      <c r="I7" t="s">
        <v>24</v>
      </c>
      <c r="J7" t="s">
        <v>78</v>
      </c>
      <c r="K7" t="s">
        <v>14</v>
      </c>
      <c r="M7" s="9" t="s">
        <v>87</v>
      </c>
      <c r="N7" s="12">
        <f t="shared" si="0"/>
        <v>39</v>
      </c>
      <c r="O7" s="25">
        <f t="shared" si="4"/>
        <v>137629</v>
      </c>
      <c r="P7" s="25">
        <f t="shared" si="5"/>
        <v>120081</v>
      </c>
      <c r="Q7" s="25">
        <f t="shared" si="1"/>
        <v>543677</v>
      </c>
      <c r="R7" s="25">
        <f t="shared" si="2"/>
        <v>168663</v>
      </c>
      <c r="S7" s="25">
        <f t="shared" si="3"/>
        <v>282476</v>
      </c>
      <c r="T7" s="25">
        <f t="shared" si="6"/>
        <v>1252526</v>
      </c>
    </row>
    <row r="8" spans="1:20">
      <c r="A8" t="s">
        <v>72</v>
      </c>
      <c r="B8" t="s">
        <v>27</v>
      </c>
      <c r="C8" s="1" t="s">
        <v>16</v>
      </c>
      <c r="D8" s="1" t="s">
        <v>28</v>
      </c>
      <c r="E8" s="1" t="s">
        <v>18</v>
      </c>
      <c r="F8">
        <v>938</v>
      </c>
      <c r="G8" s="2">
        <v>21278</v>
      </c>
      <c r="H8" s="3">
        <v>42948</v>
      </c>
      <c r="I8" t="s">
        <v>19</v>
      </c>
      <c r="J8" t="s">
        <v>79</v>
      </c>
      <c r="K8" t="s">
        <v>20</v>
      </c>
      <c r="M8" s="9" t="s">
        <v>88</v>
      </c>
      <c r="N8" s="12">
        <f t="shared" si="0"/>
        <v>31</v>
      </c>
      <c r="O8" s="25">
        <f t="shared" si="4"/>
        <v>78069</v>
      </c>
      <c r="P8" s="25">
        <f t="shared" si="5"/>
        <v>44563</v>
      </c>
      <c r="Q8" s="25">
        <f t="shared" si="1"/>
        <v>218691</v>
      </c>
      <c r="R8" s="25">
        <f t="shared" si="2"/>
        <v>221979</v>
      </c>
      <c r="S8" s="25">
        <f t="shared" si="3"/>
        <v>52220</v>
      </c>
      <c r="T8" s="25">
        <f t="shared" si="6"/>
        <v>615522</v>
      </c>
    </row>
    <row r="9" spans="1:20">
      <c r="A9" t="s">
        <v>72</v>
      </c>
      <c r="B9" t="s">
        <v>22</v>
      </c>
      <c r="C9" s="1" t="s">
        <v>26</v>
      </c>
      <c r="D9" s="1" t="s">
        <v>23</v>
      </c>
      <c r="E9" s="1" t="s">
        <v>33</v>
      </c>
      <c r="F9">
        <v>1872</v>
      </c>
      <c r="G9" s="2">
        <v>42474</v>
      </c>
      <c r="H9" s="3">
        <v>42948</v>
      </c>
      <c r="I9" t="s">
        <v>13</v>
      </c>
      <c r="J9" t="s">
        <v>80</v>
      </c>
      <c r="K9" t="s">
        <v>20</v>
      </c>
      <c r="M9" s="9" t="s">
        <v>83</v>
      </c>
      <c r="N9" s="12">
        <f t="shared" si="0"/>
        <v>43</v>
      </c>
      <c r="O9" s="25">
        <f t="shared" si="4"/>
        <v>128945</v>
      </c>
      <c r="P9" s="25">
        <f t="shared" si="5"/>
        <v>329906</v>
      </c>
      <c r="Q9" s="25">
        <f t="shared" si="1"/>
        <v>351454</v>
      </c>
      <c r="R9" s="25">
        <f t="shared" si="2"/>
        <v>137432</v>
      </c>
      <c r="S9" s="25">
        <f t="shared" si="3"/>
        <v>157425</v>
      </c>
      <c r="T9" s="25">
        <f t="shared" si="6"/>
        <v>1105162</v>
      </c>
    </row>
    <row r="10" spans="1:20">
      <c r="A10" t="s">
        <v>77</v>
      </c>
      <c r="B10" t="s">
        <v>15</v>
      </c>
      <c r="C10" s="1" t="s">
        <v>26</v>
      </c>
      <c r="D10" s="1" t="s">
        <v>17</v>
      </c>
      <c r="E10" s="1" t="s">
        <v>18</v>
      </c>
      <c r="F10">
        <v>936</v>
      </c>
      <c r="G10" s="2">
        <v>48645</v>
      </c>
      <c r="H10" s="3">
        <v>42949</v>
      </c>
      <c r="I10" t="s">
        <v>13</v>
      </c>
      <c r="J10" t="s">
        <v>79</v>
      </c>
      <c r="K10" t="s">
        <v>14</v>
      </c>
      <c r="M10" s="9" t="s">
        <v>73</v>
      </c>
      <c r="N10" s="12">
        <f t="shared" si="0"/>
        <v>15</v>
      </c>
      <c r="O10" s="25">
        <f t="shared" si="4"/>
        <v>86002</v>
      </c>
      <c r="P10" s="25">
        <f t="shared" si="5"/>
        <v>73209</v>
      </c>
      <c r="Q10" s="25">
        <f t="shared" si="1"/>
        <v>93236</v>
      </c>
      <c r="R10" s="25">
        <f t="shared" si="2"/>
        <v>32753</v>
      </c>
      <c r="S10" s="25">
        <f t="shared" si="3"/>
        <v>15758</v>
      </c>
      <c r="T10" s="25">
        <f t="shared" si="6"/>
        <v>300958</v>
      </c>
    </row>
    <row r="11" spans="1:20">
      <c r="A11" t="s">
        <v>74</v>
      </c>
      <c r="B11" t="s">
        <v>10</v>
      </c>
      <c r="C11" s="1" t="s">
        <v>29</v>
      </c>
      <c r="D11" s="1" t="s">
        <v>28</v>
      </c>
      <c r="E11" s="1">
        <v>30</v>
      </c>
      <c r="F11">
        <v>1698</v>
      </c>
      <c r="G11" s="2">
        <v>19170</v>
      </c>
      <c r="H11" s="3">
        <v>42949</v>
      </c>
      <c r="I11" t="s">
        <v>30</v>
      </c>
      <c r="J11" t="s">
        <v>81</v>
      </c>
      <c r="K11" t="s">
        <v>20</v>
      </c>
      <c r="M11" s="9" t="s">
        <v>89</v>
      </c>
      <c r="N11" s="12">
        <f t="shared" si="0"/>
        <v>35</v>
      </c>
      <c r="O11" s="25">
        <f t="shared" si="4"/>
        <v>153865</v>
      </c>
      <c r="P11" s="25">
        <f t="shared" si="5"/>
        <v>187958</v>
      </c>
      <c r="Q11" s="25">
        <f t="shared" si="1"/>
        <v>350069</v>
      </c>
      <c r="R11" s="25">
        <f t="shared" si="2"/>
        <v>204770</v>
      </c>
      <c r="S11" s="25">
        <f t="shared" si="3"/>
        <v>213349</v>
      </c>
      <c r="T11" s="25">
        <f t="shared" si="6"/>
        <v>1110011</v>
      </c>
    </row>
    <row r="12" spans="1:20">
      <c r="A12" t="s">
        <v>74</v>
      </c>
      <c r="B12" t="s">
        <v>27</v>
      </c>
      <c r="C12" s="1" t="s">
        <v>16</v>
      </c>
      <c r="D12" s="1" t="s">
        <v>23</v>
      </c>
      <c r="E12" s="1">
        <v>60</v>
      </c>
      <c r="F12">
        <v>463</v>
      </c>
      <c r="G12" s="2">
        <v>7692</v>
      </c>
      <c r="H12" s="3">
        <v>42949</v>
      </c>
      <c r="I12" t="s">
        <v>31</v>
      </c>
      <c r="J12" t="s">
        <v>82</v>
      </c>
      <c r="K12" t="s">
        <v>32</v>
      </c>
      <c r="M12" s="9" t="s">
        <v>81</v>
      </c>
      <c r="N12" s="12">
        <f t="shared" si="0"/>
        <v>18</v>
      </c>
      <c r="O12" s="25">
        <f>SUMIFS($G$3:$G$1002,$J$3:$J$1002,M12,$A$3:$A$1002,$O$3,$F$3:$F$1002,"&gt;=1000")</f>
        <v>0</v>
      </c>
      <c r="P12" s="25">
        <f t="shared" si="5"/>
        <v>54588</v>
      </c>
      <c r="Q12" s="25">
        <f t="shared" si="1"/>
        <v>127116</v>
      </c>
      <c r="R12" s="25">
        <f t="shared" si="2"/>
        <v>94967</v>
      </c>
      <c r="S12" s="25">
        <f t="shared" si="3"/>
        <v>134352</v>
      </c>
      <c r="T12" s="25">
        <f t="shared" si="6"/>
        <v>411023</v>
      </c>
    </row>
    <row r="13" spans="1:20">
      <c r="A13" t="s">
        <v>77</v>
      </c>
      <c r="B13" t="s">
        <v>27</v>
      </c>
      <c r="C13" s="1" t="s">
        <v>29</v>
      </c>
      <c r="D13" s="1" t="s">
        <v>12</v>
      </c>
      <c r="E13" s="1">
        <v>30</v>
      </c>
      <c r="F13">
        <v>109</v>
      </c>
      <c r="G13" s="2">
        <v>17302</v>
      </c>
      <c r="H13" s="3">
        <v>42949</v>
      </c>
      <c r="I13" t="s">
        <v>31</v>
      </c>
      <c r="J13" t="s">
        <v>83</v>
      </c>
      <c r="K13" t="s">
        <v>14</v>
      </c>
      <c r="M13" s="9" t="s">
        <v>82</v>
      </c>
      <c r="N13" s="12">
        <f t="shared" si="0"/>
        <v>22</v>
      </c>
      <c r="O13" s="25">
        <f t="shared" si="4"/>
        <v>82573</v>
      </c>
      <c r="P13" s="25">
        <f t="shared" si="5"/>
        <v>210881</v>
      </c>
      <c r="Q13" s="25">
        <f t="shared" si="1"/>
        <v>181169</v>
      </c>
      <c r="R13" s="25">
        <f t="shared" si="2"/>
        <v>125647</v>
      </c>
      <c r="S13" s="25">
        <f t="shared" si="3"/>
        <v>45635</v>
      </c>
      <c r="T13" s="25">
        <f t="shared" si="6"/>
        <v>645905</v>
      </c>
    </row>
    <row r="14" spans="1:20">
      <c r="A14" t="s">
        <v>77</v>
      </c>
      <c r="B14" t="s">
        <v>27</v>
      </c>
      <c r="C14" s="1" t="s">
        <v>26</v>
      </c>
      <c r="D14" s="1" t="s">
        <v>23</v>
      </c>
      <c r="E14" s="1" t="s">
        <v>18</v>
      </c>
      <c r="F14">
        <v>483</v>
      </c>
      <c r="G14" s="2">
        <v>25162</v>
      </c>
      <c r="H14" s="3">
        <v>42949</v>
      </c>
      <c r="I14" t="s">
        <v>31</v>
      </c>
      <c r="J14" t="s">
        <v>83</v>
      </c>
      <c r="K14" t="s">
        <v>14</v>
      </c>
      <c r="M14" s="9" t="s">
        <v>80</v>
      </c>
      <c r="N14" s="12">
        <f t="shared" si="0"/>
        <v>60</v>
      </c>
      <c r="O14" s="25">
        <f t="shared" si="4"/>
        <v>135224</v>
      </c>
      <c r="P14" s="25">
        <f t="shared" si="5"/>
        <v>319598</v>
      </c>
      <c r="Q14" s="25">
        <f t="shared" si="1"/>
        <v>560610</v>
      </c>
      <c r="R14" s="25">
        <f t="shared" si="2"/>
        <v>320579</v>
      </c>
      <c r="S14" s="25">
        <f t="shared" si="3"/>
        <v>212297</v>
      </c>
      <c r="T14" s="25">
        <f t="shared" si="6"/>
        <v>1548308</v>
      </c>
    </row>
    <row r="15" spans="1:20">
      <c r="A15" t="s">
        <v>76</v>
      </c>
      <c r="B15" t="s">
        <v>10</v>
      </c>
      <c r="C15" s="1" t="s">
        <v>16</v>
      </c>
      <c r="D15" s="1" t="s">
        <v>17</v>
      </c>
      <c r="E15" s="1">
        <v>60</v>
      </c>
      <c r="F15">
        <v>984</v>
      </c>
      <c r="G15" s="2">
        <v>43213</v>
      </c>
      <c r="H15" s="3">
        <v>42949</v>
      </c>
      <c r="I15" t="s">
        <v>24</v>
      </c>
      <c r="J15" t="s">
        <v>83</v>
      </c>
      <c r="K15" t="s">
        <v>25</v>
      </c>
      <c r="M15" s="9" t="s">
        <v>90</v>
      </c>
      <c r="N15" s="12">
        <f t="shared" si="0"/>
        <v>34</v>
      </c>
      <c r="O15" s="25">
        <f t="shared" si="4"/>
        <v>51335</v>
      </c>
      <c r="P15" s="25">
        <f t="shared" si="5"/>
        <v>306647</v>
      </c>
      <c r="Q15" s="25">
        <f t="shared" si="1"/>
        <v>351193</v>
      </c>
      <c r="R15" s="25">
        <f t="shared" si="2"/>
        <v>249325</v>
      </c>
      <c r="S15" s="25">
        <f t="shared" si="3"/>
        <v>200076</v>
      </c>
      <c r="T15" s="25">
        <f t="shared" si="6"/>
        <v>1158576</v>
      </c>
    </row>
    <row r="16" spans="1:20">
      <c r="A16" t="s">
        <v>74</v>
      </c>
      <c r="B16" t="s">
        <v>10</v>
      </c>
      <c r="C16" s="1" t="s">
        <v>11</v>
      </c>
      <c r="D16" s="1" t="s">
        <v>23</v>
      </c>
      <c r="E16" s="1" t="s">
        <v>34</v>
      </c>
      <c r="F16">
        <v>598</v>
      </c>
      <c r="G16" s="2">
        <v>44610</v>
      </c>
      <c r="H16" s="3">
        <v>42949</v>
      </c>
      <c r="I16" t="s">
        <v>24</v>
      </c>
      <c r="J16" t="s">
        <v>79</v>
      </c>
      <c r="K16" t="s">
        <v>14</v>
      </c>
      <c r="M16" s="9" t="s">
        <v>78</v>
      </c>
      <c r="N16" s="12">
        <f t="shared" si="0"/>
        <v>55</v>
      </c>
      <c r="O16" s="25">
        <f t="shared" si="4"/>
        <v>137366</v>
      </c>
      <c r="P16" s="25">
        <f t="shared" si="5"/>
        <v>243735</v>
      </c>
      <c r="Q16" s="25">
        <f t="shared" si="1"/>
        <v>364724</v>
      </c>
      <c r="R16" s="25">
        <f t="shared" si="2"/>
        <v>171460</v>
      </c>
      <c r="S16" s="25">
        <f t="shared" si="3"/>
        <v>404031</v>
      </c>
      <c r="T16" s="25">
        <f t="shared" si="6"/>
        <v>1321316</v>
      </c>
    </row>
    <row r="17" spans="1:20">
      <c r="A17" t="s">
        <v>72</v>
      </c>
      <c r="B17" t="s">
        <v>21</v>
      </c>
      <c r="C17" s="1" t="s">
        <v>16</v>
      </c>
      <c r="D17" s="1" t="s">
        <v>23</v>
      </c>
      <c r="E17" s="1" t="s">
        <v>34</v>
      </c>
      <c r="F17">
        <v>849</v>
      </c>
      <c r="G17" s="2">
        <v>45151</v>
      </c>
      <c r="H17" s="3">
        <v>42950</v>
      </c>
      <c r="I17" t="s">
        <v>30</v>
      </c>
      <c r="J17" t="s">
        <v>84</v>
      </c>
      <c r="K17" t="s">
        <v>25</v>
      </c>
      <c r="M17" s="9" t="s">
        <v>79</v>
      </c>
      <c r="N17" s="12">
        <f t="shared" si="0"/>
        <v>63</v>
      </c>
      <c r="O17" s="25">
        <f t="shared" si="4"/>
        <v>162662</v>
      </c>
      <c r="P17" s="25">
        <f t="shared" si="5"/>
        <v>447317</v>
      </c>
      <c r="Q17" s="25">
        <f t="shared" si="1"/>
        <v>509289</v>
      </c>
      <c r="R17" s="25">
        <f t="shared" si="2"/>
        <v>399816</v>
      </c>
      <c r="S17" s="25">
        <f t="shared" si="3"/>
        <v>393989</v>
      </c>
      <c r="T17" s="25">
        <f t="shared" si="6"/>
        <v>1913073</v>
      </c>
    </row>
    <row r="18" spans="1:20">
      <c r="A18" t="s">
        <v>74</v>
      </c>
      <c r="B18" t="s">
        <v>10</v>
      </c>
      <c r="C18" s="1" t="s">
        <v>11</v>
      </c>
      <c r="D18" s="1" t="s">
        <v>12</v>
      </c>
      <c r="E18" s="1" t="s">
        <v>18</v>
      </c>
      <c r="F18">
        <v>1633</v>
      </c>
      <c r="G18" s="2">
        <v>49748</v>
      </c>
      <c r="H18" s="3">
        <v>42950</v>
      </c>
      <c r="I18" t="s">
        <v>19</v>
      </c>
      <c r="J18" t="s">
        <v>83</v>
      </c>
      <c r="K18" t="s">
        <v>14</v>
      </c>
      <c r="M18" s="9" t="s">
        <v>75</v>
      </c>
      <c r="N18" s="12">
        <f t="shared" si="0"/>
        <v>39</v>
      </c>
      <c r="O18" s="25">
        <f t="shared" si="4"/>
        <v>77538</v>
      </c>
      <c r="P18" s="25">
        <f t="shared" si="5"/>
        <v>191428</v>
      </c>
      <c r="Q18" s="25">
        <f t="shared" si="1"/>
        <v>402078</v>
      </c>
      <c r="R18" s="25">
        <f t="shared" si="2"/>
        <v>162062</v>
      </c>
      <c r="S18" s="25">
        <f t="shared" si="3"/>
        <v>74243</v>
      </c>
      <c r="T18" s="25">
        <f t="shared" si="6"/>
        <v>907349</v>
      </c>
    </row>
    <row r="19" spans="1:20">
      <c r="A19" t="s">
        <v>74</v>
      </c>
      <c r="B19" t="s">
        <v>10</v>
      </c>
      <c r="C19" s="1" t="s">
        <v>35</v>
      </c>
      <c r="D19" s="1" t="s">
        <v>12</v>
      </c>
      <c r="E19" s="1" t="s">
        <v>34</v>
      </c>
      <c r="F19">
        <v>1176</v>
      </c>
      <c r="G19" s="2">
        <v>3089</v>
      </c>
      <c r="H19" s="3">
        <v>42950</v>
      </c>
      <c r="I19" t="s">
        <v>30</v>
      </c>
      <c r="J19" t="s">
        <v>78</v>
      </c>
      <c r="K19" t="s">
        <v>32</v>
      </c>
      <c r="M19" s="9" t="s">
        <v>91</v>
      </c>
      <c r="N19" s="12">
        <f t="shared" si="0"/>
        <v>12</v>
      </c>
      <c r="O19" s="25">
        <f t="shared" si="4"/>
        <v>11238</v>
      </c>
      <c r="P19" s="25">
        <f t="shared" si="5"/>
        <v>45111</v>
      </c>
      <c r="Q19" s="25">
        <f t="shared" si="1"/>
        <v>105810</v>
      </c>
      <c r="R19" s="25">
        <f t="shared" si="2"/>
        <v>94647</v>
      </c>
      <c r="S19" s="25">
        <f t="shared" si="3"/>
        <v>11558</v>
      </c>
      <c r="T19" s="25">
        <f t="shared" si="6"/>
        <v>268364</v>
      </c>
    </row>
    <row r="20" spans="1:20">
      <c r="A20" t="s">
        <v>76</v>
      </c>
      <c r="B20" t="s">
        <v>10</v>
      </c>
      <c r="C20" s="1" t="s">
        <v>29</v>
      </c>
      <c r="D20" s="1" t="s">
        <v>12</v>
      </c>
      <c r="E20" s="1" t="s">
        <v>34</v>
      </c>
      <c r="F20">
        <v>698</v>
      </c>
      <c r="G20" s="2">
        <v>1522</v>
      </c>
      <c r="H20" s="3">
        <v>42951</v>
      </c>
      <c r="I20" t="s">
        <v>24</v>
      </c>
      <c r="J20" t="s">
        <v>85</v>
      </c>
      <c r="K20" t="s">
        <v>36</v>
      </c>
      <c r="M20" s="9" t="s">
        <v>93</v>
      </c>
      <c r="N20" s="12">
        <f t="shared" si="0"/>
        <v>1</v>
      </c>
      <c r="O20" s="25">
        <f t="shared" si="4"/>
        <v>39555</v>
      </c>
      <c r="P20" s="25">
        <f t="shared" si="5"/>
        <v>0</v>
      </c>
      <c r="Q20" s="25">
        <f t="shared" si="1"/>
        <v>23993</v>
      </c>
      <c r="R20" s="25">
        <f t="shared" si="2"/>
        <v>56844</v>
      </c>
      <c r="S20" s="25">
        <f t="shared" si="3"/>
        <v>0</v>
      </c>
      <c r="T20" s="25">
        <f t="shared" si="6"/>
        <v>120392</v>
      </c>
    </row>
    <row r="21" spans="1:20">
      <c r="A21" t="s">
        <v>77</v>
      </c>
      <c r="B21" t="s">
        <v>21</v>
      </c>
      <c r="C21" s="1" t="s">
        <v>35</v>
      </c>
      <c r="D21" s="1" t="s">
        <v>37</v>
      </c>
      <c r="E21" s="1">
        <v>30</v>
      </c>
      <c r="F21">
        <v>1824</v>
      </c>
      <c r="G21" s="2">
        <v>35974</v>
      </c>
      <c r="H21" s="3">
        <v>42951</v>
      </c>
      <c r="I21" t="s">
        <v>30</v>
      </c>
      <c r="J21" t="s">
        <v>73</v>
      </c>
      <c r="K21" t="s">
        <v>36</v>
      </c>
    </row>
    <row r="22" spans="1:20">
      <c r="A22" t="s">
        <v>86</v>
      </c>
      <c r="B22" t="s">
        <v>21</v>
      </c>
      <c r="C22" s="1" t="s">
        <v>16</v>
      </c>
      <c r="D22" s="1" t="s">
        <v>37</v>
      </c>
      <c r="E22" s="1" t="s">
        <v>18</v>
      </c>
      <c r="F22">
        <v>1706</v>
      </c>
      <c r="G22" s="2">
        <v>21681</v>
      </c>
      <c r="H22" s="3">
        <v>42951</v>
      </c>
      <c r="I22" t="s">
        <v>30</v>
      </c>
      <c r="J22" t="s">
        <v>79</v>
      </c>
      <c r="K22" t="s">
        <v>36</v>
      </c>
      <c r="M22" t="s">
        <v>98</v>
      </c>
    </row>
    <row r="23" spans="1:20">
      <c r="A23" t="s">
        <v>72</v>
      </c>
      <c r="B23" t="s">
        <v>22</v>
      </c>
      <c r="C23" s="1" t="s">
        <v>29</v>
      </c>
      <c r="D23" s="1" t="s">
        <v>23</v>
      </c>
      <c r="E23" s="1" t="s">
        <v>33</v>
      </c>
      <c r="F23">
        <v>1575</v>
      </c>
      <c r="G23" s="2">
        <v>15314</v>
      </c>
      <c r="H23" s="3">
        <v>42951</v>
      </c>
      <c r="I23" t="s">
        <v>30</v>
      </c>
      <c r="J23" t="s">
        <v>79</v>
      </c>
      <c r="K23" t="s">
        <v>20</v>
      </c>
    </row>
    <row r="24" spans="1:20">
      <c r="A24" t="s">
        <v>86</v>
      </c>
      <c r="B24" t="s">
        <v>27</v>
      </c>
      <c r="C24" s="1" t="s">
        <v>11</v>
      </c>
      <c r="D24" s="1" t="s">
        <v>28</v>
      </c>
      <c r="E24" s="1">
        <v>60</v>
      </c>
      <c r="F24">
        <v>189</v>
      </c>
      <c r="G24" s="2">
        <v>45637</v>
      </c>
      <c r="H24" s="3">
        <v>42952</v>
      </c>
      <c r="I24" t="s">
        <v>31</v>
      </c>
      <c r="J24" t="s">
        <v>83</v>
      </c>
      <c r="K24" t="s">
        <v>20</v>
      </c>
      <c r="M24" s="29" t="s">
        <v>94</v>
      </c>
      <c r="N24" s="29"/>
      <c r="O24" s="29"/>
      <c r="P24" s="29"/>
      <c r="S24" s="13">
        <f>INDEX(M4:T20, MATCH("Fred Bailey", M4:M20, 0), MATCH("Product B", M3:T3, 0))</f>
        <v>54588</v>
      </c>
    </row>
    <row r="25" spans="1:20">
      <c r="A25" t="s">
        <v>86</v>
      </c>
      <c r="B25" t="s">
        <v>10</v>
      </c>
      <c r="C25" s="1" t="s">
        <v>11</v>
      </c>
      <c r="D25" s="1" t="s">
        <v>28</v>
      </c>
      <c r="E25" s="1">
        <v>60</v>
      </c>
      <c r="F25">
        <v>1290</v>
      </c>
      <c r="G25" s="2">
        <v>26612</v>
      </c>
      <c r="H25" s="3">
        <v>42952</v>
      </c>
      <c r="I25" t="s">
        <v>31</v>
      </c>
      <c r="J25" t="s">
        <v>87</v>
      </c>
      <c r="K25" t="s">
        <v>36</v>
      </c>
    </row>
    <row r="26" spans="1:20">
      <c r="A26" t="s">
        <v>77</v>
      </c>
      <c r="B26" t="s">
        <v>22</v>
      </c>
      <c r="C26" s="1" t="s">
        <v>35</v>
      </c>
      <c r="D26" s="1" t="s">
        <v>28</v>
      </c>
      <c r="E26" s="1" t="s">
        <v>18</v>
      </c>
      <c r="F26">
        <v>1906</v>
      </c>
      <c r="G26" s="2">
        <v>37464</v>
      </c>
      <c r="H26" s="3">
        <v>42952</v>
      </c>
      <c r="I26" t="s">
        <v>13</v>
      </c>
      <c r="J26" t="s">
        <v>78</v>
      </c>
      <c r="K26" t="s">
        <v>20</v>
      </c>
      <c r="M26" s="29" t="s">
        <v>95</v>
      </c>
      <c r="N26" s="29"/>
      <c r="O26" s="29"/>
      <c r="P26" s="29"/>
      <c r="Q26" s="29"/>
      <c r="R26" s="29"/>
      <c r="S26" s="13">
        <f>INDEX(M4:T20, MATCH("Manfred Schmidt", M4:M20, 0), MATCH("Product D", M3:T3, 0))</f>
        <v>171460</v>
      </c>
      <c r="T26" s="13">
        <f>INDEX(M4:T20, MATCH("Petra Denton", M4:M20, 0), MATCH("Product D", M3:T3, 0))</f>
        <v>399816</v>
      </c>
    </row>
    <row r="27" spans="1:20">
      <c r="A27" t="s">
        <v>74</v>
      </c>
      <c r="B27" t="s">
        <v>10</v>
      </c>
      <c r="C27" s="1" t="s">
        <v>35</v>
      </c>
      <c r="D27" s="1" t="s">
        <v>28</v>
      </c>
      <c r="E27" s="1" t="s">
        <v>18</v>
      </c>
      <c r="F27">
        <v>1262</v>
      </c>
      <c r="G27" s="2">
        <v>23680</v>
      </c>
      <c r="H27" s="3">
        <v>42953</v>
      </c>
      <c r="I27" t="s">
        <v>31</v>
      </c>
      <c r="J27" t="s">
        <v>84</v>
      </c>
      <c r="K27" t="s">
        <v>14</v>
      </c>
    </row>
    <row r="28" spans="1:20">
      <c r="A28" t="s">
        <v>86</v>
      </c>
      <c r="B28" t="s">
        <v>22</v>
      </c>
      <c r="C28" s="1" t="s">
        <v>11</v>
      </c>
      <c r="D28" s="1" t="s">
        <v>12</v>
      </c>
      <c r="E28" s="1" t="s">
        <v>33</v>
      </c>
      <c r="F28">
        <v>532</v>
      </c>
      <c r="G28" s="2">
        <v>28042</v>
      </c>
      <c r="H28" s="3">
        <v>42953</v>
      </c>
      <c r="I28" t="s">
        <v>19</v>
      </c>
      <c r="J28" t="s">
        <v>83</v>
      </c>
      <c r="K28" t="s">
        <v>32</v>
      </c>
      <c r="M28" s="14" t="s">
        <v>96</v>
      </c>
      <c r="N28" s="14"/>
      <c r="O28" s="14"/>
      <c r="S28" s="13">
        <f>INDEX(M4:T20, MATCH("Geoff Bales", M4:M20, 0), MATCH("Product A", M3:T3, 0))</f>
        <v>82573</v>
      </c>
      <c r="T28" s="13">
        <f>INDEX(M4:T20, MATCH("Geoff Bales", M4:M20, 0), MATCH("Product E", M3:T3, 0))</f>
        <v>45635</v>
      </c>
    </row>
    <row r="29" spans="1:20">
      <c r="A29" t="s">
        <v>72</v>
      </c>
      <c r="B29" t="s">
        <v>10</v>
      </c>
      <c r="C29" s="1" t="s">
        <v>11</v>
      </c>
      <c r="D29" s="1" t="s">
        <v>23</v>
      </c>
      <c r="E29" s="1">
        <v>60</v>
      </c>
      <c r="F29">
        <v>1337</v>
      </c>
      <c r="G29" s="2">
        <v>22675</v>
      </c>
      <c r="H29" s="3">
        <v>42953</v>
      </c>
      <c r="I29" t="s">
        <v>31</v>
      </c>
      <c r="J29" t="s">
        <v>88</v>
      </c>
      <c r="K29" t="s">
        <v>32</v>
      </c>
    </row>
    <row r="30" spans="1:20">
      <c r="A30" t="s">
        <v>74</v>
      </c>
      <c r="B30" t="s">
        <v>27</v>
      </c>
      <c r="C30" s="1" t="s">
        <v>26</v>
      </c>
      <c r="D30" s="1" t="s">
        <v>23</v>
      </c>
      <c r="E30" s="1" t="s">
        <v>18</v>
      </c>
      <c r="F30">
        <v>1821</v>
      </c>
      <c r="G30" s="2">
        <v>49772</v>
      </c>
      <c r="H30" s="3">
        <v>42953</v>
      </c>
      <c r="I30" t="s">
        <v>30</v>
      </c>
      <c r="J30" t="s">
        <v>75</v>
      </c>
      <c r="K30" t="s">
        <v>32</v>
      </c>
      <c r="M30" t="s">
        <v>99</v>
      </c>
    </row>
    <row r="31" spans="1:20">
      <c r="A31" t="s">
        <v>77</v>
      </c>
      <c r="B31" t="s">
        <v>27</v>
      </c>
      <c r="C31" s="1" t="s">
        <v>11</v>
      </c>
      <c r="D31" s="1" t="s">
        <v>37</v>
      </c>
      <c r="E31" s="1" t="s">
        <v>34</v>
      </c>
      <c r="F31">
        <v>1989</v>
      </c>
      <c r="G31" s="2">
        <v>39898</v>
      </c>
      <c r="H31" s="3">
        <v>42953</v>
      </c>
      <c r="I31" t="s">
        <v>30</v>
      </c>
      <c r="J31" t="s">
        <v>89</v>
      </c>
      <c r="K31" t="s">
        <v>25</v>
      </c>
    </row>
    <row r="32" spans="1:20">
      <c r="A32" t="s">
        <v>77</v>
      </c>
      <c r="B32" t="s">
        <v>21</v>
      </c>
      <c r="C32" s="1" t="s">
        <v>11</v>
      </c>
      <c r="D32" s="1" t="s">
        <v>37</v>
      </c>
      <c r="E32" s="1">
        <v>60</v>
      </c>
      <c r="F32">
        <v>1430</v>
      </c>
      <c r="G32" s="2">
        <v>41328</v>
      </c>
      <c r="H32" s="3">
        <v>42954</v>
      </c>
      <c r="I32" t="s">
        <v>19</v>
      </c>
      <c r="J32" t="s">
        <v>83</v>
      </c>
      <c r="K32" t="s">
        <v>14</v>
      </c>
      <c r="M32" s="9" t="s">
        <v>97</v>
      </c>
      <c r="N32" s="9"/>
      <c r="O32" s="9"/>
      <c r="P32" s="9"/>
      <c r="Q32" s="9"/>
      <c r="R32" s="9"/>
      <c r="S32" s="9"/>
      <c r="T32" s="9"/>
    </row>
    <row r="33" spans="1:18">
      <c r="A33" t="s">
        <v>86</v>
      </c>
      <c r="B33" t="s">
        <v>27</v>
      </c>
      <c r="C33" s="1" t="s">
        <v>26</v>
      </c>
      <c r="D33" s="1" t="s">
        <v>23</v>
      </c>
      <c r="E33" s="1">
        <v>60</v>
      </c>
      <c r="F33">
        <v>996</v>
      </c>
      <c r="G33" s="2">
        <v>46219</v>
      </c>
      <c r="H33" s="3">
        <v>42954</v>
      </c>
      <c r="I33" t="s">
        <v>31</v>
      </c>
      <c r="J33" t="s">
        <v>87</v>
      </c>
      <c r="K33" t="s">
        <v>20</v>
      </c>
    </row>
    <row r="34" spans="1:18">
      <c r="A34" t="s">
        <v>76</v>
      </c>
      <c r="B34" t="s">
        <v>22</v>
      </c>
      <c r="C34" s="1" t="s">
        <v>35</v>
      </c>
      <c r="D34" s="1" t="s">
        <v>37</v>
      </c>
      <c r="E34" s="1" t="s">
        <v>18</v>
      </c>
      <c r="F34">
        <v>1744</v>
      </c>
      <c r="G34" s="2">
        <v>47553</v>
      </c>
      <c r="H34" s="3">
        <v>42954</v>
      </c>
      <c r="I34" t="s">
        <v>24</v>
      </c>
      <c r="J34" t="s">
        <v>81</v>
      </c>
      <c r="K34" t="s">
        <v>14</v>
      </c>
      <c r="M34" t="s">
        <v>101</v>
      </c>
    </row>
    <row r="35" spans="1:18">
      <c r="A35" t="s">
        <v>72</v>
      </c>
      <c r="B35" t="s">
        <v>10</v>
      </c>
      <c r="C35" s="1" t="s">
        <v>16</v>
      </c>
      <c r="D35" s="1" t="s">
        <v>23</v>
      </c>
      <c r="E35" s="1">
        <v>30</v>
      </c>
      <c r="F35">
        <v>783</v>
      </c>
      <c r="G35" s="2">
        <v>7230</v>
      </c>
      <c r="H35" s="3">
        <v>42955</v>
      </c>
      <c r="I35" t="s">
        <v>24</v>
      </c>
      <c r="J35" t="s">
        <v>80</v>
      </c>
      <c r="K35" t="s">
        <v>20</v>
      </c>
      <c r="M35" s="32" t="s">
        <v>85</v>
      </c>
    </row>
    <row r="36" spans="1:18">
      <c r="A36" t="s">
        <v>74</v>
      </c>
      <c r="B36" t="s">
        <v>21</v>
      </c>
      <c r="C36" s="1" t="s">
        <v>11</v>
      </c>
      <c r="D36" s="1" t="s">
        <v>37</v>
      </c>
      <c r="E36" s="1" t="s">
        <v>18</v>
      </c>
      <c r="F36">
        <v>348</v>
      </c>
      <c r="G36" s="2">
        <v>40962</v>
      </c>
      <c r="H36" s="3">
        <v>42955</v>
      </c>
      <c r="I36" t="s">
        <v>19</v>
      </c>
      <c r="J36" t="s">
        <v>87</v>
      </c>
      <c r="K36" t="s">
        <v>36</v>
      </c>
      <c r="M36" t="str" cm="1">
        <f t="array" ref="M36:R36">O3:T3</f>
        <v>Product A</v>
      </c>
      <c r="N36" t="str">
        <v>Product B</v>
      </c>
      <c r="O36" t="str">
        <v>Product C</v>
      </c>
      <c r="P36" t="str">
        <v>Product D</v>
      </c>
      <c r="Q36" t="str">
        <v>Product E</v>
      </c>
      <c r="R36" t="str">
        <v>Total</v>
      </c>
    </row>
    <row r="37" spans="1:18">
      <c r="A37" t="s">
        <v>76</v>
      </c>
      <c r="B37" t="s">
        <v>27</v>
      </c>
      <c r="C37" s="1" t="s">
        <v>11</v>
      </c>
      <c r="D37" s="1" t="s">
        <v>37</v>
      </c>
      <c r="E37" s="1" t="s">
        <v>34</v>
      </c>
      <c r="F37">
        <v>251</v>
      </c>
      <c r="G37" s="2">
        <v>33441</v>
      </c>
      <c r="H37" s="3">
        <v>42955</v>
      </c>
      <c r="I37" t="s">
        <v>30</v>
      </c>
      <c r="J37" t="s">
        <v>78</v>
      </c>
      <c r="K37" t="s">
        <v>20</v>
      </c>
      <c r="M37" cm="1">
        <f t="array" ref="M37:R37">_xlfn.XLOOKUP($M$35, $M$4:$M$20, O4:T20)</f>
        <v>85580</v>
      </c>
      <c r="N37">
        <v>51257</v>
      </c>
      <c r="O37">
        <v>204677</v>
      </c>
      <c r="P37">
        <v>118701</v>
      </c>
      <c r="Q37">
        <v>11048</v>
      </c>
      <c r="R37">
        <v>471263</v>
      </c>
    </row>
    <row r="38" spans="1:18">
      <c r="A38" t="s">
        <v>74</v>
      </c>
      <c r="B38" t="s">
        <v>27</v>
      </c>
      <c r="C38" s="1" t="s">
        <v>16</v>
      </c>
      <c r="D38" s="1" t="s">
        <v>12</v>
      </c>
      <c r="E38" s="1">
        <v>30</v>
      </c>
      <c r="F38">
        <v>1779</v>
      </c>
      <c r="G38" s="2">
        <v>48563</v>
      </c>
      <c r="H38" s="3">
        <v>42956</v>
      </c>
      <c r="I38" t="s">
        <v>24</v>
      </c>
      <c r="J38" t="s">
        <v>73</v>
      </c>
      <c r="K38" t="s">
        <v>36</v>
      </c>
    </row>
    <row r="39" spans="1:18">
      <c r="A39" t="s">
        <v>76</v>
      </c>
      <c r="B39" t="s">
        <v>10</v>
      </c>
      <c r="C39" s="1" t="s">
        <v>16</v>
      </c>
      <c r="D39" s="1" t="s">
        <v>28</v>
      </c>
      <c r="E39" s="1" t="s">
        <v>34</v>
      </c>
      <c r="F39">
        <v>1811</v>
      </c>
      <c r="G39" s="2">
        <v>42397</v>
      </c>
      <c r="H39" s="3">
        <v>42956</v>
      </c>
      <c r="I39" t="s">
        <v>13</v>
      </c>
      <c r="J39" t="s">
        <v>90</v>
      </c>
      <c r="K39" t="s">
        <v>25</v>
      </c>
    </row>
    <row r="40" spans="1:18">
      <c r="A40" t="s">
        <v>74</v>
      </c>
      <c r="B40" t="s">
        <v>27</v>
      </c>
      <c r="C40" s="1" t="s">
        <v>16</v>
      </c>
      <c r="D40" s="1" t="s">
        <v>12</v>
      </c>
      <c r="E40" s="1" t="s">
        <v>18</v>
      </c>
      <c r="F40">
        <v>1194</v>
      </c>
      <c r="G40" s="2">
        <v>48717</v>
      </c>
      <c r="H40" s="3">
        <v>42956</v>
      </c>
      <c r="I40" t="s">
        <v>19</v>
      </c>
      <c r="J40" t="s">
        <v>90</v>
      </c>
      <c r="K40" t="s">
        <v>32</v>
      </c>
    </row>
    <row r="41" spans="1:18">
      <c r="A41" t="s">
        <v>74</v>
      </c>
      <c r="B41" t="s">
        <v>21</v>
      </c>
      <c r="C41" s="1" t="s">
        <v>35</v>
      </c>
      <c r="D41" s="1" t="s">
        <v>28</v>
      </c>
      <c r="E41" s="1" t="s">
        <v>34</v>
      </c>
      <c r="F41">
        <v>1140</v>
      </c>
      <c r="G41" s="2">
        <v>11932</v>
      </c>
      <c r="H41" s="3">
        <v>42957</v>
      </c>
      <c r="I41" t="s">
        <v>31</v>
      </c>
      <c r="J41" t="s">
        <v>79</v>
      </c>
      <c r="K41" t="s">
        <v>36</v>
      </c>
    </row>
    <row r="42" spans="1:18">
      <c r="A42" t="s">
        <v>77</v>
      </c>
      <c r="B42" t="s">
        <v>21</v>
      </c>
      <c r="C42" s="1" t="s">
        <v>29</v>
      </c>
      <c r="D42" s="1" t="s">
        <v>28</v>
      </c>
      <c r="E42" s="1" t="s">
        <v>33</v>
      </c>
      <c r="F42">
        <v>1570</v>
      </c>
      <c r="G42" s="2">
        <v>17354</v>
      </c>
      <c r="H42" s="3">
        <v>42957</v>
      </c>
      <c r="I42" t="s">
        <v>31</v>
      </c>
      <c r="J42" t="s">
        <v>79</v>
      </c>
      <c r="K42" t="s">
        <v>36</v>
      </c>
    </row>
    <row r="43" spans="1:18">
      <c r="A43" t="s">
        <v>76</v>
      </c>
      <c r="B43" t="s">
        <v>21</v>
      </c>
      <c r="C43" s="1" t="s">
        <v>16</v>
      </c>
      <c r="D43" s="1" t="s">
        <v>17</v>
      </c>
      <c r="E43" s="1" t="s">
        <v>34</v>
      </c>
      <c r="F43">
        <v>1927</v>
      </c>
      <c r="G43" s="2">
        <v>36009</v>
      </c>
      <c r="H43" s="3">
        <v>42957</v>
      </c>
      <c r="I43" t="s">
        <v>31</v>
      </c>
      <c r="J43" t="s">
        <v>89</v>
      </c>
      <c r="K43" t="s">
        <v>36</v>
      </c>
    </row>
    <row r="44" spans="1:18">
      <c r="A44" t="s">
        <v>86</v>
      </c>
      <c r="B44" t="s">
        <v>22</v>
      </c>
      <c r="C44" s="1" t="s">
        <v>35</v>
      </c>
      <c r="D44" s="1" t="s">
        <v>37</v>
      </c>
      <c r="E44" s="1" t="s">
        <v>33</v>
      </c>
      <c r="F44">
        <v>1616</v>
      </c>
      <c r="G44" s="2">
        <v>15777</v>
      </c>
      <c r="H44" s="3">
        <v>42958</v>
      </c>
      <c r="I44" t="s">
        <v>24</v>
      </c>
      <c r="J44" t="s">
        <v>80</v>
      </c>
      <c r="K44" t="s">
        <v>32</v>
      </c>
    </row>
    <row r="45" spans="1:18">
      <c r="A45" t="s">
        <v>77</v>
      </c>
      <c r="B45" t="s">
        <v>10</v>
      </c>
      <c r="C45" s="1" t="s">
        <v>16</v>
      </c>
      <c r="D45" s="1" t="s">
        <v>12</v>
      </c>
      <c r="E45" s="1">
        <v>60</v>
      </c>
      <c r="F45">
        <v>1641</v>
      </c>
      <c r="G45" s="2">
        <v>7106</v>
      </c>
      <c r="H45" s="3">
        <v>42958</v>
      </c>
      <c r="I45" t="s">
        <v>30</v>
      </c>
      <c r="J45" t="s">
        <v>79</v>
      </c>
      <c r="K45" t="s">
        <v>36</v>
      </c>
    </row>
    <row r="46" spans="1:18">
      <c r="A46" t="s">
        <v>77</v>
      </c>
      <c r="B46" t="s">
        <v>10</v>
      </c>
      <c r="C46" s="1" t="s">
        <v>16</v>
      </c>
      <c r="D46" s="1" t="s">
        <v>37</v>
      </c>
      <c r="E46" s="1">
        <v>60</v>
      </c>
      <c r="F46">
        <v>390</v>
      </c>
      <c r="G46" s="2">
        <v>46339</v>
      </c>
      <c r="H46" s="3">
        <v>42958</v>
      </c>
      <c r="I46" t="s">
        <v>31</v>
      </c>
      <c r="J46" t="s">
        <v>90</v>
      </c>
      <c r="K46" t="s">
        <v>32</v>
      </c>
    </row>
    <row r="47" spans="1:18">
      <c r="A47" t="s">
        <v>74</v>
      </c>
      <c r="B47" t="s">
        <v>22</v>
      </c>
      <c r="C47" s="1" t="s">
        <v>16</v>
      </c>
      <c r="D47" s="1" t="s">
        <v>17</v>
      </c>
      <c r="E47" s="1">
        <v>30</v>
      </c>
      <c r="F47">
        <v>1441</v>
      </c>
      <c r="G47" s="2">
        <v>15841</v>
      </c>
      <c r="H47" s="3">
        <v>42959</v>
      </c>
      <c r="I47" t="s">
        <v>31</v>
      </c>
      <c r="J47" t="s">
        <v>89</v>
      </c>
      <c r="K47" t="s">
        <v>14</v>
      </c>
    </row>
    <row r="48" spans="1:18">
      <c r="A48" t="s">
        <v>77</v>
      </c>
      <c r="B48" t="s">
        <v>15</v>
      </c>
      <c r="C48" s="1" t="s">
        <v>29</v>
      </c>
      <c r="D48" s="1" t="s">
        <v>12</v>
      </c>
      <c r="E48" s="1">
        <v>60</v>
      </c>
      <c r="F48">
        <v>1872</v>
      </c>
      <c r="G48" s="2">
        <v>30435</v>
      </c>
      <c r="H48" s="3">
        <v>42960</v>
      </c>
      <c r="I48" t="s">
        <v>31</v>
      </c>
      <c r="J48" t="s">
        <v>91</v>
      </c>
      <c r="K48" t="s">
        <v>20</v>
      </c>
    </row>
    <row r="49" spans="1:11">
      <c r="A49" t="s">
        <v>77</v>
      </c>
      <c r="B49" t="s">
        <v>10</v>
      </c>
      <c r="C49" s="1" t="s">
        <v>26</v>
      </c>
      <c r="D49" s="1" t="s">
        <v>23</v>
      </c>
      <c r="E49" s="1" t="s">
        <v>18</v>
      </c>
      <c r="F49">
        <v>1621</v>
      </c>
      <c r="G49" s="2">
        <v>22584</v>
      </c>
      <c r="H49" s="3">
        <v>42961</v>
      </c>
      <c r="I49" t="s">
        <v>13</v>
      </c>
      <c r="J49" t="s">
        <v>82</v>
      </c>
      <c r="K49" t="s">
        <v>25</v>
      </c>
    </row>
    <row r="50" spans="1:11">
      <c r="A50" t="s">
        <v>86</v>
      </c>
      <c r="B50" t="s">
        <v>15</v>
      </c>
      <c r="C50" s="1" t="s">
        <v>29</v>
      </c>
      <c r="D50" s="1" t="s">
        <v>37</v>
      </c>
      <c r="E50" s="1" t="s">
        <v>33</v>
      </c>
      <c r="F50">
        <v>1702</v>
      </c>
      <c r="G50" s="2">
        <v>29950</v>
      </c>
      <c r="H50" s="3">
        <v>42961</v>
      </c>
      <c r="I50" t="s">
        <v>19</v>
      </c>
      <c r="J50" t="s">
        <v>84</v>
      </c>
      <c r="K50" t="s">
        <v>20</v>
      </c>
    </row>
    <row r="51" spans="1:11">
      <c r="A51" t="s">
        <v>72</v>
      </c>
      <c r="B51" t="s">
        <v>15</v>
      </c>
      <c r="C51" s="1" t="s">
        <v>29</v>
      </c>
      <c r="D51" s="1" t="s">
        <v>23</v>
      </c>
      <c r="E51" s="1" t="s">
        <v>34</v>
      </c>
      <c r="F51">
        <v>130</v>
      </c>
      <c r="G51" s="2">
        <v>13669</v>
      </c>
      <c r="H51" s="3">
        <v>42961</v>
      </c>
      <c r="I51" t="s">
        <v>19</v>
      </c>
      <c r="J51" t="s">
        <v>88</v>
      </c>
      <c r="K51" t="s">
        <v>32</v>
      </c>
    </row>
    <row r="52" spans="1:11">
      <c r="A52" t="s">
        <v>86</v>
      </c>
      <c r="B52" t="s">
        <v>22</v>
      </c>
      <c r="C52" s="1" t="s">
        <v>11</v>
      </c>
      <c r="D52" s="1" t="s">
        <v>23</v>
      </c>
      <c r="E52" s="1" t="s">
        <v>34</v>
      </c>
      <c r="F52">
        <v>1810</v>
      </c>
      <c r="G52" s="2">
        <v>27443</v>
      </c>
      <c r="H52" s="3">
        <v>42961</v>
      </c>
      <c r="I52" t="s">
        <v>30</v>
      </c>
      <c r="J52" t="s">
        <v>85</v>
      </c>
      <c r="K52" t="s">
        <v>20</v>
      </c>
    </row>
    <row r="53" spans="1:11">
      <c r="A53" t="s">
        <v>77</v>
      </c>
      <c r="B53" t="s">
        <v>10</v>
      </c>
      <c r="C53" s="1" t="s">
        <v>35</v>
      </c>
      <c r="D53" s="1" t="s">
        <v>37</v>
      </c>
      <c r="E53" s="1" t="s">
        <v>18</v>
      </c>
      <c r="F53">
        <v>1541</v>
      </c>
      <c r="G53" s="2">
        <v>36377</v>
      </c>
      <c r="H53" s="3">
        <v>42962</v>
      </c>
      <c r="I53" t="s">
        <v>19</v>
      </c>
      <c r="J53" t="s">
        <v>81</v>
      </c>
      <c r="K53" t="s">
        <v>25</v>
      </c>
    </row>
    <row r="54" spans="1:11">
      <c r="A54" t="s">
        <v>74</v>
      </c>
      <c r="B54" t="s">
        <v>15</v>
      </c>
      <c r="C54" s="1" t="s">
        <v>35</v>
      </c>
      <c r="D54" s="1" t="s">
        <v>23</v>
      </c>
      <c r="E54" s="1">
        <v>30</v>
      </c>
      <c r="F54">
        <v>167</v>
      </c>
      <c r="G54" s="2">
        <v>4175</v>
      </c>
      <c r="H54" s="3">
        <v>42963</v>
      </c>
      <c r="I54" t="s">
        <v>24</v>
      </c>
      <c r="J54" t="s">
        <v>91</v>
      </c>
      <c r="K54" t="s">
        <v>32</v>
      </c>
    </row>
    <row r="55" spans="1:11">
      <c r="A55" t="s">
        <v>74</v>
      </c>
      <c r="B55" t="s">
        <v>27</v>
      </c>
      <c r="C55" s="1" t="s">
        <v>29</v>
      </c>
      <c r="D55" s="1" t="s">
        <v>28</v>
      </c>
      <c r="E55" s="1" t="s">
        <v>18</v>
      </c>
      <c r="F55">
        <v>914</v>
      </c>
      <c r="G55" s="2">
        <v>34019</v>
      </c>
      <c r="H55" s="3">
        <v>42963</v>
      </c>
      <c r="I55" t="s">
        <v>24</v>
      </c>
      <c r="J55" t="s">
        <v>80</v>
      </c>
      <c r="K55" t="s">
        <v>20</v>
      </c>
    </row>
    <row r="56" spans="1:11">
      <c r="A56" t="s">
        <v>72</v>
      </c>
      <c r="B56" t="s">
        <v>27</v>
      </c>
      <c r="C56" s="1" t="s">
        <v>16</v>
      </c>
      <c r="D56" s="1" t="s">
        <v>12</v>
      </c>
      <c r="E56" s="1">
        <v>60</v>
      </c>
      <c r="F56">
        <v>1461</v>
      </c>
      <c r="G56" s="2">
        <v>28440</v>
      </c>
      <c r="H56" s="3">
        <v>42964</v>
      </c>
      <c r="I56" t="s">
        <v>31</v>
      </c>
      <c r="J56" t="s">
        <v>73</v>
      </c>
      <c r="K56" t="s">
        <v>14</v>
      </c>
    </row>
    <row r="57" spans="1:11">
      <c r="A57" t="s">
        <v>86</v>
      </c>
      <c r="B57" t="s">
        <v>21</v>
      </c>
      <c r="C57" s="1" t="s">
        <v>29</v>
      </c>
      <c r="D57" s="1" t="s">
        <v>37</v>
      </c>
      <c r="E57" s="1" t="s">
        <v>33</v>
      </c>
      <c r="F57">
        <v>1553</v>
      </c>
      <c r="G57" s="2">
        <v>35920</v>
      </c>
      <c r="H57" s="3">
        <v>42964</v>
      </c>
      <c r="I57" t="s">
        <v>30</v>
      </c>
      <c r="J57" t="s">
        <v>84</v>
      </c>
      <c r="K57" t="s">
        <v>20</v>
      </c>
    </row>
    <row r="58" spans="1:11">
      <c r="A58" t="s">
        <v>74</v>
      </c>
      <c r="B58" t="s">
        <v>27</v>
      </c>
      <c r="C58" s="1" t="s">
        <v>26</v>
      </c>
      <c r="D58" s="1" t="s">
        <v>12</v>
      </c>
      <c r="E58" s="1" t="s">
        <v>34</v>
      </c>
      <c r="F58">
        <v>324</v>
      </c>
      <c r="G58" s="2">
        <v>40529</v>
      </c>
      <c r="H58" s="3">
        <v>42964</v>
      </c>
      <c r="I58" t="s">
        <v>31</v>
      </c>
      <c r="J58" t="s">
        <v>89</v>
      </c>
      <c r="K58" t="s">
        <v>32</v>
      </c>
    </row>
    <row r="59" spans="1:11">
      <c r="A59" t="s">
        <v>86</v>
      </c>
      <c r="B59" t="s">
        <v>22</v>
      </c>
      <c r="C59" s="1" t="s">
        <v>35</v>
      </c>
      <c r="D59" s="1" t="s">
        <v>17</v>
      </c>
      <c r="E59" s="1">
        <v>30</v>
      </c>
      <c r="F59">
        <v>1723</v>
      </c>
      <c r="G59" s="2">
        <v>43091</v>
      </c>
      <c r="H59" s="3">
        <v>42965</v>
      </c>
      <c r="I59" t="s">
        <v>31</v>
      </c>
      <c r="J59" t="s">
        <v>89</v>
      </c>
      <c r="K59" t="s">
        <v>36</v>
      </c>
    </row>
    <row r="60" spans="1:11">
      <c r="A60" t="s">
        <v>77</v>
      </c>
      <c r="B60" t="s">
        <v>15</v>
      </c>
      <c r="C60" s="1" t="s">
        <v>11</v>
      </c>
      <c r="D60" s="1" t="s">
        <v>23</v>
      </c>
      <c r="E60" s="1">
        <v>60</v>
      </c>
      <c r="F60">
        <v>1598</v>
      </c>
      <c r="G60" s="2">
        <v>4074</v>
      </c>
      <c r="H60" s="3">
        <v>42966</v>
      </c>
      <c r="I60" t="s">
        <v>30</v>
      </c>
      <c r="J60" t="s">
        <v>83</v>
      </c>
      <c r="K60" t="s">
        <v>36</v>
      </c>
    </row>
    <row r="61" spans="1:11">
      <c r="A61" t="s">
        <v>76</v>
      </c>
      <c r="B61" t="s">
        <v>10</v>
      </c>
      <c r="C61" s="1" t="s">
        <v>35</v>
      </c>
      <c r="D61" s="1" t="s">
        <v>12</v>
      </c>
      <c r="E61" s="1">
        <v>30</v>
      </c>
      <c r="F61">
        <v>575</v>
      </c>
      <c r="G61" s="2">
        <v>42355</v>
      </c>
      <c r="H61" s="3">
        <v>42966</v>
      </c>
      <c r="I61" t="s">
        <v>19</v>
      </c>
      <c r="J61" t="s">
        <v>75</v>
      </c>
      <c r="K61" t="s">
        <v>20</v>
      </c>
    </row>
    <row r="62" spans="1:11">
      <c r="A62" t="s">
        <v>74</v>
      </c>
      <c r="B62" t="s">
        <v>15</v>
      </c>
      <c r="C62" s="1" t="s">
        <v>16</v>
      </c>
      <c r="D62" s="1" t="s">
        <v>28</v>
      </c>
      <c r="E62" s="1">
        <v>30</v>
      </c>
      <c r="F62">
        <v>1888</v>
      </c>
      <c r="G62" s="2">
        <v>35394</v>
      </c>
      <c r="H62" s="3">
        <v>42966</v>
      </c>
      <c r="I62" t="s">
        <v>30</v>
      </c>
      <c r="J62" t="s">
        <v>90</v>
      </c>
      <c r="K62" t="s">
        <v>25</v>
      </c>
    </row>
    <row r="63" spans="1:11">
      <c r="A63" t="s">
        <v>76</v>
      </c>
      <c r="B63" t="s">
        <v>27</v>
      </c>
      <c r="C63" s="1" t="s">
        <v>11</v>
      </c>
      <c r="D63" s="1" t="s">
        <v>37</v>
      </c>
      <c r="E63" s="1" t="s">
        <v>33</v>
      </c>
      <c r="F63">
        <v>254</v>
      </c>
      <c r="G63" s="2">
        <v>2928</v>
      </c>
      <c r="H63" s="3">
        <v>42967</v>
      </c>
      <c r="I63" t="s">
        <v>24</v>
      </c>
      <c r="J63" t="s">
        <v>88</v>
      </c>
      <c r="K63" t="s">
        <v>20</v>
      </c>
    </row>
    <row r="64" spans="1:11">
      <c r="A64" t="s">
        <v>72</v>
      </c>
      <c r="B64" t="s">
        <v>15</v>
      </c>
      <c r="C64" s="1" t="s">
        <v>35</v>
      </c>
      <c r="D64" s="1" t="s">
        <v>12</v>
      </c>
      <c r="E64" s="1" t="s">
        <v>33</v>
      </c>
      <c r="F64">
        <v>504</v>
      </c>
      <c r="G64" s="2">
        <v>36459</v>
      </c>
      <c r="H64" s="3">
        <v>42967</v>
      </c>
      <c r="I64" t="s">
        <v>30</v>
      </c>
      <c r="J64" t="s">
        <v>88</v>
      </c>
      <c r="K64" t="s">
        <v>20</v>
      </c>
    </row>
    <row r="65" spans="1:11">
      <c r="A65" t="s">
        <v>86</v>
      </c>
      <c r="B65" t="s">
        <v>22</v>
      </c>
      <c r="C65" s="1" t="s">
        <v>35</v>
      </c>
      <c r="D65" s="1" t="s">
        <v>37</v>
      </c>
      <c r="E65" s="1" t="s">
        <v>33</v>
      </c>
      <c r="F65">
        <v>310</v>
      </c>
      <c r="G65" s="2">
        <v>31204</v>
      </c>
      <c r="H65" s="3">
        <v>42967</v>
      </c>
      <c r="I65" t="s">
        <v>19</v>
      </c>
      <c r="J65" t="s">
        <v>78</v>
      </c>
      <c r="K65" t="s">
        <v>25</v>
      </c>
    </row>
    <row r="66" spans="1:11">
      <c r="A66" t="s">
        <v>77</v>
      </c>
      <c r="B66" t="s">
        <v>27</v>
      </c>
      <c r="C66" s="1" t="s">
        <v>16</v>
      </c>
      <c r="D66" s="1" t="s">
        <v>23</v>
      </c>
      <c r="E66" s="1" t="s">
        <v>34</v>
      </c>
      <c r="F66">
        <v>954</v>
      </c>
      <c r="G66" s="2">
        <v>6130</v>
      </c>
      <c r="H66" s="3">
        <v>42968</v>
      </c>
      <c r="I66" t="s">
        <v>31</v>
      </c>
      <c r="J66" t="s">
        <v>90</v>
      </c>
      <c r="K66" t="s">
        <v>20</v>
      </c>
    </row>
    <row r="67" spans="1:11">
      <c r="A67" t="s">
        <v>86</v>
      </c>
      <c r="B67" t="s">
        <v>22</v>
      </c>
      <c r="C67" s="1" t="s">
        <v>29</v>
      </c>
      <c r="D67" s="1" t="s">
        <v>37</v>
      </c>
      <c r="E67" s="1">
        <v>30</v>
      </c>
      <c r="F67">
        <v>898</v>
      </c>
      <c r="G67" s="2">
        <v>10545</v>
      </c>
      <c r="H67" s="3">
        <v>42969</v>
      </c>
      <c r="I67" t="s">
        <v>13</v>
      </c>
      <c r="J67" t="s">
        <v>91</v>
      </c>
      <c r="K67" t="s">
        <v>20</v>
      </c>
    </row>
    <row r="68" spans="1:11">
      <c r="A68" t="s">
        <v>76</v>
      </c>
      <c r="B68" t="s">
        <v>27</v>
      </c>
      <c r="C68" s="1" t="s">
        <v>11</v>
      </c>
      <c r="D68" s="1" t="s">
        <v>12</v>
      </c>
      <c r="E68" s="1" t="s">
        <v>18</v>
      </c>
      <c r="F68">
        <v>906</v>
      </c>
      <c r="G68" s="2">
        <v>10256</v>
      </c>
      <c r="H68" s="3">
        <v>42969</v>
      </c>
      <c r="I68" t="s">
        <v>19</v>
      </c>
      <c r="J68" t="s">
        <v>80</v>
      </c>
      <c r="K68" t="s">
        <v>25</v>
      </c>
    </row>
    <row r="69" spans="1:11">
      <c r="A69" t="s">
        <v>74</v>
      </c>
      <c r="B69" t="s">
        <v>27</v>
      </c>
      <c r="C69" s="1" t="s">
        <v>26</v>
      </c>
      <c r="D69" s="1" t="s">
        <v>23</v>
      </c>
      <c r="E69" s="1">
        <v>60</v>
      </c>
      <c r="F69">
        <v>1499</v>
      </c>
      <c r="G69" s="2">
        <v>18175</v>
      </c>
      <c r="H69" s="3">
        <v>42969</v>
      </c>
      <c r="I69" t="s">
        <v>30</v>
      </c>
      <c r="J69" t="s">
        <v>79</v>
      </c>
      <c r="K69" t="s">
        <v>20</v>
      </c>
    </row>
    <row r="70" spans="1:11">
      <c r="A70" t="s">
        <v>86</v>
      </c>
      <c r="B70" t="s">
        <v>10</v>
      </c>
      <c r="C70" s="1" t="s">
        <v>35</v>
      </c>
      <c r="D70" s="1" t="s">
        <v>23</v>
      </c>
      <c r="E70" s="1" t="s">
        <v>34</v>
      </c>
      <c r="F70">
        <v>1484</v>
      </c>
      <c r="G70" s="2">
        <v>24252</v>
      </c>
      <c r="H70" s="3">
        <v>42970</v>
      </c>
      <c r="I70" t="s">
        <v>13</v>
      </c>
      <c r="J70" t="s">
        <v>88</v>
      </c>
      <c r="K70" t="s">
        <v>20</v>
      </c>
    </row>
    <row r="71" spans="1:11">
      <c r="A71" t="s">
        <v>86</v>
      </c>
      <c r="B71" t="s">
        <v>15</v>
      </c>
      <c r="C71" s="1" t="s">
        <v>29</v>
      </c>
      <c r="D71" s="1" t="s">
        <v>23</v>
      </c>
      <c r="E71" s="1" t="s">
        <v>34</v>
      </c>
      <c r="F71">
        <v>1320</v>
      </c>
      <c r="G71" s="2">
        <v>29932</v>
      </c>
      <c r="H71" s="3">
        <v>42970</v>
      </c>
      <c r="I71" t="s">
        <v>24</v>
      </c>
      <c r="J71" t="s">
        <v>79</v>
      </c>
      <c r="K71" t="s">
        <v>32</v>
      </c>
    </row>
    <row r="72" spans="1:11">
      <c r="A72" t="s">
        <v>86</v>
      </c>
      <c r="B72" t="s">
        <v>27</v>
      </c>
      <c r="C72" s="1" t="s">
        <v>29</v>
      </c>
      <c r="D72" s="1" t="s">
        <v>12</v>
      </c>
      <c r="E72" s="1" t="s">
        <v>18</v>
      </c>
      <c r="F72">
        <v>1128</v>
      </c>
      <c r="G72" s="2">
        <v>25909</v>
      </c>
      <c r="H72" s="3">
        <v>42971</v>
      </c>
      <c r="I72" t="s">
        <v>24</v>
      </c>
      <c r="J72" t="s">
        <v>88</v>
      </c>
      <c r="K72" t="s">
        <v>32</v>
      </c>
    </row>
    <row r="73" spans="1:11">
      <c r="A73" t="s">
        <v>74</v>
      </c>
      <c r="B73" t="s">
        <v>15</v>
      </c>
      <c r="C73" s="1" t="s">
        <v>11</v>
      </c>
      <c r="D73" s="1" t="s">
        <v>12</v>
      </c>
      <c r="E73" s="1" t="s">
        <v>34</v>
      </c>
      <c r="F73">
        <v>1046</v>
      </c>
      <c r="G73" s="2">
        <v>41599</v>
      </c>
      <c r="H73" s="3">
        <v>42971</v>
      </c>
      <c r="I73" t="s">
        <v>19</v>
      </c>
      <c r="J73" t="s">
        <v>85</v>
      </c>
      <c r="K73" t="s">
        <v>25</v>
      </c>
    </row>
    <row r="74" spans="1:11">
      <c r="A74" t="s">
        <v>86</v>
      </c>
      <c r="B74" t="s">
        <v>27</v>
      </c>
      <c r="C74" s="1" t="s">
        <v>29</v>
      </c>
      <c r="D74" s="1" t="s">
        <v>12</v>
      </c>
      <c r="E74" s="1" t="s">
        <v>34</v>
      </c>
      <c r="F74">
        <v>849</v>
      </c>
      <c r="G74" s="2">
        <v>39729</v>
      </c>
      <c r="H74" s="3">
        <v>42972</v>
      </c>
      <c r="I74" t="s">
        <v>19</v>
      </c>
      <c r="J74" t="s">
        <v>83</v>
      </c>
      <c r="K74" t="s">
        <v>20</v>
      </c>
    </row>
    <row r="75" spans="1:11">
      <c r="A75" t="s">
        <v>74</v>
      </c>
      <c r="B75" t="s">
        <v>15</v>
      </c>
      <c r="C75" s="1" t="s">
        <v>35</v>
      </c>
      <c r="D75" s="1" t="s">
        <v>28</v>
      </c>
      <c r="E75" s="1" t="s">
        <v>33</v>
      </c>
      <c r="F75">
        <v>641</v>
      </c>
      <c r="G75" s="2">
        <v>19362</v>
      </c>
      <c r="H75" s="3">
        <v>42972</v>
      </c>
      <c r="I75" t="s">
        <v>13</v>
      </c>
      <c r="J75" t="s">
        <v>87</v>
      </c>
      <c r="K75" t="s">
        <v>20</v>
      </c>
    </row>
    <row r="76" spans="1:11">
      <c r="A76" t="s">
        <v>77</v>
      </c>
      <c r="B76" t="s">
        <v>21</v>
      </c>
      <c r="C76" s="1" t="s">
        <v>26</v>
      </c>
      <c r="D76" s="1" t="s">
        <v>17</v>
      </c>
      <c r="E76" s="1">
        <v>60</v>
      </c>
      <c r="F76">
        <v>809</v>
      </c>
      <c r="G76" s="2">
        <v>34972</v>
      </c>
      <c r="H76" s="3">
        <v>42972</v>
      </c>
      <c r="I76" t="s">
        <v>13</v>
      </c>
      <c r="J76" t="s">
        <v>78</v>
      </c>
      <c r="K76" t="s">
        <v>36</v>
      </c>
    </row>
    <row r="77" spans="1:11">
      <c r="A77" t="s">
        <v>86</v>
      </c>
      <c r="B77" t="s">
        <v>21</v>
      </c>
      <c r="C77" s="1" t="s">
        <v>35</v>
      </c>
      <c r="D77" s="1" t="s">
        <v>23</v>
      </c>
      <c r="E77" s="1">
        <v>60</v>
      </c>
      <c r="F77">
        <v>764</v>
      </c>
      <c r="G77" s="2">
        <v>2858</v>
      </c>
      <c r="H77" s="3">
        <v>42973</v>
      </c>
      <c r="I77" t="s">
        <v>24</v>
      </c>
      <c r="J77" t="s">
        <v>84</v>
      </c>
      <c r="K77" t="s">
        <v>36</v>
      </c>
    </row>
    <row r="78" spans="1:11">
      <c r="A78" t="s">
        <v>72</v>
      </c>
      <c r="B78" t="s">
        <v>22</v>
      </c>
      <c r="C78" s="1" t="s">
        <v>29</v>
      </c>
      <c r="D78" s="1" t="s">
        <v>23</v>
      </c>
      <c r="E78" s="1" t="s">
        <v>18</v>
      </c>
      <c r="F78">
        <v>125</v>
      </c>
      <c r="G78" s="2">
        <v>27122</v>
      </c>
      <c r="H78" s="3">
        <v>42973</v>
      </c>
      <c r="I78" t="s">
        <v>13</v>
      </c>
      <c r="J78" t="s">
        <v>80</v>
      </c>
      <c r="K78" t="s">
        <v>36</v>
      </c>
    </row>
    <row r="79" spans="1:11">
      <c r="A79" t="s">
        <v>77</v>
      </c>
      <c r="B79" t="s">
        <v>15</v>
      </c>
      <c r="C79" s="1" t="s">
        <v>29</v>
      </c>
      <c r="D79" s="1" t="s">
        <v>37</v>
      </c>
      <c r="E79" s="1" t="s">
        <v>34</v>
      </c>
      <c r="F79">
        <v>857</v>
      </c>
      <c r="G79" s="2">
        <v>26479</v>
      </c>
      <c r="H79" s="3">
        <v>42973</v>
      </c>
      <c r="I79" t="s">
        <v>13</v>
      </c>
      <c r="J79" t="s">
        <v>78</v>
      </c>
      <c r="K79" t="s">
        <v>20</v>
      </c>
    </row>
    <row r="80" spans="1:11">
      <c r="A80" t="s">
        <v>74</v>
      </c>
      <c r="B80" t="s">
        <v>22</v>
      </c>
      <c r="C80" s="1" t="s">
        <v>35</v>
      </c>
      <c r="D80" s="1" t="s">
        <v>37</v>
      </c>
      <c r="E80" s="1" t="s">
        <v>34</v>
      </c>
      <c r="F80">
        <v>1217</v>
      </c>
      <c r="G80" s="2">
        <v>44230</v>
      </c>
      <c r="H80" s="3">
        <v>42973</v>
      </c>
      <c r="I80" t="s">
        <v>13</v>
      </c>
      <c r="J80" t="s">
        <v>89</v>
      </c>
      <c r="K80" t="s">
        <v>32</v>
      </c>
    </row>
    <row r="81" spans="1:11">
      <c r="A81" t="s">
        <v>76</v>
      </c>
      <c r="B81" t="s">
        <v>22</v>
      </c>
      <c r="C81" s="1" t="s">
        <v>35</v>
      </c>
      <c r="D81" s="1" t="s">
        <v>23</v>
      </c>
      <c r="E81" s="1" t="s">
        <v>34</v>
      </c>
      <c r="F81">
        <v>1784</v>
      </c>
      <c r="G81" s="2">
        <v>11761</v>
      </c>
      <c r="H81" s="3">
        <v>42974</v>
      </c>
      <c r="I81" t="s">
        <v>13</v>
      </c>
      <c r="J81" t="s">
        <v>82</v>
      </c>
      <c r="K81" t="s">
        <v>20</v>
      </c>
    </row>
    <row r="82" spans="1:11">
      <c r="A82" t="s">
        <v>86</v>
      </c>
      <c r="B82" t="s">
        <v>21</v>
      </c>
      <c r="C82" s="1" t="s">
        <v>29</v>
      </c>
      <c r="D82" s="1" t="s">
        <v>23</v>
      </c>
      <c r="E82" s="1">
        <v>30</v>
      </c>
      <c r="F82">
        <v>634</v>
      </c>
      <c r="G82" s="2">
        <v>28930</v>
      </c>
      <c r="H82" s="3">
        <v>42974</v>
      </c>
      <c r="I82" t="s">
        <v>24</v>
      </c>
      <c r="J82" t="s">
        <v>84</v>
      </c>
      <c r="K82" t="s">
        <v>25</v>
      </c>
    </row>
    <row r="83" spans="1:11">
      <c r="A83" t="s">
        <v>74</v>
      </c>
      <c r="B83" t="s">
        <v>27</v>
      </c>
      <c r="C83" s="1" t="s">
        <v>35</v>
      </c>
      <c r="D83" s="1" t="s">
        <v>23</v>
      </c>
      <c r="E83" s="1">
        <v>60</v>
      </c>
      <c r="F83">
        <v>1120</v>
      </c>
      <c r="G83" s="2">
        <v>22277</v>
      </c>
      <c r="H83" s="3">
        <v>42974</v>
      </c>
      <c r="I83" t="s">
        <v>19</v>
      </c>
      <c r="J83" t="s">
        <v>75</v>
      </c>
      <c r="K83" t="s">
        <v>36</v>
      </c>
    </row>
    <row r="84" spans="1:11">
      <c r="A84" t="s">
        <v>77</v>
      </c>
      <c r="B84" t="s">
        <v>21</v>
      </c>
      <c r="C84" s="1" t="s">
        <v>16</v>
      </c>
      <c r="D84" s="1" t="s">
        <v>37</v>
      </c>
      <c r="E84" s="1" t="s">
        <v>33</v>
      </c>
      <c r="F84">
        <v>323</v>
      </c>
      <c r="G84" s="2">
        <v>22108</v>
      </c>
      <c r="H84" s="3">
        <v>42974</v>
      </c>
      <c r="I84" t="s">
        <v>24</v>
      </c>
      <c r="J84" t="s">
        <v>80</v>
      </c>
      <c r="K84" t="s">
        <v>25</v>
      </c>
    </row>
    <row r="85" spans="1:11">
      <c r="A85" t="s">
        <v>76</v>
      </c>
      <c r="B85" t="s">
        <v>22</v>
      </c>
      <c r="C85" s="1" t="s">
        <v>29</v>
      </c>
      <c r="D85" s="1" t="s">
        <v>28</v>
      </c>
      <c r="E85" s="1">
        <v>60</v>
      </c>
      <c r="F85">
        <v>236</v>
      </c>
      <c r="G85" s="2">
        <v>46906</v>
      </c>
      <c r="H85" s="3">
        <v>42974</v>
      </c>
      <c r="I85" t="s">
        <v>30</v>
      </c>
      <c r="J85" t="s">
        <v>80</v>
      </c>
      <c r="K85" t="s">
        <v>36</v>
      </c>
    </row>
    <row r="86" spans="1:11">
      <c r="A86" t="s">
        <v>76</v>
      </c>
      <c r="B86" t="s">
        <v>22</v>
      </c>
      <c r="C86" s="1" t="s">
        <v>35</v>
      </c>
      <c r="D86" s="1" t="s">
        <v>12</v>
      </c>
      <c r="E86" s="1" t="s">
        <v>34</v>
      </c>
      <c r="F86">
        <v>749</v>
      </c>
      <c r="G86" s="2">
        <v>13462</v>
      </c>
      <c r="H86" s="3">
        <v>42974</v>
      </c>
      <c r="I86" t="s">
        <v>30</v>
      </c>
      <c r="J86" t="s">
        <v>79</v>
      </c>
      <c r="K86" t="s">
        <v>32</v>
      </c>
    </row>
    <row r="87" spans="1:11">
      <c r="A87" t="s">
        <v>77</v>
      </c>
      <c r="B87" t="s">
        <v>15</v>
      </c>
      <c r="C87" s="1" t="s">
        <v>29</v>
      </c>
      <c r="D87" s="1" t="s">
        <v>17</v>
      </c>
      <c r="E87" s="1" t="s">
        <v>18</v>
      </c>
      <c r="F87">
        <v>1135</v>
      </c>
      <c r="G87" s="2">
        <v>12514</v>
      </c>
      <c r="H87" s="3">
        <v>42975</v>
      </c>
      <c r="I87" t="s">
        <v>13</v>
      </c>
      <c r="J87" t="s">
        <v>75</v>
      </c>
      <c r="K87" t="s">
        <v>25</v>
      </c>
    </row>
    <row r="88" spans="1:11">
      <c r="A88" t="s">
        <v>77</v>
      </c>
      <c r="B88" t="s">
        <v>15</v>
      </c>
      <c r="C88" s="1" t="s">
        <v>29</v>
      </c>
      <c r="D88" s="1" t="s">
        <v>23</v>
      </c>
      <c r="E88" s="1">
        <v>30</v>
      </c>
      <c r="F88">
        <v>1583</v>
      </c>
      <c r="G88" s="2">
        <v>45689</v>
      </c>
      <c r="H88" s="3">
        <v>42975</v>
      </c>
      <c r="I88" t="s">
        <v>13</v>
      </c>
      <c r="J88" t="s">
        <v>85</v>
      </c>
      <c r="K88" t="s">
        <v>14</v>
      </c>
    </row>
    <row r="89" spans="1:11">
      <c r="A89" t="s">
        <v>74</v>
      </c>
      <c r="B89" t="s">
        <v>21</v>
      </c>
      <c r="C89" s="1" t="s">
        <v>29</v>
      </c>
      <c r="D89" s="1" t="s">
        <v>23</v>
      </c>
      <c r="E89" s="1" t="s">
        <v>34</v>
      </c>
      <c r="F89">
        <v>769</v>
      </c>
      <c r="G89" s="2">
        <v>24713</v>
      </c>
      <c r="H89" s="3">
        <v>42975</v>
      </c>
      <c r="I89" t="s">
        <v>30</v>
      </c>
      <c r="J89" t="s">
        <v>78</v>
      </c>
      <c r="K89" t="s">
        <v>14</v>
      </c>
    </row>
    <row r="90" spans="1:11">
      <c r="A90" t="s">
        <v>77</v>
      </c>
      <c r="B90" t="s">
        <v>22</v>
      </c>
      <c r="C90" s="1" t="s">
        <v>29</v>
      </c>
      <c r="D90" s="1" t="s">
        <v>23</v>
      </c>
      <c r="E90" s="1">
        <v>60</v>
      </c>
      <c r="F90">
        <v>498</v>
      </c>
      <c r="G90" s="2">
        <v>26954</v>
      </c>
      <c r="H90" s="3">
        <v>42975</v>
      </c>
      <c r="I90" t="s">
        <v>24</v>
      </c>
      <c r="J90" t="s">
        <v>89</v>
      </c>
      <c r="K90" t="s">
        <v>25</v>
      </c>
    </row>
    <row r="91" spans="1:11">
      <c r="A91" t="s">
        <v>76</v>
      </c>
      <c r="B91" t="s">
        <v>10</v>
      </c>
      <c r="C91" s="1" t="s">
        <v>29</v>
      </c>
      <c r="D91" s="1" t="s">
        <v>37</v>
      </c>
      <c r="E91" s="1" t="s">
        <v>33</v>
      </c>
      <c r="F91">
        <v>594</v>
      </c>
      <c r="G91" s="2">
        <v>11887</v>
      </c>
      <c r="H91" s="3">
        <v>42976</v>
      </c>
      <c r="I91" t="s">
        <v>31</v>
      </c>
      <c r="J91" t="s">
        <v>80</v>
      </c>
      <c r="K91" t="s">
        <v>25</v>
      </c>
    </row>
    <row r="92" spans="1:11">
      <c r="A92" t="s">
        <v>76</v>
      </c>
      <c r="B92" t="s">
        <v>15</v>
      </c>
      <c r="C92" s="1" t="s">
        <v>35</v>
      </c>
      <c r="D92" s="1" t="s">
        <v>17</v>
      </c>
      <c r="E92" s="1" t="s">
        <v>33</v>
      </c>
      <c r="F92">
        <v>1876</v>
      </c>
      <c r="G92" s="2">
        <v>26559</v>
      </c>
      <c r="H92" s="3">
        <v>42976</v>
      </c>
      <c r="I92" t="s">
        <v>19</v>
      </c>
      <c r="J92" t="s">
        <v>87</v>
      </c>
      <c r="K92" t="s">
        <v>25</v>
      </c>
    </row>
    <row r="93" spans="1:11">
      <c r="A93" t="s">
        <v>86</v>
      </c>
      <c r="B93" t="s">
        <v>10</v>
      </c>
      <c r="C93" s="1" t="s">
        <v>26</v>
      </c>
      <c r="D93" s="1" t="s">
        <v>23</v>
      </c>
      <c r="E93" s="1" t="s">
        <v>34</v>
      </c>
      <c r="F93">
        <v>336</v>
      </c>
      <c r="G93" s="2">
        <v>7855</v>
      </c>
      <c r="H93" s="3">
        <v>42976</v>
      </c>
      <c r="I93" t="s">
        <v>13</v>
      </c>
      <c r="J93" t="s">
        <v>78</v>
      </c>
      <c r="K93" t="s">
        <v>14</v>
      </c>
    </row>
    <row r="94" spans="1:11">
      <c r="A94" t="s">
        <v>74</v>
      </c>
      <c r="B94" t="s">
        <v>15</v>
      </c>
      <c r="C94" s="1" t="s">
        <v>29</v>
      </c>
      <c r="D94" s="1" t="s">
        <v>37</v>
      </c>
      <c r="E94" s="1" t="s">
        <v>18</v>
      </c>
      <c r="F94">
        <v>1566</v>
      </c>
      <c r="G94" s="2">
        <v>25494</v>
      </c>
      <c r="H94" s="3">
        <v>42977</v>
      </c>
      <c r="I94" t="s">
        <v>19</v>
      </c>
      <c r="J94" t="s">
        <v>88</v>
      </c>
      <c r="K94" t="s">
        <v>25</v>
      </c>
    </row>
    <row r="95" spans="1:11">
      <c r="A95" t="s">
        <v>86</v>
      </c>
      <c r="B95" t="s">
        <v>15</v>
      </c>
      <c r="C95" s="1" t="s">
        <v>16</v>
      </c>
      <c r="D95" s="1" t="s">
        <v>28</v>
      </c>
      <c r="E95" s="1" t="s">
        <v>34</v>
      </c>
      <c r="F95">
        <v>859</v>
      </c>
      <c r="G95" s="2">
        <v>49397</v>
      </c>
      <c r="H95" s="3">
        <v>42977</v>
      </c>
      <c r="I95" t="s">
        <v>31</v>
      </c>
      <c r="J95" t="s">
        <v>87</v>
      </c>
      <c r="K95" t="s">
        <v>25</v>
      </c>
    </row>
    <row r="96" spans="1:11">
      <c r="A96" t="s">
        <v>77</v>
      </c>
      <c r="B96" t="s">
        <v>22</v>
      </c>
      <c r="C96" s="1" t="s">
        <v>35</v>
      </c>
      <c r="D96" s="1" t="s">
        <v>12</v>
      </c>
      <c r="E96" s="1" t="s">
        <v>33</v>
      </c>
      <c r="F96">
        <v>1665</v>
      </c>
      <c r="G96" s="2">
        <v>49986</v>
      </c>
      <c r="H96" s="3">
        <v>42977</v>
      </c>
      <c r="I96" t="s">
        <v>24</v>
      </c>
      <c r="J96" t="s">
        <v>90</v>
      </c>
      <c r="K96" t="s">
        <v>25</v>
      </c>
    </row>
    <row r="97" spans="1:11">
      <c r="A97" t="s">
        <v>77</v>
      </c>
      <c r="B97" t="s">
        <v>27</v>
      </c>
      <c r="C97" s="1" t="s">
        <v>16</v>
      </c>
      <c r="D97" s="1" t="s">
        <v>37</v>
      </c>
      <c r="E97" s="1">
        <v>60</v>
      </c>
      <c r="F97">
        <v>1258</v>
      </c>
      <c r="G97" s="2">
        <v>22547</v>
      </c>
      <c r="H97" s="3">
        <v>42978</v>
      </c>
      <c r="I97" t="s">
        <v>30</v>
      </c>
      <c r="J97" t="s">
        <v>80</v>
      </c>
      <c r="K97" t="s">
        <v>36</v>
      </c>
    </row>
    <row r="98" spans="1:11">
      <c r="A98" t="s">
        <v>74</v>
      </c>
      <c r="B98" t="s">
        <v>10</v>
      </c>
      <c r="C98" s="1" t="s">
        <v>11</v>
      </c>
      <c r="D98" s="1" t="s">
        <v>28</v>
      </c>
      <c r="E98" s="1">
        <v>60</v>
      </c>
      <c r="F98">
        <v>698</v>
      </c>
      <c r="G98" s="2">
        <v>42700</v>
      </c>
      <c r="H98" s="3">
        <v>42978</v>
      </c>
      <c r="I98" t="s">
        <v>30</v>
      </c>
      <c r="J98" t="s">
        <v>85</v>
      </c>
      <c r="K98" t="s">
        <v>20</v>
      </c>
    </row>
    <row r="99" spans="1:11">
      <c r="A99" t="s">
        <v>77</v>
      </c>
      <c r="B99" t="s">
        <v>21</v>
      </c>
      <c r="C99" s="1" t="s">
        <v>26</v>
      </c>
      <c r="D99" s="1" t="s">
        <v>37</v>
      </c>
      <c r="E99" s="1">
        <v>30</v>
      </c>
      <c r="F99">
        <v>965</v>
      </c>
      <c r="G99" s="2">
        <v>12117</v>
      </c>
      <c r="H99" s="3">
        <v>42978</v>
      </c>
      <c r="I99" t="s">
        <v>13</v>
      </c>
      <c r="J99" t="s">
        <v>78</v>
      </c>
      <c r="K99" t="s">
        <v>20</v>
      </c>
    </row>
    <row r="100" spans="1:11">
      <c r="A100" t="s">
        <v>77</v>
      </c>
      <c r="B100" t="s">
        <v>10</v>
      </c>
      <c r="C100" s="1" t="s">
        <v>35</v>
      </c>
      <c r="D100" s="1" t="s">
        <v>17</v>
      </c>
      <c r="E100" s="1">
        <v>60</v>
      </c>
      <c r="F100">
        <v>1360</v>
      </c>
      <c r="G100" s="2">
        <v>33904</v>
      </c>
      <c r="H100" s="3">
        <v>42978</v>
      </c>
      <c r="I100" t="s">
        <v>31</v>
      </c>
      <c r="J100" t="s">
        <v>79</v>
      </c>
      <c r="K100" t="s">
        <v>20</v>
      </c>
    </row>
    <row r="101" spans="1:11">
      <c r="A101" t="s">
        <v>77</v>
      </c>
      <c r="B101" t="s">
        <v>21</v>
      </c>
      <c r="C101" s="1" t="s">
        <v>35</v>
      </c>
      <c r="D101" s="1" t="s">
        <v>37</v>
      </c>
      <c r="E101" s="1">
        <v>30</v>
      </c>
      <c r="F101">
        <v>857</v>
      </c>
      <c r="G101" s="2">
        <v>25111</v>
      </c>
      <c r="H101" s="3">
        <v>42978</v>
      </c>
      <c r="I101" t="s">
        <v>24</v>
      </c>
      <c r="J101" t="s">
        <v>89</v>
      </c>
      <c r="K101" t="s">
        <v>36</v>
      </c>
    </row>
    <row r="102" spans="1:11">
      <c r="A102" t="s">
        <v>72</v>
      </c>
      <c r="B102" t="s">
        <v>27</v>
      </c>
      <c r="C102" s="1" t="s">
        <v>16</v>
      </c>
      <c r="D102" s="1" t="s">
        <v>28</v>
      </c>
      <c r="E102" s="1" t="s">
        <v>34</v>
      </c>
      <c r="F102">
        <v>634</v>
      </c>
      <c r="G102" s="2">
        <v>27518</v>
      </c>
      <c r="H102" s="3">
        <v>42979</v>
      </c>
      <c r="I102" t="s">
        <v>19</v>
      </c>
      <c r="J102" t="s">
        <v>85</v>
      </c>
      <c r="K102" t="s">
        <v>20</v>
      </c>
    </row>
    <row r="103" spans="1:11">
      <c r="A103" t="s">
        <v>86</v>
      </c>
      <c r="B103" t="s">
        <v>15</v>
      </c>
      <c r="C103" s="1" t="s">
        <v>29</v>
      </c>
      <c r="D103" s="1" t="s">
        <v>28</v>
      </c>
      <c r="E103" s="1">
        <v>30</v>
      </c>
      <c r="F103">
        <v>254</v>
      </c>
      <c r="G103" s="2">
        <v>43256</v>
      </c>
      <c r="H103" s="3">
        <v>42979</v>
      </c>
      <c r="I103" t="s">
        <v>31</v>
      </c>
      <c r="J103" t="s">
        <v>81</v>
      </c>
      <c r="K103" t="s">
        <v>20</v>
      </c>
    </row>
    <row r="104" spans="1:11">
      <c r="A104" t="s">
        <v>74</v>
      </c>
      <c r="B104" t="s">
        <v>22</v>
      </c>
      <c r="C104" s="1" t="s">
        <v>35</v>
      </c>
      <c r="D104" s="1" t="s">
        <v>23</v>
      </c>
      <c r="E104" s="1" t="s">
        <v>34</v>
      </c>
      <c r="F104">
        <v>1140</v>
      </c>
      <c r="G104" s="2">
        <v>37493</v>
      </c>
      <c r="H104" s="3">
        <v>42980</v>
      </c>
      <c r="I104" t="s">
        <v>24</v>
      </c>
      <c r="J104" t="s">
        <v>87</v>
      </c>
      <c r="K104" t="s">
        <v>36</v>
      </c>
    </row>
    <row r="105" spans="1:11">
      <c r="A105" t="s">
        <v>74</v>
      </c>
      <c r="B105" t="s">
        <v>21</v>
      </c>
      <c r="C105" s="1" t="s">
        <v>29</v>
      </c>
      <c r="D105" s="1" t="s">
        <v>12</v>
      </c>
      <c r="E105" s="1">
        <v>30</v>
      </c>
      <c r="F105">
        <v>1689</v>
      </c>
      <c r="G105" s="2">
        <v>42571</v>
      </c>
      <c r="H105" s="3">
        <v>42981</v>
      </c>
      <c r="I105" t="s">
        <v>24</v>
      </c>
      <c r="J105" t="s">
        <v>80</v>
      </c>
      <c r="K105" t="s">
        <v>25</v>
      </c>
    </row>
    <row r="106" spans="1:11">
      <c r="A106" t="s">
        <v>72</v>
      </c>
      <c r="B106" t="s">
        <v>22</v>
      </c>
      <c r="C106" s="1" t="s">
        <v>16</v>
      </c>
      <c r="D106" s="1" t="s">
        <v>37</v>
      </c>
      <c r="E106" s="1" t="s">
        <v>33</v>
      </c>
      <c r="F106">
        <v>470</v>
      </c>
      <c r="G106" s="2">
        <v>45836</v>
      </c>
      <c r="H106" s="3">
        <v>42981</v>
      </c>
      <c r="I106" t="s">
        <v>19</v>
      </c>
      <c r="J106" t="s">
        <v>90</v>
      </c>
      <c r="K106" t="s">
        <v>25</v>
      </c>
    </row>
    <row r="107" spans="1:11">
      <c r="A107" t="s">
        <v>72</v>
      </c>
      <c r="B107" t="s">
        <v>27</v>
      </c>
      <c r="C107" s="1" t="s">
        <v>26</v>
      </c>
      <c r="D107" s="1" t="s">
        <v>17</v>
      </c>
      <c r="E107" s="1" t="s">
        <v>33</v>
      </c>
      <c r="F107">
        <v>1713</v>
      </c>
      <c r="G107" s="2">
        <v>30761</v>
      </c>
      <c r="H107" s="3">
        <v>42982</v>
      </c>
      <c r="I107" t="s">
        <v>24</v>
      </c>
      <c r="J107" t="s">
        <v>75</v>
      </c>
      <c r="K107" t="s">
        <v>25</v>
      </c>
    </row>
    <row r="108" spans="1:11">
      <c r="A108" t="s">
        <v>74</v>
      </c>
      <c r="B108" t="s">
        <v>10</v>
      </c>
      <c r="C108" s="1" t="s">
        <v>11</v>
      </c>
      <c r="D108" s="1" t="s">
        <v>28</v>
      </c>
      <c r="E108" s="1">
        <v>60</v>
      </c>
      <c r="F108">
        <v>990</v>
      </c>
      <c r="G108" s="2">
        <v>5766</v>
      </c>
      <c r="H108" s="3">
        <v>42982</v>
      </c>
      <c r="I108" t="s">
        <v>24</v>
      </c>
      <c r="J108" t="s">
        <v>80</v>
      </c>
      <c r="K108" t="s">
        <v>25</v>
      </c>
    </row>
    <row r="109" spans="1:11">
      <c r="A109" t="s">
        <v>76</v>
      </c>
      <c r="B109" t="s">
        <v>21</v>
      </c>
      <c r="C109" s="1" t="s">
        <v>16</v>
      </c>
      <c r="D109" s="1" t="s">
        <v>12</v>
      </c>
      <c r="E109" s="1" t="s">
        <v>34</v>
      </c>
      <c r="F109">
        <v>855</v>
      </c>
      <c r="G109" s="2">
        <v>29393</v>
      </c>
      <c r="H109" s="3">
        <v>42983</v>
      </c>
      <c r="I109" t="s">
        <v>19</v>
      </c>
      <c r="J109" t="s">
        <v>78</v>
      </c>
      <c r="K109" t="s">
        <v>32</v>
      </c>
    </row>
    <row r="110" spans="1:11">
      <c r="A110" t="s">
        <v>76</v>
      </c>
      <c r="B110" t="s">
        <v>21</v>
      </c>
      <c r="C110" s="1" t="s">
        <v>35</v>
      </c>
      <c r="D110" s="1" t="s">
        <v>28</v>
      </c>
      <c r="E110" s="1">
        <v>30</v>
      </c>
      <c r="F110">
        <v>343</v>
      </c>
      <c r="G110" s="2">
        <v>15580</v>
      </c>
      <c r="H110" s="3">
        <v>42985</v>
      </c>
      <c r="I110" t="s">
        <v>13</v>
      </c>
      <c r="J110" t="s">
        <v>82</v>
      </c>
      <c r="K110" t="s">
        <v>32</v>
      </c>
    </row>
    <row r="111" spans="1:11">
      <c r="A111" t="s">
        <v>74</v>
      </c>
      <c r="B111" t="s">
        <v>21</v>
      </c>
      <c r="C111" s="1" t="s">
        <v>26</v>
      </c>
      <c r="D111" s="1" t="s">
        <v>37</v>
      </c>
      <c r="E111" s="1" t="s">
        <v>33</v>
      </c>
      <c r="F111">
        <v>1904</v>
      </c>
      <c r="G111" s="2">
        <v>34028</v>
      </c>
      <c r="H111" s="3">
        <v>42985</v>
      </c>
      <c r="I111" t="s">
        <v>31</v>
      </c>
      <c r="J111" t="s">
        <v>84</v>
      </c>
      <c r="K111" t="s">
        <v>36</v>
      </c>
    </row>
    <row r="112" spans="1:11">
      <c r="A112" t="s">
        <v>86</v>
      </c>
      <c r="B112" t="s">
        <v>27</v>
      </c>
      <c r="C112" s="1" t="s">
        <v>16</v>
      </c>
      <c r="D112" s="1" t="s">
        <v>23</v>
      </c>
      <c r="E112" s="1">
        <v>30</v>
      </c>
      <c r="F112">
        <v>1718</v>
      </c>
      <c r="G112" s="2">
        <v>27940</v>
      </c>
      <c r="H112" s="3">
        <v>42985</v>
      </c>
      <c r="I112" t="s">
        <v>31</v>
      </c>
      <c r="J112" t="s">
        <v>79</v>
      </c>
      <c r="K112" t="s">
        <v>32</v>
      </c>
    </row>
    <row r="113" spans="1:11">
      <c r="A113" t="s">
        <v>74</v>
      </c>
      <c r="B113" t="s">
        <v>15</v>
      </c>
      <c r="C113" s="1" t="s">
        <v>35</v>
      </c>
      <c r="D113" s="1" t="s">
        <v>23</v>
      </c>
      <c r="E113" s="1">
        <v>30</v>
      </c>
      <c r="F113">
        <v>179</v>
      </c>
      <c r="G113" s="2">
        <v>44121</v>
      </c>
      <c r="H113" s="3">
        <v>42986</v>
      </c>
      <c r="I113" t="s">
        <v>13</v>
      </c>
      <c r="J113" t="s">
        <v>79</v>
      </c>
      <c r="K113" t="s">
        <v>36</v>
      </c>
    </row>
    <row r="114" spans="1:11">
      <c r="A114" t="s">
        <v>77</v>
      </c>
      <c r="B114" t="s">
        <v>15</v>
      </c>
      <c r="C114" s="1" t="s">
        <v>11</v>
      </c>
      <c r="D114" s="1" t="s">
        <v>17</v>
      </c>
      <c r="E114" s="1">
        <v>60</v>
      </c>
      <c r="F114">
        <v>157</v>
      </c>
      <c r="G114" s="2">
        <v>25507</v>
      </c>
      <c r="H114" s="3">
        <v>42987</v>
      </c>
      <c r="I114" t="s">
        <v>13</v>
      </c>
      <c r="J114" t="s">
        <v>73</v>
      </c>
      <c r="K114" t="s">
        <v>14</v>
      </c>
    </row>
    <row r="115" spans="1:11">
      <c r="A115" t="s">
        <v>77</v>
      </c>
      <c r="B115" t="s">
        <v>22</v>
      </c>
      <c r="C115" s="1" t="s">
        <v>35</v>
      </c>
      <c r="D115" s="1" t="s">
        <v>37</v>
      </c>
      <c r="E115" s="1" t="s">
        <v>18</v>
      </c>
      <c r="F115">
        <v>174</v>
      </c>
      <c r="G115" s="2">
        <v>28115</v>
      </c>
      <c r="H115" s="3">
        <v>42987</v>
      </c>
      <c r="I115" t="s">
        <v>31</v>
      </c>
      <c r="J115" t="s">
        <v>75</v>
      </c>
      <c r="K115" t="s">
        <v>36</v>
      </c>
    </row>
    <row r="116" spans="1:11">
      <c r="A116" t="s">
        <v>74</v>
      </c>
      <c r="B116" t="s">
        <v>21</v>
      </c>
      <c r="C116" s="1" t="s">
        <v>26</v>
      </c>
      <c r="D116" s="1" t="s">
        <v>17</v>
      </c>
      <c r="E116" s="1" t="s">
        <v>33</v>
      </c>
      <c r="F116">
        <v>1360</v>
      </c>
      <c r="G116" s="2">
        <v>35945</v>
      </c>
      <c r="H116" s="3">
        <v>42987</v>
      </c>
      <c r="I116" t="s">
        <v>31</v>
      </c>
      <c r="J116" t="s">
        <v>79</v>
      </c>
      <c r="K116" t="s">
        <v>20</v>
      </c>
    </row>
    <row r="117" spans="1:11">
      <c r="A117" t="s">
        <v>76</v>
      </c>
      <c r="B117" t="s">
        <v>21</v>
      </c>
      <c r="C117" s="1" t="s">
        <v>35</v>
      </c>
      <c r="D117" s="1" t="s">
        <v>23</v>
      </c>
      <c r="E117" s="1">
        <v>30</v>
      </c>
      <c r="F117">
        <v>338</v>
      </c>
      <c r="G117" s="2">
        <v>11276</v>
      </c>
      <c r="H117" s="3">
        <v>42987</v>
      </c>
      <c r="I117" t="s">
        <v>31</v>
      </c>
      <c r="J117" t="s">
        <v>81</v>
      </c>
      <c r="K117" t="s">
        <v>14</v>
      </c>
    </row>
    <row r="118" spans="1:11">
      <c r="A118" t="s">
        <v>72</v>
      </c>
      <c r="B118" t="s">
        <v>21</v>
      </c>
      <c r="C118" s="1" t="s">
        <v>16</v>
      </c>
      <c r="D118" s="1" t="s">
        <v>17</v>
      </c>
      <c r="E118" s="1">
        <v>30</v>
      </c>
      <c r="F118">
        <v>1550</v>
      </c>
      <c r="G118" s="2">
        <v>45767</v>
      </c>
      <c r="H118" s="3">
        <v>42988</v>
      </c>
      <c r="I118" t="s">
        <v>24</v>
      </c>
      <c r="J118" t="s">
        <v>84</v>
      </c>
      <c r="K118" t="s">
        <v>25</v>
      </c>
    </row>
    <row r="119" spans="1:11">
      <c r="A119" t="s">
        <v>76</v>
      </c>
      <c r="B119" t="s">
        <v>22</v>
      </c>
      <c r="C119" s="1" t="s">
        <v>29</v>
      </c>
      <c r="D119" s="1" t="s">
        <v>12</v>
      </c>
      <c r="E119" s="1" t="s">
        <v>34</v>
      </c>
      <c r="F119">
        <v>1071</v>
      </c>
      <c r="G119" s="2">
        <v>3760</v>
      </c>
      <c r="H119" s="3">
        <v>42988</v>
      </c>
      <c r="I119" t="s">
        <v>30</v>
      </c>
      <c r="J119" t="s">
        <v>88</v>
      </c>
      <c r="K119" t="s">
        <v>36</v>
      </c>
    </row>
    <row r="120" spans="1:11">
      <c r="A120" t="s">
        <v>74</v>
      </c>
      <c r="B120" t="s">
        <v>15</v>
      </c>
      <c r="C120" s="1" t="s">
        <v>16</v>
      </c>
      <c r="D120" s="1" t="s">
        <v>28</v>
      </c>
      <c r="E120" s="1" t="s">
        <v>33</v>
      </c>
      <c r="F120">
        <v>1195</v>
      </c>
      <c r="G120" s="2">
        <v>42794</v>
      </c>
      <c r="H120" s="3">
        <v>42988</v>
      </c>
      <c r="I120" t="s">
        <v>24</v>
      </c>
      <c r="J120" t="s">
        <v>80</v>
      </c>
      <c r="K120" t="s">
        <v>25</v>
      </c>
    </row>
    <row r="121" spans="1:11">
      <c r="A121" t="s">
        <v>72</v>
      </c>
      <c r="B121" t="s">
        <v>10</v>
      </c>
      <c r="C121" s="1" t="s">
        <v>35</v>
      </c>
      <c r="D121" s="1" t="s">
        <v>28</v>
      </c>
      <c r="E121" s="1" t="s">
        <v>34</v>
      </c>
      <c r="F121">
        <v>286</v>
      </c>
      <c r="G121" s="2">
        <v>30863</v>
      </c>
      <c r="H121" s="3">
        <v>42988</v>
      </c>
      <c r="I121" t="s">
        <v>30</v>
      </c>
      <c r="J121" t="s">
        <v>79</v>
      </c>
      <c r="K121" t="s">
        <v>25</v>
      </c>
    </row>
    <row r="122" spans="1:11">
      <c r="A122" t="s">
        <v>72</v>
      </c>
      <c r="B122" t="s">
        <v>27</v>
      </c>
      <c r="C122" s="1" t="s">
        <v>35</v>
      </c>
      <c r="D122" s="1" t="s">
        <v>23</v>
      </c>
      <c r="E122" s="1" t="s">
        <v>33</v>
      </c>
      <c r="F122">
        <v>428</v>
      </c>
      <c r="G122" s="2">
        <v>26054</v>
      </c>
      <c r="H122" s="3">
        <v>42989</v>
      </c>
      <c r="I122" t="s">
        <v>13</v>
      </c>
      <c r="J122" t="s">
        <v>75</v>
      </c>
      <c r="K122" t="s">
        <v>20</v>
      </c>
    </row>
    <row r="123" spans="1:11">
      <c r="A123" t="s">
        <v>74</v>
      </c>
      <c r="B123" t="s">
        <v>21</v>
      </c>
      <c r="C123" s="1" t="s">
        <v>11</v>
      </c>
      <c r="D123" s="1" t="s">
        <v>12</v>
      </c>
      <c r="E123" s="1" t="s">
        <v>18</v>
      </c>
      <c r="F123">
        <v>375</v>
      </c>
      <c r="G123" s="2">
        <v>48490</v>
      </c>
      <c r="H123" s="3">
        <v>42989</v>
      </c>
      <c r="I123" t="s">
        <v>13</v>
      </c>
      <c r="J123" t="s">
        <v>79</v>
      </c>
      <c r="K123" t="s">
        <v>25</v>
      </c>
    </row>
    <row r="124" spans="1:11">
      <c r="A124" t="s">
        <v>76</v>
      </c>
      <c r="B124" t="s">
        <v>10</v>
      </c>
      <c r="C124" s="1" t="s">
        <v>11</v>
      </c>
      <c r="D124" s="1" t="s">
        <v>17</v>
      </c>
      <c r="E124" s="1">
        <v>60</v>
      </c>
      <c r="F124">
        <v>375</v>
      </c>
      <c r="G124" s="2">
        <v>13847</v>
      </c>
      <c r="H124" s="3">
        <v>42990</v>
      </c>
      <c r="I124" t="s">
        <v>19</v>
      </c>
      <c r="J124" t="s">
        <v>75</v>
      </c>
      <c r="K124" t="s">
        <v>32</v>
      </c>
    </row>
    <row r="125" spans="1:11">
      <c r="A125" t="s">
        <v>86</v>
      </c>
      <c r="B125" t="s">
        <v>15</v>
      </c>
      <c r="C125" s="1" t="s">
        <v>16</v>
      </c>
      <c r="D125" s="1" t="s">
        <v>12</v>
      </c>
      <c r="E125" s="1" t="s">
        <v>18</v>
      </c>
      <c r="F125">
        <v>1807</v>
      </c>
      <c r="G125" s="2">
        <v>37740</v>
      </c>
      <c r="H125" s="3">
        <v>42990</v>
      </c>
      <c r="I125" t="s">
        <v>19</v>
      </c>
      <c r="J125" t="s">
        <v>78</v>
      </c>
      <c r="K125" t="s">
        <v>32</v>
      </c>
    </row>
    <row r="126" spans="1:11">
      <c r="A126" t="s">
        <v>76</v>
      </c>
      <c r="B126" t="s">
        <v>15</v>
      </c>
      <c r="C126" s="1" t="s">
        <v>11</v>
      </c>
      <c r="D126" s="1" t="s">
        <v>28</v>
      </c>
      <c r="E126" s="1" t="s">
        <v>33</v>
      </c>
      <c r="F126">
        <v>1624</v>
      </c>
      <c r="G126" s="2">
        <v>13764</v>
      </c>
      <c r="H126" s="3">
        <v>42990</v>
      </c>
      <c r="I126" t="s">
        <v>31</v>
      </c>
      <c r="J126" t="s">
        <v>79</v>
      </c>
      <c r="K126" t="s">
        <v>14</v>
      </c>
    </row>
    <row r="127" spans="1:11">
      <c r="A127" t="s">
        <v>74</v>
      </c>
      <c r="B127" t="s">
        <v>21</v>
      </c>
      <c r="C127" s="1" t="s">
        <v>16</v>
      </c>
      <c r="D127" s="1" t="s">
        <v>28</v>
      </c>
      <c r="E127" s="1">
        <v>60</v>
      </c>
      <c r="F127">
        <v>1591</v>
      </c>
      <c r="G127" s="2">
        <v>6484</v>
      </c>
      <c r="H127" s="3">
        <v>42990</v>
      </c>
      <c r="I127" t="s">
        <v>13</v>
      </c>
      <c r="J127" t="s">
        <v>89</v>
      </c>
      <c r="K127" t="s">
        <v>32</v>
      </c>
    </row>
    <row r="128" spans="1:11">
      <c r="A128" t="s">
        <v>86</v>
      </c>
      <c r="B128" t="s">
        <v>22</v>
      </c>
      <c r="C128" s="1" t="s">
        <v>35</v>
      </c>
      <c r="D128" s="1" t="s">
        <v>28</v>
      </c>
      <c r="E128" s="1" t="s">
        <v>18</v>
      </c>
      <c r="F128">
        <v>1786</v>
      </c>
      <c r="G128" s="2">
        <v>11345</v>
      </c>
      <c r="H128" s="3">
        <v>42991</v>
      </c>
      <c r="I128" t="s">
        <v>31</v>
      </c>
      <c r="J128" t="s">
        <v>75</v>
      </c>
      <c r="K128" t="s">
        <v>36</v>
      </c>
    </row>
    <row r="129" spans="1:11">
      <c r="A129" t="s">
        <v>74</v>
      </c>
      <c r="B129" t="s">
        <v>22</v>
      </c>
      <c r="C129" s="1" t="s">
        <v>26</v>
      </c>
      <c r="D129" s="1" t="s">
        <v>17</v>
      </c>
      <c r="E129" s="1">
        <v>60</v>
      </c>
      <c r="F129">
        <v>1221</v>
      </c>
      <c r="G129" s="2">
        <v>15799</v>
      </c>
      <c r="H129" s="3">
        <v>42991</v>
      </c>
      <c r="I129" t="s">
        <v>24</v>
      </c>
      <c r="J129" t="s">
        <v>75</v>
      </c>
      <c r="K129" t="s">
        <v>32</v>
      </c>
    </row>
    <row r="130" spans="1:11">
      <c r="A130" t="s">
        <v>74</v>
      </c>
      <c r="B130" t="s">
        <v>22</v>
      </c>
      <c r="C130" s="1" t="s">
        <v>35</v>
      </c>
      <c r="D130" s="1" t="s">
        <v>23</v>
      </c>
      <c r="E130" s="1" t="s">
        <v>33</v>
      </c>
      <c r="F130">
        <v>1954</v>
      </c>
      <c r="G130" s="2">
        <v>6369</v>
      </c>
      <c r="H130" s="3">
        <v>42991</v>
      </c>
      <c r="I130" t="s">
        <v>31</v>
      </c>
      <c r="J130" t="s">
        <v>80</v>
      </c>
      <c r="K130" t="s">
        <v>14</v>
      </c>
    </row>
    <row r="131" spans="1:11">
      <c r="A131" t="s">
        <v>72</v>
      </c>
      <c r="B131" t="s">
        <v>21</v>
      </c>
      <c r="C131" s="1" t="s">
        <v>16</v>
      </c>
      <c r="D131" s="1" t="s">
        <v>28</v>
      </c>
      <c r="E131" s="1">
        <v>60</v>
      </c>
      <c r="F131">
        <v>1095</v>
      </c>
      <c r="G131" s="2">
        <v>23543</v>
      </c>
      <c r="H131" s="3">
        <v>42992</v>
      </c>
      <c r="I131" t="s">
        <v>19</v>
      </c>
      <c r="J131" t="s">
        <v>88</v>
      </c>
      <c r="K131" t="s">
        <v>32</v>
      </c>
    </row>
    <row r="132" spans="1:11">
      <c r="A132" t="s">
        <v>76</v>
      </c>
      <c r="B132" t="s">
        <v>22</v>
      </c>
      <c r="C132" s="1" t="s">
        <v>16</v>
      </c>
      <c r="D132" s="1" t="s">
        <v>28</v>
      </c>
      <c r="E132" s="1">
        <v>30</v>
      </c>
      <c r="F132">
        <v>364</v>
      </c>
      <c r="G132" s="2">
        <v>20390</v>
      </c>
      <c r="H132" s="3">
        <v>42992</v>
      </c>
      <c r="I132" t="s">
        <v>24</v>
      </c>
      <c r="J132" t="s">
        <v>87</v>
      </c>
      <c r="K132" t="s">
        <v>36</v>
      </c>
    </row>
    <row r="133" spans="1:11">
      <c r="A133" t="s">
        <v>74</v>
      </c>
      <c r="B133" t="s">
        <v>21</v>
      </c>
      <c r="C133" s="1" t="s">
        <v>26</v>
      </c>
      <c r="D133" s="1" t="s">
        <v>23</v>
      </c>
      <c r="E133" s="1">
        <v>30</v>
      </c>
      <c r="F133">
        <v>651</v>
      </c>
      <c r="G133" s="2">
        <v>43294</v>
      </c>
      <c r="H133" s="3">
        <v>42994</v>
      </c>
      <c r="I133" t="s">
        <v>31</v>
      </c>
      <c r="J133" t="s">
        <v>83</v>
      </c>
      <c r="K133" t="s">
        <v>20</v>
      </c>
    </row>
    <row r="134" spans="1:11">
      <c r="A134" t="s">
        <v>86</v>
      </c>
      <c r="B134" t="s">
        <v>21</v>
      </c>
      <c r="C134" s="1" t="s">
        <v>35</v>
      </c>
      <c r="D134" s="1" t="s">
        <v>23</v>
      </c>
      <c r="E134" s="1" t="s">
        <v>18</v>
      </c>
      <c r="F134">
        <v>1178</v>
      </c>
      <c r="G134" s="2">
        <v>33005</v>
      </c>
      <c r="H134" s="3">
        <v>42994</v>
      </c>
      <c r="I134" t="s">
        <v>30</v>
      </c>
      <c r="J134" t="s">
        <v>80</v>
      </c>
      <c r="K134" t="s">
        <v>14</v>
      </c>
    </row>
    <row r="135" spans="1:11">
      <c r="A135" t="s">
        <v>74</v>
      </c>
      <c r="B135" t="s">
        <v>21</v>
      </c>
      <c r="C135" s="1" t="s">
        <v>16</v>
      </c>
      <c r="D135" s="1" t="s">
        <v>28</v>
      </c>
      <c r="E135" s="1">
        <v>60</v>
      </c>
      <c r="F135">
        <v>1639</v>
      </c>
      <c r="G135" s="2">
        <v>15878</v>
      </c>
      <c r="H135" s="3">
        <v>42994</v>
      </c>
      <c r="I135" t="s">
        <v>30</v>
      </c>
      <c r="J135" t="s">
        <v>87</v>
      </c>
      <c r="K135" t="s">
        <v>20</v>
      </c>
    </row>
    <row r="136" spans="1:11">
      <c r="A136" t="s">
        <v>74</v>
      </c>
      <c r="B136" t="s">
        <v>22</v>
      </c>
      <c r="C136" s="1" t="s">
        <v>16</v>
      </c>
      <c r="D136" s="1" t="s">
        <v>12</v>
      </c>
      <c r="E136" s="1" t="s">
        <v>33</v>
      </c>
      <c r="F136">
        <v>1330</v>
      </c>
      <c r="G136" s="2">
        <v>28423</v>
      </c>
      <c r="H136" s="3">
        <v>42995</v>
      </c>
      <c r="I136" t="s">
        <v>19</v>
      </c>
      <c r="J136" t="s">
        <v>84</v>
      </c>
      <c r="K136" t="s">
        <v>20</v>
      </c>
    </row>
    <row r="137" spans="1:11">
      <c r="A137" t="s">
        <v>77</v>
      </c>
      <c r="B137" t="s">
        <v>10</v>
      </c>
      <c r="C137" s="1" t="s">
        <v>16</v>
      </c>
      <c r="D137" s="1" t="s">
        <v>23</v>
      </c>
      <c r="E137" s="1">
        <v>60</v>
      </c>
      <c r="F137">
        <v>1174</v>
      </c>
      <c r="G137" s="2">
        <v>45203</v>
      </c>
      <c r="H137" s="3">
        <v>42995</v>
      </c>
      <c r="I137" t="s">
        <v>13</v>
      </c>
      <c r="J137" t="s">
        <v>75</v>
      </c>
      <c r="K137" t="s">
        <v>36</v>
      </c>
    </row>
    <row r="138" spans="1:11">
      <c r="A138" t="s">
        <v>77</v>
      </c>
      <c r="B138" t="s">
        <v>15</v>
      </c>
      <c r="C138" s="1" t="s">
        <v>11</v>
      </c>
      <c r="D138" s="1" t="s">
        <v>37</v>
      </c>
      <c r="E138" s="1">
        <v>60</v>
      </c>
      <c r="F138">
        <v>1089</v>
      </c>
      <c r="G138" s="2">
        <v>6993</v>
      </c>
      <c r="H138" s="3">
        <v>42995</v>
      </c>
      <c r="I138" t="s">
        <v>31</v>
      </c>
      <c r="J138" t="s">
        <v>87</v>
      </c>
      <c r="K138" t="s">
        <v>25</v>
      </c>
    </row>
    <row r="139" spans="1:11">
      <c r="A139" t="s">
        <v>74</v>
      </c>
      <c r="B139" t="s">
        <v>22</v>
      </c>
      <c r="C139" s="1" t="s">
        <v>29</v>
      </c>
      <c r="D139" s="1" t="s">
        <v>17</v>
      </c>
      <c r="E139" s="1" t="s">
        <v>33</v>
      </c>
      <c r="F139">
        <v>221</v>
      </c>
      <c r="G139" s="2">
        <v>20149</v>
      </c>
      <c r="H139" s="3">
        <v>42995</v>
      </c>
      <c r="I139" t="s">
        <v>30</v>
      </c>
      <c r="J139" t="s">
        <v>78</v>
      </c>
      <c r="K139" t="s">
        <v>20</v>
      </c>
    </row>
    <row r="140" spans="1:11">
      <c r="A140" t="s">
        <v>86</v>
      </c>
      <c r="B140" t="s">
        <v>21</v>
      </c>
      <c r="C140" s="1" t="s">
        <v>35</v>
      </c>
      <c r="D140" s="1" t="s">
        <v>23</v>
      </c>
      <c r="E140" s="1" t="s">
        <v>18</v>
      </c>
      <c r="F140">
        <v>1899</v>
      </c>
      <c r="G140" s="2">
        <v>19924</v>
      </c>
      <c r="H140" s="3">
        <v>42996</v>
      </c>
      <c r="I140" t="s">
        <v>13</v>
      </c>
      <c r="J140" t="s">
        <v>82</v>
      </c>
      <c r="K140" t="s">
        <v>32</v>
      </c>
    </row>
    <row r="141" spans="1:11">
      <c r="A141" t="s">
        <v>77</v>
      </c>
      <c r="B141" t="s">
        <v>15</v>
      </c>
      <c r="C141" s="1" t="s">
        <v>26</v>
      </c>
      <c r="D141" s="1" t="s">
        <v>12</v>
      </c>
      <c r="E141" s="1">
        <v>30</v>
      </c>
      <c r="F141">
        <v>913</v>
      </c>
      <c r="G141" s="2">
        <v>42870</v>
      </c>
      <c r="H141" s="3">
        <v>42996</v>
      </c>
      <c r="I141" t="s">
        <v>24</v>
      </c>
      <c r="J141" t="s">
        <v>88</v>
      </c>
      <c r="K141" t="s">
        <v>32</v>
      </c>
    </row>
    <row r="142" spans="1:11">
      <c r="A142" t="s">
        <v>77</v>
      </c>
      <c r="B142" t="s">
        <v>15</v>
      </c>
      <c r="C142" s="1" t="s">
        <v>29</v>
      </c>
      <c r="D142" s="1" t="s">
        <v>28</v>
      </c>
      <c r="E142" s="1" t="s">
        <v>34</v>
      </c>
      <c r="F142">
        <v>1391</v>
      </c>
      <c r="G142" s="2">
        <v>49897</v>
      </c>
      <c r="H142" s="3">
        <v>42996</v>
      </c>
      <c r="I142" t="s">
        <v>19</v>
      </c>
      <c r="J142" t="s">
        <v>87</v>
      </c>
      <c r="K142" t="s">
        <v>14</v>
      </c>
    </row>
    <row r="143" spans="1:11">
      <c r="A143" t="s">
        <v>74</v>
      </c>
      <c r="B143" t="s">
        <v>15</v>
      </c>
      <c r="C143" s="1" t="s">
        <v>16</v>
      </c>
      <c r="D143" s="1" t="s">
        <v>17</v>
      </c>
      <c r="E143" s="1" t="s">
        <v>34</v>
      </c>
      <c r="F143">
        <v>1325</v>
      </c>
      <c r="G143" s="2">
        <v>29008</v>
      </c>
      <c r="H143" s="3">
        <v>42997</v>
      </c>
      <c r="I143" t="s">
        <v>19</v>
      </c>
      <c r="J143" t="s">
        <v>75</v>
      </c>
      <c r="K143" t="s">
        <v>32</v>
      </c>
    </row>
    <row r="144" spans="1:11">
      <c r="A144" t="s">
        <v>77</v>
      </c>
      <c r="B144" t="s">
        <v>27</v>
      </c>
      <c r="C144" s="1" t="s">
        <v>11</v>
      </c>
      <c r="D144" s="1" t="s">
        <v>12</v>
      </c>
      <c r="E144" s="1" t="s">
        <v>34</v>
      </c>
      <c r="F144">
        <v>1013</v>
      </c>
      <c r="G144" s="2">
        <v>38304</v>
      </c>
      <c r="H144" s="3">
        <v>42997</v>
      </c>
      <c r="I144" t="s">
        <v>30</v>
      </c>
      <c r="J144" t="s">
        <v>79</v>
      </c>
      <c r="K144" t="s">
        <v>20</v>
      </c>
    </row>
    <row r="145" spans="1:11">
      <c r="A145" t="s">
        <v>72</v>
      </c>
      <c r="B145" t="s">
        <v>27</v>
      </c>
      <c r="C145" s="1" t="s">
        <v>29</v>
      </c>
      <c r="D145" s="1" t="s">
        <v>23</v>
      </c>
      <c r="E145" s="1">
        <v>30</v>
      </c>
      <c r="F145">
        <v>1155</v>
      </c>
      <c r="G145" s="2">
        <v>27188</v>
      </c>
      <c r="H145" s="3">
        <v>42998</v>
      </c>
      <c r="I145" t="s">
        <v>31</v>
      </c>
      <c r="J145" t="s">
        <v>83</v>
      </c>
      <c r="K145" t="s">
        <v>25</v>
      </c>
    </row>
    <row r="146" spans="1:11">
      <c r="A146" t="s">
        <v>74</v>
      </c>
      <c r="B146" t="s">
        <v>15</v>
      </c>
      <c r="C146" s="1" t="s">
        <v>16</v>
      </c>
      <c r="D146" s="1" t="s">
        <v>37</v>
      </c>
      <c r="E146" s="1">
        <v>60</v>
      </c>
      <c r="F146">
        <v>1476</v>
      </c>
      <c r="G146" s="2">
        <v>21861</v>
      </c>
      <c r="H146" s="3">
        <v>42998</v>
      </c>
      <c r="I146" t="s">
        <v>13</v>
      </c>
      <c r="J146" t="s">
        <v>88</v>
      </c>
      <c r="K146" t="s">
        <v>20</v>
      </c>
    </row>
    <row r="147" spans="1:11">
      <c r="A147" t="s">
        <v>77</v>
      </c>
      <c r="B147" t="s">
        <v>15</v>
      </c>
      <c r="C147" s="1" t="s">
        <v>35</v>
      </c>
      <c r="D147" s="1" t="s">
        <v>12</v>
      </c>
      <c r="E147" s="1" t="s">
        <v>18</v>
      </c>
      <c r="F147">
        <v>809</v>
      </c>
      <c r="G147" s="2">
        <v>1788</v>
      </c>
      <c r="H147" s="3">
        <v>42998</v>
      </c>
      <c r="I147" t="s">
        <v>19</v>
      </c>
      <c r="J147" t="s">
        <v>80</v>
      </c>
      <c r="K147" t="s">
        <v>25</v>
      </c>
    </row>
    <row r="148" spans="1:11">
      <c r="A148" t="s">
        <v>76</v>
      </c>
      <c r="B148" t="s">
        <v>15</v>
      </c>
      <c r="C148" s="1" t="s">
        <v>29</v>
      </c>
      <c r="D148" s="1" t="s">
        <v>12</v>
      </c>
      <c r="E148" s="1" t="s">
        <v>34</v>
      </c>
      <c r="F148">
        <v>249</v>
      </c>
      <c r="G148" s="2">
        <v>21795</v>
      </c>
      <c r="H148" s="3">
        <v>42999</v>
      </c>
      <c r="I148" t="s">
        <v>13</v>
      </c>
      <c r="J148" t="s">
        <v>88</v>
      </c>
      <c r="K148" t="s">
        <v>36</v>
      </c>
    </row>
    <row r="149" spans="1:11">
      <c r="A149" t="s">
        <v>77</v>
      </c>
      <c r="B149" t="s">
        <v>22</v>
      </c>
      <c r="C149" s="1" t="s">
        <v>16</v>
      </c>
      <c r="D149" s="1" t="s">
        <v>23</v>
      </c>
      <c r="E149" s="1">
        <v>30</v>
      </c>
      <c r="F149">
        <v>935</v>
      </c>
      <c r="G149" s="2">
        <v>46285</v>
      </c>
      <c r="H149" s="3">
        <v>43000</v>
      </c>
      <c r="I149" t="s">
        <v>13</v>
      </c>
      <c r="J149" t="s">
        <v>82</v>
      </c>
      <c r="K149" t="s">
        <v>14</v>
      </c>
    </row>
    <row r="150" spans="1:11">
      <c r="A150" t="s">
        <v>77</v>
      </c>
      <c r="B150" t="s">
        <v>15</v>
      </c>
      <c r="C150" s="1" t="s">
        <v>16</v>
      </c>
      <c r="D150" s="1" t="s">
        <v>28</v>
      </c>
      <c r="E150" s="1" t="s">
        <v>33</v>
      </c>
      <c r="F150">
        <v>493</v>
      </c>
      <c r="G150" s="2">
        <v>37610</v>
      </c>
      <c r="H150" s="3">
        <v>43000</v>
      </c>
      <c r="I150" t="s">
        <v>30</v>
      </c>
      <c r="J150" t="s">
        <v>80</v>
      </c>
      <c r="K150" t="s">
        <v>36</v>
      </c>
    </row>
    <row r="151" spans="1:11">
      <c r="A151" t="s">
        <v>77</v>
      </c>
      <c r="B151" t="s">
        <v>21</v>
      </c>
      <c r="C151" s="1" t="s">
        <v>29</v>
      </c>
      <c r="D151" s="1" t="s">
        <v>12</v>
      </c>
      <c r="E151" s="1" t="s">
        <v>34</v>
      </c>
      <c r="F151">
        <v>700</v>
      </c>
      <c r="G151" s="2">
        <v>14747</v>
      </c>
      <c r="H151" s="3">
        <v>43000</v>
      </c>
      <c r="I151" t="s">
        <v>13</v>
      </c>
      <c r="J151" t="s">
        <v>80</v>
      </c>
      <c r="K151" t="s">
        <v>25</v>
      </c>
    </row>
    <row r="152" spans="1:11">
      <c r="A152" t="s">
        <v>77</v>
      </c>
      <c r="B152" t="s">
        <v>15</v>
      </c>
      <c r="C152" s="1" t="s">
        <v>16</v>
      </c>
      <c r="D152" s="1" t="s">
        <v>28</v>
      </c>
      <c r="E152" s="1" t="s">
        <v>33</v>
      </c>
      <c r="F152">
        <v>1564</v>
      </c>
      <c r="G152" s="2">
        <v>22868</v>
      </c>
      <c r="H152" s="3">
        <v>43000</v>
      </c>
      <c r="I152" t="s">
        <v>19</v>
      </c>
      <c r="J152" t="s">
        <v>87</v>
      </c>
      <c r="K152" t="s">
        <v>14</v>
      </c>
    </row>
    <row r="153" spans="1:11">
      <c r="A153" t="s">
        <v>74</v>
      </c>
      <c r="B153" t="s">
        <v>27</v>
      </c>
      <c r="C153" s="1" t="s">
        <v>29</v>
      </c>
      <c r="D153" s="1" t="s">
        <v>37</v>
      </c>
      <c r="E153" s="1" t="s">
        <v>18</v>
      </c>
      <c r="F153">
        <v>537</v>
      </c>
      <c r="G153" s="2">
        <v>44378</v>
      </c>
      <c r="H153" s="3">
        <v>43000</v>
      </c>
      <c r="I153" t="s">
        <v>31</v>
      </c>
      <c r="J153" t="s">
        <v>78</v>
      </c>
      <c r="K153" t="s">
        <v>25</v>
      </c>
    </row>
    <row r="154" spans="1:11">
      <c r="A154" t="s">
        <v>74</v>
      </c>
      <c r="B154" t="s">
        <v>22</v>
      </c>
      <c r="C154" s="1" t="s">
        <v>16</v>
      </c>
      <c r="D154" s="1" t="s">
        <v>23</v>
      </c>
      <c r="E154" s="1" t="s">
        <v>33</v>
      </c>
      <c r="F154">
        <v>1337</v>
      </c>
      <c r="G154" s="2">
        <v>1231</v>
      </c>
      <c r="H154" s="3">
        <v>43000</v>
      </c>
      <c r="I154" t="s">
        <v>30</v>
      </c>
      <c r="J154" t="s">
        <v>79</v>
      </c>
      <c r="K154" t="s">
        <v>20</v>
      </c>
    </row>
    <row r="155" spans="1:11">
      <c r="A155" t="s">
        <v>76</v>
      </c>
      <c r="B155" t="s">
        <v>22</v>
      </c>
      <c r="C155" s="1" t="s">
        <v>35</v>
      </c>
      <c r="D155" s="1" t="s">
        <v>23</v>
      </c>
      <c r="E155" s="1" t="s">
        <v>33</v>
      </c>
      <c r="F155">
        <v>903</v>
      </c>
      <c r="G155" s="2">
        <v>29491</v>
      </c>
      <c r="H155" s="3">
        <v>43001</v>
      </c>
      <c r="I155" t="s">
        <v>31</v>
      </c>
      <c r="J155" t="s">
        <v>85</v>
      </c>
      <c r="K155" t="s">
        <v>25</v>
      </c>
    </row>
    <row r="156" spans="1:11">
      <c r="A156" t="s">
        <v>74</v>
      </c>
      <c r="B156" t="s">
        <v>22</v>
      </c>
      <c r="C156" s="1" t="s">
        <v>29</v>
      </c>
      <c r="D156" s="1" t="s">
        <v>12</v>
      </c>
      <c r="E156" s="1">
        <v>60</v>
      </c>
      <c r="F156">
        <v>1804</v>
      </c>
      <c r="G156" s="2">
        <v>17065</v>
      </c>
      <c r="H156" s="3">
        <v>43001</v>
      </c>
      <c r="I156" t="s">
        <v>13</v>
      </c>
      <c r="J156" t="s">
        <v>85</v>
      </c>
      <c r="K156" t="s">
        <v>36</v>
      </c>
    </row>
    <row r="157" spans="1:11">
      <c r="A157" t="s">
        <v>76</v>
      </c>
      <c r="B157" t="s">
        <v>22</v>
      </c>
      <c r="C157" s="1" t="s">
        <v>11</v>
      </c>
      <c r="D157" s="1" t="s">
        <v>37</v>
      </c>
      <c r="E157" s="1" t="s">
        <v>33</v>
      </c>
      <c r="F157">
        <v>680</v>
      </c>
      <c r="G157" s="2">
        <v>37383</v>
      </c>
      <c r="H157" s="3">
        <v>43001</v>
      </c>
      <c r="I157" t="s">
        <v>24</v>
      </c>
      <c r="J157" t="s">
        <v>87</v>
      </c>
      <c r="K157" t="s">
        <v>14</v>
      </c>
    </row>
    <row r="158" spans="1:11">
      <c r="A158" t="s">
        <v>72</v>
      </c>
      <c r="B158" t="s">
        <v>27</v>
      </c>
      <c r="C158" s="1" t="s">
        <v>16</v>
      </c>
      <c r="D158" s="1" t="s">
        <v>17</v>
      </c>
      <c r="E158" s="1">
        <v>60</v>
      </c>
      <c r="F158">
        <v>873</v>
      </c>
      <c r="G158" s="2">
        <v>44797</v>
      </c>
      <c r="H158" s="3">
        <v>43002</v>
      </c>
      <c r="I158" t="s">
        <v>24</v>
      </c>
      <c r="J158" t="s">
        <v>83</v>
      </c>
      <c r="K158" t="s">
        <v>36</v>
      </c>
    </row>
    <row r="159" spans="1:11">
      <c r="A159" t="s">
        <v>86</v>
      </c>
      <c r="B159" t="s">
        <v>10</v>
      </c>
      <c r="C159" s="1" t="s">
        <v>26</v>
      </c>
      <c r="D159" s="1" t="s">
        <v>28</v>
      </c>
      <c r="E159" s="1">
        <v>60</v>
      </c>
      <c r="F159">
        <v>1473</v>
      </c>
      <c r="G159" s="2">
        <v>49653</v>
      </c>
      <c r="H159" s="3">
        <v>43002</v>
      </c>
      <c r="I159" t="s">
        <v>24</v>
      </c>
      <c r="J159" t="s">
        <v>80</v>
      </c>
      <c r="K159" t="s">
        <v>25</v>
      </c>
    </row>
    <row r="160" spans="1:11">
      <c r="A160" t="s">
        <v>86</v>
      </c>
      <c r="B160" t="s">
        <v>21</v>
      </c>
      <c r="C160" s="1" t="s">
        <v>11</v>
      </c>
      <c r="D160" s="1" t="s">
        <v>28</v>
      </c>
      <c r="E160" s="1" t="s">
        <v>18</v>
      </c>
      <c r="F160">
        <v>566</v>
      </c>
      <c r="G160" s="2">
        <v>7773</v>
      </c>
      <c r="H160" s="3">
        <v>43002</v>
      </c>
      <c r="I160" t="s">
        <v>30</v>
      </c>
      <c r="J160" t="s">
        <v>87</v>
      </c>
      <c r="K160" t="s">
        <v>20</v>
      </c>
    </row>
    <row r="161" spans="1:11">
      <c r="A161" t="s">
        <v>76</v>
      </c>
      <c r="B161" t="s">
        <v>27</v>
      </c>
      <c r="C161" s="1" t="s">
        <v>11</v>
      </c>
      <c r="D161" s="1" t="s">
        <v>12</v>
      </c>
      <c r="E161" s="1">
        <v>30</v>
      </c>
      <c r="F161">
        <v>1394</v>
      </c>
      <c r="G161" s="2">
        <v>45719</v>
      </c>
      <c r="H161" s="3">
        <v>43002</v>
      </c>
      <c r="I161" t="s">
        <v>19</v>
      </c>
      <c r="J161" t="s">
        <v>90</v>
      </c>
      <c r="K161" t="s">
        <v>25</v>
      </c>
    </row>
    <row r="162" spans="1:11">
      <c r="A162" t="s">
        <v>74</v>
      </c>
      <c r="B162" t="s">
        <v>15</v>
      </c>
      <c r="C162" s="1" t="s">
        <v>35</v>
      </c>
      <c r="D162" s="1" t="s">
        <v>12</v>
      </c>
      <c r="E162" s="1">
        <v>30</v>
      </c>
      <c r="F162">
        <v>883</v>
      </c>
      <c r="G162" s="2">
        <v>14721</v>
      </c>
      <c r="H162" s="3">
        <v>43003</v>
      </c>
      <c r="I162" t="s">
        <v>19</v>
      </c>
      <c r="J162" t="s">
        <v>89</v>
      </c>
      <c r="K162" t="s">
        <v>32</v>
      </c>
    </row>
    <row r="163" spans="1:11">
      <c r="A163" t="s">
        <v>72</v>
      </c>
      <c r="B163" t="s">
        <v>10</v>
      </c>
      <c r="C163" s="1" t="s">
        <v>16</v>
      </c>
      <c r="D163" s="1" t="s">
        <v>23</v>
      </c>
      <c r="E163" s="1">
        <v>60</v>
      </c>
      <c r="F163">
        <v>1450</v>
      </c>
      <c r="G163" s="2">
        <v>41272</v>
      </c>
      <c r="H163" s="3">
        <v>43004</v>
      </c>
      <c r="I163" t="s">
        <v>31</v>
      </c>
      <c r="J163" t="s">
        <v>83</v>
      </c>
      <c r="K163" t="s">
        <v>25</v>
      </c>
    </row>
    <row r="164" spans="1:11">
      <c r="A164" t="s">
        <v>77</v>
      </c>
      <c r="B164" t="s">
        <v>21</v>
      </c>
      <c r="C164" s="1" t="s">
        <v>11</v>
      </c>
      <c r="D164" s="1" t="s">
        <v>37</v>
      </c>
      <c r="E164" s="1" t="s">
        <v>34</v>
      </c>
      <c r="F164">
        <v>574</v>
      </c>
      <c r="G164" s="2">
        <v>27787</v>
      </c>
      <c r="H164" s="3">
        <v>43005</v>
      </c>
      <c r="I164" t="s">
        <v>24</v>
      </c>
      <c r="J164" t="s">
        <v>83</v>
      </c>
      <c r="K164" t="s">
        <v>20</v>
      </c>
    </row>
    <row r="165" spans="1:11">
      <c r="A165" t="s">
        <v>86</v>
      </c>
      <c r="B165" t="s">
        <v>21</v>
      </c>
      <c r="C165" s="1" t="s">
        <v>16</v>
      </c>
      <c r="D165" s="1" t="s">
        <v>37</v>
      </c>
      <c r="E165" s="1" t="s">
        <v>33</v>
      </c>
      <c r="F165">
        <v>635</v>
      </c>
      <c r="G165" s="2">
        <v>8357</v>
      </c>
      <c r="H165" s="3">
        <v>43005</v>
      </c>
      <c r="I165" t="s">
        <v>24</v>
      </c>
      <c r="J165" t="s">
        <v>80</v>
      </c>
      <c r="K165" t="s">
        <v>25</v>
      </c>
    </row>
    <row r="166" spans="1:11">
      <c r="A166" t="s">
        <v>74</v>
      </c>
      <c r="B166" t="s">
        <v>27</v>
      </c>
      <c r="C166" s="1" t="s">
        <v>11</v>
      </c>
      <c r="D166" s="1" t="s">
        <v>17</v>
      </c>
      <c r="E166" s="1">
        <v>30</v>
      </c>
      <c r="F166">
        <v>966</v>
      </c>
      <c r="G166" s="2">
        <v>29754</v>
      </c>
      <c r="H166" s="3">
        <v>43006</v>
      </c>
      <c r="I166" t="s">
        <v>24</v>
      </c>
      <c r="J166" t="s">
        <v>82</v>
      </c>
      <c r="K166" t="s">
        <v>20</v>
      </c>
    </row>
    <row r="167" spans="1:11">
      <c r="A167" t="s">
        <v>77</v>
      </c>
      <c r="B167" t="s">
        <v>10</v>
      </c>
      <c r="C167" s="1" t="s">
        <v>11</v>
      </c>
      <c r="D167" s="1" t="s">
        <v>12</v>
      </c>
      <c r="E167" s="1" t="s">
        <v>18</v>
      </c>
      <c r="F167">
        <v>1134</v>
      </c>
      <c r="G167" s="2">
        <v>12807</v>
      </c>
      <c r="H167" s="3">
        <v>43006</v>
      </c>
      <c r="I167" t="s">
        <v>24</v>
      </c>
      <c r="J167" t="s">
        <v>87</v>
      </c>
      <c r="K167" t="s">
        <v>20</v>
      </c>
    </row>
    <row r="168" spans="1:11">
      <c r="A168" t="s">
        <v>77</v>
      </c>
      <c r="B168" t="s">
        <v>15</v>
      </c>
      <c r="C168" s="1" t="s">
        <v>29</v>
      </c>
      <c r="D168" s="1" t="s">
        <v>28</v>
      </c>
      <c r="E168" s="1">
        <v>30</v>
      </c>
      <c r="F168">
        <v>105</v>
      </c>
      <c r="G168" s="2">
        <v>10114</v>
      </c>
      <c r="H168" s="3">
        <v>43007</v>
      </c>
      <c r="I168" t="s">
        <v>13</v>
      </c>
      <c r="J168" t="s">
        <v>84</v>
      </c>
      <c r="K168" t="s">
        <v>32</v>
      </c>
    </row>
    <row r="169" spans="1:11">
      <c r="A169" t="s">
        <v>76</v>
      </c>
      <c r="B169" t="s">
        <v>22</v>
      </c>
      <c r="C169" s="1" t="s">
        <v>16</v>
      </c>
      <c r="D169" s="1" t="s">
        <v>12</v>
      </c>
      <c r="E169" s="1" t="s">
        <v>18</v>
      </c>
      <c r="F169">
        <v>1154</v>
      </c>
      <c r="G169" s="2">
        <v>43230</v>
      </c>
      <c r="H169" s="3">
        <v>43007</v>
      </c>
      <c r="I169" t="s">
        <v>13</v>
      </c>
      <c r="J169" t="s">
        <v>83</v>
      </c>
      <c r="K169" t="s">
        <v>25</v>
      </c>
    </row>
    <row r="170" spans="1:11">
      <c r="A170" t="s">
        <v>74</v>
      </c>
      <c r="B170" t="s">
        <v>21</v>
      </c>
      <c r="C170" s="1" t="s">
        <v>29</v>
      </c>
      <c r="D170" s="1" t="s">
        <v>23</v>
      </c>
      <c r="E170" s="1">
        <v>30</v>
      </c>
      <c r="F170">
        <v>1082</v>
      </c>
      <c r="G170" s="2">
        <v>1598</v>
      </c>
      <c r="H170" s="3">
        <v>43007</v>
      </c>
      <c r="I170" t="s">
        <v>24</v>
      </c>
      <c r="J170" t="s">
        <v>87</v>
      </c>
      <c r="K170" t="s">
        <v>14</v>
      </c>
    </row>
    <row r="171" spans="1:11">
      <c r="A171" t="s">
        <v>76</v>
      </c>
      <c r="B171" t="s">
        <v>22</v>
      </c>
      <c r="C171" s="1" t="s">
        <v>11</v>
      </c>
      <c r="D171" s="1" t="s">
        <v>28</v>
      </c>
      <c r="E171" s="1">
        <v>30</v>
      </c>
      <c r="F171">
        <v>1780</v>
      </c>
      <c r="G171" s="2">
        <v>28351</v>
      </c>
      <c r="H171" s="3">
        <v>43007</v>
      </c>
      <c r="I171" t="s">
        <v>13</v>
      </c>
      <c r="J171" t="s">
        <v>78</v>
      </c>
      <c r="K171" t="s">
        <v>14</v>
      </c>
    </row>
    <row r="172" spans="1:11">
      <c r="A172" t="s">
        <v>86</v>
      </c>
      <c r="B172" t="s">
        <v>27</v>
      </c>
      <c r="C172" s="1" t="s">
        <v>11</v>
      </c>
      <c r="D172" s="1" t="s">
        <v>17</v>
      </c>
      <c r="E172" s="1" t="s">
        <v>18</v>
      </c>
      <c r="F172">
        <v>1610</v>
      </c>
      <c r="G172" s="2">
        <v>5779</v>
      </c>
      <c r="H172" s="3">
        <v>43008</v>
      </c>
      <c r="I172" t="s">
        <v>24</v>
      </c>
      <c r="J172" t="s">
        <v>81</v>
      </c>
      <c r="K172" t="s">
        <v>20</v>
      </c>
    </row>
    <row r="173" spans="1:11">
      <c r="A173" t="s">
        <v>74</v>
      </c>
      <c r="B173" t="s">
        <v>27</v>
      </c>
      <c r="C173" s="1" t="s">
        <v>11</v>
      </c>
      <c r="D173" s="1" t="s">
        <v>17</v>
      </c>
      <c r="E173" s="1" t="s">
        <v>34</v>
      </c>
      <c r="F173">
        <v>1666</v>
      </c>
      <c r="G173" s="2">
        <v>32893</v>
      </c>
      <c r="H173" s="3">
        <v>43009</v>
      </c>
      <c r="I173" t="s">
        <v>24</v>
      </c>
      <c r="J173" t="s">
        <v>85</v>
      </c>
      <c r="K173" t="s">
        <v>32</v>
      </c>
    </row>
    <row r="174" spans="1:11">
      <c r="A174" t="s">
        <v>72</v>
      </c>
      <c r="B174" t="s">
        <v>10</v>
      </c>
      <c r="C174" s="1" t="s">
        <v>29</v>
      </c>
      <c r="D174" s="1" t="s">
        <v>17</v>
      </c>
      <c r="E174" s="1">
        <v>60</v>
      </c>
      <c r="F174">
        <v>482</v>
      </c>
      <c r="G174" s="2">
        <v>4566</v>
      </c>
      <c r="H174" s="3">
        <v>43009</v>
      </c>
      <c r="I174" t="s">
        <v>13</v>
      </c>
      <c r="J174" t="s">
        <v>85</v>
      </c>
      <c r="K174" t="s">
        <v>25</v>
      </c>
    </row>
    <row r="175" spans="1:11">
      <c r="A175" t="s">
        <v>74</v>
      </c>
      <c r="B175" t="s">
        <v>22</v>
      </c>
      <c r="C175" s="1" t="s">
        <v>16</v>
      </c>
      <c r="D175" s="1" t="s">
        <v>23</v>
      </c>
      <c r="E175" s="1" t="s">
        <v>33</v>
      </c>
      <c r="F175">
        <v>519</v>
      </c>
      <c r="G175" s="2">
        <v>3961</v>
      </c>
      <c r="H175" s="3">
        <v>43010</v>
      </c>
      <c r="I175" t="s">
        <v>24</v>
      </c>
      <c r="J175" t="s">
        <v>75</v>
      </c>
      <c r="K175" t="s">
        <v>25</v>
      </c>
    </row>
    <row r="176" spans="1:11">
      <c r="A176" t="s">
        <v>72</v>
      </c>
      <c r="B176" t="s">
        <v>27</v>
      </c>
      <c r="C176" s="1" t="s">
        <v>29</v>
      </c>
      <c r="D176" s="1" t="s">
        <v>17</v>
      </c>
      <c r="E176" s="1">
        <v>60</v>
      </c>
      <c r="F176">
        <v>873</v>
      </c>
      <c r="G176" s="2">
        <v>28524</v>
      </c>
      <c r="H176" s="3">
        <v>43010</v>
      </c>
      <c r="I176" t="s">
        <v>13</v>
      </c>
      <c r="J176" t="s">
        <v>87</v>
      </c>
      <c r="K176" t="s">
        <v>36</v>
      </c>
    </row>
    <row r="177" spans="1:11">
      <c r="A177" t="s">
        <v>86</v>
      </c>
      <c r="B177" t="s">
        <v>27</v>
      </c>
      <c r="C177" s="1" t="s">
        <v>16</v>
      </c>
      <c r="D177" s="1" t="s">
        <v>28</v>
      </c>
      <c r="E177" s="1">
        <v>60</v>
      </c>
      <c r="F177">
        <v>1641</v>
      </c>
      <c r="G177" s="2">
        <v>4850</v>
      </c>
      <c r="H177" s="3">
        <v>43010</v>
      </c>
      <c r="I177" t="s">
        <v>24</v>
      </c>
      <c r="J177" t="s">
        <v>78</v>
      </c>
      <c r="K177" t="s">
        <v>36</v>
      </c>
    </row>
    <row r="178" spans="1:11">
      <c r="A178" t="s">
        <v>86</v>
      </c>
      <c r="B178" t="s">
        <v>10</v>
      </c>
      <c r="C178" s="1" t="s">
        <v>29</v>
      </c>
      <c r="D178" s="1" t="s">
        <v>12</v>
      </c>
      <c r="E178" s="1">
        <v>30</v>
      </c>
      <c r="F178">
        <v>1463</v>
      </c>
      <c r="G178" s="2">
        <v>49601</v>
      </c>
      <c r="H178" s="3">
        <v>43010</v>
      </c>
      <c r="I178" t="s">
        <v>31</v>
      </c>
      <c r="J178" t="s">
        <v>79</v>
      </c>
      <c r="K178" t="s">
        <v>14</v>
      </c>
    </row>
    <row r="179" spans="1:11">
      <c r="A179" t="s">
        <v>77</v>
      </c>
      <c r="B179" t="s">
        <v>15</v>
      </c>
      <c r="C179" s="1" t="s">
        <v>26</v>
      </c>
      <c r="D179" s="1" t="s">
        <v>23</v>
      </c>
      <c r="E179" s="1">
        <v>60</v>
      </c>
      <c r="F179">
        <v>1036</v>
      </c>
      <c r="G179" s="2">
        <v>28098</v>
      </c>
      <c r="H179" s="3">
        <v>43011</v>
      </c>
      <c r="I179" t="s">
        <v>19</v>
      </c>
      <c r="J179" t="s">
        <v>80</v>
      </c>
      <c r="K179" t="s">
        <v>32</v>
      </c>
    </row>
    <row r="180" spans="1:11">
      <c r="A180" t="s">
        <v>76</v>
      </c>
      <c r="B180" t="s">
        <v>10</v>
      </c>
      <c r="C180" s="1" t="s">
        <v>29</v>
      </c>
      <c r="D180" s="1" t="s">
        <v>28</v>
      </c>
      <c r="E180" s="1" t="s">
        <v>34</v>
      </c>
      <c r="F180">
        <v>1351</v>
      </c>
      <c r="G180" s="2">
        <v>41781</v>
      </c>
      <c r="H180" s="3">
        <v>43011</v>
      </c>
      <c r="I180" t="s">
        <v>13</v>
      </c>
      <c r="J180" t="s">
        <v>79</v>
      </c>
      <c r="K180" t="s">
        <v>32</v>
      </c>
    </row>
    <row r="181" spans="1:11">
      <c r="A181" t="s">
        <v>76</v>
      </c>
      <c r="B181" t="s">
        <v>22</v>
      </c>
      <c r="C181" s="1" t="s">
        <v>11</v>
      </c>
      <c r="D181" s="1" t="s">
        <v>12</v>
      </c>
      <c r="E181" s="1">
        <v>60</v>
      </c>
      <c r="F181">
        <v>1171</v>
      </c>
      <c r="G181" s="2">
        <v>1301</v>
      </c>
      <c r="H181" s="3">
        <v>43012</v>
      </c>
      <c r="I181" t="s">
        <v>13</v>
      </c>
      <c r="J181" t="s">
        <v>87</v>
      </c>
      <c r="K181" t="s">
        <v>20</v>
      </c>
    </row>
    <row r="182" spans="1:11">
      <c r="A182" t="s">
        <v>86</v>
      </c>
      <c r="B182" t="s">
        <v>22</v>
      </c>
      <c r="C182" s="1" t="s">
        <v>35</v>
      </c>
      <c r="D182" s="1" t="s">
        <v>23</v>
      </c>
      <c r="E182" s="1" t="s">
        <v>34</v>
      </c>
      <c r="F182">
        <v>1683</v>
      </c>
      <c r="G182" s="2">
        <v>29645</v>
      </c>
      <c r="H182" s="3">
        <v>43012</v>
      </c>
      <c r="I182" t="s">
        <v>30</v>
      </c>
      <c r="J182" t="s">
        <v>90</v>
      </c>
      <c r="K182" t="s">
        <v>25</v>
      </c>
    </row>
    <row r="183" spans="1:11">
      <c r="A183" t="s">
        <v>76</v>
      </c>
      <c r="B183" t="s">
        <v>10</v>
      </c>
      <c r="C183" s="1" t="s">
        <v>29</v>
      </c>
      <c r="D183" s="1" t="s">
        <v>23</v>
      </c>
      <c r="E183" s="1">
        <v>60</v>
      </c>
      <c r="F183">
        <v>819</v>
      </c>
      <c r="G183" s="2">
        <v>47811</v>
      </c>
      <c r="H183" s="3">
        <v>43012</v>
      </c>
      <c r="I183" t="s">
        <v>19</v>
      </c>
      <c r="J183" t="s">
        <v>89</v>
      </c>
      <c r="K183" t="s">
        <v>14</v>
      </c>
    </row>
    <row r="184" spans="1:11">
      <c r="A184" t="s">
        <v>76</v>
      </c>
      <c r="B184" t="s">
        <v>22</v>
      </c>
      <c r="C184" s="1" t="s">
        <v>11</v>
      </c>
      <c r="D184" s="1" t="s">
        <v>28</v>
      </c>
      <c r="E184" s="1">
        <v>30</v>
      </c>
      <c r="F184">
        <v>963</v>
      </c>
      <c r="G184" s="2">
        <v>24965</v>
      </c>
      <c r="H184" s="3">
        <v>43013</v>
      </c>
      <c r="I184" t="s">
        <v>30</v>
      </c>
      <c r="J184" t="s">
        <v>80</v>
      </c>
      <c r="K184" t="s">
        <v>36</v>
      </c>
    </row>
    <row r="185" spans="1:11">
      <c r="A185" t="s">
        <v>77</v>
      </c>
      <c r="B185" t="s">
        <v>22</v>
      </c>
      <c r="C185" s="1" t="s">
        <v>29</v>
      </c>
      <c r="D185" s="1" t="s">
        <v>37</v>
      </c>
      <c r="E185" s="1">
        <v>30</v>
      </c>
      <c r="F185">
        <v>355</v>
      </c>
      <c r="G185" s="2">
        <v>16758</v>
      </c>
      <c r="H185" s="3">
        <v>43013</v>
      </c>
      <c r="I185" t="s">
        <v>13</v>
      </c>
      <c r="J185" t="s">
        <v>85</v>
      </c>
      <c r="K185" t="s">
        <v>25</v>
      </c>
    </row>
    <row r="186" spans="1:11">
      <c r="A186" t="s">
        <v>72</v>
      </c>
      <c r="B186" t="s">
        <v>21</v>
      </c>
      <c r="C186" s="1" t="s">
        <v>16</v>
      </c>
      <c r="D186" s="1" t="s">
        <v>37</v>
      </c>
      <c r="E186" s="1" t="s">
        <v>18</v>
      </c>
      <c r="F186">
        <v>1464</v>
      </c>
      <c r="G186" s="2">
        <v>13450</v>
      </c>
      <c r="H186" s="3">
        <v>43013</v>
      </c>
      <c r="I186" t="s">
        <v>24</v>
      </c>
      <c r="J186" t="s">
        <v>79</v>
      </c>
      <c r="K186" t="s">
        <v>36</v>
      </c>
    </row>
    <row r="187" spans="1:11">
      <c r="A187" t="s">
        <v>74</v>
      </c>
      <c r="B187" t="s">
        <v>22</v>
      </c>
      <c r="C187" s="1" t="s">
        <v>11</v>
      </c>
      <c r="D187" s="1" t="s">
        <v>28</v>
      </c>
      <c r="E187" s="1" t="s">
        <v>33</v>
      </c>
      <c r="F187">
        <v>1355</v>
      </c>
      <c r="G187" s="2">
        <v>9822</v>
      </c>
      <c r="H187" s="3">
        <v>43014</v>
      </c>
      <c r="I187" t="s">
        <v>31</v>
      </c>
      <c r="J187" t="s">
        <v>91</v>
      </c>
      <c r="K187" t="s">
        <v>32</v>
      </c>
    </row>
    <row r="188" spans="1:11">
      <c r="A188" t="s">
        <v>76</v>
      </c>
      <c r="B188" t="s">
        <v>15</v>
      </c>
      <c r="C188" s="1" t="s">
        <v>16</v>
      </c>
      <c r="D188" s="1" t="s">
        <v>37</v>
      </c>
      <c r="E188" s="1" t="s">
        <v>34</v>
      </c>
      <c r="F188">
        <v>815</v>
      </c>
      <c r="G188" s="2">
        <v>33782</v>
      </c>
      <c r="H188" s="3">
        <v>43014</v>
      </c>
      <c r="I188" t="s">
        <v>13</v>
      </c>
      <c r="J188" t="s">
        <v>91</v>
      </c>
      <c r="K188" t="s">
        <v>20</v>
      </c>
    </row>
    <row r="189" spans="1:11">
      <c r="A189" t="s">
        <v>76</v>
      </c>
      <c r="B189" t="s">
        <v>21</v>
      </c>
      <c r="C189" s="1" t="s">
        <v>35</v>
      </c>
      <c r="D189" s="1" t="s">
        <v>23</v>
      </c>
      <c r="E189" s="1">
        <v>30</v>
      </c>
      <c r="F189">
        <v>1259</v>
      </c>
      <c r="G189" s="2">
        <v>21505</v>
      </c>
      <c r="H189" s="3">
        <v>43014</v>
      </c>
      <c r="I189" t="s">
        <v>30</v>
      </c>
      <c r="J189" t="s">
        <v>80</v>
      </c>
      <c r="K189" t="s">
        <v>25</v>
      </c>
    </row>
    <row r="190" spans="1:11">
      <c r="A190" t="s">
        <v>76</v>
      </c>
      <c r="B190" t="s">
        <v>10</v>
      </c>
      <c r="C190" s="1" t="s">
        <v>26</v>
      </c>
      <c r="D190" s="1" t="s">
        <v>12</v>
      </c>
      <c r="E190" s="1" t="s">
        <v>18</v>
      </c>
      <c r="F190">
        <v>626</v>
      </c>
      <c r="G190" s="2">
        <v>28471</v>
      </c>
      <c r="H190" s="3">
        <v>43014</v>
      </c>
      <c r="I190" t="s">
        <v>30</v>
      </c>
      <c r="J190" t="s">
        <v>79</v>
      </c>
      <c r="K190" t="s">
        <v>32</v>
      </c>
    </row>
    <row r="191" spans="1:11">
      <c r="A191" t="s">
        <v>77</v>
      </c>
      <c r="B191" t="s">
        <v>21</v>
      </c>
      <c r="C191" s="1" t="s">
        <v>35</v>
      </c>
      <c r="D191" s="1" t="s">
        <v>17</v>
      </c>
      <c r="E191" s="1">
        <v>60</v>
      </c>
      <c r="F191">
        <v>1640</v>
      </c>
      <c r="G191" s="2">
        <v>18487</v>
      </c>
      <c r="H191" s="3">
        <v>43014</v>
      </c>
      <c r="I191" t="s">
        <v>19</v>
      </c>
      <c r="J191" t="s">
        <v>79</v>
      </c>
      <c r="K191" t="s">
        <v>32</v>
      </c>
    </row>
    <row r="192" spans="1:11">
      <c r="A192" t="s">
        <v>72</v>
      </c>
      <c r="B192" t="s">
        <v>27</v>
      </c>
      <c r="C192" s="1" t="s">
        <v>26</v>
      </c>
      <c r="D192" s="1" t="s">
        <v>17</v>
      </c>
      <c r="E192" s="1">
        <v>60</v>
      </c>
      <c r="F192">
        <v>1324</v>
      </c>
      <c r="G192" s="2">
        <v>4688</v>
      </c>
      <c r="H192" s="3">
        <v>43015</v>
      </c>
      <c r="I192" t="s">
        <v>13</v>
      </c>
      <c r="J192" t="s">
        <v>85</v>
      </c>
      <c r="K192" t="s">
        <v>32</v>
      </c>
    </row>
    <row r="193" spans="1:11">
      <c r="A193" t="s">
        <v>74</v>
      </c>
      <c r="B193" t="s">
        <v>21</v>
      </c>
      <c r="C193" s="1" t="s">
        <v>16</v>
      </c>
      <c r="D193" s="1" t="s">
        <v>12</v>
      </c>
      <c r="E193" s="1">
        <v>30</v>
      </c>
      <c r="F193">
        <v>1258</v>
      </c>
      <c r="G193" s="2">
        <v>32636</v>
      </c>
      <c r="H193" s="3">
        <v>43015</v>
      </c>
      <c r="I193" t="s">
        <v>19</v>
      </c>
      <c r="J193" t="s">
        <v>84</v>
      </c>
      <c r="K193" t="s">
        <v>32</v>
      </c>
    </row>
    <row r="194" spans="1:11">
      <c r="A194" t="s">
        <v>77</v>
      </c>
      <c r="B194" t="s">
        <v>22</v>
      </c>
      <c r="C194" s="1" t="s">
        <v>16</v>
      </c>
      <c r="D194" s="1" t="s">
        <v>28</v>
      </c>
      <c r="E194" s="1" t="s">
        <v>34</v>
      </c>
      <c r="F194">
        <v>846</v>
      </c>
      <c r="G194" s="2">
        <v>2237</v>
      </c>
      <c r="H194" s="3">
        <v>43015</v>
      </c>
      <c r="I194" t="s">
        <v>24</v>
      </c>
      <c r="J194" t="s">
        <v>83</v>
      </c>
      <c r="K194" t="s">
        <v>20</v>
      </c>
    </row>
    <row r="195" spans="1:11">
      <c r="A195" t="s">
        <v>77</v>
      </c>
      <c r="B195" t="s">
        <v>22</v>
      </c>
      <c r="C195" s="1" t="s">
        <v>11</v>
      </c>
      <c r="D195" s="1" t="s">
        <v>23</v>
      </c>
      <c r="E195" s="1">
        <v>30</v>
      </c>
      <c r="F195">
        <v>406</v>
      </c>
      <c r="G195" s="2">
        <v>19800</v>
      </c>
      <c r="H195" s="3">
        <v>43015</v>
      </c>
      <c r="I195" t="s">
        <v>19</v>
      </c>
      <c r="J195" t="s">
        <v>78</v>
      </c>
      <c r="K195" t="s">
        <v>25</v>
      </c>
    </row>
    <row r="196" spans="1:11">
      <c r="A196" t="s">
        <v>72</v>
      </c>
      <c r="B196" t="s">
        <v>15</v>
      </c>
      <c r="C196" s="1" t="s">
        <v>35</v>
      </c>
      <c r="D196" s="1" t="s">
        <v>28</v>
      </c>
      <c r="E196" s="1">
        <v>60</v>
      </c>
      <c r="F196">
        <v>369</v>
      </c>
      <c r="G196" s="2">
        <v>27023</v>
      </c>
      <c r="H196" s="3">
        <v>43015</v>
      </c>
      <c r="I196" t="s">
        <v>19</v>
      </c>
      <c r="J196" t="s">
        <v>90</v>
      </c>
      <c r="K196" t="s">
        <v>32</v>
      </c>
    </row>
    <row r="197" spans="1:11">
      <c r="A197" t="s">
        <v>77</v>
      </c>
      <c r="B197" t="s">
        <v>21</v>
      </c>
      <c r="C197" s="1" t="s">
        <v>11</v>
      </c>
      <c r="D197" s="1" t="s">
        <v>37</v>
      </c>
      <c r="E197" s="1" t="s">
        <v>33</v>
      </c>
      <c r="F197">
        <v>709</v>
      </c>
      <c r="G197" s="2">
        <v>16636</v>
      </c>
      <c r="H197" s="3">
        <v>43016</v>
      </c>
      <c r="I197" t="s">
        <v>24</v>
      </c>
      <c r="J197" t="s">
        <v>83</v>
      </c>
      <c r="K197" t="s">
        <v>32</v>
      </c>
    </row>
    <row r="198" spans="1:11">
      <c r="A198" t="s">
        <v>72</v>
      </c>
      <c r="B198" t="s">
        <v>10</v>
      </c>
      <c r="C198" s="1" t="s">
        <v>35</v>
      </c>
      <c r="D198" s="1" t="s">
        <v>28</v>
      </c>
      <c r="E198" s="1">
        <v>60</v>
      </c>
      <c r="F198">
        <v>536</v>
      </c>
      <c r="G198" s="2">
        <v>12572</v>
      </c>
      <c r="H198" s="3">
        <v>43016</v>
      </c>
      <c r="I198" t="s">
        <v>31</v>
      </c>
      <c r="J198" t="s">
        <v>75</v>
      </c>
      <c r="K198" t="s">
        <v>25</v>
      </c>
    </row>
    <row r="199" spans="1:11">
      <c r="A199" t="s">
        <v>77</v>
      </c>
      <c r="B199" t="s">
        <v>22</v>
      </c>
      <c r="C199" s="1" t="s">
        <v>16</v>
      </c>
      <c r="D199" s="1" t="s">
        <v>17</v>
      </c>
      <c r="E199" s="1" t="s">
        <v>33</v>
      </c>
      <c r="F199">
        <v>1056</v>
      </c>
      <c r="G199" s="2">
        <v>4782</v>
      </c>
      <c r="H199" s="3">
        <v>43016</v>
      </c>
      <c r="I199" t="s">
        <v>31</v>
      </c>
      <c r="J199" t="s">
        <v>80</v>
      </c>
      <c r="K199" t="s">
        <v>36</v>
      </c>
    </row>
    <row r="200" spans="1:11">
      <c r="A200" t="s">
        <v>74</v>
      </c>
      <c r="B200" t="s">
        <v>22</v>
      </c>
      <c r="C200" s="1" t="s">
        <v>29</v>
      </c>
      <c r="D200" s="1" t="s">
        <v>23</v>
      </c>
      <c r="E200" s="1" t="s">
        <v>18</v>
      </c>
      <c r="F200">
        <v>1769</v>
      </c>
      <c r="G200" s="2">
        <v>49043</v>
      </c>
      <c r="H200" s="3">
        <v>43016</v>
      </c>
      <c r="I200" t="s">
        <v>19</v>
      </c>
      <c r="J200" t="s">
        <v>80</v>
      </c>
      <c r="K200" t="s">
        <v>25</v>
      </c>
    </row>
    <row r="201" spans="1:11">
      <c r="A201" t="s">
        <v>74</v>
      </c>
      <c r="B201" t="s">
        <v>22</v>
      </c>
      <c r="C201" s="1" t="s">
        <v>29</v>
      </c>
      <c r="D201" s="1" t="s">
        <v>17</v>
      </c>
      <c r="E201" s="1" t="s">
        <v>34</v>
      </c>
      <c r="F201">
        <v>1902</v>
      </c>
      <c r="G201" s="2">
        <v>30721</v>
      </c>
      <c r="H201" s="3">
        <v>43016</v>
      </c>
      <c r="I201" t="s">
        <v>31</v>
      </c>
      <c r="J201" t="s">
        <v>90</v>
      </c>
      <c r="K201" t="s">
        <v>25</v>
      </c>
    </row>
    <row r="202" spans="1:11">
      <c r="A202" t="s">
        <v>86</v>
      </c>
      <c r="B202" t="s">
        <v>10</v>
      </c>
      <c r="C202" s="1" t="s">
        <v>29</v>
      </c>
      <c r="D202" s="1" t="s">
        <v>23</v>
      </c>
      <c r="E202" s="1" t="s">
        <v>33</v>
      </c>
      <c r="F202">
        <v>247</v>
      </c>
      <c r="G202" s="2">
        <v>35441</v>
      </c>
      <c r="H202" s="3">
        <v>43016</v>
      </c>
      <c r="I202" t="s">
        <v>19</v>
      </c>
      <c r="J202" t="s">
        <v>90</v>
      </c>
      <c r="K202" t="s">
        <v>25</v>
      </c>
    </row>
    <row r="203" spans="1:11">
      <c r="A203" t="s">
        <v>74</v>
      </c>
      <c r="B203" t="s">
        <v>22</v>
      </c>
      <c r="C203" s="1" t="s">
        <v>11</v>
      </c>
      <c r="D203" s="1" t="s">
        <v>37</v>
      </c>
      <c r="E203" s="1" t="s">
        <v>18</v>
      </c>
      <c r="F203">
        <v>404</v>
      </c>
      <c r="G203" s="2">
        <v>8798</v>
      </c>
      <c r="H203" s="3">
        <v>43017</v>
      </c>
      <c r="I203" t="s">
        <v>13</v>
      </c>
      <c r="J203" t="s">
        <v>79</v>
      </c>
      <c r="K203" t="s">
        <v>14</v>
      </c>
    </row>
    <row r="204" spans="1:11">
      <c r="A204" t="s">
        <v>76</v>
      </c>
      <c r="B204" t="s">
        <v>21</v>
      </c>
      <c r="C204" s="1" t="s">
        <v>35</v>
      </c>
      <c r="D204" s="1" t="s">
        <v>28</v>
      </c>
      <c r="E204" s="1">
        <v>60</v>
      </c>
      <c r="F204">
        <v>1206</v>
      </c>
      <c r="G204" s="2">
        <v>30473</v>
      </c>
      <c r="H204" s="3">
        <v>43018</v>
      </c>
      <c r="I204" t="s">
        <v>13</v>
      </c>
      <c r="J204" t="s">
        <v>79</v>
      </c>
      <c r="K204" t="s">
        <v>36</v>
      </c>
    </row>
    <row r="205" spans="1:11">
      <c r="A205" t="s">
        <v>86</v>
      </c>
      <c r="B205" t="s">
        <v>21</v>
      </c>
      <c r="C205" s="1" t="s">
        <v>29</v>
      </c>
      <c r="D205" s="1" t="s">
        <v>17</v>
      </c>
      <c r="E205" s="1" t="s">
        <v>33</v>
      </c>
      <c r="F205">
        <v>1428</v>
      </c>
      <c r="G205" s="2">
        <v>38657</v>
      </c>
      <c r="H205" s="3">
        <v>43018</v>
      </c>
      <c r="I205" t="s">
        <v>31</v>
      </c>
      <c r="J205" t="s">
        <v>89</v>
      </c>
      <c r="K205" t="s">
        <v>25</v>
      </c>
    </row>
    <row r="206" spans="1:11">
      <c r="A206" t="s">
        <v>74</v>
      </c>
      <c r="B206" t="s">
        <v>10</v>
      </c>
      <c r="C206" s="1" t="s">
        <v>35</v>
      </c>
      <c r="D206" s="1" t="s">
        <v>37</v>
      </c>
      <c r="E206" s="1" t="s">
        <v>18</v>
      </c>
      <c r="F206">
        <v>1579</v>
      </c>
      <c r="G206" s="2">
        <v>29112</v>
      </c>
      <c r="H206" s="3">
        <v>43019</v>
      </c>
      <c r="I206" t="s">
        <v>13</v>
      </c>
      <c r="J206" t="s">
        <v>87</v>
      </c>
      <c r="K206" t="s">
        <v>25</v>
      </c>
    </row>
    <row r="207" spans="1:11">
      <c r="A207" t="s">
        <v>86</v>
      </c>
      <c r="B207" t="s">
        <v>10</v>
      </c>
      <c r="C207" s="1" t="s">
        <v>16</v>
      </c>
      <c r="D207" s="1" t="s">
        <v>12</v>
      </c>
      <c r="E207" s="1" t="s">
        <v>34</v>
      </c>
      <c r="F207">
        <v>269</v>
      </c>
      <c r="G207" s="2">
        <v>43198</v>
      </c>
      <c r="H207" s="3">
        <v>43019</v>
      </c>
      <c r="I207" t="s">
        <v>13</v>
      </c>
      <c r="J207" t="s">
        <v>87</v>
      </c>
      <c r="K207" t="s">
        <v>20</v>
      </c>
    </row>
    <row r="208" spans="1:11">
      <c r="A208" t="s">
        <v>77</v>
      </c>
      <c r="B208" t="s">
        <v>10</v>
      </c>
      <c r="C208" s="1" t="s">
        <v>29</v>
      </c>
      <c r="D208" s="1" t="s">
        <v>17</v>
      </c>
      <c r="E208" s="1" t="s">
        <v>33</v>
      </c>
      <c r="F208">
        <v>1460</v>
      </c>
      <c r="G208" s="2">
        <v>22865</v>
      </c>
      <c r="H208" s="3">
        <v>43019</v>
      </c>
      <c r="I208" t="s">
        <v>19</v>
      </c>
      <c r="J208" t="s">
        <v>79</v>
      </c>
      <c r="K208" t="s">
        <v>32</v>
      </c>
    </row>
    <row r="209" spans="1:11">
      <c r="A209" t="s">
        <v>77</v>
      </c>
      <c r="B209" t="s">
        <v>15</v>
      </c>
      <c r="C209" s="1" t="s">
        <v>35</v>
      </c>
      <c r="D209" s="1" t="s">
        <v>23</v>
      </c>
      <c r="E209" s="1" t="s">
        <v>33</v>
      </c>
      <c r="F209">
        <v>1503</v>
      </c>
      <c r="G209" s="2">
        <v>19148</v>
      </c>
      <c r="H209" s="3">
        <v>43019</v>
      </c>
      <c r="I209" t="s">
        <v>24</v>
      </c>
      <c r="J209" t="s">
        <v>90</v>
      </c>
      <c r="K209" t="s">
        <v>32</v>
      </c>
    </row>
    <row r="210" spans="1:11">
      <c r="A210" t="s">
        <v>74</v>
      </c>
      <c r="B210" t="s">
        <v>10</v>
      </c>
      <c r="C210" s="1" t="s">
        <v>11</v>
      </c>
      <c r="D210" s="1" t="s">
        <v>23</v>
      </c>
      <c r="E210" s="1" t="s">
        <v>33</v>
      </c>
      <c r="F210">
        <v>153</v>
      </c>
      <c r="G210" s="2">
        <v>19965</v>
      </c>
      <c r="H210" s="3">
        <v>43019</v>
      </c>
      <c r="I210" t="s">
        <v>24</v>
      </c>
      <c r="J210" t="s">
        <v>89</v>
      </c>
      <c r="K210" t="s">
        <v>20</v>
      </c>
    </row>
    <row r="211" spans="1:11">
      <c r="A211" t="s">
        <v>77</v>
      </c>
      <c r="B211" t="s">
        <v>21</v>
      </c>
      <c r="C211" s="1" t="s">
        <v>29</v>
      </c>
      <c r="D211" s="1" t="s">
        <v>17</v>
      </c>
      <c r="E211" s="1">
        <v>30</v>
      </c>
      <c r="F211">
        <v>301</v>
      </c>
      <c r="G211" s="2">
        <v>28337</v>
      </c>
      <c r="H211" s="3">
        <v>43019</v>
      </c>
      <c r="I211" t="s">
        <v>31</v>
      </c>
      <c r="J211" t="s">
        <v>89</v>
      </c>
      <c r="K211" t="s">
        <v>20</v>
      </c>
    </row>
    <row r="212" spans="1:11">
      <c r="A212" t="s">
        <v>86</v>
      </c>
      <c r="B212" t="s">
        <v>22</v>
      </c>
      <c r="C212" s="1" t="s">
        <v>35</v>
      </c>
      <c r="D212" s="1" t="s">
        <v>23</v>
      </c>
      <c r="E212" s="1">
        <v>60</v>
      </c>
      <c r="F212">
        <v>653</v>
      </c>
      <c r="G212" s="2">
        <v>40612</v>
      </c>
      <c r="H212" s="3">
        <v>43020</v>
      </c>
      <c r="I212" t="s">
        <v>19</v>
      </c>
      <c r="J212" t="s">
        <v>83</v>
      </c>
      <c r="K212" t="s">
        <v>32</v>
      </c>
    </row>
    <row r="213" spans="1:11">
      <c r="A213" t="s">
        <v>74</v>
      </c>
      <c r="B213" t="s">
        <v>15</v>
      </c>
      <c r="C213" s="1" t="s">
        <v>29</v>
      </c>
      <c r="D213" s="1" t="s">
        <v>17</v>
      </c>
      <c r="E213" s="1" t="s">
        <v>34</v>
      </c>
      <c r="F213">
        <v>1523</v>
      </c>
      <c r="G213" s="2">
        <v>35645</v>
      </c>
      <c r="H213" s="3">
        <v>43021</v>
      </c>
      <c r="I213" t="s">
        <v>19</v>
      </c>
      <c r="J213" t="s">
        <v>83</v>
      </c>
      <c r="K213" t="s">
        <v>32</v>
      </c>
    </row>
    <row r="214" spans="1:11">
      <c r="A214" t="s">
        <v>77</v>
      </c>
      <c r="B214" t="s">
        <v>21</v>
      </c>
      <c r="C214" s="1" t="s">
        <v>16</v>
      </c>
      <c r="D214" s="1" t="s">
        <v>37</v>
      </c>
      <c r="E214" s="1" t="s">
        <v>33</v>
      </c>
      <c r="F214">
        <v>735</v>
      </c>
      <c r="G214" s="2">
        <v>40658</v>
      </c>
      <c r="H214" s="3">
        <v>43021</v>
      </c>
      <c r="I214" t="s">
        <v>31</v>
      </c>
      <c r="J214" t="s">
        <v>80</v>
      </c>
      <c r="K214" t="s">
        <v>25</v>
      </c>
    </row>
    <row r="215" spans="1:11">
      <c r="A215" t="s">
        <v>86</v>
      </c>
      <c r="B215" t="s">
        <v>10</v>
      </c>
      <c r="C215" s="1" t="s">
        <v>26</v>
      </c>
      <c r="D215" s="1" t="s">
        <v>23</v>
      </c>
      <c r="E215" s="1" t="s">
        <v>18</v>
      </c>
      <c r="F215">
        <v>891</v>
      </c>
      <c r="G215" s="2">
        <v>27927</v>
      </c>
      <c r="H215" s="3">
        <v>43021</v>
      </c>
      <c r="I215" t="s">
        <v>24</v>
      </c>
      <c r="J215" t="s">
        <v>87</v>
      </c>
      <c r="K215" t="s">
        <v>32</v>
      </c>
    </row>
    <row r="216" spans="1:11">
      <c r="A216" t="s">
        <v>86</v>
      </c>
      <c r="B216" t="s">
        <v>21</v>
      </c>
      <c r="C216" s="1" t="s">
        <v>11</v>
      </c>
      <c r="D216" s="1" t="s">
        <v>37</v>
      </c>
      <c r="E216" s="1" t="s">
        <v>18</v>
      </c>
      <c r="F216">
        <v>587</v>
      </c>
      <c r="G216" s="2">
        <v>49864</v>
      </c>
      <c r="H216" s="3">
        <v>43022</v>
      </c>
      <c r="I216" t="s">
        <v>31</v>
      </c>
      <c r="J216" t="s">
        <v>85</v>
      </c>
      <c r="K216" t="s">
        <v>14</v>
      </c>
    </row>
    <row r="217" spans="1:11">
      <c r="A217" t="s">
        <v>86</v>
      </c>
      <c r="B217" t="s">
        <v>22</v>
      </c>
      <c r="C217" s="1" t="s">
        <v>35</v>
      </c>
      <c r="D217" s="1" t="s">
        <v>23</v>
      </c>
      <c r="E217" s="1">
        <v>60</v>
      </c>
      <c r="F217">
        <v>716</v>
      </c>
      <c r="G217" s="2">
        <v>7865</v>
      </c>
      <c r="H217" s="3">
        <v>43022</v>
      </c>
      <c r="I217" t="s">
        <v>24</v>
      </c>
      <c r="J217" t="s">
        <v>83</v>
      </c>
      <c r="K217" t="s">
        <v>36</v>
      </c>
    </row>
    <row r="218" spans="1:11">
      <c r="A218" t="s">
        <v>76</v>
      </c>
      <c r="B218" t="s">
        <v>21</v>
      </c>
      <c r="C218" s="1" t="s">
        <v>11</v>
      </c>
      <c r="D218" s="1" t="s">
        <v>17</v>
      </c>
      <c r="E218" s="1" t="s">
        <v>33</v>
      </c>
      <c r="F218">
        <v>159</v>
      </c>
      <c r="G218" s="2">
        <v>10132</v>
      </c>
      <c r="H218" s="3">
        <v>43022</v>
      </c>
      <c r="I218" t="s">
        <v>24</v>
      </c>
      <c r="J218" t="s">
        <v>79</v>
      </c>
      <c r="K218" t="s">
        <v>20</v>
      </c>
    </row>
    <row r="219" spans="1:11">
      <c r="A219" t="s">
        <v>76</v>
      </c>
      <c r="B219" t="s">
        <v>10</v>
      </c>
      <c r="C219" s="1" t="s">
        <v>26</v>
      </c>
      <c r="D219" s="1" t="s">
        <v>23</v>
      </c>
      <c r="E219" s="1" t="s">
        <v>18</v>
      </c>
      <c r="F219">
        <v>214</v>
      </c>
      <c r="G219" s="2">
        <v>43574</v>
      </c>
      <c r="H219" s="3">
        <v>43022</v>
      </c>
      <c r="I219" t="s">
        <v>24</v>
      </c>
      <c r="J219" t="s">
        <v>89</v>
      </c>
      <c r="K219" t="s">
        <v>20</v>
      </c>
    </row>
    <row r="220" spans="1:11">
      <c r="A220" t="s">
        <v>74</v>
      </c>
      <c r="B220" t="s">
        <v>21</v>
      </c>
      <c r="C220" s="1" t="s">
        <v>35</v>
      </c>
      <c r="D220" s="1" t="s">
        <v>17</v>
      </c>
      <c r="E220" s="1" t="s">
        <v>18</v>
      </c>
      <c r="F220">
        <v>902</v>
      </c>
      <c r="G220" s="2">
        <v>15266</v>
      </c>
      <c r="H220" s="3">
        <v>43023</v>
      </c>
      <c r="I220" t="s">
        <v>19</v>
      </c>
      <c r="J220" t="s">
        <v>80</v>
      </c>
      <c r="K220" t="s">
        <v>32</v>
      </c>
    </row>
    <row r="221" spans="1:11">
      <c r="A221" t="s">
        <v>76</v>
      </c>
      <c r="B221" t="s">
        <v>22</v>
      </c>
      <c r="C221" s="1" t="s">
        <v>29</v>
      </c>
      <c r="D221" s="1" t="s">
        <v>28</v>
      </c>
      <c r="E221" s="1">
        <v>30</v>
      </c>
      <c r="F221">
        <v>1114</v>
      </c>
      <c r="G221" s="2">
        <v>45080</v>
      </c>
      <c r="H221" s="3">
        <v>43023</v>
      </c>
      <c r="I221" t="s">
        <v>31</v>
      </c>
      <c r="J221" t="s">
        <v>78</v>
      </c>
      <c r="K221" t="s">
        <v>36</v>
      </c>
    </row>
    <row r="222" spans="1:11">
      <c r="A222" t="s">
        <v>72</v>
      </c>
      <c r="B222" t="s">
        <v>22</v>
      </c>
      <c r="C222" s="1" t="s">
        <v>35</v>
      </c>
      <c r="D222" s="1" t="s">
        <v>23</v>
      </c>
      <c r="E222" s="1" t="s">
        <v>18</v>
      </c>
      <c r="F222">
        <v>1018</v>
      </c>
      <c r="G222" s="2">
        <v>42507</v>
      </c>
      <c r="H222" s="3">
        <v>43023</v>
      </c>
      <c r="I222" t="s">
        <v>30</v>
      </c>
      <c r="J222" t="s">
        <v>73</v>
      </c>
      <c r="K222" t="s">
        <v>36</v>
      </c>
    </row>
    <row r="223" spans="1:11">
      <c r="A223" t="s">
        <v>76</v>
      </c>
      <c r="B223" t="s">
        <v>21</v>
      </c>
      <c r="C223" s="1" t="s">
        <v>29</v>
      </c>
      <c r="D223" s="1" t="s">
        <v>37</v>
      </c>
      <c r="E223" s="1">
        <v>30</v>
      </c>
      <c r="F223">
        <v>345</v>
      </c>
      <c r="G223" s="2">
        <v>23783</v>
      </c>
      <c r="H223" s="3">
        <v>43024</v>
      </c>
      <c r="I223" t="s">
        <v>24</v>
      </c>
      <c r="J223" t="s">
        <v>78</v>
      </c>
      <c r="K223" t="s">
        <v>25</v>
      </c>
    </row>
    <row r="224" spans="1:11">
      <c r="A224" t="s">
        <v>77</v>
      </c>
      <c r="B224" t="s">
        <v>21</v>
      </c>
      <c r="C224" s="1" t="s">
        <v>29</v>
      </c>
      <c r="D224" s="1" t="s">
        <v>37</v>
      </c>
      <c r="E224" s="1" t="s">
        <v>34</v>
      </c>
      <c r="F224">
        <v>1882</v>
      </c>
      <c r="G224" s="2">
        <v>23935</v>
      </c>
      <c r="H224" s="3">
        <v>43025</v>
      </c>
      <c r="I224" t="s">
        <v>24</v>
      </c>
      <c r="J224" t="s">
        <v>82</v>
      </c>
      <c r="K224" t="s">
        <v>32</v>
      </c>
    </row>
    <row r="225" spans="1:11">
      <c r="A225" t="s">
        <v>76</v>
      </c>
      <c r="B225" t="s">
        <v>27</v>
      </c>
      <c r="C225" s="1" t="s">
        <v>35</v>
      </c>
      <c r="D225" s="1" t="s">
        <v>23</v>
      </c>
      <c r="E225" s="1" t="s">
        <v>18</v>
      </c>
      <c r="F225">
        <v>1066</v>
      </c>
      <c r="G225" s="2">
        <v>30159</v>
      </c>
      <c r="H225" s="3">
        <v>43025</v>
      </c>
      <c r="I225" t="s">
        <v>30</v>
      </c>
      <c r="J225" t="s">
        <v>87</v>
      </c>
      <c r="K225" t="s">
        <v>36</v>
      </c>
    </row>
    <row r="226" spans="1:11">
      <c r="A226" t="s">
        <v>74</v>
      </c>
      <c r="B226" t="s">
        <v>27</v>
      </c>
      <c r="C226" s="1" t="s">
        <v>29</v>
      </c>
      <c r="D226" s="1" t="s">
        <v>12</v>
      </c>
      <c r="E226" s="1" t="s">
        <v>34</v>
      </c>
      <c r="F226">
        <v>1610</v>
      </c>
      <c r="G226" s="2">
        <v>22700</v>
      </c>
      <c r="H226" s="3">
        <v>43025</v>
      </c>
      <c r="I226" t="s">
        <v>30</v>
      </c>
      <c r="J226" t="s">
        <v>79</v>
      </c>
      <c r="K226" t="s">
        <v>32</v>
      </c>
    </row>
    <row r="227" spans="1:11">
      <c r="A227" t="s">
        <v>74</v>
      </c>
      <c r="B227" t="s">
        <v>27</v>
      </c>
      <c r="C227" s="1" t="s">
        <v>26</v>
      </c>
      <c r="D227" s="1" t="s">
        <v>17</v>
      </c>
      <c r="E227" s="1">
        <v>30</v>
      </c>
      <c r="F227">
        <v>770</v>
      </c>
      <c r="G227" s="2">
        <v>15607</v>
      </c>
      <c r="H227" s="3">
        <v>43026</v>
      </c>
      <c r="I227" t="s">
        <v>31</v>
      </c>
      <c r="J227" t="s">
        <v>83</v>
      </c>
      <c r="K227" t="s">
        <v>14</v>
      </c>
    </row>
    <row r="228" spans="1:11">
      <c r="A228" t="s">
        <v>77</v>
      </c>
      <c r="B228" t="s">
        <v>15</v>
      </c>
      <c r="C228" s="1" t="s">
        <v>26</v>
      </c>
      <c r="D228" s="1" t="s">
        <v>37</v>
      </c>
      <c r="E228" s="1" t="s">
        <v>34</v>
      </c>
      <c r="F228">
        <v>1402</v>
      </c>
      <c r="G228" s="2">
        <v>31956</v>
      </c>
      <c r="H228" s="3">
        <v>43026</v>
      </c>
      <c r="I228" t="s">
        <v>13</v>
      </c>
      <c r="J228" t="s">
        <v>83</v>
      </c>
      <c r="K228" t="s">
        <v>32</v>
      </c>
    </row>
    <row r="229" spans="1:11">
      <c r="A229" t="s">
        <v>74</v>
      </c>
      <c r="B229" t="s">
        <v>15</v>
      </c>
      <c r="C229" s="1" t="s">
        <v>26</v>
      </c>
      <c r="D229" s="1" t="s">
        <v>12</v>
      </c>
      <c r="E229" s="1" t="s">
        <v>34</v>
      </c>
      <c r="F229">
        <v>1105</v>
      </c>
      <c r="G229" s="2">
        <v>9186</v>
      </c>
      <c r="H229" s="3">
        <v>43026</v>
      </c>
      <c r="I229" t="s">
        <v>24</v>
      </c>
      <c r="J229" t="s">
        <v>79</v>
      </c>
      <c r="K229" t="s">
        <v>36</v>
      </c>
    </row>
    <row r="230" spans="1:11">
      <c r="A230" t="s">
        <v>74</v>
      </c>
      <c r="B230" t="s">
        <v>27</v>
      </c>
      <c r="C230" s="1" t="s">
        <v>16</v>
      </c>
      <c r="D230" s="1" t="s">
        <v>28</v>
      </c>
      <c r="E230" s="1">
        <v>30</v>
      </c>
      <c r="F230">
        <v>201</v>
      </c>
      <c r="G230" s="2">
        <v>24265</v>
      </c>
      <c r="H230" s="3">
        <v>43026</v>
      </c>
      <c r="I230" t="s">
        <v>13</v>
      </c>
      <c r="J230" t="s">
        <v>90</v>
      </c>
      <c r="K230" t="s">
        <v>25</v>
      </c>
    </row>
    <row r="231" spans="1:11">
      <c r="A231" t="s">
        <v>86</v>
      </c>
      <c r="B231" t="s">
        <v>21</v>
      </c>
      <c r="C231" s="1" t="s">
        <v>11</v>
      </c>
      <c r="D231" s="1" t="s">
        <v>23</v>
      </c>
      <c r="E231" s="1">
        <v>60</v>
      </c>
      <c r="F231">
        <v>1017</v>
      </c>
      <c r="G231" s="2">
        <v>29700</v>
      </c>
      <c r="H231" s="3">
        <v>43027</v>
      </c>
      <c r="I231" t="s">
        <v>13</v>
      </c>
      <c r="J231" t="s">
        <v>88</v>
      </c>
      <c r="K231" t="s">
        <v>36</v>
      </c>
    </row>
    <row r="232" spans="1:11">
      <c r="A232" t="s">
        <v>86</v>
      </c>
      <c r="B232" t="s">
        <v>22</v>
      </c>
      <c r="C232" s="1" t="s">
        <v>26</v>
      </c>
      <c r="D232" s="1" t="s">
        <v>12</v>
      </c>
      <c r="E232" s="1">
        <v>60</v>
      </c>
      <c r="F232">
        <v>1572</v>
      </c>
      <c r="G232" s="2">
        <v>46966</v>
      </c>
      <c r="H232" s="3">
        <v>43027</v>
      </c>
      <c r="I232" t="s">
        <v>24</v>
      </c>
      <c r="J232" t="s">
        <v>88</v>
      </c>
      <c r="K232" t="s">
        <v>20</v>
      </c>
    </row>
    <row r="233" spans="1:11">
      <c r="A233" t="s">
        <v>72</v>
      </c>
      <c r="B233" t="s">
        <v>21</v>
      </c>
      <c r="C233" s="1" t="s">
        <v>26</v>
      </c>
      <c r="D233" s="1" t="s">
        <v>23</v>
      </c>
      <c r="E233" s="1" t="s">
        <v>18</v>
      </c>
      <c r="F233">
        <v>150</v>
      </c>
      <c r="G233" s="2">
        <v>8735</v>
      </c>
      <c r="H233" s="3">
        <v>43027</v>
      </c>
      <c r="I233" t="s">
        <v>24</v>
      </c>
      <c r="J233" t="s">
        <v>80</v>
      </c>
      <c r="K233" t="s">
        <v>14</v>
      </c>
    </row>
    <row r="234" spans="1:11">
      <c r="A234" t="s">
        <v>74</v>
      </c>
      <c r="B234" t="s">
        <v>22</v>
      </c>
      <c r="C234" s="1" t="s">
        <v>29</v>
      </c>
      <c r="D234" s="1" t="s">
        <v>12</v>
      </c>
      <c r="E234" s="1" t="s">
        <v>34</v>
      </c>
      <c r="F234">
        <v>1000</v>
      </c>
      <c r="G234" s="2">
        <v>34947</v>
      </c>
      <c r="H234" s="3">
        <v>43027</v>
      </c>
      <c r="I234" t="s">
        <v>19</v>
      </c>
      <c r="J234" t="s">
        <v>89</v>
      </c>
      <c r="K234" t="s">
        <v>25</v>
      </c>
    </row>
    <row r="235" spans="1:11">
      <c r="A235" t="s">
        <v>76</v>
      </c>
      <c r="B235" t="s">
        <v>15</v>
      </c>
      <c r="C235" s="1" t="s">
        <v>11</v>
      </c>
      <c r="D235" s="1" t="s">
        <v>12</v>
      </c>
      <c r="E235" s="1" t="s">
        <v>18</v>
      </c>
      <c r="F235">
        <v>1895</v>
      </c>
      <c r="G235" s="2">
        <v>40085</v>
      </c>
      <c r="H235" s="3">
        <v>43028</v>
      </c>
      <c r="I235" t="s">
        <v>24</v>
      </c>
      <c r="J235" t="s">
        <v>78</v>
      </c>
      <c r="K235" t="s">
        <v>36</v>
      </c>
    </row>
    <row r="236" spans="1:11">
      <c r="A236" t="s">
        <v>77</v>
      </c>
      <c r="B236" t="s">
        <v>21</v>
      </c>
      <c r="C236" s="1" t="s">
        <v>29</v>
      </c>
      <c r="D236" s="1" t="s">
        <v>37</v>
      </c>
      <c r="E236" s="1" t="s">
        <v>18</v>
      </c>
      <c r="F236">
        <v>1542</v>
      </c>
      <c r="G236" s="2">
        <v>18211</v>
      </c>
      <c r="H236" s="3">
        <v>43028</v>
      </c>
      <c r="I236" t="s">
        <v>30</v>
      </c>
      <c r="J236" t="s">
        <v>81</v>
      </c>
      <c r="K236" t="s">
        <v>20</v>
      </c>
    </row>
    <row r="237" spans="1:11">
      <c r="A237" t="s">
        <v>76</v>
      </c>
      <c r="B237" t="s">
        <v>15</v>
      </c>
      <c r="C237" s="1" t="s">
        <v>11</v>
      </c>
      <c r="D237" s="1" t="s">
        <v>37</v>
      </c>
      <c r="E237" s="1">
        <v>60</v>
      </c>
      <c r="F237">
        <v>179</v>
      </c>
      <c r="G237" s="2">
        <v>37526</v>
      </c>
      <c r="H237" s="3">
        <v>43029</v>
      </c>
      <c r="I237" t="s">
        <v>19</v>
      </c>
      <c r="J237" t="s">
        <v>75</v>
      </c>
      <c r="K237" t="s">
        <v>14</v>
      </c>
    </row>
    <row r="238" spans="1:11">
      <c r="A238" t="s">
        <v>77</v>
      </c>
      <c r="B238" t="s">
        <v>27</v>
      </c>
      <c r="C238" s="1" t="s">
        <v>35</v>
      </c>
      <c r="D238" s="1" t="s">
        <v>28</v>
      </c>
      <c r="E238" s="1">
        <v>30</v>
      </c>
      <c r="F238">
        <v>440</v>
      </c>
      <c r="G238" s="2">
        <v>20986</v>
      </c>
      <c r="H238" s="3">
        <v>43029</v>
      </c>
      <c r="I238" t="s">
        <v>13</v>
      </c>
      <c r="J238" t="s">
        <v>90</v>
      </c>
      <c r="K238" t="s">
        <v>32</v>
      </c>
    </row>
    <row r="239" spans="1:11">
      <c r="A239" t="s">
        <v>76</v>
      </c>
      <c r="B239" t="s">
        <v>10</v>
      </c>
      <c r="C239" s="1" t="s">
        <v>16</v>
      </c>
      <c r="D239" s="1" t="s">
        <v>37</v>
      </c>
      <c r="E239" s="1" t="s">
        <v>33</v>
      </c>
      <c r="F239">
        <v>383</v>
      </c>
      <c r="G239" s="2">
        <v>9225</v>
      </c>
      <c r="H239" s="3">
        <v>43030</v>
      </c>
      <c r="I239" t="s">
        <v>24</v>
      </c>
      <c r="J239" t="s">
        <v>78</v>
      </c>
      <c r="K239" t="s">
        <v>25</v>
      </c>
    </row>
    <row r="240" spans="1:11">
      <c r="A240" t="s">
        <v>86</v>
      </c>
      <c r="B240" t="s">
        <v>15</v>
      </c>
      <c r="C240" s="1" t="s">
        <v>26</v>
      </c>
      <c r="D240" s="1" t="s">
        <v>28</v>
      </c>
      <c r="E240" s="1">
        <v>30</v>
      </c>
      <c r="F240">
        <v>1187</v>
      </c>
      <c r="G240" s="2">
        <v>25578</v>
      </c>
      <c r="H240" s="3">
        <v>43030</v>
      </c>
      <c r="I240" t="s">
        <v>24</v>
      </c>
      <c r="J240" t="s">
        <v>78</v>
      </c>
      <c r="K240" t="s">
        <v>32</v>
      </c>
    </row>
    <row r="241" spans="1:11">
      <c r="A241" t="s">
        <v>76</v>
      </c>
      <c r="B241" t="s">
        <v>15</v>
      </c>
      <c r="C241" s="1" t="s">
        <v>16</v>
      </c>
      <c r="D241" s="1" t="s">
        <v>23</v>
      </c>
      <c r="E241" s="1">
        <v>60</v>
      </c>
      <c r="F241">
        <v>1259</v>
      </c>
      <c r="G241" s="2">
        <v>34258</v>
      </c>
      <c r="H241" s="3">
        <v>43030</v>
      </c>
      <c r="I241" t="s">
        <v>24</v>
      </c>
      <c r="J241" t="s">
        <v>79</v>
      </c>
      <c r="K241" t="s">
        <v>25</v>
      </c>
    </row>
    <row r="242" spans="1:11">
      <c r="A242" t="s">
        <v>86</v>
      </c>
      <c r="B242" t="s">
        <v>15</v>
      </c>
      <c r="C242" s="1" t="s">
        <v>16</v>
      </c>
      <c r="D242" s="1" t="s">
        <v>23</v>
      </c>
      <c r="E242" s="1">
        <v>60</v>
      </c>
      <c r="F242">
        <v>140</v>
      </c>
      <c r="G242" s="2">
        <v>31617</v>
      </c>
      <c r="H242" s="3">
        <v>43031</v>
      </c>
      <c r="I242" t="s">
        <v>13</v>
      </c>
      <c r="J242" t="s">
        <v>87</v>
      </c>
      <c r="K242" t="s">
        <v>14</v>
      </c>
    </row>
    <row r="243" spans="1:11">
      <c r="A243" t="s">
        <v>74</v>
      </c>
      <c r="B243" t="s">
        <v>27</v>
      </c>
      <c r="C243" s="1" t="s">
        <v>16</v>
      </c>
      <c r="D243" s="1" t="s">
        <v>17</v>
      </c>
      <c r="E243" s="1" t="s">
        <v>33</v>
      </c>
      <c r="F243">
        <v>1216</v>
      </c>
      <c r="G243" s="2">
        <v>32615</v>
      </c>
      <c r="H243" s="3">
        <v>43031</v>
      </c>
      <c r="I243" t="s">
        <v>19</v>
      </c>
      <c r="J243" t="s">
        <v>79</v>
      </c>
      <c r="K243" t="s">
        <v>36</v>
      </c>
    </row>
    <row r="244" spans="1:11">
      <c r="A244" t="s">
        <v>76</v>
      </c>
      <c r="B244" t="s">
        <v>21</v>
      </c>
      <c r="C244" s="1" t="s">
        <v>29</v>
      </c>
      <c r="D244" s="1" t="s">
        <v>12</v>
      </c>
      <c r="E244" s="1">
        <v>30</v>
      </c>
      <c r="F244">
        <v>1568</v>
      </c>
      <c r="G244" s="2">
        <v>22730</v>
      </c>
      <c r="H244" s="3">
        <v>43032</v>
      </c>
      <c r="I244" t="s">
        <v>19</v>
      </c>
      <c r="J244" t="s">
        <v>78</v>
      </c>
      <c r="K244" t="s">
        <v>32</v>
      </c>
    </row>
    <row r="245" spans="1:11">
      <c r="A245" t="s">
        <v>86</v>
      </c>
      <c r="B245" t="s">
        <v>27</v>
      </c>
      <c r="C245" s="1" t="s">
        <v>35</v>
      </c>
      <c r="D245" s="1" t="s">
        <v>12</v>
      </c>
      <c r="E245" s="1" t="s">
        <v>33</v>
      </c>
      <c r="F245">
        <v>731</v>
      </c>
      <c r="G245" s="2">
        <v>35093</v>
      </c>
      <c r="H245" s="3">
        <v>43032</v>
      </c>
      <c r="I245" t="s">
        <v>31</v>
      </c>
      <c r="J245" t="s">
        <v>79</v>
      </c>
      <c r="K245" t="s">
        <v>20</v>
      </c>
    </row>
    <row r="246" spans="1:11">
      <c r="A246" t="s">
        <v>74</v>
      </c>
      <c r="B246" t="s">
        <v>21</v>
      </c>
      <c r="C246" s="1" t="s">
        <v>11</v>
      </c>
      <c r="D246" s="1" t="s">
        <v>12</v>
      </c>
      <c r="E246" s="1" t="s">
        <v>33</v>
      </c>
      <c r="F246">
        <v>1922</v>
      </c>
      <c r="G246" s="2">
        <v>30322</v>
      </c>
      <c r="H246" s="3">
        <v>43032</v>
      </c>
      <c r="I246" t="s">
        <v>13</v>
      </c>
      <c r="J246" t="s">
        <v>81</v>
      </c>
      <c r="K246" t="s">
        <v>14</v>
      </c>
    </row>
    <row r="247" spans="1:11">
      <c r="A247" t="s">
        <v>77</v>
      </c>
      <c r="B247" t="s">
        <v>15</v>
      </c>
      <c r="C247" s="1" t="s">
        <v>29</v>
      </c>
      <c r="D247" s="1" t="s">
        <v>37</v>
      </c>
      <c r="E247" s="1">
        <v>30</v>
      </c>
      <c r="F247">
        <v>817</v>
      </c>
      <c r="G247" s="2">
        <v>41978</v>
      </c>
      <c r="H247" s="3">
        <v>43033</v>
      </c>
      <c r="I247" t="s">
        <v>30</v>
      </c>
      <c r="J247" t="s">
        <v>75</v>
      </c>
      <c r="K247" t="s">
        <v>32</v>
      </c>
    </row>
    <row r="248" spans="1:11">
      <c r="A248" t="s">
        <v>86</v>
      </c>
      <c r="B248" t="s">
        <v>21</v>
      </c>
      <c r="C248" s="1" t="s">
        <v>35</v>
      </c>
      <c r="D248" s="1" t="s">
        <v>12</v>
      </c>
      <c r="E248" s="1">
        <v>60</v>
      </c>
      <c r="F248">
        <v>901</v>
      </c>
      <c r="G248" s="2">
        <v>37255</v>
      </c>
      <c r="H248" s="3">
        <v>43034</v>
      </c>
      <c r="I248" t="s">
        <v>31</v>
      </c>
      <c r="J248" t="s">
        <v>78</v>
      </c>
      <c r="K248" t="s">
        <v>32</v>
      </c>
    </row>
    <row r="249" spans="1:11">
      <c r="A249" t="s">
        <v>74</v>
      </c>
      <c r="B249" t="s">
        <v>21</v>
      </c>
      <c r="C249" s="1" t="s">
        <v>11</v>
      </c>
      <c r="D249" s="1" t="s">
        <v>12</v>
      </c>
      <c r="E249" s="1" t="s">
        <v>18</v>
      </c>
      <c r="F249">
        <v>1691</v>
      </c>
      <c r="G249" s="2">
        <v>37249</v>
      </c>
      <c r="H249" s="3">
        <v>43034</v>
      </c>
      <c r="I249" t="s">
        <v>24</v>
      </c>
      <c r="J249" t="s">
        <v>90</v>
      </c>
      <c r="K249" t="s">
        <v>14</v>
      </c>
    </row>
    <row r="250" spans="1:11">
      <c r="A250" t="s">
        <v>72</v>
      </c>
      <c r="B250" t="s">
        <v>21</v>
      </c>
      <c r="C250" s="1" t="s">
        <v>11</v>
      </c>
      <c r="D250" s="1" t="s">
        <v>12</v>
      </c>
      <c r="E250" s="1" t="s">
        <v>18</v>
      </c>
      <c r="F250">
        <v>1989</v>
      </c>
      <c r="G250" s="2">
        <v>14261</v>
      </c>
      <c r="H250" s="3">
        <v>43034</v>
      </c>
      <c r="I250" t="s">
        <v>24</v>
      </c>
      <c r="J250" t="s">
        <v>90</v>
      </c>
      <c r="K250" t="s">
        <v>36</v>
      </c>
    </row>
    <row r="251" spans="1:11">
      <c r="A251" t="s">
        <v>77</v>
      </c>
      <c r="B251" t="s">
        <v>15</v>
      </c>
      <c r="C251" s="1" t="s">
        <v>29</v>
      </c>
      <c r="D251" s="1" t="s">
        <v>12</v>
      </c>
      <c r="E251" s="1">
        <v>60</v>
      </c>
      <c r="F251">
        <v>1397</v>
      </c>
      <c r="G251" s="2">
        <v>45903</v>
      </c>
      <c r="H251" s="3">
        <v>43035</v>
      </c>
      <c r="I251" t="s">
        <v>13</v>
      </c>
      <c r="J251" t="s">
        <v>75</v>
      </c>
      <c r="K251" t="s">
        <v>32</v>
      </c>
    </row>
    <row r="252" spans="1:11">
      <c r="A252" t="s">
        <v>76</v>
      </c>
      <c r="B252" t="s">
        <v>22</v>
      </c>
      <c r="C252" s="1" t="s">
        <v>35</v>
      </c>
      <c r="D252" s="1" t="s">
        <v>17</v>
      </c>
      <c r="E252" s="1" t="s">
        <v>34</v>
      </c>
      <c r="F252">
        <v>508</v>
      </c>
      <c r="G252" s="2">
        <v>9190</v>
      </c>
      <c r="H252" s="3">
        <v>43035</v>
      </c>
      <c r="I252" t="s">
        <v>31</v>
      </c>
      <c r="J252" t="s">
        <v>91</v>
      </c>
      <c r="K252" t="s">
        <v>36</v>
      </c>
    </row>
    <row r="253" spans="1:11">
      <c r="A253" t="s">
        <v>86</v>
      </c>
      <c r="B253" t="s">
        <v>15</v>
      </c>
      <c r="C253" s="1" t="s">
        <v>16</v>
      </c>
      <c r="D253" s="1" t="s">
        <v>37</v>
      </c>
      <c r="E253" s="1">
        <v>60</v>
      </c>
      <c r="F253">
        <v>324</v>
      </c>
      <c r="G253" s="2">
        <v>16995</v>
      </c>
      <c r="H253" s="3">
        <v>43035</v>
      </c>
      <c r="I253" t="s">
        <v>30</v>
      </c>
      <c r="J253" t="s">
        <v>78</v>
      </c>
      <c r="K253" t="s">
        <v>20</v>
      </c>
    </row>
    <row r="254" spans="1:11">
      <c r="A254" t="s">
        <v>77</v>
      </c>
      <c r="B254" t="s">
        <v>10</v>
      </c>
      <c r="C254" s="1" t="s">
        <v>35</v>
      </c>
      <c r="D254" s="1" t="s">
        <v>12</v>
      </c>
      <c r="E254" s="1">
        <v>60</v>
      </c>
      <c r="F254">
        <v>1084</v>
      </c>
      <c r="G254" s="2">
        <v>10084</v>
      </c>
      <c r="H254" s="3">
        <v>43035</v>
      </c>
      <c r="I254" t="s">
        <v>24</v>
      </c>
      <c r="J254" t="s">
        <v>89</v>
      </c>
      <c r="K254" t="s">
        <v>25</v>
      </c>
    </row>
    <row r="255" spans="1:11">
      <c r="A255" t="s">
        <v>77</v>
      </c>
      <c r="B255" t="s">
        <v>10</v>
      </c>
      <c r="C255" s="1" t="s">
        <v>11</v>
      </c>
      <c r="D255" s="1" t="s">
        <v>23</v>
      </c>
      <c r="E255" s="1" t="s">
        <v>33</v>
      </c>
      <c r="F255">
        <v>141</v>
      </c>
      <c r="G255" s="2">
        <v>19153</v>
      </c>
      <c r="H255" s="3">
        <v>43037</v>
      </c>
      <c r="I255" t="s">
        <v>30</v>
      </c>
      <c r="J255" t="s">
        <v>75</v>
      </c>
      <c r="K255" t="s">
        <v>14</v>
      </c>
    </row>
    <row r="256" spans="1:11">
      <c r="A256" t="s">
        <v>76</v>
      </c>
      <c r="B256" t="s">
        <v>27</v>
      </c>
      <c r="C256" s="1" t="s">
        <v>16</v>
      </c>
      <c r="D256" s="1" t="s">
        <v>17</v>
      </c>
      <c r="E256" s="1" t="s">
        <v>33</v>
      </c>
      <c r="F256">
        <v>100</v>
      </c>
      <c r="G256" s="2">
        <v>32910</v>
      </c>
      <c r="H256" s="3">
        <v>43038</v>
      </c>
      <c r="I256" t="s">
        <v>24</v>
      </c>
      <c r="J256" t="s">
        <v>85</v>
      </c>
      <c r="K256" t="s">
        <v>36</v>
      </c>
    </row>
    <row r="257" spans="1:11">
      <c r="A257" t="s">
        <v>74</v>
      </c>
      <c r="B257" t="s">
        <v>15</v>
      </c>
      <c r="C257" s="1" t="s">
        <v>29</v>
      </c>
      <c r="D257" s="1" t="s">
        <v>37</v>
      </c>
      <c r="E257" s="1">
        <v>30</v>
      </c>
      <c r="F257">
        <v>160</v>
      </c>
      <c r="G257" s="2">
        <v>14104</v>
      </c>
      <c r="H257" s="3">
        <v>43039</v>
      </c>
      <c r="I257" t="s">
        <v>24</v>
      </c>
      <c r="J257" t="s">
        <v>88</v>
      </c>
      <c r="K257" t="s">
        <v>32</v>
      </c>
    </row>
    <row r="258" spans="1:11">
      <c r="A258" t="s">
        <v>86</v>
      </c>
      <c r="B258" t="s">
        <v>15</v>
      </c>
      <c r="C258" s="1" t="s">
        <v>11</v>
      </c>
      <c r="D258" s="1" t="s">
        <v>23</v>
      </c>
      <c r="E258" s="1">
        <v>60</v>
      </c>
      <c r="F258">
        <v>1042</v>
      </c>
      <c r="G258" s="2">
        <v>18788</v>
      </c>
      <c r="H258" s="3">
        <v>43039</v>
      </c>
      <c r="I258" t="s">
        <v>30</v>
      </c>
      <c r="J258" t="s">
        <v>79</v>
      </c>
      <c r="K258" t="s">
        <v>32</v>
      </c>
    </row>
    <row r="259" spans="1:11">
      <c r="A259" t="s">
        <v>74</v>
      </c>
      <c r="B259" t="s">
        <v>10</v>
      </c>
      <c r="C259" s="1" t="s">
        <v>16</v>
      </c>
      <c r="D259" s="1" t="s">
        <v>37</v>
      </c>
      <c r="E259" s="1" t="s">
        <v>18</v>
      </c>
      <c r="F259">
        <v>1501</v>
      </c>
      <c r="G259" s="2">
        <v>49128</v>
      </c>
      <c r="H259" s="3">
        <v>43040</v>
      </c>
      <c r="I259" t="s">
        <v>19</v>
      </c>
      <c r="J259" t="s">
        <v>83</v>
      </c>
      <c r="K259" t="s">
        <v>14</v>
      </c>
    </row>
    <row r="260" spans="1:11">
      <c r="A260" t="s">
        <v>72</v>
      </c>
      <c r="B260" t="s">
        <v>21</v>
      </c>
      <c r="C260" s="1" t="s">
        <v>26</v>
      </c>
      <c r="D260" s="1" t="s">
        <v>17</v>
      </c>
      <c r="E260" s="1">
        <v>30</v>
      </c>
      <c r="F260">
        <v>136</v>
      </c>
      <c r="G260" s="2">
        <v>28942</v>
      </c>
      <c r="H260" s="3">
        <v>43040</v>
      </c>
      <c r="I260" t="s">
        <v>30</v>
      </c>
      <c r="J260" t="s">
        <v>78</v>
      </c>
      <c r="K260" t="s">
        <v>14</v>
      </c>
    </row>
    <row r="261" spans="1:11">
      <c r="A261" t="s">
        <v>72</v>
      </c>
      <c r="B261" t="s">
        <v>22</v>
      </c>
      <c r="C261" s="1" t="s">
        <v>26</v>
      </c>
      <c r="D261" s="1" t="s">
        <v>12</v>
      </c>
      <c r="E261" s="1" t="s">
        <v>33</v>
      </c>
      <c r="F261">
        <v>152</v>
      </c>
      <c r="G261" s="2">
        <v>12327</v>
      </c>
      <c r="H261" s="3">
        <v>43040</v>
      </c>
      <c r="I261" t="s">
        <v>24</v>
      </c>
      <c r="J261" t="s">
        <v>89</v>
      </c>
      <c r="K261" t="s">
        <v>25</v>
      </c>
    </row>
    <row r="262" spans="1:11">
      <c r="A262" t="s">
        <v>77</v>
      </c>
      <c r="B262" t="s">
        <v>27</v>
      </c>
      <c r="C262" s="1" t="s">
        <v>16</v>
      </c>
      <c r="D262" s="1" t="s">
        <v>23</v>
      </c>
      <c r="E262" s="1" t="s">
        <v>33</v>
      </c>
      <c r="F262">
        <v>1410</v>
      </c>
      <c r="G262" s="2">
        <v>27514</v>
      </c>
      <c r="H262" s="3">
        <v>43040</v>
      </c>
      <c r="I262" t="s">
        <v>19</v>
      </c>
      <c r="J262" t="s">
        <v>89</v>
      </c>
      <c r="K262" t="s">
        <v>20</v>
      </c>
    </row>
    <row r="263" spans="1:11">
      <c r="A263" t="s">
        <v>86</v>
      </c>
      <c r="B263" t="s">
        <v>22</v>
      </c>
      <c r="C263" s="1" t="s">
        <v>16</v>
      </c>
      <c r="D263" s="1" t="s">
        <v>23</v>
      </c>
      <c r="E263" s="1" t="s">
        <v>18</v>
      </c>
      <c r="F263">
        <v>620</v>
      </c>
      <c r="G263" s="2">
        <v>32593</v>
      </c>
      <c r="H263" s="3">
        <v>43041</v>
      </c>
      <c r="I263" t="s">
        <v>13</v>
      </c>
      <c r="J263" t="s">
        <v>83</v>
      </c>
      <c r="K263" t="s">
        <v>36</v>
      </c>
    </row>
    <row r="264" spans="1:11">
      <c r="A264" t="s">
        <v>74</v>
      </c>
      <c r="B264" t="s">
        <v>22</v>
      </c>
      <c r="C264" s="1" t="s">
        <v>16</v>
      </c>
      <c r="D264" s="1" t="s">
        <v>23</v>
      </c>
      <c r="E264" s="1" t="s">
        <v>18</v>
      </c>
      <c r="F264">
        <v>124</v>
      </c>
      <c r="G264" s="2">
        <v>17741</v>
      </c>
      <c r="H264" s="3">
        <v>43041</v>
      </c>
      <c r="I264" t="s">
        <v>24</v>
      </c>
      <c r="J264" t="s">
        <v>75</v>
      </c>
      <c r="K264" t="s">
        <v>36</v>
      </c>
    </row>
    <row r="265" spans="1:11">
      <c r="A265" t="s">
        <v>77</v>
      </c>
      <c r="B265" t="s">
        <v>27</v>
      </c>
      <c r="C265" s="1" t="s">
        <v>29</v>
      </c>
      <c r="D265" s="1" t="s">
        <v>28</v>
      </c>
      <c r="E265" s="1" t="s">
        <v>18</v>
      </c>
      <c r="F265">
        <v>832</v>
      </c>
      <c r="G265" s="2">
        <v>14813</v>
      </c>
      <c r="H265" s="3">
        <v>43041</v>
      </c>
      <c r="I265" t="s">
        <v>24</v>
      </c>
      <c r="J265" t="s">
        <v>78</v>
      </c>
      <c r="K265" t="s">
        <v>14</v>
      </c>
    </row>
    <row r="266" spans="1:11">
      <c r="A266" t="s">
        <v>74</v>
      </c>
      <c r="B266" t="s">
        <v>27</v>
      </c>
      <c r="C266" s="1" t="s">
        <v>16</v>
      </c>
      <c r="D266" s="1" t="s">
        <v>28</v>
      </c>
      <c r="E266" s="1">
        <v>30</v>
      </c>
      <c r="F266">
        <v>501</v>
      </c>
      <c r="G266" s="2">
        <v>8312</v>
      </c>
      <c r="H266" s="3">
        <v>43041</v>
      </c>
      <c r="I266" t="s">
        <v>13</v>
      </c>
      <c r="J266" t="s">
        <v>78</v>
      </c>
      <c r="K266" t="s">
        <v>14</v>
      </c>
    </row>
    <row r="267" spans="1:11">
      <c r="A267" t="s">
        <v>77</v>
      </c>
      <c r="B267" t="s">
        <v>15</v>
      </c>
      <c r="C267" s="1" t="s">
        <v>16</v>
      </c>
      <c r="D267" s="1" t="s">
        <v>28</v>
      </c>
      <c r="E267" s="1">
        <v>30</v>
      </c>
      <c r="F267">
        <v>379</v>
      </c>
      <c r="G267" s="2">
        <v>45953</v>
      </c>
      <c r="H267" s="3">
        <v>43041</v>
      </c>
      <c r="I267" t="s">
        <v>13</v>
      </c>
      <c r="J267" t="s">
        <v>90</v>
      </c>
      <c r="K267" t="s">
        <v>14</v>
      </c>
    </row>
    <row r="268" spans="1:11">
      <c r="A268" t="s">
        <v>74</v>
      </c>
      <c r="B268" t="s">
        <v>10</v>
      </c>
      <c r="C268" s="1" t="s">
        <v>26</v>
      </c>
      <c r="D268" s="1" t="s">
        <v>37</v>
      </c>
      <c r="E268" s="1" t="s">
        <v>33</v>
      </c>
      <c r="F268">
        <v>452</v>
      </c>
      <c r="G268" s="2">
        <v>27833</v>
      </c>
      <c r="H268" s="3">
        <v>43041</v>
      </c>
      <c r="I268" t="s">
        <v>30</v>
      </c>
      <c r="J268" t="s">
        <v>81</v>
      </c>
      <c r="K268" t="s">
        <v>20</v>
      </c>
    </row>
    <row r="269" spans="1:11">
      <c r="A269" t="s">
        <v>76</v>
      </c>
      <c r="B269" t="s">
        <v>27</v>
      </c>
      <c r="C269" s="1" t="s">
        <v>29</v>
      </c>
      <c r="D269" s="1" t="s">
        <v>37</v>
      </c>
      <c r="E269" s="1">
        <v>60</v>
      </c>
      <c r="F269">
        <v>1124</v>
      </c>
      <c r="G269" s="2">
        <v>15758</v>
      </c>
      <c r="H269" s="3">
        <v>43041</v>
      </c>
      <c r="I269" t="s">
        <v>24</v>
      </c>
      <c r="J269" t="s">
        <v>73</v>
      </c>
      <c r="K269" t="s">
        <v>20</v>
      </c>
    </row>
    <row r="270" spans="1:11">
      <c r="A270" t="s">
        <v>86</v>
      </c>
      <c r="B270" t="s">
        <v>27</v>
      </c>
      <c r="C270" s="1" t="s">
        <v>16</v>
      </c>
      <c r="D270" s="1" t="s">
        <v>23</v>
      </c>
      <c r="E270" s="1" t="s">
        <v>18</v>
      </c>
      <c r="F270">
        <v>1499</v>
      </c>
      <c r="G270" s="2">
        <v>42504</v>
      </c>
      <c r="H270" s="3">
        <v>43042</v>
      </c>
      <c r="I270" t="s">
        <v>19</v>
      </c>
      <c r="J270" t="s">
        <v>82</v>
      </c>
      <c r="K270" t="s">
        <v>20</v>
      </c>
    </row>
    <row r="271" spans="1:11">
      <c r="A271" t="s">
        <v>74</v>
      </c>
      <c r="B271" t="s">
        <v>22</v>
      </c>
      <c r="C271" s="1" t="s">
        <v>35</v>
      </c>
      <c r="D271" s="1" t="s">
        <v>28</v>
      </c>
      <c r="E271" s="1">
        <v>30</v>
      </c>
      <c r="F271">
        <v>214</v>
      </c>
      <c r="G271" s="2">
        <v>10257</v>
      </c>
      <c r="H271" s="3">
        <v>43042</v>
      </c>
      <c r="I271" t="s">
        <v>13</v>
      </c>
      <c r="J271" t="s">
        <v>87</v>
      </c>
      <c r="K271" t="s">
        <v>36</v>
      </c>
    </row>
    <row r="272" spans="1:11">
      <c r="A272" t="s">
        <v>72</v>
      </c>
      <c r="B272" t="s">
        <v>15</v>
      </c>
      <c r="C272" s="1" t="s">
        <v>11</v>
      </c>
      <c r="D272" s="1" t="s">
        <v>12</v>
      </c>
      <c r="E272" s="1" t="s">
        <v>18</v>
      </c>
      <c r="F272">
        <v>405</v>
      </c>
      <c r="G272" s="2">
        <v>23360</v>
      </c>
      <c r="H272" s="3">
        <v>43043</v>
      </c>
      <c r="I272" t="s">
        <v>19</v>
      </c>
      <c r="J272" t="s">
        <v>75</v>
      </c>
      <c r="K272" t="s">
        <v>25</v>
      </c>
    </row>
    <row r="273" spans="1:11">
      <c r="A273" t="s">
        <v>74</v>
      </c>
      <c r="B273" t="s">
        <v>10</v>
      </c>
      <c r="C273" s="1" t="s">
        <v>26</v>
      </c>
      <c r="D273" s="1" t="s">
        <v>37</v>
      </c>
      <c r="E273" s="1" t="s">
        <v>33</v>
      </c>
      <c r="F273">
        <v>1286</v>
      </c>
      <c r="G273" s="2">
        <v>1777</v>
      </c>
      <c r="H273" s="3">
        <v>43043</v>
      </c>
      <c r="I273" t="s">
        <v>30</v>
      </c>
      <c r="J273" t="s">
        <v>80</v>
      </c>
      <c r="K273" t="s">
        <v>36</v>
      </c>
    </row>
    <row r="274" spans="1:11">
      <c r="A274" t="s">
        <v>77</v>
      </c>
      <c r="B274" t="s">
        <v>21</v>
      </c>
      <c r="C274" s="1" t="s">
        <v>16</v>
      </c>
      <c r="D274" s="1" t="s">
        <v>23</v>
      </c>
      <c r="E274" s="1">
        <v>30</v>
      </c>
      <c r="F274">
        <v>1134</v>
      </c>
      <c r="G274" s="2">
        <v>5856</v>
      </c>
      <c r="H274" s="3">
        <v>43043</v>
      </c>
      <c r="I274" t="s">
        <v>24</v>
      </c>
      <c r="J274" t="s">
        <v>79</v>
      </c>
      <c r="K274" t="s">
        <v>36</v>
      </c>
    </row>
    <row r="275" spans="1:11">
      <c r="A275" t="s">
        <v>77</v>
      </c>
      <c r="B275" t="s">
        <v>21</v>
      </c>
      <c r="C275" s="1" t="s">
        <v>35</v>
      </c>
      <c r="D275" s="1" t="s">
        <v>17</v>
      </c>
      <c r="E275" s="1">
        <v>30</v>
      </c>
      <c r="F275">
        <v>1271</v>
      </c>
      <c r="G275" s="2">
        <v>24977</v>
      </c>
      <c r="H275" s="3">
        <v>43043</v>
      </c>
      <c r="I275" t="s">
        <v>31</v>
      </c>
      <c r="J275" t="s">
        <v>90</v>
      </c>
      <c r="K275" t="s">
        <v>32</v>
      </c>
    </row>
    <row r="276" spans="1:11">
      <c r="A276" t="s">
        <v>76</v>
      </c>
      <c r="B276" t="s">
        <v>15</v>
      </c>
      <c r="C276" s="1" t="s">
        <v>29</v>
      </c>
      <c r="D276" s="1" t="s">
        <v>28</v>
      </c>
      <c r="E276" s="1" t="s">
        <v>18</v>
      </c>
      <c r="F276">
        <v>1908</v>
      </c>
      <c r="G276" s="2">
        <v>34115</v>
      </c>
      <c r="H276" s="3">
        <v>43043</v>
      </c>
      <c r="I276" t="s">
        <v>13</v>
      </c>
      <c r="J276" t="s">
        <v>90</v>
      </c>
      <c r="K276" t="s">
        <v>32</v>
      </c>
    </row>
    <row r="277" spans="1:11">
      <c r="A277" t="s">
        <v>74</v>
      </c>
      <c r="B277" t="s">
        <v>22</v>
      </c>
      <c r="C277" s="1" t="s">
        <v>11</v>
      </c>
      <c r="D277" s="1" t="s">
        <v>17</v>
      </c>
      <c r="E277" s="1">
        <v>60</v>
      </c>
      <c r="F277">
        <v>149</v>
      </c>
      <c r="G277" s="2">
        <v>40553</v>
      </c>
      <c r="H277" s="3">
        <v>43044</v>
      </c>
      <c r="I277" t="s">
        <v>30</v>
      </c>
      <c r="J277" t="s">
        <v>87</v>
      </c>
      <c r="K277" t="s">
        <v>36</v>
      </c>
    </row>
    <row r="278" spans="1:11">
      <c r="A278" t="s">
        <v>72</v>
      </c>
      <c r="B278" t="s">
        <v>21</v>
      </c>
      <c r="C278" s="1" t="s">
        <v>35</v>
      </c>
      <c r="D278" s="1" t="s">
        <v>17</v>
      </c>
      <c r="E278" s="1" t="s">
        <v>34</v>
      </c>
      <c r="F278">
        <v>1500</v>
      </c>
      <c r="G278" s="2">
        <v>33627</v>
      </c>
      <c r="H278" s="3">
        <v>43045</v>
      </c>
      <c r="I278" t="s">
        <v>31</v>
      </c>
      <c r="J278" t="s">
        <v>85</v>
      </c>
      <c r="K278" t="s">
        <v>36</v>
      </c>
    </row>
    <row r="279" spans="1:11">
      <c r="A279" t="s">
        <v>77</v>
      </c>
      <c r="B279" t="s">
        <v>27</v>
      </c>
      <c r="C279" s="1" t="s">
        <v>29</v>
      </c>
      <c r="D279" s="1" t="s">
        <v>17</v>
      </c>
      <c r="E279" s="1">
        <v>60</v>
      </c>
      <c r="F279">
        <v>1869</v>
      </c>
      <c r="G279" s="2">
        <v>25748</v>
      </c>
      <c r="H279" s="3">
        <v>43045</v>
      </c>
      <c r="I279" t="s">
        <v>19</v>
      </c>
      <c r="J279" t="s">
        <v>88</v>
      </c>
      <c r="K279" t="s">
        <v>25</v>
      </c>
    </row>
    <row r="280" spans="1:11">
      <c r="A280" t="s">
        <v>76</v>
      </c>
      <c r="B280" t="s">
        <v>10</v>
      </c>
      <c r="C280" s="1" t="s">
        <v>35</v>
      </c>
      <c r="D280" s="1" t="s">
        <v>17</v>
      </c>
      <c r="E280" s="1" t="s">
        <v>34</v>
      </c>
      <c r="F280">
        <v>359</v>
      </c>
      <c r="G280" s="2">
        <v>14269</v>
      </c>
      <c r="H280" s="3">
        <v>43047</v>
      </c>
      <c r="I280" t="s">
        <v>24</v>
      </c>
      <c r="J280" t="s">
        <v>82</v>
      </c>
      <c r="K280" t="s">
        <v>14</v>
      </c>
    </row>
    <row r="281" spans="1:11">
      <c r="A281" t="s">
        <v>77</v>
      </c>
      <c r="B281" t="s">
        <v>27</v>
      </c>
      <c r="C281" s="1" t="s">
        <v>26</v>
      </c>
      <c r="D281" s="1" t="s">
        <v>12</v>
      </c>
      <c r="E281" s="1">
        <v>30</v>
      </c>
      <c r="F281">
        <v>643</v>
      </c>
      <c r="G281" s="2">
        <v>42567</v>
      </c>
      <c r="H281" s="3">
        <v>43047</v>
      </c>
      <c r="I281" t="s">
        <v>19</v>
      </c>
      <c r="J281" t="s">
        <v>85</v>
      </c>
      <c r="K281" t="s">
        <v>36</v>
      </c>
    </row>
    <row r="282" spans="1:11">
      <c r="A282" t="s">
        <v>74</v>
      </c>
      <c r="B282" t="s">
        <v>21</v>
      </c>
      <c r="C282" s="1" t="s">
        <v>16</v>
      </c>
      <c r="D282" s="1" t="s">
        <v>23</v>
      </c>
      <c r="E282" s="1">
        <v>60</v>
      </c>
      <c r="F282">
        <v>1746</v>
      </c>
      <c r="G282" s="2">
        <v>7097</v>
      </c>
      <c r="H282" s="3">
        <v>43047</v>
      </c>
      <c r="I282" t="s">
        <v>13</v>
      </c>
      <c r="J282" t="s">
        <v>78</v>
      </c>
      <c r="K282" t="s">
        <v>14</v>
      </c>
    </row>
    <row r="283" spans="1:11">
      <c r="A283" t="s">
        <v>72</v>
      </c>
      <c r="B283" t="s">
        <v>15</v>
      </c>
      <c r="C283" s="1" t="s">
        <v>26</v>
      </c>
      <c r="D283" s="1" t="s">
        <v>28</v>
      </c>
      <c r="E283" s="1" t="s">
        <v>34</v>
      </c>
      <c r="F283">
        <v>565</v>
      </c>
      <c r="G283" s="2">
        <v>32496</v>
      </c>
      <c r="H283" s="3">
        <v>43047</v>
      </c>
      <c r="I283" t="s">
        <v>19</v>
      </c>
      <c r="J283" t="s">
        <v>81</v>
      </c>
      <c r="K283" t="s">
        <v>14</v>
      </c>
    </row>
    <row r="284" spans="1:11">
      <c r="A284" t="s">
        <v>77</v>
      </c>
      <c r="B284" t="s">
        <v>15</v>
      </c>
      <c r="C284" s="1" t="s">
        <v>16</v>
      </c>
      <c r="D284" s="1" t="s">
        <v>17</v>
      </c>
      <c r="E284" s="1" t="s">
        <v>34</v>
      </c>
      <c r="F284">
        <v>1675</v>
      </c>
      <c r="G284" s="2">
        <v>29315</v>
      </c>
      <c r="H284" s="3">
        <v>43047</v>
      </c>
      <c r="I284" t="s">
        <v>31</v>
      </c>
      <c r="J284" t="s">
        <v>89</v>
      </c>
      <c r="K284" t="s">
        <v>20</v>
      </c>
    </row>
    <row r="285" spans="1:11">
      <c r="A285" t="s">
        <v>74</v>
      </c>
      <c r="B285" t="s">
        <v>15</v>
      </c>
      <c r="C285" s="1" t="s">
        <v>26</v>
      </c>
      <c r="D285" s="1" t="s">
        <v>28</v>
      </c>
      <c r="E285" s="1">
        <v>30</v>
      </c>
      <c r="F285">
        <v>1207</v>
      </c>
      <c r="G285" s="2">
        <v>29546</v>
      </c>
      <c r="H285" s="3">
        <v>43048</v>
      </c>
      <c r="I285" t="s">
        <v>30</v>
      </c>
      <c r="J285" t="s">
        <v>85</v>
      </c>
      <c r="K285" t="s">
        <v>20</v>
      </c>
    </row>
    <row r="286" spans="1:11">
      <c r="A286" t="s">
        <v>74</v>
      </c>
      <c r="B286" t="s">
        <v>15</v>
      </c>
      <c r="C286" s="1" t="s">
        <v>11</v>
      </c>
      <c r="D286" s="1" t="s">
        <v>28</v>
      </c>
      <c r="E286" s="1">
        <v>60</v>
      </c>
      <c r="F286">
        <v>755</v>
      </c>
      <c r="G286" s="2">
        <v>34127</v>
      </c>
      <c r="H286" s="3">
        <v>43048</v>
      </c>
      <c r="I286" t="s">
        <v>19</v>
      </c>
      <c r="J286" t="s">
        <v>91</v>
      </c>
      <c r="K286" t="s">
        <v>20</v>
      </c>
    </row>
    <row r="287" spans="1:11">
      <c r="A287" t="s">
        <v>76</v>
      </c>
      <c r="B287" t="s">
        <v>10</v>
      </c>
      <c r="C287" s="1" t="s">
        <v>26</v>
      </c>
      <c r="D287" s="1" t="s">
        <v>28</v>
      </c>
      <c r="E287" s="1" t="s">
        <v>18</v>
      </c>
      <c r="F287">
        <v>1706</v>
      </c>
      <c r="G287" s="2">
        <v>30997</v>
      </c>
      <c r="H287" s="3">
        <v>43048</v>
      </c>
      <c r="I287" t="s">
        <v>19</v>
      </c>
      <c r="J287" t="s">
        <v>80</v>
      </c>
      <c r="K287" t="s">
        <v>25</v>
      </c>
    </row>
    <row r="288" spans="1:11">
      <c r="A288" t="s">
        <v>86</v>
      </c>
      <c r="B288" t="s">
        <v>10</v>
      </c>
      <c r="C288" s="1" t="s">
        <v>16</v>
      </c>
      <c r="D288" s="1" t="s">
        <v>37</v>
      </c>
      <c r="E288" s="1">
        <v>30</v>
      </c>
      <c r="F288">
        <v>128</v>
      </c>
      <c r="G288" s="2">
        <v>35258</v>
      </c>
      <c r="H288" s="3">
        <v>43048</v>
      </c>
      <c r="I288" t="s">
        <v>24</v>
      </c>
      <c r="J288" t="s">
        <v>79</v>
      </c>
      <c r="K288" t="s">
        <v>25</v>
      </c>
    </row>
    <row r="289" spans="1:11">
      <c r="A289" t="s">
        <v>72</v>
      </c>
      <c r="B289" t="s">
        <v>21</v>
      </c>
      <c r="C289" s="1" t="s">
        <v>11</v>
      </c>
      <c r="D289" s="1" t="s">
        <v>17</v>
      </c>
      <c r="E289" s="1" t="s">
        <v>18</v>
      </c>
      <c r="F289">
        <v>1423</v>
      </c>
      <c r="G289" s="2">
        <v>36260</v>
      </c>
      <c r="H289" s="3">
        <v>43048</v>
      </c>
      <c r="I289" t="s">
        <v>30</v>
      </c>
      <c r="J289" t="s">
        <v>89</v>
      </c>
      <c r="K289" t="s">
        <v>20</v>
      </c>
    </row>
    <row r="290" spans="1:11">
      <c r="A290" t="s">
        <v>86</v>
      </c>
      <c r="B290" t="s">
        <v>22</v>
      </c>
      <c r="C290" s="1" t="s">
        <v>29</v>
      </c>
      <c r="D290" s="1" t="s">
        <v>17</v>
      </c>
      <c r="E290" s="1">
        <v>60</v>
      </c>
      <c r="F290">
        <v>1718</v>
      </c>
      <c r="G290" s="2">
        <v>35098</v>
      </c>
      <c r="H290" s="3">
        <v>43049</v>
      </c>
      <c r="I290" t="s">
        <v>19</v>
      </c>
      <c r="J290" t="s">
        <v>80</v>
      </c>
      <c r="K290" t="s">
        <v>20</v>
      </c>
    </row>
    <row r="291" spans="1:11">
      <c r="A291" t="s">
        <v>86</v>
      </c>
      <c r="B291" t="s">
        <v>15</v>
      </c>
      <c r="C291" s="1" t="s">
        <v>11</v>
      </c>
      <c r="D291" s="1" t="s">
        <v>37</v>
      </c>
      <c r="E291" s="1">
        <v>30</v>
      </c>
      <c r="F291">
        <v>1040</v>
      </c>
      <c r="G291" s="2">
        <v>45896</v>
      </c>
      <c r="H291" s="3">
        <v>43049</v>
      </c>
      <c r="I291" t="s">
        <v>31</v>
      </c>
      <c r="J291" t="s">
        <v>79</v>
      </c>
      <c r="K291" t="s">
        <v>25</v>
      </c>
    </row>
    <row r="292" spans="1:11">
      <c r="A292" t="s">
        <v>77</v>
      </c>
      <c r="B292" t="s">
        <v>10</v>
      </c>
      <c r="C292" s="1" t="s">
        <v>29</v>
      </c>
      <c r="D292" s="1" t="s">
        <v>12</v>
      </c>
      <c r="E292" s="1" t="s">
        <v>33</v>
      </c>
      <c r="F292">
        <v>1873</v>
      </c>
      <c r="G292" s="2">
        <v>47958</v>
      </c>
      <c r="H292" s="3">
        <v>43049</v>
      </c>
      <c r="I292" t="s">
        <v>19</v>
      </c>
      <c r="J292" t="s">
        <v>79</v>
      </c>
      <c r="K292" t="s">
        <v>36</v>
      </c>
    </row>
    <row r="293" spans="1:11">
      <c r="A293" t="s">
        <v>72</v>
      </c>
      <c r="B293" t="s">
        <v>10</v>
      </c>
      <c r="C293" s="1" t="s">
        <v>29</v>
      </c>
      <c r="D293" s="1" t="s">
        <v>28</v>
      </c>
      <c r="E293" s="1" t="s">
        <v>18</v>
      </c>
      <c r="F293">
        <v>1088</v>
      </c>
      <c r="G293" s="2">
        <v>46398</v>
      </c>
      <c r="H293" s="3">
        <v>43049</v>
      </c>
      <c r="I293" t="s">
        <v>19</v>
      </c>
      <c r="J293" t="s">
        <v>83</v>
      </c>
      <c r="K293" t="s">
        <v>25</v>
      </c>
    </row>
    <row r="294" spans="1:11">
      <c r="A294" t="s">
        <v>77</v>
      </c>
      <c r="B294" t="s">
        <v>27</v>
      </c>
      <c r="C294" s="1" t="s">
        <v>29</v>
      </c>
      <c r="D294" s="1" t="s">
        <v>23</v>
      </c>
      <c r="E294" s="1" t="s">
        <v>18</v>
      </c>
      <c r="F294">
        <v>401</v>
      </c>
      <c r="G294" s="2">
        <v>33003</v>
      </c>
      <c r="H294" s="3">
        <v>43050</v>
      </c>
      <c r="I294" t="s">
        <v>13</v>
      </c>
      <c r="J294" t="s">
        <v>91</v>
      </c>
      <c r="K294" t="s">
        <v>36</v>
      </c>
    </row>
    <row r="295" spans="1:11">
      <c r="A295" t="s">
        <v>74</v>
      </c>
      <c r="B295" t="s">
        <v>15</v>
      </c>
      <c r="C295" s="1" t="s">
        <v>16</v>
      </c>
      <c r="D295" s="1" t="s">
        <v>37</v>
      </c>
      <c r="E295" s="1" t="s">
        <v>34</v>
      </c>
      <c r="F295">
        <v>826</v>
      </c>
      <c r="G295" s="2">
        <v>24350</v>
      </c>
      <c r="H295" s="3">
        <v>43050</v>
      </c>
      <c r="I295" t="s">
        <v>24</v>
      </c>
      <c r="J295" t="s">
        <v>80</v>
      </c>
      <c r="K295" t="s">
        <v>32</v>
      </c>
    </row>
    <row r="296" spans="1:11">
      <c r="A296" t="s">
        <v>74</v>
      </c>
      <c r="B296" t="s">
        <v>10</v>
      </c>
      <c r="C296" s="1" t="s">
        <v>35</v>
      </c>
      <c r="D296" s="1" t="s">
        <v>12</v>
      </c>
      <c r="E296" s="1">
        <v>60</v>
      </c>
      <c r="F296">
        <v>1890</v>
      </c>
      <c r="G296" s="2">
        <v>35859</v>
      </c>
      <c r="H296" s="3">
        <v>43050</v>
      </c>
      <c r="I296" t="s">
        <v>19</v>
      </c>
      <c r="J296" t="s">
        <v>78</v>
      </c>
      <c r="K296" t="s">
        <v>32</v>
      </c>
    </row>
    <row r="297" spans="1:11">
      <c r="A297" t="s">
        <v>74</v>
      </c>
      <c r="B297" t="s">
        <v>21</v>
      </c>
      <c r="C297" s="1" t="s">
        <v>11</v>
      </c>
      <c r="D297" s="1" t="s">
        <v>23</v>
      </c>
      <c r="E297" s="1">
        <v>60</v>
      </c>
      <c r="F297">
        <v>514</v>
      </c>
      <c r="G297" s="2">
        <v>39240</v>
      </c>
      <c r="H297" s="3">
        <v>43051</v>
      </c>
      <c r="I297" t="s">
        <v>31</v>
      </c>
      <c r="J297" t="s">
        <v>88</v>
      </c>
      <c r="K297" t="s">
        <v>14</v>
      </c>
    </row>
    <row r="298" spans="1:11">
      <c r="A298" t="s">
        <v>77</v>
      </c>
      <c r="B298" t="s">
        <v>27</v>
      </c>
      <c r="C298" s="1" t="s">
        <v>35</v>
      </c>
      <c r="D298" s="1" t="s">
        <v>12</v>
      </c>
      <c r="E298" s="1" t="s">
        <v>18</v>
      </c>
      <c r="F298">
        <v>1245</v>
      </c>
      <c r="G298" s="2">
        <v>32469</v>
      </c>
      <c r="H298" s="3">
        <v>43051</v>
      </c>
      <c r="I298" t="s">
        <v>31</v>
      </c>
      <c r="J298" t="s">
        <v>73</v>
      </c>
      <c r="K298" t="s">
        <v>20</v>
      </c>
    </row>
    <row r="299" spans="1:11">
      <c r="A299" t="s">
        <v>86</v>
      </c>
      <c r="B299" t="s">
        <v>15</v>
      </c>
      <c r="C299" s="1" t="s">
        <v>26</v>
      </c>
      <c r="D299" s="1" t="s">
        <v>12</v>
      </c>
      <c r="E299" s="1">
        <v>60</v>
      </c>
      <c r="F299">
        <v>1044</v>
      </c>
      <c r="G299" s="2">
        <v>29042</v>
      </c>
      <c r="H299" s="3">
        <v>43052</v>
      </c>
      <c r="I299" t="s">
        <v>24</v>
      </c>
      <c r="J299" t="s">
        <v>88</v>
      </c>
      <c r="K299" t="s">
        <v>36</v>
      </c>
    </row>
    <row r="300" spans="1:11">
      <c r="A300" t="s">
        <v>86</v>
      </c>
      <c r="B300" t="s">
        <v>27</v>
      </c>
      <c r="C300" s="1" t="s">
        <v>11</v>
      </c>
      <c r="D300" s="1" t="s">
        <v>37</v>
      </c>
      <c r="E300" s="1" t="s">
        <v>34</v>
      </c>
      <c r="F300">
        <v>679</v>
      </c>
      <c r="G300" s="2">
        <v>22164</v>
      </c>
      <c r="H300" s="3">
        <v>43052</v>
      </c>
      <c r="I300" t="s">
        <v>31</v>
      </c>
      <c r="J300" t="s">
        <v>78</v>
      </c>
      <c r="K300" t="s">
        <v>20</v>
      </c>
    </row>
    <row r="301" spans="1:11">
      <c r="A301" t="s">
        <v>86</v>
      </c>
      <c r="B301" t="s">
        <v>21</v>
      </c>
      <c r="C301" s="1" t="s">
        <v>16</v>
      </c>
      <c r="D301" s="1" t="s">
        <v>12</v>
      </c>
      <c r="E301" s="1" t="s">
        <v>33</v>
      </c>
      <c r="F301">
        <v>862</v>
      </c>
      <c r="G301" s="2">
        <v>17179</v>
      </c>
      <c r="H301" s="3">
        <v>43052</v>
      </c>
      <c r="I301" t="s">
        <v>30</v>
      </c>
      <c r="J301" t="s">
        <v>79</v>
      </c>
      <c r="K301" t="s">
        <v>32</v>
      </c>
    </row>
    <row r="302" spans="1:11">
      <c r="A302" t="s">
        <v>74</v>
      </c>
      <c r="B302" t="s">
        <v>15</v>
      </c>
      <c r="C302" s="1" t="s">
        <v>35</v>
      </c>
      <c r="D302" s="1" t="s">
        <v>17</v>
      </c>
      <c r="E302" s="1">
        <v>30</v>
      </c>
      <c r="F302">
        <v>765</v>
      </c>
      <c r="G302" s="2">
        <v>37749</v>
      </c>
      <c r="H302" s="3">
        <v>43053</v>
      </c>
      <c r="I302" t="s">
        <v>19</v>
      </c>
      <c r="J302" t="s">
        <v>82</v>
      </c>
      <c r="K302" t="s">
        <v>20</v>
      </c>
    </row>
    <row r="303" spans="1:11">
      <c r="A303" t="s">
        <v>86</v>
      </c>
      <c r="B303" t="s">
        <v>27</v>
      </c>
      <c r="C303" s="1" t="s">
        <v>16</v>
      </c>
      <c r="D303" s="1" t="s">
        <v>17</v>
      </c>
      <c r="E303" s="1" t="s">
        <v>33</v>
      </c>
      <c r="F303">
        <v>1247</v>
      </c>
      <c r="G303" s="2">
        <v>23054</v>
      </c>
      <c r="H303" s="3">
        <v>43053</v>
      </c>
      <c r="I303" t="s">
        <v>31</v>
      </c>
      <c r="J303" t="s">
        <v>80</v>
      </c>
      <c r="K303" t="s">
        <v>36</v>
      </c>
    </row>
    <row r="304" spans="1:11">
      <c r="A304" t="s">
        <v>74</v>
      </c>
      <c r="B304" t="s">
        <v>27</v>
      </c>
      <c r="C304" s="1" t="s">
        <v>26</v>
      </c>
      <c r="D304" s="1" t="s">
        <v>28</v>
      </c>
      <c r="E304" s="1" t="s">
        <v>34</v>
      </c>
      <c r="F304">
        <v>654</v>
      </c>
      <c r="G304" s="2">
        <v>16542</v>
      </c>
      <c r="H304" s="3">
        <v>43053</v>
      </c>
      <c r="I304" t="s">
        <v>13</v>
      </c>
      <c r="J304" t="s">
        <v>87</v>
      </c>
      <c r="K304" t="s">
        <v>36</v>
      </c>
    </row>
    <row r="305" spans="1:11">
      <c r="A305" t="s">
        <v>77</v>
      </c>
      <c r="B305" t="s">
        <v>10</v>
      </c>
      <c r="C305" s="1" t="s">
        <v>11</v>
      </c>
      <c r="D305" s="1" t="s">
        <v>28</v>
      </c>
      <c r="E305" s="1">
        <v>30</v>
      </c>
      <c r="F305">
        <v>1435</v>
      </c>
      <c r="G305" s="2">
        <v>33459</v>
      </c>
      <c r="H305" s="3">
        <v>43053</v>
      </c>
      <c r="I305" t="s">
        <v>24</v>
      </c>
      <c r="J305" t="s">
        <v>79</v>
      </c>
      <c r="K305" t="s">
        <v>36</v>
      </c>
    </row>
    <row r="306" spans="1:11">
      <c r="A306" t="s">
        <v>86</v>
      </c>
      <c r="B306" t="s">
        <v>15</v>
      </c>
      <c r="C306" s="1" t="s">
        <v>11</v>
      </c>
      <c r="D306" s="1" t="s">
        <v>12</v>
      </c>
      <c r="E306" s="1" t="s">
        <v>34</v>
      </c>
      <c r="F306">
        <v>451</v>
      </c>
      <c r="G306" s="2">
        <v>45835</v>
      </c>
      <c r="H306" s="3">
        <v>43054</v>
      </c>
      <c r="I306" t="s">
        <v>13</v>
      </c>
      <c r="J306" t="s">
        <v>87</v>
      </c>
      <c r="K306" t="s">
        <v>14</v>
      </c>
    </row>
    <row r="307" spans="1:11">
      <c r="A307" t="s">
        <v>86</v>
      </c>
      <c r="B307" t="s">
        <v>15</v>
      </c>
      <c r="C307" s="1" t="s">
        <v>26</v>
      </c>
      <c r="D307" s="1" t="s">
        <v>12</v>
      </c>
      <c r="E307" s="1" t="s">
        <v>18</v>
      </c>
      <c r="F307">
        <v>424</v>
      </c>
      <c r="G307" s="2">
        <v>36660</v>
      </c>
      <c r="H307" s="3">
        <v>43055</v>
      </c>
      <c r="I307" t="s">
        <v>24</v>
      </c>
      <c r="J307" t="s">
        <v>85</v>
      </c>
      <c r="K307" t="s">
        <v>20</v>
      </c>
    </row>
    <row r="308" spans="1:11">
      <c r="A308" t="s">
        <v>77</v>
      </c>
      <c r="B308" t="s">
        <v>10</v>
      </c>
      <c r="C308" s="1" t="s">
        <v>35</v>
      </c>
      <c r="D308" s="1" t="s">
        <v>12</v>
      </c>
      <c r="E308" s="1" t="s">
        <v>33</v>
      </c>
      <c r="F308">
        <v>507</v>
      </c>
      <c r="G308" s="2">
        <v>2658</v>
      </c>
      <c r="H308" s="3">
        <v>43057</v>
      </c>
      <c r="I308" t="s">
        <v>30</v>
      </c>
      <c r="J308" t="s">
        <v>87</v>
      </c>
      <c r="K308" t="s">
        <v>32</v>
      </c>
    </row>
    <row r="309" spans="1:11">
      <c r="A309" t="s">
        <v>76</v>
      </c>
      <c r="B309" t="s">
        <v>10</v>
      </c>
      <c r="C309" s="1" t="s">
        <v>26</v>
      </c>
      <c r="D309" s="1" t="s">
        <v>37</v>
      </c>
      <c r="E309" s="1">
        <v>60</v>
      </c>
      <c r="F309">
        <v>298</v>
      </c>
      <c r="G309" s="2">
        <v>26167</v>
      </c>
      <c r="H309" s="3">
        <v>43057</v>
      </c>
      <c r="I309" t="s">
        <v>30</v>
      </c>
      <c r="J309" t="s">
        <v>78</v>
      </c>
      <c r="K309" t="s">
        <v>14</v>
      </c>
    </row>
    <row r="310" spans="1:11">
      <c r="A310" t="s">
        <v>86</v>
      </c>
      <c r="B310" t="s">
        <v>21</v>
      </c>
      <c r="C310" s="1" t="s">
        <v>29</v>
      </c>
      <c r="D310" s="1" t="s">
        <v>23</v>
      </c>
      <c r="E310" s="1" t="s">
        <v>18</v>
      </c>
      <c r="F310">
        <v>1915</v>
      </c>
      <c r="G310" s="2">
        <v>41152</v>
      </c>
      <c r="H310" s="3">
        <v>43058</v>
      </c>
      <c r="I310" t="s">
        <v>24</v>
      </c>
      <c r="J310" t="s">
        <v>91</v>
      </c>
      <c r="K310" t="s">
        <v>25</v>
      </c>
    </row>
    <row r="311" spans="1:11">
      <c r="A311" t="s">
        <v>77</v>
      </c>
      <c r="B311" t="s">
        <v>27</v>
      </c>
      <c r="C311" s="1" t="s">
        <v>29</v>
      </c>
      <c r="D311" s="1" t="s">
        <v>23</v>
      </c>
      <c r="E311" s="1" t="s">
        <v>18</v>
      </c>
      <c r="F311">
        <v>712</v>
      </c>
      <c r="G311" s="2">
        <v>24140</v>
      </c>
      <c r="H311" s="3">
        <v>43058</v>
      </c>
      <c r="I311" t="s">
        <v>31</v>
      </c>
      <c r="J311" t="s">
        <v>80</v>
      </c>
      <c r="K311" t="s">
        <v>36</v>
      </c>
    </row>
    <row r="312" spans="1:11">
      <c r="A312" t="s">
        <v>86</v>
      </c>
      <c r="B312" t="s">
        <v>27</v>
      </c>
      <c r="C312" s="1" t="s">
        <v>16</v>
      </c>
      <c r="D312" s="1" t="s">
        <v>37</v>
      </c>
      <c r="E312" s="1" t="s">
        <v>18</v>
      </c>
      <c r="F312">
        <v>1725</v>
      </c>
      <c r="G312" s="2">
        <v>26182</v>
      </c>
      <c r="H312" s="3">
        <v>43058</v>
      </c>
      <c r="I312" t="s">
        <v>19</v>
      </c>
      <c r="J312" t="s">
        <v>80</v>
      </c>
      <c r="K312" t="s">
        <v>25</v>
      </c>
    </row>
    <row r="313" spans="1:11">
      <c r="A313" t="s">
        <v>74</v>
      </c>
      <c r="B313" t="s">
        <v>22</v>
      </c>
      <c r="C313" s="1" t="s">
        <v>16</v>
      </c>
      <c r="D313" s="1" t="s">
        <v>12</v>
      </c>
      <c r="E313" s="1" t="s">
        <v>34</v>
      </c>
      <c r="F313">
        <v>1222</v>
      </c>
      <c r="G313" s="2">
        <v>19740</v>
      </c>
      <c r="H313" s="3">
        <v>43058</v>
      </c>
      <c r="I313" t="s">
        <v>19</v>
      </c>
      <c r="J313" t="s">
        <v>85</v>
      </c>
      <c r="K313" t="s">
        <v>20</v>
      </c>
    </row>
    <row r="314" spans="1:11">
      <c r="A314" t="s">
        <v>76</v>
      </c>
      <c r="B314" t="s">
        <v>21</v>
      </c>
      <c r="C314" s="1" t="s">
        <v>26</v>
      </c>
      <c r="D314" s="1" t="s">
        <v>37</v>
      </c>
      <c r="E314" s="1" t="s">
        <v>34</v>
      </c>
      <c r="F314">
        <v>971</v>
      </c>
      <c r="G314" s="2">
        <v>22075</v>
      </c>
      <c r="H314" s="3">
        <v>43058</v>
      </c>
      <c r="I314" t="s">
        <v>30</v>
      </c>
      <c r="J314" t="s">
        <v>90</v>
      </c>
      <c r="K314" t="s">
        <v>20</v>
      </c>
    </row>
    <row r="315" spans="1:11">
      <c r="A315" t="s">
        <v>86</v>
      </c>
      <c r="B315" t="s">
        <v>10</v>
      </c>
      <c r="C315" s="1" t="s">
        <v>26</v>
      </c>
      <c r="D315" s="1" t="s">
        <v>17</v>
      </c>
      <c r="E315" s="1" t="s">
        <v>18</v>
      </c>
      <c r="F315">
        <v>946</v>
      </c>
      <c r="G315" s="2">
        <v>11455</v>
      </c>
      <c r="H315" s="3">
        <v>43059</v>
      </c>
      <c r="I315" t="s">
        <v>30</v>
      </c>
      <c r="J315" t="s">
        <v>84</v>
      </c>
      <c r="K315" t="s">
        <v>20</v>
      </c>
    </row>
    <row r="316" spans="1:11">
      <c r="A316" t="s">
        <v>76</v>
      </c>
      <c r="B316" t="s">
        <v>10</v>
      </c>
      <c r="C316" s="1" t="s">
        <v>35</v>
      </c>
      <c r="D316" s="1" t="s">
        <v>37</v>
      </c>
      <c r="E316" s="1" t="s">
        <v>34</v>
      </c>
      <c r="F316">
        <v>433</v>
      </c>
      <c r="G316" s="2">
        <v>5852</v>
      </c>
      <c r="H316" s="3">
        <v>43059</v>
      </c>
      <c r="I316" t="s">
        <v>13</v>
      </c>
      <c r="J316" t="s">
        <v>75</v>
      </c>
      <c r="K316" t="s">
        <v>14</v>
      </c>
    </row>
    <row r="317" spans="1:11">
      <c r="A317" t="s">
        <v>77</v>
      </c>
      <c r="B317" t="s">
        <v>21</v>
      </c>
      <c r="C317" s="1" t="s">
        <v>26</v>
      </c>
      <c r="D317" s="1" t="s">
        <v>28</v>
      </c>
      <c r="E317" s="1" t="s">
        <v>18</v>
      </c>
      <c r="F317">
        <v>1084</v>
      </c>
      <c r="G317" s="2">
        <v>34603</v>
      </c>
      <c r="H317" s="3">
        <v>43060</v>
      </c>
      <c r="I317" t="s">
        <v>19</v>
      </c>
      <c r="J317" t="s">
        <v>83</v>
      </c>
      <c r="K317" t="s">
        <v>20</v>
      </c>
    </row>
    <row r="318" spans="1:11">
      <c r="A318" t="s">
        <v>74</v>
      </c>
      <c r="B318" t="s">
        <v>27</v>
      </c>
      <c r="C318" s="1" t="s">
        <v>29</v>
      </c>
      <c r="D318" s="1" t="s">
        <v>17</v>
      </c>
      <c r="E318" s="1">
        <v>60</v>
      </c>
      <c r="F318">
        <v>1269</v>
      </c>
      <c r="G318" s="2">
        <v>22319</v>
      </c>
      <c r="H318" s="3">
        <v>43060</v>
      </c>
      <c r="I318" t="s">
        <v>24</v>
      </c>
      <c r="J318" t="s">
        <v>87</v>
      </c>
      <c r="K318" t="s">
        <v>25</v>
      </c>
    </row>
    <row r="319" spans="1:11">
      <c r="A319" t="s">
        <v>77</v>
      </c>
      <c r="B319" t="s">
        <v>10</v>
      </c>
      <c r="C319" s="1" t="s">
        <v>11</v>
      </c>
      <c r="D319" s="1" t="s">
        <v>17</v>
      </c>
      <c r="E319" s="1">
        <v>60</v>
      </c>
      <c r="F319">
        <v>811</v>
      </c>
      <c r="G319" s="2">
        <v>44885</v>
      </c>
      <c r="H319" s="3">
        <v>43060</v>
      </c>
      <c r="I319" t="s">
        <v>19</v>
      </c>
      <c r="J319" t="s">
        <v>78</v>
      </c>
      <c r="K319" t="s">
        <v>25</v>
      </c>
    </row>
    <row r="320" spans="1:11">
      <c r="A320" t="s">
        <v>74</v>
      </c>
      <c r="B320" t="s">
        <v>27</v>
      </c>
      <c r="C320" s="1" t="s">
        <v>29</v>
      </c>
      <c r="D320" s="1" t="s">
        <v>28</v>
      </c>
      <c r="E320" s="1">
        <v>30</v>
      </c>
      <c r="F320">
        <v>1699</v>
      </c>
      <c r="G320" s="2">
        <v>25685</v>
      </c>
      <c r="H320" s="3">
        <v>43060</v>
      </c>
      <c r="I320" t="s">
        <v>19</v>
      </c>
      <c r="J320" t="s">
        <v>79</v>
      </c>
      <c r="K320" t="s">
        <v>36</v>
      </c>
    </row>
    <row r="321" spans="1:11">
      <c r="A321" t="s">
        <v>72</v>
      </c>
      <c r="B321" t="s">
        <v>27</v>
      </c>
      <c r="C321" s="1" t="s">
        <v>29</v>
      </c>
      <c r="D321" s="1" t="s">
        <v>17</v>
      </c>
      <c r="E321" s="1">
        <v>60</v>
      </c>
      <c r="F321">
        <v>1075</v>
      </c>
      <c r="G321" s="2">
        <v>4900</v>
      </c>
      <c r="H321" s="3">
        <v>43061</v>
      </c>
      <c r="I321" t="s">
        <v>13</v>
      </c>
      <c r="J321" t="s">
        <v>84</v>
      </c>
      <c r="K321" t="s">
        <v>14</v>
      </c>
    </row>
    <row r="322" spans="1:11">
      <c r="A322" t="s">
        <v>86</v>
      </c>
      <c r="B322" t="s">
        <v>10</v>
      </c>
      <c r="C322" s="1" t="s">
        <v>26</v>
      </c>
      <c r="D322" s="1" t="s">
        <v>23</v>
      </c>
      <c r="E322" s="1" t="s">
        <v>18</v>
      </c>
      <c r="F322">
        <v>288</v>
      </c>
      <c r="G322" s="2">
        <v>10918</v>
      </c>
      <c r="H322" s="3">
        <v>43061</v>
      </c>
      <c r="I322" t="s">
        <v>31</v>
      </c>
      <c r="J322" t="s">
        <v>78</v>
      </c>
      <c r="K322" t="s">
        <v>32</v>
      </c>
    </row>
    <row r="323" spans="1:11">
      <c r="A323" t="s">
        <v>77</v>
      </c>
      <c r="B323" t="s">
        <v>21</v>
      </c>
      <c r="C323" s="1" t="s">
        <v>26</v>
      </c>
      <c r="D323" s="1" t="s">
        <v>23</v>
      </c>
      <c r="E323" s="1" t="s">
        <v>34</v>
      </c>
      <c r="F323">
        <v>1191</v>
      </c>
      <c r="G323" s="2">
        <v>27570</v>
      </c>
      <c r="H323" s="3">
        <v>43061</v>
      </c>
      <c r="I323" t="s">
        <v>30</v>
      </c>
      <c r="J323" t="s">
        <v>90</v>
      </c>
      <c r="K323" t="s">
        <v>36</v>
      </c>
    </row>
    <row r="324" spans="1:11">
      <c r="A324" t="s">
        <v>77</v>
      </c>
      <c r="B324" t="s">
        <v>27</v>
      </c>
      <c r="C324" s="1" t="s">
        <v>35</v>
      </c>
      <c r="D324" s="1" t="s">
        <v>23</v>
      </c>
      <c r="E324" s="1" t="s">
        <v>18</v>
      </c>
      <c r="F324">
        <v>1425</v>
      </c>
      <c r="G324" s="2">
        <v>49691</v>
      </c>
      <c r="H324" s="3">
        <v>43062</v>
      </c>
      <c r="I324" t="s">
        <v>31</v>
      </c>
      <c r="J324" t="s">
        <v>80</v>
      </c>
      <c r="K324" t="s">
        <v>20</v>
      </c>
    </row>
    <row r="325" spans="1:11">
      <c r="A325" t="s">
        <v>74</v>
      </c>
      <c r="B325" t="s">
        <v>22</v>
      </c>
      <c r="C325" s="1" t="s">
        <v>29</v>
      </c>
      <c r="D325" s="1" t="s">
        <v>28</v>
      </c>
      <c r="E325" s="1" t="s">
        <v>34</v>
      </c>
      <c r="F325">
        <v>1169</v>
      </c>
      <c r="G325" s="2">
        <v>21685</v>
      </c>
      <c r="H325" s="3">
        <v>43062</v>
      </c>
      <c r="I325" t="s">
        <v>19</v>
      </c>
      <c r="J325" t="s">
        <v>79</v>
      </c>
      <c r="K325" t="s">
        <v>32</v>
      </c>
    </row>
    <row r="326" spans="1:11">
      <c r="A326" t="s">
        <v>86</v>
      </c>
      <c r="B326" t="s">
        <v>22</v>
      </c>
      <c r="C326" s="1" t="s">
        <v>16</v>
      </c>
      <c r="D326" s="1" t="s">
        <v>17</v>
      </c>
      <c r="E326" s="1" t="s">
        <v>18</v>
      </c>
      <c r="F326">
        <v>626</v>
      </c>
      <c r="G326" s="2">
        <v>41156</v>
      </c>
      <c r="H326" s="3">
        <v>43063</v>
      </c>
      <c r="I326" t="s">
        <v>24</v>
      </c>
      <c r="J326" t="s">
        <v>83</v>
      </c>
      <c r="K326" t="s">
        <v>20</v>
      </c>
    </row>
    <row r="327" spans="1:11">
      <c r="A327" t="s">
        <v>86</v>
      </c>
      <c r="B327" t="s">
        <v>21</v>
      </c>
      <c r="C327" s="1" t="s">
        <v>26</v>
      </c>
      <c r="D327" s="1" t="s">
        <v>12</v>
      </c>
      <c r="E327" s="1">
        <v>60</v>
      </c>
      <c r="F327">
        <v>1995</v>
      </c>
      <c r="G327" s="2">
        <v>25257</v>
      </c>
      <c r="H327" s="3">
        <v>43063</v>
      </c>
      <c r="I327" t="s">
        <v>19</v>
      </c>
      <c r="J327" t="s">
        <v>85</v>
      </c>
      <c r="K327" t="s">
        <v>20</v>
      </c>
    </row>
    <row r="328" spans="1:11">
      <c r="A328" t="s">
        <v>74</v>
      </c>
      <c r="B328" t="s">
        <v>10</v>
      </c>
      <c r="C328" s="1" t="s">
        <v>11</v>
      </c>
      <c r="D328" s="1" t="s">
        <v>12</v>
      </c>
      <c r="E328" s="1" t="s">
        <v>34</v>
      </c>
      <c r="F328">
        <v>1137</v>
      </c>
      <c r="G328" s="2">
        <v>1699</v>
      </c>
      <c r="H328" s="3">
        <v>43063</v>
      </c>
      <c r="I328" t="s">
        <v>30</v>
      </c>
      <c r="J328" t="s">
        <v>79</v>
      </c>
      <c r="K328" t="s">
        <v>14</v>
      </c>
    </row>
    <row r="329" spans="1:11">
      <c r="A329" t="s">
        <v>72</v>
      </c>
      <c r="B329" t="s">
        <v>21</v>
      </c>
      <c r="C329" s="1" t="s">
        <v>11</v>
      </c>
      <c r="D329" s="1" t="s">
        <v>28</v>
      </c>
      <c r="E329" s="1" t="s">
        <v>18</v>
      </c>
      <c r="F329">
        <v>213</v>
      </c>
      <c r="G329" s="2">
        <v>41727</v>
      </c>
      <c r="H329" s="3">
        <v>43063</v>
      </c>
      <c r="I329" t="s">
        <v>13</v>
      </c>
      <c r="J329" t="s">
        <v>79</v>
      </c>
      <c r="K329" t="s">
        <v>25</v>
      </c>
    </row>
    <row r="330" spans="1:11">
      <c r="A330" t="s">
        <v>74</v>
      </c>
      <c r="B330" t="s">
        <v>10</v>
      </c>
      <c r="C330" s="1" t="s">
        <v>29</v>
      </c>
      <c r="D330" s="1" t="s">
        <v>37</v>
      </c>
      <c r="E330" s="1">
        <v>30</v>
      </c>
      <c r="F330">
        <v>1105</v>
      </c>
      <c r="G330" s="2">
        <v>35389</v>
      </c>
      <c r="H330" s="3">
        <v>43063</v>
      </c>
      <c r="I330" t="s">
        <v>13</v>
      </c>
      <c r="J330" t="s">
        <v>89</v>
      </c>
      <c r="K330" t="s">
        <v>20</v>
      </c>
    </row>
    <row r="331" spans="1:11">
      <c r="A331" t="s">
        <v>74</v>
      </c>
      <c r="B331" t="s">
        <v>10</v>
      </c>
      <c r="C331" s="1" t="s">
        <v>35</v>
      </c>
      <c r="D331" s="1" t="s">
        <v>12</v>
      </c>
      <c r="E331" s="1">
        <v>60</v>
      </c>
      <c r="F331">
        <v>1964</v>
      </c>
      <c r="G331" s="2">
        <v>38375</v>
      </c>
      <c r="H331" s="3">
        <v>43064</v>
      </c>
      <c r="I331" t="s">
        <v>19</v>
      </c>
      <c r="J331" t="s">
        <v>75</v>
      </c>
      <c r="K331" t="s">
        <v>32</v>
      </c>
    </row>
    <row r="332" spans="1:11">
      <c r="A332" t="s">
        <v>74</v>
      </c>
      <c r="B332" t="s">
        <v>10</v>
      </c>
      <c r="C332" s="1" t="s">
        <v>16</v>
      </c>
      <c r="D332" s="1" t="s">
        <v>17</v>
      </c>
      <c r="E332" s="1" t="s">
        <v>33</v>
      </c>
      <c r="F332">
        <v>447</v>
      </c>
      <c r="G332" s="2">
        <v>5128</v>
      </c>
      <c r="H332" s="3">
        <v>43064</v>
      </c>
      <c r="I332" t="s">
        <v>13</v>
      </c>
      <c r="J332" t="s">
        <v>80</v>
      </c>
      <c r="K332" t="s">
        <v>14</v>
      </c>
    </row>
    <row r="333" spans="1:11">
      <c r="A333" t="s">
        <v>86</v>
      </c>
      <c r="B333" t="s">
        <v>22</v>
      </c>
      <c r="C333" s="1" t="s">
        <v>35</v>
      </c>
      <c r="D333" s="1" t="s">
        <v>28</v>
      </c>
      <c r="E333" s="1" t="s">
        <v>34</v>
      </c>
      <c r="F333">
        <v>1613</v>
      </c>
      <c r="G333" s="2">
        <v>49778</v>
      </c>
      <c r="H333" s="3">
        <v>43064</v>
      </c>
      <c r="I333" t="s">
        <v>19</v>
      </c>
      <c r="J333" t="s">
        <v>85</v>
      </c>
      <c r="K333" t="s">
        <v>32</v>
      </c>
    </row>
    <row r="334" spans="1:11">
      <c r="A334" t="s">
        <v>76</v>
      </c>
      <c r="B334" t="s">
        <v>21</v>
      </c>
      <c r="C334" s="1" t="s">
        <v>16</v>
      </c>
      <c r="D334" s="1" t="s">
        <v>37</v>
      </c>
      <c r="E334" s="1" t="s">
        <v>18</v>
      </c>
      <c r="F334">
        <v>1502</v>
      </c>
      <c r="G334" s="2">
        <v>12221</v>
      </c>
      <c r="H334" s="3">
        <v>43064</v>
      </c>
      <c r="I334" t="s">
        <v>30</v>
      </c>
      <c r="J334" t="s">
        <v>78</v>
      </c>
      <c r="K334" t="s">
        <v>32</v>
      </c>
    </row>
    <row r="335" spans="1:11">
      <c r="A335" t="s">
        <v>76</v>
      </c>
      <c r="B335" t="s">
        <v>15</v>
      </c>
      <c r="C335" s="1" t="s">
        <v>16</v>
      </c>
      <c r="D335" s="1" t="s">
        <v>37</v>
      </c>
      <c r="E335" s="1" t="s">
        <v>33</v>
      </c>
      <c r="F335">
        <v>1589</v>
      </c>
      <c r="G335" s="2">
        <v>28938</v>
      </c>
      <c r="H335" s="3">
        <v>43064</v>
      </c>
      <c r="I335" t="s">
        <v>19</v>
      </c>
      <c r="J335" t="s">
        <v>89</v>
      </c>
      <c r="K335" t="s">
        <v>36</v>
      </c>
    </row>
    <row r="336" spans="1:11">
      <c r="A336" t="s">
        <v>86</v>
      </c>
      <c r="B336" t="s">
        <v>15</v>
      </c>
      <c r="C336" s="1" t="s">
        <v>29</v>
      </c>
      <c r="D336" s="1" t="s">
        <v>12</v>
      </c>
      <c r="E336" s="1" t="s">
        <v>33</v>
      </c>
      <c r="F336">
        <v>908</v>
      </c>
      <c r="G336" s="2">
        <v>44347</v>
      </c>
      <c r="H336" s="3">
        <v>43064</v>
      </c>
      <c r="I336" t="s">
        <v>13</v>
      </c>
      <c r="J336" t="s">
        <v>73</v>
      </c>
      <c r="K336" t="s">
        <v>36</v>
      </c>
    </row>
    <row r="337" spans="1:11">
      <c r="A337" t="s">
        <v>72</v>
      </c>
      <c r="B337" t="s">
        <v>22</v>
      </c>
      <c r="C337" s="1" t="s">
        <v>16</v>
      </c>
      <c r="D337" s="1" t="s">
        <v>28</v>
      </c>
      <c r="E337" s="1" t="s">
        <v>18</v>
      </c>
      <c r="F337">
        <v>937</v>
      </c>
      <c r="G337" s="2">
        <v>1592</v>
      </c>
      <c r="H337" s="3">
        <v>43065</v>
      </c>
      <c r="I337" t="s">
        <v>31</v>
      </c>
      <c r="J337" t="s">
        <v>78</v>
      </c>
      <c r="K337" t="s">
        <v>36</v>
      </c>
    </row>
    <row r="338" spans="1:11">
      <c r="A338" t="s">
        <v>72</v>
      </c>
      <c r="B338" t="s">
        <v>22</v>
      </c>
      <c r="C338" s="1" t="s">
        <v>26</v>
      </c>
      <c r="D338" s="1" t="s">
        <v>23</v>
      </c>
      <c r="E338" s="1">
        <v>30</v>
      </c>
      <c r="F338">
        <v>453</v>
      </c>
      <c r="G338" s="2">
        <v>10749</v>
      </c>
      <c r="H338" s="3">
        <v>43065</v>
      </c>
      <c r="I338" t="s">
        <v>30</v>
      </c>
      <c r="J338" t="s">
        <v>90</v>
      </c>
      <c r="K338" t="s">
        <v>14</v>
      </c>
    </row>
    <row r="339" spans="1:11">
      <c r="A339" t="s">
        <v>86</v>
      </c>
      <c r="B339" t="s">
        <v>27</v>
      </c>
      <c r="C339" s="1" t="s">
        <v>26</v>
      </c>
      <c r="D339" s="1" t="s">
        <v>28</v>
      </c>
      <c r="E339" s="1">
        <v>60</v>
      </c>
      <c r="F339">
        <v>793</v>
      </c>
      <c r="G339" s="2">
        <v>45468</v>
      </c>
      <c r="H339" s="3">
        <v>43066</v>
      </c>
      <c r="I339" t="s">
        <v>31</v>
      </c>
      <c r="J339" t="s">
        <v>79</v>
      </c>
      <c r="K339" t="s">
        <v>36</v>
      </c>
    </row>
    <row r="340" spans="1:11">
      <c r="A340" t="s">
        <v>74</v>
      </c>
      <c r="B340" t="s">
        <v>15</v>
      </c>
      <c r="C340" s="1" t="s">
        <v>11</v>
      </c>
      <c r="D340" s="1" t="s">
        <v>12</v>
      </c>
      <c r="E340" s="1" t="s">
        <v>33</v>
      </c>
      <c r="F340">
        <v>794</v>
      </c>
      <c r="G340" s="2">
        <v>29529</v>
      </c>
      <c r="H340" s="3">
        <v>43066</v>
      </c>
      <c r="I340" t="s">
        <v>24</v>
      </c>
      <c r="J340" t="s">
        <v>89</v>
      </c>
      <c r="K340" t="s">
        <v>32</v>
      </c>
    </row>
    <row r="341" spans="1:11">
      <c r="A341" t="s">
        <v>77</v>
      </c>
      <c r="B341" t="s">
        <v>22</v>
      </c>
      <c r="C341" s="1" t="s">
        <v>11</v>
      </c>
      <c r="D341" s="1" t="s">
        <v>12</v>
      </c>
      <c r="E341" s="1" t="s">
        <v>34</v>
      </c>
      <c r="F341">
        <v>1372</v>
      </c>
      <c r="G341" s="2">
        <v>47220</v>
      </c>
      <c r="H341" s="3">
        <v>43067</v>
      </c>
      <c r="I341" t="s">
        <v>24</v>
      </c>
      <c r="J341" t="s">
        <v>82</v>
      </c>
      <c r="K341" t="s">
        <v>32</v>
      </c>
    </row>
    <row r="342" spans="1:11">
      <c r="A342" t="s">
        <v>77</v>
      </c>
      <c r="B342" t="s">
        <v>15</v>
      </c>
      <c r="C342" s="1" t="s">
        <v>11</v>
      </c>
      <c r="D342" s="1" t="s">
        <v>17</v>
      </c>
      <c r="E342" s="1" t="s">
        <v>18</v>
      </c>
      <c r="F342">
        <v>1738</v>
      </c>
      <c r="G342" s="2">
        <v>17663</v>
      </c>
      <c r="H342" s="3">
        <v>43067</v>
      </c>
      <c r="I342" t="s">
        <v>13</v>
      </c>
      <c r="J342" t="s">
        <v>82</v>
      </c>
      <c r="K342" t="s">
        <v>20</v>
      </c>
    </row>
    <row r="343" spans="1:11">
      <c r="A343" t="s">
        <v>76</v>
      </c>
      <c r="B343" t="s">
        <v>15</v>
      </c>
      <c r="C343" s="1" t="s">
        <v>16</v>
      </c>
      <c r="D343" s="1" t="s">
        <v>37</v>
      </c>
      <c r="E343" s="1">
        <v>60</v>
      </c>
      <c r="F343">
        <v>1760</v>
      </c>
      <c r="G343" s="2">
        <v>24924</v>
      </c>
      <c r="H343" s="3">
        <v>43067</v>
      </c>
      <c r="I343" t="s">
        <v>30</v>
      </c>
      <c r="J343" t="s">
        <v>87</v>
      </c>
      <c r="K343" t="s">
        <v>25</v>
      </c>
    </row>
    <row r="344" spans="1:11">
      <c r="A344" t="s">
        <v>76</v>
      </c>
      <c r="B344" t="s">
        <v>27</v>
      </c>
      <c r="C344" s="1" t="s">
        <v>35</v>
      </c>
      <c r="D344" s="1" t="s">
        <v>28</v>
      </c>
      <c r="E344" s="1" t="s">
        <v>34</v>
      </c>
      <c r="F344">
        <v>1562</v>
      </c>
      <c r="G344" s="2">
        <v>4538</v>
      </c>
      <c r="H344" s="3">
        <v>43067</v>
      </c>
      <c r="I344" t="s">
        <v>30</v>
      </c>
      <c r="J344" t="s">
        <v>79</v>
      </c>
      <c r="K344" t="s">
        <v>14</v>
      </c>
    </row>
    <row r="345" spans="1:11">
      <c r="A345" t="s">
        <v>86</v>
      </c>
      <c r="B345" t="s">
        <v>21</v>
      </c>
      <c r="C345" s="1" t="s">
        <v>35</v>
      </c>
      <c r="D345" s="1" t="s">
        <v>28</v>
      </c>
      <c r="E345" s="1">
        <v>60</v>
      </c>
      <c r="F345">
        <v>1936</v>
      </c>
      <c r="G345" s="2">
        <v>40605</v>
      </c>
      <c r="H345" s="3">
        <v>43069</v>
      </c>
      <c r="I345" t="s">
        <v>31</v>
      </c>
      <c r="J345" t="s">
        <v>87</v>
      </c>
      <c r="K345" t="s">
        <v>25</v>
      </c>
    </row>
    <row r="346" spans="1:11">
      <c r="A346" t="s">
        <v>86</v>
      </c>
      <c r="B346" t="s">
        <v>22</v>
      </c>
      <c r="C346" s="1" t="s">
        <v>26</v>
      </c>
      <c r="D346" s="1" t="s">
        <v>28</v>
      </c>
      <c r="E346" s="1" t="s">
        <v>33</v>
      </c>
      <c r="F346">
        <v>512</v>
      </c>
      <c r="G346" s="2">
        <v>38483</v>
      </c>
      <c r="H346" s="3">
        <v>43069</v>
      </c>
      <c r="I346" t="s">
        <v>31</v>
      </c>
      <c r="J346" t="s">
        <v>78</v>
      </c>
      <c r="K346" t="s">
        <v>36</v>
      </c>
    </row>
    <row r="347" spans="1:11">
      <c r="A347" t="s">
        <v>74</v>
      </c>
      <c r="B347" t="s">
        <v>15</v>
      </c>
      <c r="C347" s="1" t="s">
        <v>26</v>
      </c>
      <c r="D347" s="1" t="s">
        <v>23</v>
      </c>
      <c r="E347" s="1" t="s">
        <v>18</v>
      </c>
      <c r="F347">
        <v>1793</v>
      </c>
      <c r="G347" s="2">
        <v>3737</v>
      </c>
      <c r="H347" s="3">
        <v>43069</v>
      </c>
      <c r="I347" t="s">
        <v>13</v>
      </c>
      <c r="J347" t="s">
        <v>79</v>
      </c>
      <c r="K347" t="s">
        <v>36</v>
      </c>
    </row>
    <row r="348" spans="1:11">
      <c r="A348" t="s">
        <v>76</v>
      </c>
      <c r="B348" t="s">
        <v>22</v>
      </c>
      <c r="C348" s="1" t="s">
        <v>29</v>
      </c>
      <c r="D348" s="1" t="s">
        <v>23</v>
      </c>
      <c r="E348" s="1" t="s">
        <v>34</v>
      </c>
      <c r="F348">
        <v>978</v>
      </c>
      <c r="G348" s="2">
        <v>46578</v>
      </c>
      <c r="H348" s="3">
        <v>43070</v>
      </c>
      <c r="I348" t="s">
        <v>30</v>
      </c>
      <c r="J348" t="s">
        <v>82</v>
      </c>
      <c r="K348" t="s">
        <v>36</v>
      </c>
    </row>
    <row r="349" spans="1:11">
      <c r="A349" t="s">
        <v>77</v>
      </c>
      <c r="B349" t="s">
        <v>22</v>
      </c>
      <c r="C349" s="1" t="s">
        <v>11</v>
      </c>
      <c r="D349" s="1" t="s">
        <v>37</v>
      </c>
      <c r="E349" s="1">
        <v>30</v>
      </c>
      <c r="F349">
        <v>1743</v>
      </c>
      <c r="G349" s="2">
        <v>11137</v>
      </c>
      <c r="H349" s="3">
        <v>43070</v>
      </c>
      <c r="I349" t="s">
        <v>13</v>
      </c>
      <c r="J349" t="s">
        <v>88</v>
      </c>
      <c r="K349" t="s">
        <v>32</v>
      </c>
    </row>
    <row r="350" spans="1:11">
      <c r="A350" t="s">
        <v>86</v>
      </c>
      <c r="B350" t="s">
        <v>22</v>
      </c>
      <c r="C350" s="1" t="s">
        <v>35</v>
      </c>
      <c r="D350" s="1" t="s">
        <v>23</v>
      </c>
      <c r="E350" s="1" t="s">
        <v>34</v>
      </c>
      <c r="F350">
        <v>1215</v>
      </c>
      <c r="G350" s="2">
        <v>12727</v>
      </c>
      <c r="H350" s="3">
        <v>43070</v>
      </c>
      <c r="I350" t="s">
        <v>24</v>
      </c>
      <c r="J350" t="s">
        <v>75</v>
      </c>
      <c r="K350" t="s">
        <v>20</v>
      </c>
    </row>
    <row r="351" spans="1:11">
      <c r="A351" t="s">
        <v>74</v>
      </c>
      <c r="B351" t="s">
        <v>27</v>
      </c>
      <c r="C351" s="1" t="s">
        <v>35</v>
      </c>
      <c r="D351" s="1" t="s">
        <v>28</v>
      </c>
      <c r="E351" s="1">
        <v>30</v>
      </c>
      <c r="F351">
        <v>1446</v>
      </c>
      <c r="G351" s="2">
        <v>37654</v>
      </c>
      <c r="H351" s="3">
        <v>43070</v>
      </c>
      <c r="I351" t="s">
        <v>31</v>
      </c>
      <c r="J351" t="s">
        <v>87</v>
      </c>
      <c r="K351" t="s">
        <v>36</v>
      </c>
    </row>
    <row r="352" spans="1:11">
      <c r="A352" t="s">
        <v>72</v>
      </c>
      <c r="B352" t="s">
        <v>27</v>
      </c>
      <c r="C352" s="1" t="s">
        <v>29</v>
      </c>
      <c r="D352" s="1" t="s">
        <v>37</v>
      </c>
      <c r="E352" s="1">
        <v>60</v>
      </c>
      <c r="F352">
        <v>1446</v>
      </c>
      <c r="G352" s="2">
        <v>22233</v>
      </c>
      <c r="H352" s="3">
        <v>43070</v>
      </c>
      <c r="I352" t="s">
        <v>30</v>
      </c>
      <c r="J352" t="s">
        <v>87</v>
      </c>
      <c r="K352" t="s">
        <v>14</v>
      </c>
    </row>
    <row r="353" spans="1:11">
      <c r="A353" t="s">
        <v>77</v>
      </c>
      <c r="B353" t="s">
        <v>10</v>
      </c>
      <c r="C353" s="1" t="s">
        <v>16</v>
      </c>
      <c r="D353" s="1" t="s">
        <v>37</v>
      </c>
      <c r="E353" s="1" t="s">
        <v>18</v>
      </c>
      <c r="F353">
        <v>1705</v>
      </c>
      <c r="G353" s="2">
        <v>9606</v>
      </c>
      <c r="H353" s="3">
        <v>43070</v>
      </c>
      <c r="I353" t="s">
        <v>13</v>
      </c>
      <c r="J353" t="s">
        <v>90</v>
      </c>
      <c r="K353" t="s">
        <v>14</v>
      </c>
    </row>
    <row r="354" spans="1:11">
      <c r="A354" t="s">
        <v>86</v>
      </c>
      <c r="B354" t="s">
        <v>10</v>
      </c>
      <c r="C354" s="1" t="s">
        <v>11</v>
      </c>
      <c r="D354" s="1" t="s">
        <v>23</v>
      </c>
      <c r="E354" s="1" t="s">
        <v>18</v>
      </c>
      <c r="F354">
        <v>654</v>
      </c>
      <c r="G354" s="2">
        <v>8859</v>
      </c>
      <c r="H354" s="3">
        <v>43071</v>
      </c>
      <c r="I354" t="s">
        <v>13</v>
      </c>
      <c r="J354" t="s">
        <v>83</v>
      </c>
      <c r="K354" t="s">
        <v>36</v>
      </c>
    </row>
    <row r="355" spans="1:11">
      <c r="A355" t="s">
        <v>74</v>
      </c>
      <c r="B355" t="s">
        <v>15</v>
      </c>
      <c r="C355" s="1" t="s">
        <v>11</v>
      </c>
      <c r="D355" s="1" t="s">
        <v>12</v>
      </c>
      <c r="E355" s="1" t="s">
        <v>33</v>
      </c>
      <c r="F355">
        <v>422</v>
      </c>
      <c r="G355" s="2">
        <v>32388</v>
      </c>
      <c r="H355" s="3">
        <v>43072</v>
      </c>
      <c r="I355" t="s">
        <v>30</v>
      </c>
      <c r="J355" t="s">
        <v>80</v>
      </c>
      <c r="K355" t="s">
        <v>25</v>
      </c>
    </row>
    <row r="356" spans="1:11">
      <c r="A356" t="s">
        <v>86</v>
      </c>
      <c r="B356" t="s">
        <v>22</v>
      </c>
      <c r="C356" s="1" t="s">
        <v>35</v>
      </c>
      <c r="D356" s="1" t="s">
        <v>23</v>
      </c>
      <c r="E356" s="1" t="s">
        <v>34</v>
      </c>
      <c r="F356">
        <v>939</v>
      </c>
      <c r="G356" s="2">
        <v>37589</v>
      </c>
      <c r="H356" s="3">
        <v>43072</v>
      </c>
      <c r="I356" t="s">
        <v>13</v>
      </c>
      <c r="J356" t="s">
        <v>85</v>
      </c>
      <c r="K356" t="s">
        <v>14</v>
      </c>
    </row>
    <row r="357" spans="1:11">
      <c r="A357" t="s">
        <v>86</v>
      </c>
      <c r="B357" t="s">
        <v>15</v>
      </c>
      <c r="C357" s="1" t="s">
        <v>11</v>
      </c>
      <c r="D357" s="1" t="s">
        <v>37</v>
      </c>
      <c r="E357" s="1">
        <v>30</v>
      </c>
      <c r="F357">
        <v>1768</v>
      </c>
      <c r="G357" s="2">
        <v>40547</v>
      </c>
      <c r="H357" s="3">
        <v>43073</v>
      </c>
      <c r="I357" t="s">
        <v>31</v>
      </c>
      <c r="J357" t="s">
        <v>84</v>
      </c>
      <c r="K357" t="s">
        <v>36</v>
      </c>
    </row>
    <row r="358" spans="1:11">
      <c r="A358" t="s">
        <v>77</v>
      </c>
      <c r="B358" t="s">
        <v>21</v>
      </c>
      <c r="C358" s="1" t="s">
        <v>35</v>
      </c>
      <c r="D358" s="1" t="s">
        <v>17</v>
      </c>
      <c r="E358" s="1">
        <v>60</v>
      </c>
      <c r="F358">
        <v>1578</v>
      </c>
      <c r="G358" s="2">
        <v>18160</v>
      </c>
      <c r="H358" s="3">
        <v>43073</v>
      </c>
      <c r="I358" t="s">
        <v>13</v>
      </c>
      <c r="J358" t="s">
        <v>75</v>
      </c>
      <c r="K358" t="s">
        <v>20</v>
      </c>
    </row>
    <row r="359" spans="1:11">
      <c r="A359" t="s">
        <v>76</v>
      </c>
      <c r="B359" t="s">
        <v>22</v>
      </c>
      <c r="C359" s="1" t="s">
        <v>29</v>
      </c>
      <c r="D359" s="1" t="s">
        <v>23</v>
      </c>
      <c r="E359" s="1" t="s">
        <v>18</v>
      </c>
      <c r="F359">
        <v>1147</v>
      </c>
      <c r="G359" s="2">
        <v>31546</v>
      </c>
      <c r="H359" s="3">
        <v>43073</v>
      </c>
      <c r="I359" t="s">
        <v>19</v>
      </c>
      <c r="J359" t="s">
        <v>78</v>
      </c>
      <c r="K359" t="s">
        <v>14</v>
      </c>
    </row>
    <row r="360" spans="1:11">
      <c r="A360" t="s">
        <v>76</v>
      </c>
      <c r="B360" t="s">
        <v>21</v>
      </c>
      <c r="C360" s="1" t="s">
        <v>35</v>
      </c>
      <c r="D360" s="1" t="s">
        <v>17</v>
      </c>
      <c r="E360" s="1">
        <v>30</v>
      </c>
      <c r="F360">
        <v>1984</v>
      </c>
      <c r="G360" s="2">
        <v>49839</v>
      </c>
      <c r="H360" s="3">
        <v>43073</v>
      </c>
      <c r="I360" t="s">
        <v>30</v>
      </c>
      <c r="J360" t="s">
        <v>79</v>
      </c>
      <c r="K360" t="s">
        <v>32</v>
      </c>
    </row>
    <row r="361" spans="1:11">
      <c r="A361" t="s">
        <v>76</v>
      </c>
      <c r="B361" t="s">
        <v>15</v>
      </c>
      <c r="C361" s="1" t="s">
        <v>35</v>
      </c>
      <c r="D361" s="1" t="s">
        <v>17</v>
      </c>
      <c r="E361" s="1" t="s">
        <v>33</v>
      </c>
      <c r="F361">
        <v>1986</v>
      </c>
      <c r="G361" s="2">
        <v>13538</v>
      </c>
      <c r="H361" s="3">
        <v>43073</v>
      </c>
      <c r="I361" t="s">
        <v>30</v>
      </c>
      <c r="J361" t="s">
        <v>81</v>
      </c>
      <c r="K361" t="s">
        <v>20</v>
      </c>
    </row>
    <row r="362" spans="1:11">
      <c r="A362" t="s">
        <v>72</v>
      </c>
      <c r="B362" t="s">
        <v>27</v>
      </c>
      <c r="C362" s="1" t="s">
        <v>16</v>
      </c>
      <c r="D362" s="1" t="s">
        <v>37</v>
      </c>
      <c r="E362" s="1" t="s">
        <v>18</v>
      </c>
      <c r="F362">
        <v>968</v>
      </c>
      <c r="G362" s="2">
        <v>6595</v>
      </c>
      <c r="H362" s="3">
        <v>43074</v>
      </c>
      <c r="I362" t="s">
        <v>31</v>
      </c>
      <c r="J362" t="s">
        <v>82</v>
      </c>
      <c r="K362" t="s">
        <v>36</v>
      </c>
    </row>
    <row r="363" spans="1:11">
      <c r="A363" t="s">
        <v>74</v>
      </c>
      <c r="B363" t="s">
        <v>21</v>
      </c>
      <c r="C363" s="1" t="s">
        <v>16</v>
      </c>
      <c r="D363" s="1" t="s">
        <v>17</v>
      </c>
      <c r="E363" s="1" t="s">
        <v>34</v>
      </c>
      <c r="F363">
        <v>1841</v>
      </c>
      <c r="G363" s="2">
        <v>5308</v>
      </c>
      <c r="H363" s="3">
        <v>43074</v>
      </c>
      <c r="I363" t="s">
        <v>30</v>
      </c>
      <c r="J363" t="s">
        <v>87</v>
      </c>
      <c r="K363" t="s">
        <v>20</v>
      </c>
    </row>
    <row r="364" spans="1:11">
      <c r="A364" t="s">
        <v>74</v>
      </c>
      <c r="B364" t="s">
        <v>15</v>
      </c>
      <c r="C364" s="1" t="s">
        <v>11</v>
      </c>
      <c r="D364" s="1" t="s">
        <v>17</v>
      </c>
      <c r="E364" s="1" t="s">
        <v>33</v>
      </c>
      <c r="F364">
        <v>599</v>
      </c>
      <c r="G364" s="2">
        <v>1411</v>
      </c>
      <c r="H364" s="3">
        <v>43074</v>
      </c>
      <c r="I364" t="s">
        <v>24</v>
      </c>
      <c r="J364" t="s">
        <v>73</v>
      </c>
      <c r="K364" t="s">
        <v>25</v>
      </c>
    </row>
    <row r="365" spans="1:11">
      <c r="A365" t="s">
        <v>74</v>
      </c>
      <c r="B365" t="s">
        <v>15</v>
      </c>
      <c r="C365" s="1" t="s">
        <v>11</v>
      </c>
      <c r="D365" s="1" t="s">
        <v>23</v>
      </c>
      <c r="E365" s="1" t="s">
        <v>33</v>
      </c>
      <c r="F365">
        <v>619</v>
      </c>
      <c r="G365" s="2">
        <v>7552</v>
      </c>
      <c r="H365" s="3">
        <v>43075</v>
      </c>
      <c r="I365" t="s">
        <v>30</v>
      </c>
      <c r="J365" t="s">
        <v>91</v>
      </c>
      <c r="K365" t="s">
        <v>36</v>
      </c>
    </row>
    <row r="366" spans="1:11">
      <c r="A366" t="s">
        <v>74</v>
      </c>
      <c r="B366" t="s">
        <v>21</v>
      </c>
      <c r="C366" s="1" t="s">
        <v>26</v>
      </c>
      <c r="D366" s="1" t="s">
        <v>37</v>
      </c>
      <c r="E366" s="1" t="s">
        <v>34</v>
      </c>
      <c r="F366">
        <v>1266</v>
      </c>
      <c r="G366" s="2">
        <v>27371</v>
      </c>
      <c r="H366" s="3">
        <v>43075</v>
      </c>
      <c r="I366" t="s">
        <v>24</v>
      </c>
      <c r="J366" t="s">
        <v>89</v>
      </c>
      <c r="K366" t="s">
        <v>32</v>
      </c>
    </row>
    <row r="367" spans="1:11">
      <c r="A367" t="s">
        <v>76</v>
      </c>
      <c r="B367" t="s">
        <v>15</v>
      </c>
      <c r="C367" s="1" t="s">
        <v>35</v>
      </c>
      <c r="D367" s="1" t="s">
        <v>23</v>
      </c>
      <c r="E367" s="1">
        <v>60</v>
      </c>
      <c r="F367">
        <v>1006</v>
      </c>
      <c r="G367" s="2">
        <v>35619</v>
      </c>
      <c r="H367" s="3">
        <v>43076</v>
      </c>
      <c r="I367" t="s">
        <v>19</v>
      </c>
      <c r="J367" t="s">
        <v>78</v>
      </c>
      <c r="K367" t="s">
        <v>20</v>
      </c>
    </row>
    <row r="368" spans="1:11">
      <c r="A368" t="s">
        <v>74</v>
      </c>
      <c r="B368" t="s">
        <v>27</v>
      </c>
      <c r="C368" s="1" t="s">
        <v>26</v>
      </c>
      <c r="D368" s="1" t="s">
        <v>23</v>
      </c>
      <c r="E368" s="1" t="s">
        <v>18</v>
      </c>
      <c r="F368">
        <v>359</v>
      </c>
      <c r="G368" s="2">
        <v>36979</v>
      </c>
      <c r="H368" s="3">
        <v>43076</v>
      </c>
      <c r="I368" t="s">
        <v>24</v>
      </c>
      <c r="J368" t="s">
        <v>78</v>
      </c>
      <c r="K368" t="s">
        <v>32</v>
      </c>
    </row>
    <row r="369" spans="1:11">
      <c r="A369" t="s">
        <v>74</v>
      </c>
      <c r="B369" t="s">
        <v>22</v>
      </c>
      <c r="C369" s="1" t="s">
        <v>26</v>
      </c>
      <c r="D369" s="1" t="s">
        <v>28</v>
      </c>
      <c r="E369" s="1">
        <v>60</v>
      </c>
      <c r="F369">
        <v>1913</v>
      </c>
      <c r="G369" s="2">
        <v>37244</v>
      </c>
      <c r="H369" s="3">
        <v>43076</v>
      </c>
      <c r="I369" t="s">
        <v>31</v>
      </c>
      <c r="J369" t="s">
        <v>90</v>
      </c>
      <c r="K369" t="s">
        <v>36</v>
      </c>
    </row>
    <row r="370" spans="1:11">
      <c r="A370" t="s">
        <v>72</v>
      </c>
      <c r="B370" t="s">
        <v>22</v>
      </c>
      <c r="C370" s="1" t="s">
        <v>35</v>
      </c>
      <c r="D370" s="1" t="s">
        <v>17</v>
      </c>
      <c r="E370" s="1" t="s">
        <v>33</v>
      </c>
      <c r="F370">
        <v>1448</v>
      </c>
      <c r="G370" s="2">
        <v>13865</v>
      </c>
      <c r="H370" s="3">
        <v>43078</v>
      </c>
      <c r="I370" t="s">
        <v>19</v>
      </c>
      <c r="J370" t="s">
        <v>80</v>
      </c>
      <c r="K370" t="s">
        <v>14</v>
      </c>
    </row>
    <row r="371" spans="1:11">
      <c r="A371" t="s">
        <v>74</v>
      </c>
      <c r="B371" t="s">
        <v>22</v>
      </c>
      <c r="C371" s="1" t="s">
        <v>16</v>
      </c>
      <c r="D371" s="1" t="s">
        <v>17</v>
      </c>
      <c r="E371" s="1">
        <v>60</v>
      </c>
      <c r="F371">
        <v>257</v>
      </c>
      <c r="G371" s="2">
        <v>28677</v>
      </c>
      <c r="H371" s="3">
        <v>43078</v>
      </c>
      <c r="I371" t="s">
        <v>31</v>
      </c>
      <c r="J371" t="s">
        <v>78</v>
      </c>
      <c r="K371" t="s">
        <v>25</v>
      </c>
    </row>
    <row r="372" spans="1:11">
      <c r="A372" t="s">
        <v>76</v>
      </c>
      <c r="B372" t="s">
        <v>27</v>
      </c>
      <c r="C372" s="1" t="s">
        <v>11</v>
      </c>
      <c r="D372" s="1" t="s">
        <v>17</v>
      </c>
      <c r="E372" s="1">
        <v>30</v>
      </c>
      <c r="F372">
        <v>739</v>
      </c>
      <c r="G372" s="2">
        <v>38821</v>
      </c>
      <c r="H372" s="3">
        <v>43078</v>
      </c>
      <c r="I372" t="s">
        <v>19</v>
      </c>
      <c r="J372" t="s">
        <v>79</v>
      </c>
      <c r="K372" t="s">
        <v>20</v>
      </c>
    </row>
    <row r="373" spans="1:11">
      <c r="A373" t="s">
        <v>76</v>
      </c>
      <c r="B373" t="s">
        <v>15</v>
      </c>
      <c r="C373" s="1" t="s">
        <v>16</v>
      </c>
      <c r="D373" s="1" t="s">
        <v>17</v>
      </c>
      <c r="E373" s="1" t="s">
        <v>18</v>
      </c>
      <c r="F373">
        <v>1448</v>
      </c>
      <c r="G373" s="2">
        <v>37724</v>
      </c>
      <c r="H373" s="3">
        <v>43078</v>
      </c>
      <c r="I373" t="s">
        <v>30</v>
      </c>
      <c r="J373" t="s">
        <v>79</v>
      </c>
      <c r="K373" t="s">
        <v>32</v>
      </c>
    </row>
    <row r="374" spans="1:11">
      <c r="A374" t="s">
        <v>77</v>
      </c>
      <c r="B374" t="s">
        <v>21</v>
      </c>
      <c r="C374" s="1" t="s">
        <v>26</v>
      </c>
      <c r="D374" s="1" t="s">
        <v>28</v>
      </c>
      <c r="E374" s="1" t="s">
        <v>18</v>
      </c>
      <c r="F374">
        <v>1663</v>
      </c>
      <c r="G374" s="2">
        <v>20214</v>
      </c>
      <c r="H374" s="3">
        <v>43079</v>
      </c>
      <c r="I374" t="s">
        <v>19</v>
      </c>
      <c r="J374" t="s">
        <v>84</v>
      </c>
      <c r="K374" t="s">
        <v>36</v>
      </c>
    </row>
    <row r="375" spans="1:11">
      <c r="A375" t="s">
        <v>86</v>
      </c>
      <c r="B375" t="s">
        <v>27</v>
      </c>
      <c r="C375" s="1" t="s">
        <v>11</v>
      </c>
      <c r="D375" s="1" t="s">
        <v>17</v>
      </c>
      <c r="E375" s="1" t="s">
        <v>18</v>
      </c>
      <c r="F375">
        <v>507</v>
      </c>
      <c r="G375" s="2">
        <v>10837</v>
      </c>
      <c r="H375" s="3">
        <v>43079</v>
      </c>
      <c r="I375" t="s">
        <v>13</v>
      </c>
      <c r="J375" t="s">
        <v>75</v>
      </c>
      <c r="K375" t="s">
        <v>25</v>
      </c>
    </row>
    <row r="376" spans="1:11">
      <c r="A376" t="s">
        <v>86</v>
      </c>
      <c r="B376" t="s">
        <v>22</v>
      </c>
      <c r="C376" s="1" t="s">
        <v>29</v>
      </c>
      <c r="D376" s="1" t="s">
        <v>12</v>
      </c>
      <c r="E376" s="1" t="s">
        <v>33</v>
      </c>
      <c r="F376">
        <v>1509</v>
      </c>
      <c r="G376" s="2">
        <v>30615</v>
      </c>
      <c r="H376" s="3">
        <v>43079</v>
      </c>
      <c r="I376" t="s">
        <v>30</v>
      </c>
      <c r="J376" t="s">
        <v>73</v>
      </c>
      <c r="K376" t="s">
        <v>36</v>
      </c>
    </row>
    <row r="377" spans="1:11">
      <c r="A377" t="s">
        <v>72</v>
      </c>
      <c r="B377" t="s">
        <v>27</v>
      </c>
      <c r="C377" s="1" t="s">
        <v>35</v>
      </c>
      <c r="D377" s="1" t="s">
        <v>28</v>
      </c>
      <c r="E377" s="1">
        <v>30</v>
      </c>
      <c r="F377">
        <v>1875</v>
      </c>
      <c r="G377" s="2">
        <v>19837</v>
      </c>
      <c r="H377" s="3">
        <v>43081</v>
      </c>
      <c r="I377" t="s">
        <v>19</v>
      </c>
      <c r="J377" t="s">
        <v>82</v>
      </c>
      <c r="K377" t="s">
        <v>32</v>
      </c>
    </row>
    <row r="378" spans="1:11">
      <c r="A378" t="s">
        <v>74</v>
      </c>
      <c r="B378" t="s">
        <v>22</v>
      </c>
      <c r="C378" s="1" t="s">
        <v>11</v>
      </c>
      <c r="D378" s="1" t="s">
        <v>28</v>
      </c>
      <c r="E378" s="1" t="s">
        <v>33</v>
      </c>
      <c r="F378">
        <v>1824</v>
      </c>
      <c r="G378" s="2">
        <v>12594</v>
      </c>
      <c r="H378" s="3">
        <v>43081</v>
      </c>
      <c r="I378" t="s">
        <v>19</v>
      </c>
      <c r="J378" t="s">
        <v>78</v>
      </c>
      <c r="K378" t="s">
        <v>36</v>
      </c>
    </row>
    <row r="379" spans="1:11">
      <c r="A379" t="s">
        <v>74</v>
      </c>
      <c r="B379" t="s">
        <v>22</v>
      </c>
      <c r="C379" s="1" t="s">
        <v>16</v>
      </c>
      <c r="D379" s="1" t="s">
        <v>17</v>
      </c>
      <c r="E379" s="1" t="s">
        <v>33</v>
      </c>
      <c r="F379">
        <v>1378</v>
      </c>
      <c r="G379" s="2">
        <v>37523</v>
      </c>
      <c r="H379" s="3">
        <v>43081</v>
      </c>
      <c r="I379" t="s">
        <v>19</v>
      </c>
      <c r="J379" t="s">
        <v>79</v>
      </c>
      <c r="K379" t="s">
        <v>25</v>
      </c>
    </row>
    <row r="380" spans="1:11">
      <c r="A380" t="s">
        <v>77</v>
      </c>
      <c r="B380" t="s">
        <v>22</v>
      </c>
      <c r="C380" s="1" t="s">
        <v>16</v>
      </c>
      <c r="D380" s="1" t="s">
        <v>17</v>
      </c>
      <c r="E380" s="1" t="s">
        <v>18</v>
      </c>
      <c r="F380">
        <v>129</v>
      </c>
      <c r="G380" s="2">
        <v>33103</v>
      </c>
      <c r="H380" s="3">
        <v>43082</v>
      </c>
      <c r="I380" t="s">
        <v>13</v>
      </c>
      <c r="J380" t="s">
        <v>80</v>
      </c>
      <c r="K380" t="s">
        <v>20</v>
      </c>
    </row>
    <row r="381" spans="1:11">
      <c r="A381" t="s">
        <v>86</v>
      </c>
      <c r="B381" t="s">
        <v>10</v>
      </c>
      <c r="C381" s="1" t="s">
        <v>26</v>
      </c>
      <c r="D381" s="1" t="s">
        <v>17</v>
      </c>
      <c r="E381" s="1" t="s">
        <v>33</v>
      </c>
      <c r="F381">
        <v>974</v>
      </c>
      <c r="G381" s="2">
        <v>1233</v>
      </c>
      <c r="H381" s="3">
        <v>43082</v>
      </c>
      <c r="I381" t="s">
        <v>13</v>
      </c>
      <c r="J381" t="s">
        <v>79</v>
      </c>
      <c r="K381" t="s">
        <v>25</v>
      </c>
    </row>
    <row r="382" spans="1:11">
      <c r="A382" t="s">
        <v>77</v>
      </c>
      <c r="B382" t="s">
        <v>10</v>
      </c>
      <c r="C382" s="1" t="s">
        <v>26</v>
      </c>
      <c r="D382" s="1" t="s">
        <v>37</v>
      </c>
      <c r="E382" s="1" t="s">
        <v>18</v>
      </c>
      <c r="F382">
        <v>165</v>
      </c>
      <c r="G382" s="2">
        <v>26575</v>
      </c>
      <c r="H382" s="3">
        <v>43083</v>
      </c>
      <c r="I382" t="s">
        <v>19</v>
      </c>
      <c r="J382" t="s">
        <v>83</v>
      </c>
      <c r="K382" t="s">
        <v>20</v>
      </c>
    </row>
    <row r="383" spans="1:11">
      <c r="A383" t="s">
        <v>76</v>
      </c>
      <c r="B383" t="s">
        <v>21</v>
      </c>
      <c r="C383" s="1" t="s">
        <v>26</v>
      </c>
      <c r="D383" s="1" t="s">
        <v>17</v>
      </c>
      <c r="E383" s="1" t="s">
        <v>33</v>
      </c>
      <c r="F383">
        <v>488</v>
      </c>
      <c r="G383" s="2">
        <v>48696</v>
      </c>
      <c r="H383" s="3">
        <v>43083</v>
      </c>
      <c r="I383" t="s">
        <v>30</v>
      </c>
      <c r="J383" t="s">
        <v>75</v>
      </c>
      <c r="K383" t="s">
        <v>32</v>
      </c>
    </row>
    <row r="384" spans="1:11">
      <c r="A384" t="s">
        <v>74</v>
      </c>
      <c r="B384" t="s">
        <v>21</v>
      </c>
      <c r="C384" s="1" t="s">
        <v>35</v>
      </c>
      <c r="D384" s="1" t="s">
        <v>37</v>
      </c>
      <c r="E384" s="1" t="s">
        <v>33</v>
      </c>
      <c r="F384">
        <v>1728</v>
      </c>
      <c r="G384" s="2">
        <v>30905</v>
      </c>
      <c r="H384" s="3">
        <v>43083</v>
      </c>
      <c r="I384" t="s">
        <v>24</v>
      </c>
      <c r="J384" t="s">
        <v>91</v>
      </c>
      <c r="K384" t="s">
        <v>36</v>
      </c>
    </row>
    <row r="385" spans="1:11">
      <c r="A385" t="s">
        <v>77</v>
      </c>
      <c r="B385" t="s">
        <v>27</v>
      </c>
      <c r="C385" s="1" t="s">
        <v>11</v>
      </c>
      <c r="D385" s="1" t="s">
        <v>17</v>
      </c>
      <c r="E385" s="1" t="s">
        <v>34</v>
      </c>
      <c r="F385">
        <v>1005</v>
      </c>
      <c r="G385" s="2">
        <v>20706</v>
      </c>
      <c r="H385" s="3">
        <v>43083</v>
      </c>
      <c r="I385" t="s">
        <v>30</v>
      </c>
      <c r="J385" t="s">
        <v>78</v>
      </c>
      <c r="K385" t="s">
        <v>32</v>
      </c>
    </row>
    <row r="386" spans="1:11">
      <c r="A386" t="s">
        <v>86</v>
      </c>
      <c r="B386" t="s">
        <v>15</v>
      </c>
      <c r="C386" s="1" t="s">
        <v>26</v>
      </c>
      <c r="D386" s="1" t="s">
        <v>23</v>
      </c>
      <c r="E386" s="1">
        <v>30</v>
      </c>
      <c r="F386">
        <v>1265</v>
      </c>
      <c r="G386" s="2">
        <v>32484</v>
      </c>
      <c r="H386" s="3">
        <v>43083</v>
      </c>
      <c r="I386" t="s">
        <v>31</v>
      </c>
      <c r="J386" t="s">
        <v>79</v>
      </c>
      <c r="K386" t="s">
        <v>20</v>
      </c>
    </row>
    <row r="387" spans="1:11">
      <c r="A387" t="s">
        <v>72</v>
      </c>
      <c r="B387" t="s">
        <v>15</v>
      </c>
      <c r="C387" s="1" t="s">
        <v>29</v>
      </c>
      <c r="D387" s="1" t="s">
        <v>28</v>
      </c>
      <c r="E387" s="1">
        <v>30</v>
      </c>
      <c r="F387">
        <v>1834</v>
      </c>
      <c r="G387" s="2">
        <v>37074</v>
      </c>
      <c r="H387" s="3">
        <v>43083</v>
      </c>
      <c r="I387" t="s">
        <v>13</v>
      </c>
      <c r="J387" t="s">
        <v>90</v>
      </c>
      <c r="K387" t="s">
        <v>25</v>
      </c>
    </row>
    <row r="388" spans="1:11">
      <c r="A388" t="s">
        <v>76</v>
      </c>
      <c r="B388" t="s">
        <v>27</v>
      </c>
      <c r="C388" s="1" t="s">
        <v>16</v>
      </c>
      <c r="D388" s="1" t="s">
        <v>12</v>
      </c>
      <c r="E388" s="1">
        <v>30</v>
      </c>
      <c r="F388">
        <v>1603</v>
      </c>
      <c r="G388" s="2">
        <v>46470</v>
      </c>
      <c r="H388" s="3">
        <v>43084</v>
      </c>
      <c r="I388" t="s">
        <v>31</v>
      </c>
      <c r="J388" t="s">
        <v>92</v>
      </c>
      <c r="K388" t="s">
        <v>14</v>
      </c>
    </row>
    <row r="389" spans="1:11">
      <c r="A389" t="s">
        <v>77</v>
      </c>
      <c r="B389" t="s">
        <v>15</v>
      </c>
      <c r="C389" s="1" t="s">
        <v>16</v>
      </c>
      <c r="D389" s="1" t="s">
        <v>12</v>
      </c>
      <c r="E389" s="1" t="s">
        <v>18</v>
      </c>
      <c r="F389">
        <v>892</v>
      </c>
      <c r="G389" s="2">
        <v>9396</v>
      </c>
      <c r="H389" s="3">
        <v>43084</v>
      </c>
      <c r="I389" t="s">
        <v>19</v>
      </c>
      <c r="J389" t="s">
        <v>80</v>
      </c>
      <c r="K389" t="s">
        <v>32</v>
      </c>
    </row>
    <row r="390" spans="1:11">
      <c r="A390" t="s">
        <v>74</v>
      </c>
      <c r="B390" t="s">
        <v>10</v>
      </c>
      <c r="C390" s="1" t="s">
        <v>29</v>
      </c>
      <c r="D390" s="1" t="s">
        <v>23</v>
      </c>
      <c r="E390" s="1">
        <v>30</v>
      </c>
      <c r="F390">
        <v>979</v>
      </c>
      <c r="G390" s="2">
        <v>33935</v>
      </c>
      <c r="H390" s="3">
        <v>43084</v>
      </c>
      <c r="I390" t="s">
        <v>30</v>
      </c>
      <c r="J390" t="s">
        <v>80</v>
      </c>
      <c r="K390" t="s">
        <v>25</v>
      </c>
    </row>
    <row r="391" spans="1:11">
      <c r="A391" t="s">
        <v>74</v>
      </c>
      <c r="B391" t="s">
        <v>27</v>
      </c>
      <c r="C391" s="1" t="s">
        <v>29</v>
      </c>
      <c r="D391" s="1" t="s">
        <v>17</v>
      </c>
      <c r="E391" s="1">
        <v>30</v>
      </c>
      <c r="F391">
        <v>1697</v>
      </c>
      <c r="G391" s="2">
        <v>22505</v>
      </c>
      <c r="H391" s="3">
        <v>43085</v>
      </c>
      <c r="I391" t="s">
        <v>13</v>
      </c>
      <c r="J391" t="s">
        <v>80</v>
      </c>
      <c r="K391" t="s">
        <v>32</v>
      </c>
    </row>
    <row r="392" spans="1:11">
      <c r="A392" t="s">
        <v>76</v>
      </c>
      <c r="B392" t="s">
        <v>15</v>
      </c>
      <c r="C392" s="1" t="s">
        <v>35</v>
      </c>
      <c r="D392" s="1" t="s">
        <v>28</v>
      </c>
      <c r="E392" s="1">
        <v>30</v>
      </c>
      <c r="F392">
        <v>1558</v>
      </c>
      <c r="G392" s="2">
        <v>8553</v>
      </c>
      <c r="H392" s="3">
        <v>43085</v>
      </c>
      <c r="I392" t="s">
        <v>13</v>
      </c>
      <c r="J392" t="s">
        <v>79</v>
      </c>
      <c r="K392" t="s">
        <v>36</v>
      </c>
    </row>
    <row r="393" spans="1:11">
      <c r="A393" t="s">
        <v>76</v>
      </c>
      <c r="B393" t="s">
        <v>15</v>
      </c>
      <c r="C393" s="1" t="s">
        <v>29</v>
      </c>
      <c r="D393" s="1" t="s">
        <v>28</v>
      </c>
      <c r="E393" s="1" t="s">
        <v>33</v>
      </c>
      <c r="F393">
        <v>664</v>
      </c>
      <c r="G393" s="2">
        <v>32835</v>
      </c>
      <c r="H393" s="3">
        <v>43086</v>
      </c>
      <c r="I393" t="s">
        <v>24</v>
      </c>
      <c r="J393" t="s">
        <v>82</v>
      </c>
      <c r="K393" t="s">
        <v>20</v>
      </c>
    </row>
    <row r="394" spans="1:11">
      <c r="A394" t="s">
        <v>74</v>
      </c>
      <c r="B394" t="s">
        <v>27</v>
      </c>
      <c r="C394" s="1" t="s">
        <v>11</v>
      </c>
      <c r="D394" s="1" t="s">
        <v>28</v>
      </c>
      <c r="E394" s="1" t="s">
        <v>34</v>
      </c>
      <c r="F394">
        <v>1494</v>
      </c>
      <c r="G394" s="2">
        <v>45452</v>
      </c>
      <c r="H394" s="3">
        <v>43086</v>
      </c>
      <c r="I394" t="s">
        <v>31</v>
      </c>
      <c r="J394" t="s">
        <v>84</v>
      </c>
      <c r="K394" t="s">
        <v>32</v>
      </c>
    </row>
    <row r="395" spans="1:11">
      <c r="A395" t="s">
        <v>77</v>
      </c>
      <c r="B395" t="s">
        <v>27</v>
      </c>
      <c r="C395" s="1" t="s">
        <v>16</v>
      </c>
      <c r="D395" s="1" t="s">
        <v>12</v>
      </c>
      <c r="E395" s="1" t="s">
        <v>33</v>
      </c>
      <c r="F395">
        <v>1248</v>
      </c>
      <c r="G395" s="2">
        <v>33631</v>
      </c>
      <c r="H395" s="3">
        <v>43086</v>
      </c>
      <c r="I395" t="s">
        <v>13</v>
      </c>
      <c r="J395" t="s">
        <v>83</v>
      </c>
      <c r="K395" t="s">
        <v>32</v>
      </c>
    </row>
    <row r="396" spans="1:11">
      <c r="A396" t="s">
        <v>76</v>
      </c>
      <c r="B396" t="s">
        <v>21</v>
      </c>
      <c r="C396" s="1" t="s">
        <v>26</v>
      </c>
      <c r="D396" s="1" t="s">
        <v>17</v>
      </c>
      <c r="E396" s="1" t="s">
        <v>33</v>
      </c>
      <c r="F396">
        <v>814</v>
      </c>
      <c r="G396" s="2">
        <v>22816</v>
      </c>
      <c r="H396" s="3">
        <v>43086</v>
      </c>
      <c r="I396" t="s">
        <v>13</v>
      </c>
      <c r="J396" t="s">
        <v>80</v>
      </c>
      <c r="K396" t="s">
        <v>32</v>
      </c>
    </row>
    <row r="397" spans="1:11">
      <c r="A397" t="s">
        <v>72</v>
      </c>
      <c r="B397" t="s">
        <v>22</v>
      </c>
      <c r="C397" s="1" t="s">
        <v>11</v>
      </c>
      <c r="D397" s="1" t="s">
        <v>37</v>
      </c>
      <c r="E397" s="1">
        <v>60</v>
      </c>
      <c r="F397">
        <v>1882</v>
      </c>
      <c r="G397" s="2">
        <v>1492</v>
      </c>
      <c r="H397" s="3">
        <v>43087</v>
      </c>
      <c r="I397" t="s">
        <v>19</v>
      </c>
      <c r="J397" t="s">
        <v>88</v>
      </c>
      <c r="K397" t="s">
        <v>36</v>
      </c>
    </row>
    <row r="398" spans="1:11">
      <c r="A398" t="s">
        <v>86</v>
      </c>
      <c r="B398" t="s">
        <v>10</v>
      </c>
      <c r="C398" s="1" t="s">
        <v>35</v>
      </c>
      <c r="D398" s="1" t="s">
        <v>23</v>
      </c>
      <c r="E398" s="1" t="s">
        <v>33</v>
      </c>
      <c r="F398">
        <v>1480</v>
      </c>
      <c r="G398" s="2">
        <v>22509</v>
      </c>
      <c r="H398" s="3">
        <v>43088</v>
      </c>
      <c r="I398" t="s">
        <v>31</v>
      </c>
      <c r="J398" t="s">
        <v>79</v>
      </c>
      <c r="K398" t="s">
        <v>25</v>
      </c>
    </row>
    <row r="399" spans="1:11">
      <c r="A399" t="s">
        <v>74</v>
      </c>
      <c r="B399" t="s">
        <v>27</v>
      </c>
      <c r="C399" s="1" t="s">
        <v>35</v>
      </c>
      <c r="D399" s="1" t="s">
        <v>12</v>
      </c>
      <c r="E399" s="1">
        <v>60</v>
      </c>
      <c r="F399">
        <v>1796</v>
      </c>
      <c r="G399" s="2">
        <v>15290</v>
      </c>
      <c r="H399" s="3">
        <v>43088</v>
      </c>
      <c r="I399" t="s">
        <v>31</v>
      </c>
      <c r="J399" t="s">
        <v>90</v>
      </c>
      <c r="K399" t="s">
        <v>20</v>
      </c>
    </row>
    <row r="400" spans="1:11">
      <c r="A400" t="s">
        <v>74</v>
      </c>
      <c r="B400" t="s">
        <v>27</v>
      </c>
      <c r="C400" s="1" t="s">
        <v>16</v>
      </c>
      <c r="D400" s="1" t="s">
        <v>12</v>
      </c>
      <c r="E400" s="1">
        <v>60</v>
      </c>
      <c r="F400">
        <v>1222</v>
      </c>
      <c r="G400" s="2">
        <v>28574</v>
      </c>
      <c r="H400" s="3">
        <v>43089</v>
      </c>
      <c r="I400" t="s">
        <v>24</v>
      </c>
      <c r="J400" t="s">
        <v>83</v>
      </c>
      <c r="K400" t="s">
        <v>32</v>
      </c>
    </row>
    <row r="401" spans="1:11">
      <c r="A401" t="s">
        <v>72</v>
      </c>
      <c r="B401" t="s">
        <v>15</v>
      </c>
      <c r="C401" s="1" t="s">
        <v>29</v>
      </c>
      <c r="D401" s="1" t="s">
        <v>12</v>
      </c>
      <c r="E401" s="1" t="s">
        <v>34</v>
      </c>
      <c r="F401">
        <v>1334</v>
      </c>
      <c r="G401" s="2">
        <v>30566</v>
      </c>
      <c r="H401" s="3">
        <v>43089</v>
      </c>
      <c r="I401" t="s">
        <v>24</v>
      </c>
      <c r="J401" t="s">
        <v>75</v>
      </c>
      <c r="K401" t="s">
        <v>20</v>
      </c>
    </row>
    <row r="402" spans="1:11">
      <c r="A402" t="s">
        <v>74</v>
      </c>
      <c r="B402" t="s">
        <v>22</v>
      </c>
      <c r="C402" s="1" t="s">
        <v>35</v>
      </c>
      <c r="D402" s="1" t="s">
        <v>28</v>
      </c>
      <c r="E402" s="1" t="s">
        <v>33</v>
      </c>
      <c r="F402">
        <v>576</v>
      </c>
      <c r="G402" s="2">
        <v>40961</v>
      </c>
      <c r="H402" s="3">
        <v>43089</v>
      </c>
      <c r="I402" t="s">
        <v>13</v>
      </c>
      <c r="J402" t="s">
        <v>78</v>
      </c>
      <c r="K402" t="s">
        <v>14</v>
      </c>
    </row>
    <row r="403" spans="1:11">
      <c r="A403" t="s">
        <v>74</v>
      </c>
      <c r="B403" t="s">
        <v>15</v>
      </c>
      <c r="C403" s="1" t="s">
        <v>16</v>
      </c>
      <c r="D403" s="1" t="s">
        <v>37</v>
      </c>
      <c r="E403" s="1">
        <v>60</v>
      </c>
      <c r="F403">
        <v>1084</v>
      </c>
      <c r="G403" s="2">
        <v>40033</v>
      </c>
      <c r="H403" s="3">
        <v>43089</v>
      </c>
      <c r="I403" t="s">
        <v>24</v>
      </c>
      <c r="J403" t="s">
        <v>79</v>
      </c>
      <c r="K403" t="s">
        <v>32</v>
      </c>
    </row>
    <row r="404" spans="1:11">
      <c r="A404" t="s">
        <v>77</v>
      </c>
      <c r="B404" t="s">
        <v>27</v>
      </c>
      <c r="C404" s="1" t="s">
        <v>16</v>
      </c>
      <c r="D404" s="1" t="s">
        <v>12</v>
      </c>
      <c r="E404" s="1" t="s">
        <v>18</v>
      </c>
      <c r="F404">
        <v>472</v>
      </c>
      <c r="G404" s="2">
        <v>23247</v>
      </c>
      <c r="H404" s="3">
        <v>43090</v>
      </c>
      <c r="I404" t="s">
        <v>13</v>
      </c>
      <c r="J404" t="s">
        <v>85</v>
      </c>
      <c r="K404" t="s">
        <v>36</v>
      </c>
    </row>
    <row r="405" spans="1:11">
      <c r="A405" t="s">
        <v>72</v>
      </c>
      <c r="B405" t="s">
        <v>27</v>
      </c>
      <c r="C405" s="1" t="s">
        <v>35</v>
      </c>
      <c r="D405" s="1" t="s">
        <v>37</v>
      </c>
      <c r="E405" s="1" t="s">
        <v>18</v>
      </c>
      <c r="F405">
        <v>938</v>
      </c>
      <c r="G405" s="2">
        <v>49452</v>
      </c>
      <c r="H405" s="3">
        <v>43090</v>
      </c>
      <c r="I405" t="s">
        <v>30</v>
      </c>
      <c r="J405" t="s">
        <v>75</v>
      </c>
      <c r="K405" t="s">
        <v>36</v>
      </c>
    </row>
    <row r="406" spans="1:11">
      <c r="A406" t="s">
        <v>77</v>
      </c>
      <c r="B406" t="s">
        <v>22</v>
      </c>
      <c r="C406" s="1" t="s">
        <v>16</v>
      </c>
      <c r="D406" s="1" t="s">
        <v>23</v>
      </c>
      <c r="E406" s="1">
        <v>30</v>
      </c>
      <c r="F406">
        <v>1954</v>
      </c>
      <c r="G406" s="2">
        <v>14676</v>
      </c>
      <c r="H406" s="3">
        <v>43090</v>
      </c>
      <c r="I406" t="s">
        <v>31</v>
      </c>
      <c r="J406" t="s">
        <v>91</v>
      </c>
      <c r="K406" t="s">
        <v>25</v>
      </c>
    </row>
    <row r="407" spans="1:11">
      <c r="A407" t="s">
        <v>74</v>
      </c>
      <c r="B407" t="s">
        <v>21</v>
      </c>
      <c r="C407" s="1" t="s">
        <v>16</v>
      </c>
      <c r="D407" s="1" t="s">
        <v>23</v>
      </c>
      <c r="E407" s="1" t="s">
        <v>18</v>
      </c>
      <c r="F407">
        <v>1637</v>
      </c>
      <c r="G407" s="2">
        <v>28078</v>
      </c>
      <c r="H407" s="3">
        <v>43090</v>
      </c>
      <c r="I407" t="s">
        <v>19</v>
      </c>
      <c r="J407" t="s">
        <v>78</v>
      </c>
      <c r="K407" t="s">
        <v>20</v>
      </c>
    </row>
    <row r="408" spans="1:11">
      <c r="A408" t="s">
        <v>76</v>
      </c>
      <c r="B408" t="s">
        <v>10</v>
      </c>
      <c r="C408" s="1" t="s">
        <v>29</v>
      </c>
      <c r="D408" s="1" t="s">
        <v>28</v>
      </c>
      <c r="E408" s="1" t="s">
        <v>33</v>
      </c>
      <c r="F408">
        <v>524</v>
      </c>
      <c r="G408" s="2">
        <v>29230</v>
      </c>
      <c r="H408" s="3">
        <v>43090</v>
      </c>
      <c r="I408" t="s">
        <v>24</v>
      </c>
      <c r="J408" t="s">
        <v>89</v>
      </c>
      <c r="K408" t="s">
        <v>14</v>
      </c>
    </row>
    <row r="409" spans="1:11">
      <c r="A409" t="s">
        <v>77</v>
      </c>
      <c r="B409" t="s">
        <v>22</v>
      </c>
      <c r="C409" s="1" t="s">
        <v>29</v>
      </c>
      <c r="D409" s="1" t="s">
        <v>37</v>
      </c>
      <c r="E409" s="1" t="s">
        <v>34</v>
      </c>
      <c r="F409">
        <v>310</v>
      </c>
      <c r="G409" s="2">
        <v>8780</v>
      </c>
      <c r="H409" s="3">
        <v>43091</v>
      </c>
      <c r="I409" t="s">
        <v>19</v>
      </c>
      <c r="J409" t="s">
        <v>79</v>
      </c>
      <c r="K409" t="s">
        <v>14</v>
      </c>
    </row>
    <row r="410" spans="1:11">
      <c r="A410" t="s">
        <v>76</v>
      </c>
      <c r="B410" t="s">
        <v>27</v>
      </c>
      <c r="C410" s="1" t="s">
        <v>26</v>
      </c>
      <c r="D410" s="1" t="s">
        <v>23</v>
      </c>
      <c r="E410" s="1">
        <v>30</v>
      </c>
      <c r="F410">
        <v>1148</v>
      </c>
      <c r="G410" s="2">
        <v>49962</v>
      </c>
      <c r="H410" s="3">
        <v>43092</v>
      </c>
      <c r="I410" t="s">
        <v>30</v>
      </c>
      <c r="J410" t="s">
        <v>84</v>
      </c>
      <c r="K410" t="s">
        <v>32</v>
      </c>
    </row>
    <row r="411" spans="1:11">
      <c r="A411" t="s">
        <v>86</v>
      </c>
      <c r="B411" t="s">
        <v>27</v>
      </c>
      <c r="C411" s="1" t="s">
        <v>35</v>
      </c>
      <c r="D411" s="1" t="s">
        <v>12</v>
      </c>
      <c r="E411" s="1" t="s">
        <v>33</v>
      </c>
      <c r="F411">
        <v>483</v>
      </c>
      <c r="G411" s="2">
        <v>26712</v>
      </c>
      <c r="H411" s="3">
        <v>43092</v>
      </c>
      <c r="I411" t="s">
        <v>24</v>
      </c>
      <c r="J411" t="s">
        <v>80</v>
      </c>
      <c r="K411" t="s">
        <v>20</v>
      </c>
    </row>
    <row r="412" spans="1:11">
      <c r="A412" t="s">
        <v>76</v>
      </c>
      <c r="B412" t="s">
        <v>21</v>
      </c>
      <c r="C412" s="1" t="s">
        <v>11</v>
      </c>
      <c r="D412" s="1" t="s">
        <v>37</v>
      </c>
      <c r="E412" s="1">
        <v>60</v>
      </c>
      <c r="F412">
        <v>489</v>
      </c>
      <c r="G412" s="2">
        <v>25559</v>
      </c>
      <c r="H412" s="3">
        <v>43092</v>
      </c>
      <c r="I412" t="s">
        <v>19</v>
      </c>
      <c r="J412" t="s">
        <v>80</v>
      </c>
      <c r="K412" t="s">
        <v>25</v>
      </c>
    </row>
    <row r="413" spans="1:11">
      <c r="A413" t="s">
        <v>76</v>
      </c>
      <c r="B413" t="s">
        <v>21</v>
      </c>
      <c r="C413" s="1" t="s">
        <v>29</v>
      </c>
      <c r="D413" s="1" t="s">
        <v>12</v>
      </c>
      <c r="E413" s="1" t="s">
        <v>18</v>
      </c>
      <c r="F413">
        <v>824</v>
      </c>
      <c r="G413" s="2">
        <v>49294</v>
      </c>
      <c r="H413" s="3">
        <v>43093</v>
      </c>
      <c r="I413" t="s">
        <v>24</v>
      </c>
      <c r="J413" t="s">
        <v>75</v>
      </c>
      <c r="K413" t="s">
        <v>32</v>
      </c>
    </row>
    <row r="414" spans="1:11">
      <c r="A414" t="s">
        <v>86</v>
      </c>
      <c r="B414" t="s">
        <v>27</v>
      </c>
      <c r="C414" s="1" t="s">
        <v>29</v>
      </c>
      <c r="D414" s="1" t="s">
        <v>37</v>
      </c>
      <c r="E414" s="1">
        <v>30</v>
      </c>
      <c r="F414">
        <v>814</v>
      </c>
      <c r="G414" s="2">
        <v>25411</v>
      </c>
      <c r="H414" s="3">
        <v>43093</v>
      </c>
      <c r="I414" t="s">
        <v>19</v>
      </c>
      <c r="J414" t="s">
        <v>75</v>
      </c>
      <c r="K414" t="s">
        <v>25</v>
      </c>
    </row>
    <row r="415" spans="1:11">
      <c r="A415" t="s">
        <v>74</v>
      </c>
      <c r="B415" t="s">
        <v>21</v>
      </c>
      <c r="C415" s="1" t="s">
        <v>11</v>
      </c>
      <c r="D415" s="1" t="s">
        <v>37</v>
      </c>
      <c r="E415" s="1">
        <v>60</v>
      </c>
      <c r="F415">
        <v>1428</v>
      </c>
      <c r="G415" s="2">
        <v>22964</v>
      </c>
      <c r="H415" s="3">
        <v>43093</v>
      </c>
      <c r="I415" t="s">
        <v>13</v>
      </c>
      <c r="J415" t="s">
        <v>78</v>
      </c>
      <c r="K415" t="s">
        <v>32</v>
      </c>
    </row>
    <row r="416" spans="1:11">
      <c r="A416" t="s">
        <v>72</v>
      </c>
      <c r="B416" t="s">
        <v>15</v>
      </c>
      <c r="C416" s="1" t="s">
        <v>11</v>
      </c>
      <c r="D416" s="1" t="s">
        <v>17</v>
      </c>
      <c r="E416" s="1" t="s">
        <v>34</v>
      </c>
      <c r="F416">
        <v>1225</v>
      </c>
      <c r="G416" s="2">
        <v>47265</v>
      </c>
      <c r="H416" s="3">
        <v>43094</v>
      </c>
      <c r="I416" t="s">
        <v>19</v>
      </c>
      <c r="J416" t="s">
        <v>85</v>
      </c>
      <c r="K416" t="s">
        <v>20</v>
      </c>
    </row>
    <row r="417" spans="1:11">
      <c r="A417" t="s">
        <v>74</v>
      </c>
      <c r="B417" t="s">
        <v>10</v>
      </c>
      <c r="C417" s="1" t="s">
        <v>26</v>
      </c>
      <c r="D417" s="1" t="s">
        <v>23</v>
      </c>
      <c r="E417" s="1">
        <v>60</v>
      </c>
      <c r="F417">
        <v>1782</v>
      </c>
      <c r="G417" s="2">
        <v>32047</v>
      </c>
      <c r="H417" s="3">
        <v>43094</v>
      </c>
      <c r="I417" t="s">
        <v>30</v>
      </c>
      <c r="J417" t="s">
        <v>78</v>
      </c>
      <c r="K417" t="s">
        <v>36</v>
      </c>
    </row>
    <row r="418" spans="1:11">
      <c r="A418" t="s">
        <v>74</v>
      </c>
      <c r="B418" t="s">
        <v>27</v>
      </c>
      <c r="C418" s="1" t="s">
        <v>26</v>
      </c>
      <c r="D418" s="1" t="s">
        <v>23</v>
      </c>
      <c r="E418" s="1" t="s">
        <v>18</v>
      </c>
      <c r="F418">
        <v>455</v>
      </c>
      <c r="G418" s="2">
        <v>19258</v>
      </c>
      <c r="H418" s="3">
        <v>43094</v>
      </c>
      <c r="I418" t="s">
        <v>24</v>
      </c>
      <c r="J418" t="s">
        <v>81</v>
      </c>
      <c r="K418" t="s">
        <v>32</v>
      </c>
    </row>
    <row r="419" spans="1:11">
      <c r="A419" t="s">
        <v>74</v>
      </c>
      <c r="B419" t="s">
        <v>15</v>
      </c>
      <c r="C419" s="1" t="s">
        <v>35</v>
      </c>
      <c r="D419" s="1" t="s">
        <v>12</v>
      </c>
      <c r="E419" s="1">
        <v>60</v>
      </c>
      <c r="F419">
        <v>676</v>
      </c>
      <c r="G419" s="2">
        <v>37726</v>
      </c>
      <c r="H419" s="3">
        <v>43094</v>
      </c>
      <c r="I419" t="s">
        <v>13</v>
      </c>
      <c r="J419" t="s">
        <v>73</v>
      </c>
      <c r="K419" t="s">
        <v>32</v>
      </c>
    </row>
    <row r="420" spans="1:11">
      <c r="A420" t="s">
        <v>86</v>
      </c>
      <c r="B420" t="s">
        <v>22</v>
      </c>
      <c r="C420" s="1" t="s">
        <v>35</v>
      </c>
      <c r="D420" s="1" t="s">
        <v>23</v>
      </c>
      <c r="E420" s="1" t="s">
        <v>18</v>
      </c>
      <c r="F420">
        <v>1508</v>
      </c>
      <c r="G420" s="2">
        <v>41269</v>
      </c>
      <c r="H420" s="3">
        <v>43095</v>
      </c>
      <c r="I420" t="s">
        <v>24</v>
      </c>
      <c r="J420" t="s">
        <v>84</v>
      </c>
      <c r="K420" t="s">
        <v>36</v>
      </c>
    </row>
    <row r="421" spans="1:11">
      <c r="A421" t="s">
        <v>74</v>
      </c>
      <c r="B421" t="s">
        <v>10</v>
      </c>
      <c r="C421" s="1" t="s">
        <v>11</v>
      </c>
      <c r="D421" s="1" t="s">
        <v>37</v>
      </c>
      <c r="E421" s="1" t="s">
        <v>33</v>
      </c>
      <c r="F421">
        <v>1660</v>
      </c>
      <c r="G421" s="2">
        <v>1292</v>
      </c>
      <c r="H421" s="3">
        <v>43095</v>
      </c>
      <c r="I421" t="s">
        <v>24</v>
      </c>
      <c r="J421" t="s">
        <v>88</v>
      </c>
      <c r="K421" t="s">
        <v>32</v>
      </c>
    </row>
    <row r="422" spans="1:11">
      <c r="A422" t="s">
        <v>74</v>
      </c>
      <c r="B422" t="s">
        <v>22</v>
      </c>
      <c r="C422" s="1" t="s">
        <v>11</v>
      </c>
      <c r="D422" s="1" t="s">
        <v>12</v>
      </c>
      <c r="E422" s="1">
        <v>30</v>
      </c>
      <c r="F422">
        <v>1048</v>
      </c>
      <c r="G422" s="2">
        <v>1486</v>
      </c>
      <c r="H422" s="3">
        <v>43095</v>
      </c>
      <c r="I422" t="s">
        <v>31</v>
      </c>
      <c r="J422" t="s">
        <v>88</v>
      </c>
      <c r="K422" t="s">
        <v>14</v>
      </c>
    </row>
    <row r="423" spans="1:11">
      <c r="A423" t="s">
        <v>74</v>
      </c>
      <c r="B423" t="s">
        <v>15</v>
      </c>
      <c r="C423" s="1" t="s">
        <v>26</v>
      </c>
      <c r="D423" s="1" t="s">
        <v>28</v>
      </c>
      <c r="E423" s="1" t="s">
        <v>18</v>
      </c>
      <c r="F423">
        <v>1179</v>
      </c>
      <c r="G423" s="2">
        <v>43406</v>
      </c>
      <c r="H423" s="3">
        <v>43095</v>
      </c>
      <c r="I423" t="s">
        <v>31</v>
      </c>
      <c r="J423" t="s">
        <v>87</v>
      </c>
      <c r="K423" t="s">
        <v>36</v>
      </c>
    </row>
    <row r="424" spans="1:11">
      <c r="A424" t="s">
        <v>74</v>
      </c>
      <c r="B424" t="s">
        <v>10</v>
      </c>
      <c r="C424" s="1" t="s">
        <v>29</v>
      </c>
      <c r="D424" s="1" t="s">
        <v>12</v>
      </c>
      <c r="E424" s="1">
        <v>60</v>
      </c>
      <c r="F424">
        <v>1978</v>
      </c>
      <c r="G424" s="2">
        <v>35271</v>
      </c>
      <c r="H424" s="3">
        <v>43095</v>
      </c>
      <c r="I424" t="s">
        <v>24</v>
      </c>
      <c r="J424" t="s">
        <v>87</v>
      </c>
      <c r="K424" t="s">
        <v>14</v>
      </c>
    </row>
    <row r="425" spans="1:11">
      <c r="A425" t="s">
        <v>77</v>
      </c>
      <c r="B425" t="s">
        <v>27</v>
      </c>
      <c r="C425" s="1" t="s">
        <v>26</v>
      </c>
      <c r="D425" s="1" t="s">
        <v>23</v>
      </c>
      <c r="E425" s="1">
        <v>30</v>
      </c>
      <c r="F425">
        <v>1575</v>
      </c>
      <c r="G425" s="2">
        <v>39809</v>
      </c>
      <c r="H425" s="3">
        <v>43095</v>
      </c>
      <c r="I425" t="s">
        <v>13</v>
      </c>
      <c r="J425" t="s">
        <v>78</v>
      </c>
      <c r="K425" t="s">
        <v>32</v>
      </c>
    </row>
    <row r="426" spans="1:11">
      <c r="A426" t="s">
        <v>77</v>
      </c>
      <c r="B426" t="s">
        <v>27</v>
      </c>
      <c r="C426" s="1" t="s">
        <v>35</v>
      </c>
      <c r="D426" s="1" t="s">
        <v>37</v>
      </c>
      <c r="E426" s="1">
        <v>30</v>
      </c>
      <c r="F426">
        <v>1644</v>
      </c>
      <c r="G426" s="2">
        <v>23908</v>
      </c>
      <c r="H426" s="3">
        <v>43096</v>
      </c>
      <c r="I426" t="s">
        <v>19</v>
      </c>
      <c r="J426" t="s">
        <v>83</v>
      </c>
      <c r="K426" t="s">
        <v>14</v>
      </c>
    </row>
    <row r="427" spans="1:11">
      <c r="A427" t="s">
        <v>74</v>
      </c>
      <c r="B427" t="s">
        <v>15</v>
      </c>
      <c r="C427" s="1" t="s">
        <v>11</v>
      </c>
      <c r="D427" s="1" t="s">
        <v>12</v>
      </c>
      <c r="E427" s="1">
        <v>30</v>
      </c>
      <c r="F427">
        <v>1232</v>
      </c>
      <c r="G427" s="2">
        <v>14892</v>
      </c>
      <c r="H427" s="3">
        <v>43096</v>
      </c>
      <c r="I427" t="s">
        <v>31</v>
      </c>
      <c r="J427" t="s">
        <v>88</v>
      </c>
      <c r="K427" t="s">
        <v>32</v>
      </c>
    </row>
    <row r="428" spans="1:11">
      <c r="A428" t="s">
        <v>72</v>
      </c>
      <c r="B428" t="s">
        <v>21</v>
      </c>
      <c r="C428" s="1" t="s">
        <v>35</v>
      </c>
      <c r="D428" s="1" t="s">
        <v>23</v>
      </c>
      <c r="E428" s="1">
        <v>60</v>
      </c>
      <c r="F428">
        <v>1922</v>
      </c>
      <c r="G428" s="2">
        <v>5404</v>
      </c>
      <c r="H428" s="3">
        <v>43097</v>
      </c>
      <c r="I428" t="s">
        <v>31</v>
      </c>
      <c r="J428" t="s">
        <v>83</v>
      </c>
      <c r="K428" t="s">
        <v>36</v>
      </c>
    </row>
    <row r="429" spans="1:11">
      <c r="A429" t="s">
        <v>77</v>
      </c>
      <c r="B429" t="s">
        <v>27</v>
      </c>
      <c r="C429" s="1" t="s">
        <v>35</v>
      </c>
      <c r="D429" s="1" t="s">
        <v>17</v>
      </c>
      <c r="E429" s="1" t="s">
        <v>34</v>
      </c>
      <c r="F429">
        <v>130</v>
      </c>
      <c r="G429" s="2">
        <v>3639</v>
      </c>
      <c r="H429" s="3">
        <v>43097</v>
      </c>
      <c r="I429" t="s">
        <v>31</v>
      </c>
      <c r="J429" t="s">
        <v>75</v>
      </c>
      <c r="K429" t="s">
        <v>36</v>
      </c>
    </row>
    <row r="430" spans="1:11">
      <c r="A430" t="s">
        <v>86</v>
      </c>
      <c r="B430" t="s">
        <v>10</v>
      </c>
      <c r="C430" s="1" t="s">
        <v>11</v>
      </c>
      <c r="D430" s="1" t="s">
        <v>28</v>
      </c>
      <c r="E430" s="1" t="s">
        <v>33</v>
      </c>
      <c r="F430">
        <v>1315</v>
      </c>
      <c r="G430" s="2">
        <v>3801</v>
      </c>
      <c r="H430" s="3">
        <v>43097</v>
      </c>
      <c r="I430" t="s">
        <v>19</v>
      </c>
      <c r="J430" t="s">
        <v>91</v>
      </c>
      <c r="K430" t="s">
        <v>32</v>
      </c>
    </row>
    <row r="431" spans="1:11">
      <c r="A431" t="s">
        <v>77</v>
      </c>
      <c r="B431" t="s">
        <v>21</v>
      </c>
      <c r="C431" s="1" t="s">
        <v>11</v>
      </c>
      <c r="D431" s="1" t="s">
        <v>37</v>
      </c>
      <c r="E431" s="1">
        <v>30</v>
      </c>
      <c r="F431">
        <v>1423</v>
      </c>
      <c r="G431" s="2">
        <v>28304</v>
      </c>
      <c r="H431" s="3">
        <v>43097</v>
      </c>
      <c r="I431" t="s">
        <v>13</v>
      </c>
      <c r="J431" t="s">
        <v>90</v>
      </c>
      <c r="K431" t="s">
        <v>25</v>
      </c>
    </row>
    <row r="432" spans="1:11">
      <c r="A432" t="s">
        <v>76</v>
      </c>
      <c r="B432" t="s">
        <v>22</v>
      </c>
      <c r="C432" s="1" t="s">
        <v>16</v>
      </c>
      <c r="D432" s="1" t="s">
        <v>12</v>
      </c>
      <c r="E432" s="1">
        <v>30</v>
      </c>
      <c r="F432">
        <v>924</v>
      </c>
      <c r="G432" s="2">
        <v>12763</v>
      </c>
      <c r="H432" s="3">
        <v>43098</v>
      </c>
      <c r="I432" t="s">
        <v>30</v>
      </c>
      <c r="J432" t="s">
        <v>91</v>
      </c>
      <c r="K432" t="s">
        <v>25</v>
      </c>
    </row>
    <row r="433" spans="1:11">
      <c r="A433" t="s">
        <v>72</v>
      </c>
      <c r="B433" t="s">
        <v>21</v>
      </c>
      <c r="C433" s="1" t="s">
        <v>35</v>
      </c>
      <c r="D433" s="1" t="s">
        <v>28</v>
      </c>
      <c r="E433" s="1" t="s">
        <v>34</v>
      </c>
      <c r="F433">
        <v>132</v>
      </c>
      <c r="G433" s="2">
        <v>17487</v>
      </c>
      <c r="H433" s="3">
        <v>43098</v>
      </c>
      <c r="I433" t="s">
        <v>13</v>
      </c>
      <c r="J433" t="s">
        <v>80</v>
      </c>
      <c r="K433" t="s">
        <v>14</v>
      </c>
    </row>
    <row r="434" spans="1:11">
      <c r="A434" t="s">
        <v>77</v>
      </c>
      <c r="B434" t="s">
        <v>22</v>
      </c>
      <c r="C434" s="1" t="s">
        <v>16</v>
      </c>
      <c r="D434" s="1" t="s">
        <v>12</v>
      </c>
      <c r="E434" s="1" t="s">
        <v>18</v>
      </c>
      <c r="F434">
        <v>1991</v>
      </c>
      <c r="G434" s="2">
        <v>22125</v>
      </c>
      <c r="H434" s="3">
        <v>43099</v>
      </c>
      <c r="I434" t="s">
        <v>31</v>
      </c>
      <c r="J434" t="s">
        <v>83</v>
      </c>
      <c r="K434" t="s">
        <v>20</v>
      </c>
    </row>
    <row r="435" spans="1:11">
      <c r="A435" t="s">
        <v>74</v>
      </c>
      <c r="B435" t="s">
        <v>15</v>
      </c>
      <c r="C435" s="1" t="s">
        <v>26</v>
      </c>
      <c r="D435" s="1" t="s">
        <v>28</v>
      </c>
      <c r="E435" s="1" t="s">
        <v>18</v>
      </c>
      <c r="F435">
        <v>1406</v>
      </c>
      <c r="G435" s="2">
        <v>38824</v>
      </c>
      <c r="H435" s="3">
        <v>43099</v>
      </c>
      <c r="I435" t="s">
        <v>30</v>
      </c>
      <c r="J435" t="s">
        <v>88</v>
      </c>
      <c r="K435" t="s">
        <v>20</v>
      </c>
    </row>
    <row r="436" spans="1:11">
      <c r="A436" t="s">
        <v>86</v>
      </c>
      <c r="B436" t="s">
        <v>22</v>
      </c>
      <c r="C436" s="1" t="s">
        <v>16</v>
      </c>
      <c r="D436" s="1" t="s">
        <v>28</v>
      </c>
      <c r="E436" s="1">
        <v>60</v>
      </c>
      <c r="F436">
        <v>1193</v>
      </c>
      <c r="G436" s="2">
        <v>37828</v>
      </c>
      <c r="H436" s="3">
        <v>43099</v>
      </c>
      <c r="I436" t="s">
        <v>31</v>
      </c>
      <c r="J436" t="s">
        <v>87</v>
      </c>
      <c r="K436" t="s">
        <v>20</v>
      </c>
    </row>
    <row r="437" spans="1:11">
      <c r="A437" t="s">
        <v>74</v>
      </c>
      <c r="B437" t="s">
        <v>22</v>
      </c>
      <c r="C437" s="1" t="s">
        <v>26</v>
      </c>
      <c r="D437" s="1" t="s">
        <v>23</v>
      </c>
      <c r="E437" s="1" t="s">
        <v>18</v>
      </c>
      <c r="F437">
        <v>1752</v>
      </c>
      <c r="G437" s="2">
        <v>38068</v>
      </c>
      <c r="H437" s="3">
        <v>43099</v>
      </c>
      <c r="I437" t="s">
        <v>24</v>
      </c>
      <c r="J437" t="s">
        <v>78</v>
      </c>
      <c r="K437" t="s">
        <v>25</v>
      </c>
    </row>
    <row r="438" spans="1:11">
      <c r="A438" t="s">
        <v>74</v>
      </c>
      <c r="B438" t="s">
        <v>27</v>
      </c>
      <c r="C438" s="1" t="s">
        <v>29</v>
      </c>
      <c r="D438" s="1" t="s">
        <v>12</v>
      </c>
      <c r="E438" s="1" t="s">
        <v>33</v>
      </c>
      <c r="F438">
        <v>1727</v>
      </c>
      <c r="G438" s="2">
        <v>13672</v>
      </c>
      <c r="H438" s="3">
        <v>43100</v>
      </c>
      <c r="I438" t="s">
        <v>13</v>
      </c>
      <c r="J438" t="s">
        <v>88</v>
      </c>
      <c r="K438" t="s">
        <v>25</v>
      </c>
    </row>
    <row r="439" spans="1:11">
      <c r="A439" t="s">
        <v>76</v>
      </c>
      <c r="B439" t="s">
        <v>27</v>
      </c>
      <c r="C439" s="1" t="s">
        <v>35</v>
      </c>
      <c r="D439" s="1" t="s">
        <v>37</v>
      </c>
      <c r="E439" s="1" t="s">
        <v>33</v>
      </c>
      <c r="F439">
        <v>1124</v>
      </c>
      <c r="G439" s="2">
        <v>18402</v>
      </c>
      <c r="H439" s="3">
        <v>43100</v>
      </c>
      <c r="I439" t="s">
        <v>19</v>
      </c>
      <c r="J439" t="s">
        <v>87</v>
      </c>
      <c r="K439" t="s">
        <v>25</v>
      </c>
    </row>
    <row r="440" spans="1:11">
      <c r="A440" t="s">
        <v>74</v>
      </c>
      <c r="B440" t="s">
        <v>21</v>
      </c>
      <c r="C440" s="1" t="s">
        <v>35</v>
      </c>
      <c r="D440" s="1" t="s">
        <v>12</v>
      </c>
      <c r="E440" s="1">
        <v>60</v>
      </c>
      <c r="F440">
        <v>982</v>
      </c>
      <c r="G440" s="2">
        <v>5040</v>
      </c>
      <c r="H440" s="3">
        <v>43100</v>
      </c>
      <c r="I440" t="s">
        <v>13</v>
      </c>
      <c r="J440" t="s">
        <v>90</v>
      </c>
      <c r="K440" t="s">
        <v>36</v>
      </c>
    </row>
    <row r="441" spans="1:11">
      <c r="A441" t="s">
        <v>76</v>
      </c>
      <c r="B441" t="s">
        <v>22</v>
      </c>
      <c r="C441" s="1" t="s">
        <v>35</v>
      </c>
      <c r="D441" s="1" t="s">
        <v>37</v>
      </c>
      <c r="E441" s="1">
        <v>60</v>
      </c>
      <c r="F441">
        <v>1515</v>
      </c>
      <c r="G441" s="2">
        <v>37393</v>
      </c>
      <c r="H441" s="3">
        <v>43100</v>
      </c>
      <c r="I441" t="s">
        <v>24</v>
      </c>
      <c r="J441" t="s">
        <v>89</v>
      </c>
      <c r="K441" t="s">
        <v>36</v>
      </c>
    </row>
    <row r="442" spans="1:11">
      <c r="A442" t="s">
        <v>76</v>
      </c>
      <c r="B442" t="s">
        <v>10</v>
      </c>
      <c r="C442" s="1" t="s">
        <v>26</v>
      </c>
      <c r="D442" s="1" t="s">
        <v>28</v>
      </c>
      <c r="E442" s="1">
        <v>60</v>
      </c>
      <c r="F442">
        <v>1090</v>
      </c>
      <c r="G442" s="2">
        <v>1972</v>
      </c>
      <c r="H442" s="3">
        <v>43101</v>
      </c>
      <c r="I442" t="s">
        <v>31</v>
      </c>
      <c r="J442" t="s">
        <v>82</v>
      </c>
      <c r="K442" t="s">
        <v>20</v>
      </c>
    </row>
    <row r="443" spans="1:11">
      <c r="A443" t="s">
        <v>77</v>
      </c>
      <c r="B443" t="s">
        <v>21</v>
      </c>
      <c r="C443" s="1" t="s">
        <v>11</v>
      </c>
      <c r="D443" s="1" t="s">
        <v>28</v>
      </c>
      <c r="E443" s="1">
        <v>30</v>
      </c>
      <c r="F443">
        <v>1257</v>
      </c>
      <c r="G443" s="2">
        <v>23476</v>
      </c>
      <c r="H443" s="3">
        <v>43101</v>
      </c>
      <c r="I443" t="s">
        <v>13</v>
      </c>
      <c r="J443" t="s">
        <v>80</v>
      </c>
      <c r="K443" t="s">
        <v>14</v>
      </c>
    </row>
    <row r="444" spans="1:11">
      <c r="A444" t="s">
        <v>74</v>
      </c>
      <c r="B444" t="s">
        <v>10</v>
      </c>
      <c r="C444" s="1" t="s">
        <v>26</v>
      </c>
      <c r="D444" s="1" t="s">
        <v>17</v>
      </c>
      <c r="E444" s="1">
        <v>30</v>
      </c>
      <c r="F444">
        <v>899</v>
      </c>
      <c r="G444" s="2">
        <v>30188</v>
      </c>
      <c r="H444" s="3">
        <v>43102</v>
      </c>
      <c r="I444" t="s">
        <v>24</v>
      </c>
      <c r="J444" t="s">
        <v>82</v>
      </c>
      <c r="K444" t="s">
        <v>36</v>
      </c>
    </row>
    <row r="445" spans="1:11">
      <c r="A445" t="s">
        <v>77</v>
      </c>
      <c r="B445" t="s">
        <v>21</v>
      </c>
      <c r="C445" s="1" t="s">
        <v>29</v>
      </c>
      <c r="D445" s="1" t="s">
        <v>28</v>
      </c>
      <c r="E445" s="1">
        <v>30</v>
      </c>
      <c r="F445">
        <v>1661</v>
      </c>
      <c r="G445" s="2">
        <v>40534</v>
      </c>
      <c r="H445" s="3">
        <v>43102</v>
      </c>
      <c r="I445" t="s">
        <v>30</v>
      </c>
      <c r="J445" t="s">
        <v>83</v>
      </c>
      <c r="K445" t="s">
        <v>36</v>
      </c>
    </row>
    <row r="446" spans="1:11">
      <c r="A446" t="s">
        <v>86</v>
      </c>
      <c r="B446" t="s">
        <v>27</v>
      </c>
      <c r="C446" s="1" t="s">
        <v>26</v>
      </c>
      <c r="D446" s="1" t="s">
        <v>37</v>
      </c>
      <c r="E446" s="1" t="s">
        <v>18</v>
      </c>
      <c r="F446">
        <v>871</v>
      </c>
      <c r="G446" s="2">
        <v>41051</v>
      </c>
      <c r="H446" s="3">
        <v>43102</v>
      </c>
      <c r="I446" t="s">
        <v>13</v>
      </c>
      <c r="J446" t="s">
        <v>79</v>
      </c>
      <c r="K446" t="s">
        <v>36</v>
      </c>
    </row>
    <row r="447" spans="1:11">
      <c r="A447" t="s">
        <v>86</v>
      </c>
      <c r="B447" t="s">
        <v>15</v>
      </c>
      <c r="C447" s="1" t="s">
        <v>29</v>
      </c>
      <c r="D447" s="1" t="s">
        <v>37</v>
      </c>
      <c r="E447" s="1">
        <v>60</v>
      </c>
      <c r="F447">
        <v>1178</v>
      </c>
      <c r="G447" s="2">
        <v>26564</v>
      </c>
      <c r="H447" s="3">
        <v>43102</v>
      </c>
      <c r="I447" t="s">
        <v>13</v>
      </c>
      <c r="J447" t="s">
        <v>79</v>
      </c>
      <c r="K447" t="s">
        <v>25</v>
      </c>
    </row>
    <row r="448" spans="1:11">
      <c r="A448" t="s">
        <v>77</v>
      </c>
      <c r="B448" t="s">
        <v>22</v>
      </c>
      <c r="C448" s="1" t="s">
        <v>29</v>
      </c>
      <c r="D448" s="1" t="s">
        <v>28</v>
      </c>
      <c r="E448" s="1">
        <v>30</v>
      </c>
      <c r="F448">
        <v>961</v>
      </c>
      <c r="G448" s="2">
        <v>17111</v>
      </c>
      <c r="H448" s="3">
        <v>43103</v>
      </c>
      <c r="I448" t="s">
        <v>30</v>
      </c>
      <c r="J448" t="s">
        <v>83</v>
      </c>
      <c r="K448" t="s">
        <v>32</v>
      </c>
    </row>
    <row r="449" spans="1:11">
      <c r="A449" t="s">
        <v>74</v>
      </c>
      <c r="B449" t="s">
        <v>10</v>
      </c>
      <c r="C449" s="1" t="s">
        <v>26</v>
      </c>
      <c r="D449" s="1" t="s">
        <v>37</v>
      </c>
      <c r="E449" s="1" t="s">
        <v>18</v>
      </c>
      <c r="F449">
        <v>1927</v>
      </c>
      <c r="G449" s="2">
        <v>8953</v>
      </c>
      <c r="H449" s="3">
        <v>43103</v>
      </c>
      <c r="I449" t="s">
        <v>13</v>
      </c>
      <c r="J449" t="s">
        <v>83</v>
      </c>
      <c r="K449" t="s">
        <v>36</v>
      </c>
    </row>
    <row r="450" spans="1:11">
      <c r="A450" t="s">
        <v>86</v>
      </c>
      <c r="B450" t="s">
        <v>15</v>
      </c>
      <c r="C450" s="1" t="s">
        <v>16</v>
      </c>
      <c r="D450" s="1" t="s">
        <v>23</v>
      </c>
      <c r="E450" s="1" t="s">
        <v>34</v>
      </c>
      <c r="F450">
        <v>1028</v>
      </c>
      <c r="G450" s="2">
        <v>26345</v>
      </c>
      <c r="H450" s="3">
        <v>43103</v>
      </c>
      <c r="I450" t="s">
        <v>30</v>
      </c>
      <c r="J450" t="s">
        <v>75</v>
      </c>
      <c r="K450" t="s">
        <v>32</v>
      </c>
    </row>
    <row r="451" spans="1:11">
      <c r="A451" t="s">
        <v>77</v>
      </c>
      <c r="B451" t="s">
        <v>22</v>
      </c>
      <c r="C451" s="1" t="s">
        <v>16</v>
      </c>
      <c r="D451" s="1" t="s">
        <v>28</v>
      </c>
      <c r="E451" s="1" t="s">
        <v>33</v>
      </c>
      <c r="F451">
        <v>230</v>
      </c>
      <c r="G451" s="2">
        <v>44042</v>
      </c>
      <c r="H451" s="3">
        <v>43103</v>
      </c>
      <c r="I451" t="s">
        <v>24</v>
      </c>
      <c r="J451" t="s">
        <v>89</v>
      </c>
      <c r="K451" t="s">
        <v>25</v>
      </c>
    </row>
    <row r="452" spans="1:11">
      <c r="A452" t="s">
        <v>72</v>
      </c>
      <c r="B452" t="s">
        <v>15</v>
      </c>
      <c r="C452" s="1" t="s">
        <v>16</v>
      </c>
      <c r="D452" s="1" t="s">
        <v>28</v>
      </c>
      <c r="E452" s="1" t="s">
        <v>18</v>
      </c>
      <c r="F452">
        <v>517</v>
      </c>
      <c r="G452" s="2">
        <v>39197</v>
      </c>
      <c r="H452" s="3">
        <v>43104</v>
      </c>
      <c r="I452" t="s">
        <v>19</v>
      </c>
      <c r="J452" t="s">
        <v>90</v>
      </c>
      <c r="K452" t="s">
        <v>36</v>
      </c>
    </row>
    <row r="453" spans="1:11">
      <c r="A453" t="s">
        <v>86</v>
      </c>
      <c r="B453" t="s">
        <v>22</v>
      </c>
      <c r="C453" s="1" t="s">
        <v>16</v>
      </c>
      <c r="D453" s="1" t="s">
        <v>28</v>
      </c>
      <c r="E453" s="1" t="s">
        <v>34</v>
      </c>
      <c r="F453">
        <v>1880</v>
      </c>
      <c r="G453" s="2">
        <v>41604</v>
      </c>
      <c r="H453" s="3">
        <v>43105</v>
      </c>
      <c r="I453" t="s">
        <v>24</v>
      </c>
      <c r="J453" t="s">
        <v>83</v>
      </c>
      <c r="K453" t="s">
        <v>20</v>
      </c>
    </row>
    <row r="454" spans="1:11">
      <c r="A454" t="s">
        <v>72</v>
      </c>
      <c r="B454" t="s">
        <v>15</v>
      </c>
      <c r="C454" s="1" t="s">
        <v>35</v>
      </c>
      <c r="D454" s="1" t="s">
        <v>37</v>
      </c>
      <c r="E454" s="1" t="s">
        <v>18</v>
      </c>
      <c r="F454">
        <v>1496</v>
      </c>
      <c r="G454" s="2">
        <v>30359</v>
      </c>
      <c r="H454" s="3">
        <v>43105</v>
      </c>
      <c r="I454" t="s">
        <v>30</v>
      </c>
      <c r="J454" t="s">
        <v>88</v>
      </c>
      <c r="K454" t="s">
        <v>25</v>
      </c>
    </row>
    <row r="455" spans="1:11">
      <c r="A455" t="s">
        <v>76</v>
      </c>
      <c r="B455" t="s">
        <v>21</v>
      </c>
      <c r="C455" s="1" t="s">
        <v>35</v>
      </c>
      <c r="D455" s="1" t="s">
        <v>23</v>
      </c>
      <c r="E455" s="1">
        <v>60</v>
      </c>
      <c r="F455">
        <v>888</v>
      </c>
      <c r="G455" s="2">
        <v>22714</v>
      </c>
      <c r="H455" s="3">
        <v>43105</v>
      </c>
      <c r="I455" t="s">
        <v>13</v>
      </c>
      <c r="J455" t="s">
        <v>78</v>
      </c>
      <c r="K455" t="s">
        <v>20</v>
      </c>
    </row>
    <row r="456" spans="1:11">
      <c r="A456" t="s">
        <v>76</v>
      </c>
      <c r="B456" t="s">
        <v>10</v>
      </c>
      <c r="C456" s="1" t="s">
        <v>35</v>
      </c>
      <c r="D456" s="1" t="s">
        <v>12</v>
      </c>
      <c r="E456" s="1">
        <v>30</v>
      </c>
      <c r="F456">
        <v>1666</v>
      </c>
      <c r="G456" s="2">
        <v>31902</v>
      </c>
      <c r="H456" s="3">
        <v>43106</v>
      </c>
      <c r="I456" t="s">
        <v>19</v>
      </c>
      <c r="J456" t="s">
        <v>82</v>
      </c>
      <c r="K456" t="s">
        <v>20</v>
      </c>
    </row>
    <row r="457" spans="1:11">
      <c r="A457" t="s">
        <v>77</v>
      </c>
      <c r="B457" t="s">
        <v>15</v>
      </c>
      <c r="C457" s="1" t="s">
        <v>16</v>
      </c>
      <c r="D457" s="1" t="s">
        <v>37</v>
      </c>
      <c r="E457" s="1" t="s">
        <v>33</v>
      </c>
      <c r="F457">
        <v>489</v>
      </c>
      <c r="G457" s="2">
        <v>48883</v>
      </c>
      <c r="H457" s="3">
        <v>43106</v>
      </c>
      <c r="I457" t="s">
        <v>19</v>
      </c>
      <c r="J457" t="s">
        <v>85</v>
      </c>
      <c r="K457" t="s">
        <v>25</v>
      </c>
    </row>
    <row r="458" spans="1:11">
      <c r="A458" t="s">
        <v>86</v>
      </c>
      <c r="B458" t="s">
        <v>22</v>
      </c>
      <c r="C458" s="1" t="s">
        <v>35</v>
      </c>
      <c r="D458" s="1" t="s">
        <v>23</v>
      </c>
      <c r="E458" s="1">
        <v>60</v>
      </c>
      <c r="F458">
        <v>1560</v>
      </c>
      <c r="G458" s="2">
        <v>33167</v>
      </c>
      <c r="H458" s="3">
        <v>43106</v>
      </c>
      <c r="I458" t="s">
        <v>13</v>
      </c>
      <c r="J458" t="s">
        <v>87</v>
      </c>
      <c r="K458" t="s">
        <v>20</v>
      </c>
    </row>
    <row r="459" spans="1:11">
      <c r="A459" t="s">
        <v>77</v>
      </c>
      <c r="B459" t="s">
        <v>10</v>
      </c>
      <c r="C459" s="1" t="s">
        <v>26</v>
      </c>
      <c r="D459" s="1" t="s">
        <v>23</v>
      </c>
      <c r="E459" s="1" t="s">
        <v>34</v>
      </c>
      <c r="F459">
        <v>946</v>
      </c>
      <c r="G459" s="2">
        <v>40826</v>
      </c>
      <c r="H459" s="3">
        <v>43106</v>
      </c>
      <c r="I459" t="s">
        <v>19</v>
      </c>
      <c r="J459" t="s">
        <v>90</v>
      </c>
      <c r="K459" t="s">
        <v>32</v>
      </c>
    </row>
    <row r="460" spans="1:11">
      <c r="A460" t="s">
        <v>76</v>
      </c>
      <c r="B460" t="s">
        <v>21</v>
      </c>
      <c r="C460" s="1" t="s">
        <v>26</v>
      </c>
      <c r="D460" s="1" t="s">
        <v>23</v>
      </c>
      <c r="E460" s="1">
        <v>60</v>
      </c>
      <c r="F460">
        <v>743</v>
      </c>
      <c r="G460" s="2">
        <v>38388</v>
      </c>
      <c r="H460" s="3">
        <v>43106</v>
      </c>
      <c r="I460" t="s">
        <v>24</v>
      </c>
      <c r="J460" t="s">
        <v>73</v>
      </c>
      <c r="K460" t="s">
        <v>36</v>
      </c>
    </row>
    <row r="461" spans="1:11">
      <c r="A461" t="s">
        <v>72</v>
      </c>
      <c r="B461" t="s">
        <v>10</v>
      </c>
      <c r="C461" s="1" t="s">
        <v>11</v>
      </c>
      <c r="D461" s="1" t="s">
        <v>17</v>
      </c>
      <c r="E461" s="1" t="s">
        <v>34</v>
      </c>
      <c r="F461">
        <v>1826</v>
      </c>
      <c r="G461" s="2">
        <v>2719</v>
      </c>
      <c r="H461" s="3">
        <v>43107</v>
      </c>
      <c r="I461" t="s">
        <v>19</v>
      </c>
      <c r="J461" t="s">
        <v>83</v>
      </c>
      <c r="K461" t="s">
        <v>14</v>
      </c>
    </row>
    <row r="462" spans="1:11">
      <c r="A462" t="s">
        <v>74</v>
      </c>
      <c r="B462" t="s">
        <v>27</v>
      </c>
      <c r="C462" s="1" t="s">
        <v>16</v>
      </c>
      <c r="D462" s="1" t="s">
        <v>17</v>
      </c>
      <c r="E462" s="1">
        <v>60</v>
      </c>
      <c r="F462">
        <v>1239</v>
      </c>
      <c r="G462" s="2">
        <v>36616</v>
      </c>
      <c r="H462" s="3">
        <v>43107</v>
      </c>
      <c r="I462" t="s">
        <v>31</v>
      </c>
      <c r="J462" t="s">
        <v>87</v>
      </c>
      <c r="K462" t="s">
        <v>32</v>
      </c>
    </row>
    <row r="463" spans="1:11">
      <c r="A463" t="s">
        <v>72</v>
      </c>
      <c r="B463" t="s">
        <v>27</v>
      </c>
      <c r="C463" s="1" t="s">
        <v>11</v>
      </c>
      <c r="D463" s="1" t="s">
        <v>17</v>
      </c>
      <c r="E463" s="1" t="s">
        <v>18</v>
      </c>
      <c r="F463">
        <v>1291</v>
      </c>
      <c r="G463" s="2">
        <v>30051</v>
      </c>
      <c r="H463" s="3">
        <v>43108</v>
      </c>
      <c r="I463" t="s">
        <v>30</v>
      </c>
      <c r="J463" t="s">
        <v>82</v>
      </c>
      <c r="K463" t="s">
        <v>20</v>
      </c>
    </row>
    <row r="464" spans="1:11">
      <c r="A464" t="s">
        <v>76</v>
      </c>
      <c r="B464" t="s">
        <v>10</v>
      </c>
      <c r="C464" s="1" t="s">
        <v>29</v>
      </c>
      <c r="D464" s="1" t="s">
        <v>23</v>
      </c>
      <c r="E464" s="1" t="s">
        <v>33</v>
      </c>
      <c r="F464">
        <v>383</v>
      </c>
      <c r="G464" s="2">
        <v>21024</v>
      </c>
      <c r="H464" s="3">
        <v>43108</v>
      </c>
      <c r="I464" t="s">
        <v>19</v>
      </c>
      <c r="J464" t="s">
        <v>83</v>
      </c>
      <c r="K464" t="s">
        <v>36</v>
      </c>
    </row>
    <row r="465" spans="1:11">
      <c r="A465" t="s">
        <v>74</v>
      </c>
      <c r="B465" t="s">
        <v>27</v>
      </c>
      <c r="C465" s="1" t="s">
        <v>11</v>
      </c>
      <c r="D465" s="1" t="s">
        <v>28</v>
      </c>
      <c r="E465" s="1" t="s">
        <v>33</v>
      </c>
      <c r="F465">
        <v>153</v>
      </c>
      <c r="G465" s="2">
        <v>30983</v>
      </c>
      <c r="H465" s="3">
        <v>43108</v>
      </c>
      <c r="I465" t="s">
        <v>31</v>
      </c>
      <c r="J465" t="s">
        <v>87</v>
      </c>
      <c r="K465" t="s">
        <v>20</v>
      </c>
    </row>
    <row r="466" spans="1:11">
      <c r="A466" t="s">
        <v>74</v>
      </c>
      <c r="B466" t="s">
        <v>10</v>
      </c>
      <c r="C466" s="1" t="s">
        <v>26</v>
      </c>
      <c r="D466" s="1" t="s">
        <v>37</v>
      </c>
      <c r="E466" s="1">
        <v>60</v>
      </c>
      <c r="F466">
        <v>786</v>
      </c>
      <c r="G466" s="2">
        <v>11656</v>
      </c>
      <c r="H466" s="3">
        <v>43108</v>
      </c>
      <c r="I466" t="s">
        <v>31</v>
      </c>
      <c r="J466" t="s">
        <v>87</v>
      </c>
      <c r="K466" t="s">
        <v>20</v>
      </c>
    </row>
    <row r="467" spans="1:11">
      <c r="A467" t="s">
        <v>74</v>
      </c>
      <c r="B467" t="s">
        <v>27</v>
      </c>
      <c r="C467" s="1" t="s">
        <v>26</v>
      </c>
      <c r="D467" s="1" t="s">
        <v>12</v>
      </c>
      <c r="E467" s="1" t="s">
        <v>33</v>
      </c>
      <c r="F467">
        <v>244</v>
      </c>
      <c r="G467" s="2">
        <v>29056</v>
      </c>
      <c r="H467" s="3">
        <v>43108</v>
      </c>
      <c r="I467" t="s">
        <v>13</v>
      </c>
      <c r="J467" t="s">
        <v>78</v>
      </c>
      <c r="K467" t="s">
        <v>14</v>
      </c>
    </row>
    <row r="468" spans="1:11">
      <c r="A468" t="s">
        <v>76</v>
      </c>
      <c r="B468" t="s">
        <v>27</v>
      </c>
      <c r="C468" s="1" t="s">
        <v>11</v>
      </c>
      <c r="D468" s="1" t="s">
        <v>23</v>
      </c>
      <c r="E468" s="1">
        <v>60</v>
      </c>
      <c r="F468">
        <v>1161</v>
      </c>
      <c r="G468" s="2">
        <v>11048</v>
      </c>
      <c r="H468" s="3">
        <v>43109</v>
      </c>
      <c r="I468" t="s">
        <v>30</v>
      </c>
      <c r="J468" t="s">
        <v>85</v>
      </c>
      <c r="K468" t="s">
        <v>32</v>
      </c>
    </row>
    <row r="469" spans="1:11">
      <c r="A469" t="s">
        <v>74</v>
      </c>
      <c r="B469" t="s">
        <v>10</v>
      </c>
      <c r="C469" s="1" t="s">
        <v>29</v>
      </c>
      <c r="D469" s="1" t="s">
        <v>37</v>
      </c>
      <c r="E469" s="1" t="s">
        <v>33</v>
      </c>
      <c r="F469">
        <v>1880</v>
      </c>
      <c r="G469" s="2">
        <v>13397</v>
      </c>
      <c r="H469" s="3">
        <v>43109</v>
      </c>
      <c r="I469" t="s">
        <v>19</v>
      </c>
      <c r="J469" t="s">
        <v>80</v>
      </c>
      <c r="K469" t="s">
        <v>14</v>
      </c>
    </row>
    <row r="470" spans="1:11">
      <c r="A470" t="s">
        <v>76</v>
      </c>
      <c r="B470" t="s">
        <v>27</v>
      </c>
      <c r="C470" s="1" t="s">
        <v>35</v>
      </c>
      <c r="D470" s="1" t="s">
        <v>23</v>
      </c>
      <c r="E470" s="1" t="s">
        <v>34</v>
      </c>
      <c r="F470">
        <v>828</v>
      </c>
      <c r="G470" s="2">
        <v>3572</v>
      </c>
      <c r="H470" s="3">
        <v>43109</v>
      </c>
      <c r="I470" t="s">
        <v>24</v>
      </c>
      <c r="J470" t="s">
        <v>87</v>
      </c>
      <c r="K470" t="s">
        <v>14</v>
      </c>
    </row>
    <row r="471" spans="1:11">
      <c r="A471" t="s">
        <v>72</v>
      </c>
      <c r="B471" t="s">
        <v>10</v>
      </c>
      <c r="C471" s="1" t="s">
        <v>16</v>
      </c>
      <c r="D471" s="1" t="s">
        <v>12</v>
      </c>
      <c r="E471" s="1">
        <v>60</v>
      </c>
      <c r="F471">
        <v>728</v>
      </c>
      <c r="G471" s="2">
        <v>11807</v>
      </c>
      <c r="H471" s="3">
        <v>43109</v>
      </c>
      <c r="I471" t="s">
        <v>13</v>
      </c>
      <c r="J471" t="s">
        <v>89</v>
      </c>
      <c r="K471" t="s">
        <v>20</v>
      </c>
    </row>
    <row r="472" spans="1:11">
      <c r="A472" t="s">
        <v>74</v>
      </c>
      <c r="B472" t="s">
        <v>27</v>
      </c>
      <c r="C472" s="1" t="s">
        <v>26</v>
      </c>
      <c r="D472" s="1" t="s">
        <v>37</v>
      </c>
      <c r="E472" s="1">
        <v>30</v>
      </c>
      <c r="F472">
        <v>190</v>
      </c>
      <c r="G472" s="2">
        <v>40850</v>
      </c>
      <c r="H472" s="3">
        <v>43110</v>
      </c>
      <c r="I472" t="s">
        <v>13</v>
      </c>
      <c r="J472" t="s">
        <v>85</v>
      </c>
      <c r="K472" t="s">
        <v>14</v>
      </c>
    </row>
    <row r="473" spans="1:11">
      <c r="A473" t="s">
        <v>72</v>
      </c>
      <c r="B473" t="s">
        <v>15</v>
      </c>
      <c r="C473" s="1" t="s">
        <v>35</v>
      </c>
      <c r="D473" s="1" t="s">
        <v>23</v>
      </c>
      <c r="E473" s="1">
        <v>30</v>
      </c>
      <c r="F473">
        <v>123</v>
      </c>
      <c r="G473" s="2">
        <v>4294</v>
      </c>
      <c r="H473" s="3">
        <v>43110</v>
      </c>
      <c r="I473" t="s">
        <v>13</v>
      </c>
      <c r="J473" t="s">
        <v>80</v>
      </c>
      <c r="K473" t="s">
        <v>36</v>
      </c>
    </row>
    <row r="474" spans="1:11">
      <c r="A474" t="s">
        <v>74</v>
      </c>
      <c r="B474" t="s">
        <v>15</v>
      </c>
      <c r="C474" s="1" t="s">
        <v>11</v>
      </c>
      <c r="D474" s="1" t="s">
        <v>23</v>
      </c>
      <c r="E474" s="1">
        <v>30</v>
      </c>
      <c r="F474">
        <v>1173</v>
      </c>
      <c r="G474" s="2">
        <v>8649</v>
      </c>
      <c r="H474" s="3">
        <v>43110</v>
      </c>
      <c r="I474" t="s">
        <v>19</v>
      </c>
      <c r="J474" t="s">
        <v>80</v>
      </c>
      <c r="K474" t="s">
        <v>25</v>
      </c>
    </row>
    <row r="475" spans="1:11">
      <c r="A475" t="s">
        <v>76</v>
      </c>
      <c r="B475" t="s">
        <v>21</v>
      </c>
      <c r="C475" s="1" t="s">
        <v>35</v>
      </c>
      <c r="D475" s="1" t="s">
        <v>23</v>
      </c>
      <c r="E475" s="1">
        <v>60</v>
      </c>
      <c r="F475">
        <v>1474</v>
      </c>
      <c r="G475" s="2">
        <v>32199</v>
      </c>
      <c r="H475" s="3">
        <v>43110</v>
      </c>
      <c r="I475" t="s">
        <v>19</v>
      </c>
      <c r="J475" t="s">
        <v>78</v>
      </c>
      <c r="K475" t="s">
        <v>32</v>
      </c>
    </row>
    <row r="476" spans="1:11">
      <c r="A476" t="s">
        <v>74</v>
      </c>
      <c r="B476" t="s">
        <v>21</v>
      </c>
      <c r="C476" s="1" t="s">
        <v>35</v>
      </c>
      <c r="D476" s="1" t="s">
        <v>17</v>
      </c>
      <c r="E476" s="1">
        <v>30</v>
      </c>
      <c r="F476">
        <v>1859</v>
      </c>
      <c r="G476" s="2">
        <v>27781</v>
      </c>
      <c r="H476" s="3">
        <v>43110</v>
      </c>
      <c r="I476" t="s">
        <v>19</v>
      </c>
      <c r="J476" t="s">
        <v>79</v>
      </c>
      <c r="K476" t="s">
        <v>20</v>
      </c>
    </row>
    <row r="477" spans="1:11">
      <c r="A477" t="s">
        <v>86</v>
      </c>
      <c r="B477" t="s">
        <v>21</v>
      </c>
      <c r="C477" s="1" t="s">
        <v>26</v>
      </c>
      <c r="D477" s="1" t="s">
        <v>28</v>
      </c>
      <c r="E477" s="1" t="s">
        <v>34</v>
      </c>
      <c r="F477">
        <v>1893</v>
      </c>
      <c r="G477" s="2">
        <v>10971</v>
      </c>
      <c r="H477" s="3">
        <v>43110</v>
      </c>
      <c r="I477" t="s">
        <v>31</v>
      </c>
      <c r="J477" t="s">
        <v>89</v>
      </c>
      <c r="K477" t="s">
        <v>32</v>
      </c>
    </row>
    <row r="478" spans="1:11">
      <c r="A478" t="s">
        <v>74</v>
      </c>
      <c r="B478" t="s">
        <v>21</v>
      </c>
      <c r="C478" s="1" t="s">
        <v>29</v>
      </c>
      <c r="D478" s="1" t="s">
        <v>23</v>
      </c>
      <c r="E478" s="1" t="s">
        <v>18</v>
      </c>
      <c r="F478">
        <v>526</v>
      </c>
      <c r="G478" s="2">
        <v>43392</v>
      </c>
      <c r="H478" s="3">
        <v>43111</v>
      </c>
      <c r="I478" t="s">
        <v>31</v>
      </c>
      <c r="J478" t="s">
        <v>88</v>
      </c>
      <c r="K478" t="s">
        <v>14</v>
      </c>
    </row>
    <row r="479" spans="1:11">
      <c r="A479" t="s">
        <v>77</v>
      </c>
      <c r="B479" t="s">
        <v>15</v>
      </c>
      <c r="C479" s="1" t="s">
        <v>35</v>
      </c>
      <c r="D479" s="1" t="s">
        <v>12</v>
      </c>
      <c r="E479" s="1">
        <v>60</v>
      </c>
      <c r="F479">
        <v>302</v>
      </c>
      <c r="G479" s="2">
        <v>13102</v>
      </c>
      <c r="H479" s="3">
        <v>43111</v>
      </c>
      <c r="I479" t="s">
        <v>31</v>
      </c>
      <c r="J479" t="s">
        <v>75</v>
      </c>
      <c r="K479" t="s">
        <v>25</v>
      </c>
    </row>
    <row r="480" spans="1:11">
      <c r="A480" t="s">
        <v>76</v>
      </c>
      <c r="B480" t="s">
        <v>22</v>
      </c>
      <c r="C480" s="1" t="s">
        <v>16</v>
      </c>
      <c r="D480" s="1" t="s">
        <v>37</v>
      </c>
      <c r="E480" s="1">
        <v>30</v>
      </c>
      <c r="F480">
        <v>1565</v>
      </c>
      <c r="G480" s="2">
        <v>13345</v>
      </c>
      <c r="H480" s="3">
        <v>43111</v>
      </c>
      <c r="I480" t="s">
        <v>31</v>
      </c>
      <c r="J480" t="s">
        <v>78</v>
      </c>
      <c r="K480" t="s">
        <v>25</v>
      </c>
    </row>
    <row r="481" spans="1:11">
      <c r="A481" t="s">
        <v>74</v>
      </c>
      <c r="B481" t="s">
        <v>21</v>
      </c>
      <c r="C481" s="1" t="s">
        <v>16</v>
      </c>
      <c r="D481" s="1" t="s">
        <v>37</v>
      </c>
      <c r="E481" s="1">
        <v>60</v>
      </c>
      <c r="F481">
        <v>1352</v>
      </c>
      <c r="G481" s="2">
        <v>9133</v>
      </c>
      <c r="H481" s="3">
        <v>43112</v>
      </c>
      <c r="I481" t="s">
        <v>31</v>
      </c>
      <c r="J481" t="s">
        <v>80</v>
      </c>
      <c r="K481" t="s">
        <v>14</v>
      </c>
    </row>
    <row r="482" spans="1:11">
      <c r="A482" t="s">
        <v>76</v>
      </c>
      <c r="B482" t="s">
        <v>10</v>
      </c>
      <c r="C482" s="1" t="s">
        <v>16</v>
      </c>
      <c r="D482" s="1" t="s">
        <v>28</v>
      </c>
      <c r="E482" s="1">
        <v>30</v>
      </c>
      <c r="F482">
        <v>1686</v>
      </c>
      <c r="G482" s="2">
        <v>38320</v>
      </c>
      <c r="H482" s="3">
        <v>43112</v>
      </c>
      <c r="I482" t="s">
        <v>30</v>
      </c>
      <c r="J482" t="s">
        <v>78</v>
      </c>
      <c r="K482" t="s">
        <v>32</v>
      </c>
    </row>
    <row r="483" spans="1:11">
      <c r="A483" t="s">
        <v>86</v>
      </c>
      <c r="B483" t="s">
        <v>10</v>
      </c>
      <c r="C483" s="1" t="s">
        <v>29</v>
      </c>
      <c r="D483" s="1" t="s">
        <v>17</v>
      </c>
      <c r="E483" s="1" t="s">
        <v>18</v>
      </c>
      <c r="F483">
        <v>190</v>
      </c>
      <c r="G483" s="2">
        <v>14001</v>
      </c>
      <c r="H483" s="3">
        <v>43112</v>
      </c>
      <c r="I483" t="s">
        <v>30</v>
      </c>
      <c r="J483" t="s">
        <v>79</v>
      </c>
      <c r="K483" t="s">
        <v>14</v>
      </c>
    </row>
    <row r="484" spans="1:11">
      <c r="A484" t="s">
        <v>76</v>
      </c>
      <c r="B484" t="s">
        <v>22</v>
      </c>
      <c r="C484" s="1" t="s">
        <v>11</v>
      </c>
      <c r="D484" s="1" t="s">
        <v>28</v>
      </c>
      <c r="E484" s="1">
        <v>60</v>
      </c>
      <c r="F484">
        <v>1477</v>
      </c>
      <c r="G484" s="2">
        <v>42087</v>
      </c>
      <c r="H484" s="3">
        <v>43112</v>
      </c>
      <c r="I484" t="s">
        <v>24</v>
      </c>
      <c r="J484" t="s">
        <v>89</v>
      </c>
      <c r="K484" t="s">
        <v>20</v>
      </c>
    </row>
    <row r="485" spans="1:11">
      <c r="A485" t="s">
        <v>74</v>
      </c>
      <c r="B485" t="s">
        <v>27</v>
      </c>
      <c r="C485" s="1" t="s">
        <v>26</v>
      </c>
      <c r="D485" s="1" t="s">
        <v>23</v>
      </c>
      <c r="E485" s="1">
        <v>60</v>
      </c>
      <c r="F485">
        <v>1078</v>
      </c>
      <c r="G485" s="2">
        <v>42394</v>
      </c>
      <c r="H485" s="3">
        <v>43113</v>
      </c>
      <c r="I485" t="s">
        <v>19</v>
      </c>
      <c r="J485" t="s">
        <v>82</v>
      </c>
      <c r="K485" t="s">
        <v>25</v>
      </c>
    </row>
    <row r="486" spans="1:11">
      <c r="A486" t="s">
        <v>76</v>
      </c>
      <c r="B486" t="s">
        <v>22</v>
      </c>
      <c r="C486" s="1" t="s">
        <v>11</v>
      </c>
      <c r="D486" s="1" t="s">
        <v>28</v>
      </c>
      <c r="E486" s="1">
        <v>60</v>
      </c>
      <c r="F486">
        <v>1132</v>
      </c>
      <c r="G486" s="2">
        <v>46407</v>
      </c>
      <c r="H486" s="3">
        <v>43113</v>
      </c>
      <c r="I486" t="s">
        <v>30</v>
      </c>
      <c r="J486" t="s">
        <v>84</v>
      </c>
      <c r="K486" t="s">
        <v>32</v>
      </c>
    </row>
    <row r="487" spans="1:11">
      <c r="A487" t="s">
        <v>74</v>
      </c>
      <c r="B487" t="s">
        <v>22</v>
      </c>
      <c r="C487" s="1" t="s">
        <v>26</v>
      </c>
      <c r="D487" s="1" t="s">
        <v>12</v>
      </c>
      <c r="E487" s="1">
        <v>30</v>
      </c>
      <c r="F487">
        <v>1694</v>
      </c>
      <c r="G487" s="2">
        <v>17518</v>
      </c>
      <c r="H487" s="3">
        <v>43113</v>
      </c>
      <c r="I487" t="s">
        <v>31</v>
      </c>
      <c r="J487" t="s">
        <v>85</v>
      </c>
      <c r="K487" t="s">
        <v>36</v>
      </c>
    </row>
    <row r="488" spans="1:11">
      <c r="A488" t="s">
        <v>74</v>
      </c>
      <c r="B488" t="s">
        <v>22</v>
      </c>
      <c r="C488" s="1" t="s">
        <v>29</v>
      </c>
      <c r="D488" s="1" t="s">
        <v>23</v>
      </c>
      <c r="E488" s="1" t="s">
        <v>18</v>
      </c>
      <c r="F488">
        <v>449</v>
      </c>
      <c r="G488" s="2">
        <v>20979</v>
      </c>
      <c r="H488" s="3">
        <v>43113</v>
      </c>
      <c r="I488" t="s">
        <v>30</v>
      </c>
      <c r="J488" t="s">
        <v>78</v>
      </c>
      <c r="K488" t="s">
        <v>20</v>
      </c>
    </row>
    <row r="489" spans="1:11">
      <c r="A489" t="s">
        <v>72</v>
      </c>
      <c r="B489" t="s">
        <v>22</v>
      </c>
      <c r="C489" s="1" t="s">
        <v>16</v>
      </c>
      <c r="D489" s="1" t="s">
        <v>12</v>
      </c>
      <c r="E489" s="1" t="s">
        <v>34</v>
      </c>
      <c r="F489">
        <v>1308</v>
      </c>
      <c r="G489" s="2">
        <v>17828</v>
      </c>
      <c r="H489" s="3">
        <v>43114</v>
      </c>
      <c r="I489" t="s">
        <v>13</v>
      </c>
      <c r="J489" t="s">
        <v>92</v>
      </c>
      <c r="K489" t="s">
        <v>14</v>
      </c>
    </row>
    <row r="490" spans="1:11">
      <c r="A490" t="s">
        <v>76</v>
      </c>
      <c r="B490" t="s">
        <v>27</v>
      </c>
      <c r="C490" s="1" t="s">
        <v>26</v>
      </c>
      <c r="D490" s="1" t="s">
        <v>37</v>
      </c>
      <c r="E490" s="1">
        <v>60</v>
      </c>
      <c r="F490">
        <v>938</v>
      </c>
      <c r="G490" s="2">
        <v>27950</v>
      </c>
      <c r="H490" s="3">
        <v>43114</v>
      </c>
      <c r="I490" t="s">
        <v>13</v>
      </c>
      <c r="J490" t="s">
        <v>78</v>
      </c>
      <c r="K490" t="s">
        <v>32</v>
      </c>
    </row>
    <row r="491" spans="1:11">
      <c r="A491" t="s">
        <v>76</v>
      </c>
      <c r="B491" t="s">
        <v>21</v>
      </c>
      <c r="C491" s="1" t="s">
        <v>26</v>
      </c>
      <c r="D491" s="1" t="s">
        <v>12</v>
      </c>
      <c r="E491" s="1" t="s">
        <v>18</v>
      </c>
      <c r="F491">
        <v>1337</v>
      </c>
      <c r="G491" s="2">
        <v>21269</v>
      </c>
      <c r="H491" s="3">
        <v>43114</v>
      </c>
      <c r="I491" t="s">
        <v>30</v>
      </c>
      <c r="J491" t="s">
        <v>79</v>
      </c>
      <c r="K491" t="s">
        <v>32</v>
      </c>
    </row>
    <row r="492" spans="1:11">
      <c r="A492" t="s">
        <v>77</v>
      </c>
      <c r="B492" t="s">
        <v>21</v>
      </c>
      <c r="C492" s="1" t="s">
        <v>11</v>
      </c>
      <c r="D492" s="1" t="s">
        <v>12</v>
      </c>
      <c r="E492" s="1" t="s">
        <v>34</v>
      </c>
      <c r="F492">
        <v>1919</v>
      </c>
      <c r="G492" s="2">
        <v>29695</v>
      </c>
      <c r="H492" s="3">
        <v>43115</v>
      </c>
      <c r="I492" t="s">
        <v>19</v>
      </c>
      <c r="J492" t="s">
        <v>84</v>
      </c>
      <c r="K492" t="s">
        <v>25</v>
      </c>
    </row>
    <row r="493" spans="1:11">
      <c r="A493" t="s">
        <v>72</v>
      </c>
      <c r="B493" t="s">
        <v>27</v>
      </c>
      <c r="C493" s="1" t="s">
        <v>29</v>
      </c>
      <c r="D493" s="1" t="s">
        <v>37</v>
      </c>
      <c r="E493" s="1" t="s">
        <v>34</v>
      </c>
      <c r="F493">
        <v>279</v>
      </c>
      <c r="G493" s="2">
        <v>32754</v>
      </c>
      <c r="H493" s="3">
        <v>43115</v>
      </c>
      <c r="I493" t="s">
        <v>31</v>
      </c>
      <c r="J493" t="s">
        <v>83</v>
      </c>
      <c r="K493" t="s">
        <v>36</v>
      </c>
    </row>
    <row r="494" spans="1:11">
      <c r="A494" t="s">
        <v>74</v>
      </c>
      <c r="B494" t="s">
        <v>22</v>
      </c>
      <c r="C494" s="1" t="s">
        <v>11</v>
      </c>
      <c r="D494" s="1" t="s">
        <v>12</v>
      </c>
      <c r="E494" s="1" t="s">
        <v>33</v>
      </c>
      <c r="F494">
        <v>1986</v>
      </c>
      <c r="G494" s="2">
        <v>21856</v>
      </c>
      <c r="H494" s="3">
        <v>43116</v>
      </c>
      <c r="I494" t="s">
        <v>19</v>
      </c>
      <c r="J494" t="s">
        <v>80</v>
      </c>
      <c r="K494" t="s">
        <v>20</v>
      </c>
    </row>
    <row r="495" spans="1:11">
      <c r="A495" t="s">
        <v>76</v>
      </c>
      <c r="B495" t="s">
        <v>21</v>
      </c>
      <c r="C495" s="1" t="s">
        <v>11</v>
      </c>
      <c r="D495" s="1" t="s">
        <v>12</v>
      </c>
      <c r="E495" s="1">
        <v>30</v>
      </c>
      <c r="F495">
        <v>151</v>
      </c>
      <c r="G495" s="2">
        <v>13928</v>
      </c>
      <c r="H495" s="3">
        <v>43116</v>
      </c>
      <c r="I495" t="s">
        <v>30</v>
      </c>
      <c r="J495" t="s">
        <v>80</v>
      </c>
      <c r="K495" t="s">
        <v>20</v>
      </c>
    </row>
    <row r="496" spans="1:11">
      <c r="A496" t="s">
        <v>77</v>
      </c>
      <c r="B496" t="s">
        <v>27</v>
      </c>
      <c r="C496" s="1" t="s">
        <v>16</v>
      </c>
      <c r="D496" s="1" t="s">
        <v>37</v>
      </c>
      <c r="E496" s="1" t="s">
        <v>34</v>
      </c>
      <c r="F496">
        <v>1367</v>
      </c>
      <c r="G496" s="2">
        <v>45734</v>
      </c>
      <c r="H496" s="3">
        <v>43117</v>
      </c>
      <c r="I496" t="s">
        <v>19</v>
      </c>
      <c r="J496" t="s">
        <v>90</v>
      </c>
      <c r="K496" t="s">
        <v>20</v>
      </c>
    </row>
    <row r="497" spans="1:11">
      <c r="A497" t="s">
        <v>77</v>
      </c>
      <c r="B497" t="s">
        <v>22</v>
      </c>
      <c r="C497" s="1" t="s">
        <v>16</v>
      </c>
      <c r="D497" s="1" t="s">
        <v>23</v>
      </c>
      <c r="E497" s="1" t="s">
        <v>34</v>
      </c>
      <c r="F497">
        <v>704</v>
      </c>
      <c r="G497" s="2">
        <v>12836</v>
      </c>
      <c r="H497" s="3">
        <v>43118</v>
      </c>
      <c r="I497" t="s">
        <v>31</v>
      </c>
      <c r="J497" t="s">
        <v>80</v>
      </c>
      <c r="K497" t="s">
        <v>32</v>
      </c>
    </row>
    <row r="498" spans="1:11">
      <c r="A498" t="s">
        <v>74</v>
      </c>
      <c r="B498" t="s">
        <v>15</v>
      </c>
      <c r="C498" s="1" t="s">
        <v>29</v>
      </c>
      <c r="D498" s="1" t="s">
        <v>12</v>
      </c>
      <c r="E498" s="1">
        <v>60</v>
      </c>
      <c r="F498">
        <v>1701</v>
      </c>
      <c r="G498" s="2">
        <v>36720</v>
      </c>
      <c r="H498" s="3">
        <v>43118</v>
      </c>
      <c r="I498" t="s">
        <v>13</v>
      </c>
      <c r="J498" t="s">
        <v>79</v>
      </c>
      <c r="K498" t="s">
        <v>14</v>
      </c>
    </row>
    <row r="499" spans="1:11">
      <c r="A499" t="s">
        <v>77</v>
      </c>
      <c r="B499" t="s">
        <v>27</v>
      </c>
      <c r="C499" s="1" t="s">
        <v>11</v>
      </c>
      <c r="D499" s="1" t="s">
        <v>17</v>
      </c>
      <c r="E499" s="1">
        <v>60</v>
      </c>
      <c r="F499">
        <v>1937</v>
      </c>
      <c r="G499" s="2">
        <v>16796</v>
      </c>
      <c r="H499" s="3">
        <v>43119</v>
      </c>
      <c r="I499" t="s">
        <v>30</v>
      </c>
      <c r="J499" t="s">
        <v>82</v>
      </c>
      <c r="K499" t="s">
        <v>36</v>
      </c>
    </row>
    <row r="500" spans="1:11">
      <c r="A500" t="s">
        <v>74</v>
      </c>
      <c r="B500" t="s">
        <v>27</v>
      </c>
      <c r="C500" s="1" t="s">
        <v>35</v>
      </c>
      <c r="D500" s="1" t="s">
        <v>17</v>
      </c>
      <c r="E500" s="1" t="s">
        <v>34</v>
      </c>
      <c r="F500">
        <v>454</v>
      </c>
      <c r="G500" s="2">
        <v>37133</v>
      </c>
      <c r="H500" s="3">
        <v>43120</v>
      </c>
      <c r="I500" t="s">
        <v>30</v>
      </c>
      <c r="J500" t="s">
        <v>84</v>
      </c>
      <c r="K500" t="s">
        <v>25</v>
      </c>
    </row>
    <row r="501" spans="1:11">
      <c r="A501" t="s">
        <v>74</v>
      </c>
      <c r="B501" t="s">
        <v>21</v>
      </c>
      <c r="C501" s="1" t="s">
        <v>11</v>
      </c>
      <c r="D501" s="1" t="s">
        <v>28</v>
      </c>
      <c r="E501" s="1" t="s">
        <v>34</v>
      </c>
      <c r="F501">
        <v>1737</v>
      </c>
      <c r="G501" s="2">
        <v>27260</v>
      </c>
      <c r="H501" s="3">
        <v>43120</v>
      </c>
      <c r="I501" t="s">
        <v>24</v>
      </c>
      <c r="J501" t="s">
        <v>91</v>
      </c>
      <c r="K501" t="s">
        <v>36</v>
      </c>
    </row>
    <row r="502" spans="1:11">
      <c r="A502" t="s">
        <v>76</v>
      </c>
      <c r="B502" t="s">
        <v>10</v>
      </c>
      <c r="C502" s="1" t="s">
        <v>26</v>
      </c>
      <c r="D502" s="1" t="s">
        <v>17</v>
      </c>
      <c r="E502" s="1" t="s">
        <v>33</v>
      </c>
      <c r="F502">
        <v>1911</v>
      </c>
      <c r="G502" s="2">
        <v>40843</v>
      </c>
      <c r="H502" s="3">
        <v>43120</v>
      </c>
      <c r="I502" t="s">
        <v>13</v>
      </c>
      <c r="J502" t="s">
        <v>87</v>
      </c>
      <c r="K502" t="s">
        <v>14</v>
      </c>
    </row>
    <row r="503" spans="1:11">
      <c r="A503" t="s">
        <v>74</v>
      </c>
      <c r="B503" t="s">
        <v>21</v>
      </c>
      <c r="C503" s="1" t="s">
        <v>35</v>
      </c>
      <c r="D503" s="1" t="s">
        <v>37</v>
      </c>
      <c r="E503" s="1" t="s">
        <v>33</v>
      </c>
      <c r="F503">
        <v>122</v>
      </c>
      <c r="G503" s="2">
        <v>7349</v>
      </c>
      <c r="H503" s="3">
        <v>43120</v>
      </c>
      <c r="I503" t="s">
        <v>30</v>
      </c>
      <c r="J503" t="s">
        <v>85</v>
      </c>
      <c r="K503" t="s">
        <v>20</v>
      </c>
    </row>
    <row r="504" spans="1:11">
      <c r="A504" t="s">
        <v>74</v>
      </c>
      <c r="B504" t="s">
        <v>10</v>
      </c>
      <c r="C504" s="1" t="s">
        <v>35</v>
      </c>
      <c r="D504" s="1" t="s">
        <v>37</v>
      </c>
      <c r="E504" s="1" t="s">
        <v>33</v>
      </c>
      <c r="F504">
        <v>1598</v>
      </c>
      <c r="G504" s="2">
        <v>43114</v>
      </c>
      <c r="H504" s="3">
        <v>43121</v>
      </c>
      <c r="I504" t="s">
        <v>24</v>
      </c>
      <c r="J504" t="s">
        <v>92</v>
      </c>
      <c r="K504" t="s">
        <v>25</v>
      </c>
    </row>
    <row r="505" spans="1:11">
      <c r="A505" t="s">
        <v>74</v>
      </c>
      <c r="B505" t="s">
        <v>22</v>
      </c>
      <c r="C505" s="1" t="s">
        <v>29</v>
      </c>
      <c r="D505" s="1" t="s">
        <v>28</v>
      </c>
      <c r="E505" s="1" t="s">
        <v>34</v>
      </c>
      <c r="F505">
        <v>177</v>
      </c>
      <c r="G505" s="2">
        <v>38415</v>
      </c>
      <c r="H505" s="3">
        <v>43121</v>
      </c>
      <c r="I505" t="s">
        <v>30</v>
      </c>
      <c r="J505" t="s">
        <v>84</v>
      </c>
      <c r="K505" t="s">
        <v>14</v>
      </c>
    </row>
    <row r="506" spans="1:11">
      <c r="A506" t="s">
        <v>74</v>
      </c>
      <c r="B506" t="s">
        <v>21</v>
      </c>
      <c r="C506" s="1" t="s">
        <v>26</v>
      </c>
      <c r="D506" s="1" t="s">
        <v>17</v>
      </c>
      <c r="E506" s="1" t="s">
        <v>34</v>
      </c>
      <c r="F506">
        <v>1032</v>
      </c>
      <c r="G506" s="2">
        <v>37678</v>
      </c>
      <c r="H506" s="3">
        <v>43121</v>
      </c>
      <c r="I506" t="s">
        <v>24</v>
      </c>
      <c r="J506" t="s">
        <v>75</v>
      </c>
      <c r="K506" t="s">
        <v>32</v>
      </c>
    </row>
    <row r="507" spans="1:11">
      <c r="A507" t="s">
        <v>74</v>
      </c>
      <c r="B507" t="s">
        <v>21</v>
      </c>
      <c r="C507" s="1" t="s">
        <v>29</v>
      </c>
      <c r="D507" s="1" t="s">
        <v>17</v>
      </c>
      <c r="E507" s="1">
        <v>60</v>
      </c>
      <c r="F507">
        <v>661</v>
      </c>
      <c r="G507" s="2">
        <v>23684</v>
      </c>
      <c r="H507" s="3">
        <v>43121</v>
      </c>
      <c r="I507" t="s">
        <v>31</v>
      </c>
      <c r="J507" t="s">
        <v>89</v>
      </c>
      <c r="K507" t="s">
        <v>25</v>
      </c>
    </row>
    <row r="508" spans="1:11">
      <c r="A508" t="s">
        <v>77</v>
      </c>
      <c r="B508" t="s">
        <v>10</v>
      </c>
      <c r="C508" s="1" t="s">
        <v>29</v>
      </c>
      <c r="D508" s="1" t="s">
        <v>28</v>
      </c>
      <c r="E508" s="1" t="s">
        <v>33</v>
      </c>
      <c r="F508">
        <v>1192</v>
      </c>
      <c r="G508" s="2">
        <v>39757</v>
      </c>
      <c r="H508" s="3">
        <v>43122</v>
      </c>
      <c r="I508" t="s">
        <v>31</v>
      </c>
      <c r="J508" t="s">
        <v>90</v>
      </c>
      <c r="K508" t="s">
        <v>32</v>
      </c>
    </row>
    <row r="509" spans="1:11">
      <c r="A509" t="s">
        <v>72</v>
      </c>
      <c r="B509" t="s">
        <v>10</v>
      </c>
      <c r="C509" s="1" t="s">
        <v>26</v>
      </c>
      <c r="D509" s="1" t="s">
        <v>17</v>
      </c>
      <c r="E509" s="1">
        <v>30</v>
      </c>
      <c r="F509">
        <v>908</v>
      </c>
      <c r="G509" s="2">
        <v>43749</v>
      </c>
      <c r="H509" s="3">
        <v>43123</v>
      </c>
      <c r="I509" t="s">
        <v>31</v>
      </c>
      <c r="J509" t="s">
        <v>82</v>
      </c>
      <c r="K509" t="s">
        <v>25</v>
      </c>
    </row>
    <row r="510" spans="1:11">
      <c r="A510" t="s">
        <v>77</v>
      </c>
      <c r="B510" t="s">
        <v>10</v>
      </c>
      <c r="C510" s="1" t="s">
        <v>26</v>
      </c>
      <c r="D510" s="1" t="s">
        <v>28</v>
      </c>
      <c r="E510" s="1" t="s">
        <v>34</v>
      </c>
      <c r="F510">
        <v>855</v>
      </c>
      <c r="G510" s="2">
        <v>22920</v>
      </c>
      <c r="H510" s="3">
        <v>43123</v>
      </c>
      <c r="I510" t="s">
        <v>19</v>
      </c>
      <c r="J510" t="s">
        <v>87</v>
      </c>
      <c r="K510" t="s">
        <v>14</v>
      </c>
    </row>
    <row r="511" spans="1:11">
      <c r="A511" t="s">
        <v>86</v>
      </c>
      <c r="B511" t="s">
        <v>22</v>
      </c>
      <c r="C511" s="1" t="s">
        <v>29</v>
      </c>
      <c r="D511" s="1" t="s">
        <v>28</v>
      </c>
      <c r="E511" s="1" t="s">
        <v>34</v>
      </c>
      <c r="F511">
        <v>1420</v>
      </c>
      <c r="G511" s="2">
        <v>14853</v>
      </c>
      <c r="H511" s="3">
        <v>43124</v>
      </c>
      <c r="I511" t="s">
        <v>30</v>
      </c>
      <c r="J511" t="s">
        <v>82</v>
      </c>
      <c r="K511" t="s">
        <v>14</v>
      </c>
    </row>
    <row r="512" spans="1:11">
      <c r="A512" t="s">
        <v>77</v>
      </c>
      <c r="B512" t="s">
        <v>21</v>
      </c>
      <c r="C512" s="1" t="s">
        <v>29</v>
      </c>
      <c r="D512" s="1" t="s">
        <v>17</v>
      </c>
      <c r="E512" s="1">
        <v>30</v>
      </c>
      <c r="F512">
        <v>790</v>
      </c>
      <c r="G512" s="2">
        <v>9353</v>
      </c>
      <c r="H512" s="3">
        <v>43124</v>
      </c>
      <c r="I512" t="s">
        <v>30</v>
      </c>
      <c r="J512" t="s">
        <v>78</v>
      </c>
      <c r="K512" t="s">
        <v>32</v>
      </c>
    </row>
    <row r="513" spans="1:11">
      <c r="A513" t="s">
        <v>74</v>
      </c>
      <c r="B513" t="s">
        <v>21</v>
      </c>
      <c r="C513" s="1" t="s">
        <v>35</v>
      </c>
      <c r="D513" s="1" t="s">
        <v>37</v>
      </c>
      <c r="E513" s="1" t="s">
        <v>18</v>
      </c>
      <c r="F513">
        <v>255</v>
      </c>
      <c r="G513" s="2">
        <v>10654</v>
      </c>
      <c r="H513" s="3">
        <v>43124</v>
      </c>
      <c r="I513" t="s">
        <v>24</v>
      </c>
      <c r="J513" t="s">
        <v>73</v>
      </c>
      <c r="K513" t="s">
        <v>32</v>
      </c>
    </row>
    <row r="514" spans="1:11">
      <c r="A514" t="s">
        <v>76</v>
      </c>
      <c r="B514" t="s">
        <v>22</v>
      </c>
      <c r="C514" s="1" t="s">
        <v>26</v>
      </c>
      <c r="D514" s="1" t="s">
        <v>23</v>
      </c>
      <c r="E514" s="1" t="s">
        <v>34</v>
      </c>
      <c r="F514">
        <v>922</v>
      </c>
      <c r="G514" s="2">
        <v>32819</v>
      </c>
      <c r="H514" s="3">
        <v>43125</v>
      </c>
      <c r="I514" t="s">
        <v>30</v>
      </c>
      <c r="J514" t="s">
        <v>85</v>
      </c>
      <c r="K514" t="s">
        <v>20</v>
      </c>
    </row>
    <row r="515" spans="1:11">
      <c r="A515" t="s">
        <v>74</v>
      </c>
      <c r="B515" t="s">
        <v>27</v>
      </c>
      <c r="C515" s="1" t="s">
        <v>35</v>
      </c>
      <c r="D515" s="1" t="s">
        <v>12</v>
      </c>
      <c r="E515" s="1">
        <v>60</v>
      </c>
      <c r="F515">
        <v>783</v>
      </c>
      <c r="G515" s="2">
        <v>48016</v>
      </c>
      <c r="H515" s="3">
        <v>43125</v>
      </c>
      <c r="I515" t="s">
        <v>13</v>
      </c>
      <c r="J515" t="s">
        <v>83</v>
      </c>
      <c r="K515" t="s">
        <v>32</v>
      </c>
    </row>
    <row r="516" spans="1:11">
      <c r="A516" t="s">
        <v>74</v>
      </c>
      <c r="B516" t="s">
        <v>10</v>
      </c>
      <c r="C516" s="1" t="s">
        <v>35</v>
      </c>
      <c r="D516" s="1" t="s">
        <v>37</v>
      </c>
      <c r="E516" s="1" t="s">
        <v>18</v>
      </c>
      <c r="F516">
        <v>1258</v>
      </c>
      <c r="G516" s="2">
        <v>40096</v>
      </c>
      <c r="H516" s="3">
        <v>43125</v>
      </c>
      <c r="I516" t="s">
        <v>24</v>
      </c>
      <c r="J516" t="s">
        <v>80</v>
      </c>
      <c r="K516" t="s">
        <v>32</v>
      </c>
    </row>
    <row r="517" spans="1:11">
      <c r="A517" t="s">
        <v>86</v>
      </c>
      <c r="B517" t="s">
        <v>15</v>
      </c>
      <c r="C517" s="1" t="s">
        <v>11</v>
      </c>
      <c r="D517" s="1" t="s">
        <v>12</v>
      </c>
      <c r="E517" s="1" t="s">
        <v>18</v>
      </c>
      <c r="F517">
        <v>1434</v>
      </c>
      <c r="G517" s="2">
        <v>43000</v>
      </c>
      <c r="H517" s="3">
        <v>43126</v>
      </c>
      <c r="I517" t="s">
        <v>13</v>
      </c>
      <c r="J517" t="s">
        <v>75</v>
      </c>
      <c r="K517" t="s">
        <v>14</v>
      </c>
    </row>
    <row r="518" spans="1:11">
      <c r="A518" t="s">
        <v>74</v>
      </c>
      <c r="B518" t="s">
        <v>21</v>
      </c>
      <c r="C518" s="1" t="s">
        <v>26</v>
      </c>
      <c r="D518" s="1" t="s">
        <v>17</v>
      </c>
      <c r="E518" s="1">
        <v>30</v>
      </c>
      <c r="F518">
        <v>103</v>
      </c>
      <c r="G518" s="2">
        <v>39963</v>
      </c>
      <c r="H518" s="3">
        <v>43127</v>
      </c>
      <c r="I518" t="s">
        <v>24</v>
      </c>
      <c r="J518" t="s">
        <v>80</v>
      </c>
      <c r="K518" t="s">
        <v>14</v>
      </c>
    </row>
    <row r="519" spans="1:11">
      <c r="A519" t="s">
        <v>74</v>
      </c>
      <c r="B519" t="s">
        <v>15</v>
      </c>
      <c r="C519" s="1" t="s">
        <v>26</v>
      </c>
      <c r="D519" s="1" t="s">
        <v>28</v>
      </c>
      <c r="E519" s="1" t="s">
        <v>18</v>
      </c>
      <c r="F519">
        <v>107</v>
      </c>
      <c r="G519" s="2">
        <v>11533</v>
      </c>
      <c r="H519" s="3">
        <v>43127</v>
      </c>
      <c r="I519" t="s">
        <v>19</v>
      </c>
      <c r="J519" t="s">
        <v>80</v>
      </c>
      <c r="K519" t="s">
        <v>25</v>
      </c>
    </row>
    <row r="520" spans="1:11">
      <c r="A520" t="s">
        <v>86</v>
      </c>
      <c r="B520" t="s">
        <v>15</v>
      </c>
      <c r="C520" s="1" t="s">
        <v>35</v>
      </c>
      <c r="D520" s="1" t="s">
        <v>23</v>
      </c>
      <c r="E520" s="1">
        <v>60</v>
      </c>
      <c r="F520">
        <v>1388</v>
      </c>
      <c r="G520" s="2">
        <v>44954</v>
      </c>
      <c r="H520" s="3">
        <v>43127</v>
      </c>
      <c r="I520" t="s">
        <v>31</v>
      </c>
      <c r="J520" t="s">
        <v>90</v>
      </c>
      <c r="K520" t="s">
        <v>32</v>
      </c>
    </row>
    <row r="521" spans="1:11">
      <c r="A521" t="s">
        <v>86</v>
      </c>
      <c r="B521" t="s">
        <v>15</v>
      </c>
      <c r="C521" s="1" t="s">
        <v>29</v>
      </c>
      <c r="D521" s="1" t="s">
        <v>37</v>
      </c>
      <c r="E521" s="1">
        <v>30</v>
      </c>
      <c r="F521">
        <v>983</v>
      </c>
      <c r="G521" s="2">
        <v>39307</v>
      </c>
      <c r="H521" s="3">
        <v>43127</v>
      </c>
      <c r="I521" t="s">
        <v>19</v>
      </c>
      <c r="J521" t="s">
        <v>90</v>
      </c>
      <c r="K521" t="s">
        <v>25</v>
      </c>
    </row>
    <row r="522" spans="1:11">
      <c r="A522" t="s">
        <v>86</v>
      </c>
      <c r="B522" t="s">
        <v>15</v>
      </c>
      <c r="C522" s="1" t="s">
        <v>29</v>
      </c>
      <c r="D522" s="1" t="s">
        <v>17</v>
      </c>
      <c r="E522" s="1">
        <v>30</v>
      </c>
      <c r="F522">
        <v>1847</v>
      </c>
      <c r="G522" s="2">
        <v>3341</v>
      </c>
      <c r="H522" s="3">
        <v>43129</v>
      </c>
      <c r="I522" t="s">
        <v>30</v>
      </c>
      <c r="J522" t="s">
        <v>88</v>
      </c>
      <c r="K522" t="s">
        <v>32</v>
      </c>
    </row>
    <row r="523" spans="1:11">
      <c r="A523" t="s">
        <v>74</v>
      </c>
      <c r="B523" t="s">
        <v>15</v>
      </c>
      <c r="C523" s="1" t="s">
        <v>11</v>
      </c>
      <c r="D523" s="1" t="s">
        <v>17</v>
      </c>
      <c r="E523" s="1">
        <v>30</v>
      </c>
      <c r="F523">
        <v>1767</v>
      </c>
      <c r="G523" s="2">
        <v>37875</v>
      </c>
      <c r="H523" s="3">
        <v>43129</v>
      </c>
      <c r="I523" t="s">
        <v>30</v>
      </c>
      <c r="J523" t="s">
        <v>87</v>
      </c>
      <c r="K523" t="s">
        <v>32</v>
      </c>
    </row>
    <row r="524" spans="1:11">
      <c r="A524" t="s">
        <v>74</v>
      </c>
      <c r="B524" t="s">
        <v>21</v>
      </c>
      <c r="C524" s="1" t="s">
        <v>11</v>
      </c>
      <c r="D524" s="1" t="s">
        <v>37</v>
      </c>
      <c r="E524" s="1">
        <v>60</v>
      </c>
      <c r="F524">
        <v>1435</v>
      </c>
      <c r="G524" s="2">
        <v>12698</v>
      </c>
      <c r="H524" s="3">
        <v>43129</v>
      </c>
      <c r="I524" t="s">
        <v>13</v>
      </c>
      <c r="J524" t="s">
        <v>78</v>
      </c>
      <c r="K524" t="s">
        <v>14</v>
      </c>
    </row>
    <row r="525" spans="1:11">
      <c r="A525" t="s">
        <v>74</v>
      </c>
      <c r="B525" t="s">
        <v>21</v>
      </c>
      <c r="C525" s="1" t="s">
        <v>26</v>
      </c>
      <c r="D525" s="1" t="s">
        <v>23</v>
      </c>
      <c r="E525" s="1">
        <v>30</v>
      </c>
      <c r="F525">
        <v>1818</v>
      </c>
      <c r="G525" s="2">
        <v>2347</v>
      </c>
      <c r="H525" s="3">
        <v>43130</v>
      </c>
      <c r="I525" t="s">
        <v>31</v>
      </c>
      <c r="J525" t="s">
        <v>80</v>
      </c>
      <c r="K525" t="s">
        <v>25</v>
      </c>
    </row>
    <row r="526" spans="1:11">
      <c r="A526" t="s">
        <v>86</v>
      </c>
      <c r="B526" t="s">
        <v>21</v>
      </c>
      <c r="C526" s="1" t="s">
        <v>35</v>
      </c>
      <c r="D526" s="1" t="s">
        <v>37</v>
      </c>
      <c r="E526" s="1" t="s">
        <v>18</v>
      </c>
      <c r="F526">
        <v>1435</v>
      </c>
      <c r="G526" s="2">
        <v>11503</v>
      </c>
      <c r="H526" s="3">
        <v>43130</v>
      </c>
      <c r="I526" t="s">
        <v>24</v>
      </c>
      <c r="J526" t="s">
        <v>81</v>
      </c>
      <c r="K526" t="s">
        <v>20</v>
      </c>
    </row>
    <row r="527" spans="1:11">
      <c r="A527" t="s">
        <v>86</v>
      </c>
      <c r="B527" t="s">
        <v>22</v>
      </c>
      <c r="C527" s="1" t="s">
        <v>11</v>
      </c>
      <c r="D527" s="1" t="s">
        <v>12</v>
      </c>
      <c r="E527" s="1" t="s">
        <v>34</v>
      </c>
      <c r="F527">
        <v>1131</v>
      </c>
      <c r="G527" s="2">
        <v>33794</v>
      </c>
      <c r="H527" s="3">
        <v>43131</v>
      </c>
      <c r="I527" t="s">
        <v>13</v>
      </c>
      <c r="J527" t="s">
        <v>75</v>
      </c>
      <c r="K527" t="s">
        <v>14</v>
      </c>
    </row>
    <row r="528" spans="1:11">
      <c r="A528" t="s">
        <v>74</v>
      </c>
      <c r="B528" t="s">
        <v>22</v>
      </c>
      <c r="C528" s="1" t="s">
        <v>16</v>
      </c>
      <c r="D528" s="1" t="s">
        <v>23</v>
      </c>
      <c r="E528" s="1" t="s">
        <v>18</v>
      </c>
      <c r="F528">
        <v>565</v>
      </c>
      <c r="G528" s="2">
        <v>4821</v>
      </c>
      <c r="H528" s="3">
        <v>43131</v>
      </c>
      <c r="I528" t="s">
        <v>30</v>
      </c>
      <c r="J528" t="s">
        <v>91</v>
      </c>
      <c r="K528" t="s">
        <v>32</v>
      </c>
    </row>
    <row r="529" spans="1:11">
      <c r="A529" t="s">
        <v>86</v>
      </c>
      <c r="B529" t="s">
        <v>10</v>
      </c>
      <c r="C529" s="1" t="s">
        <v>16</v>
      </c>
      <c r="D529" s="1" t="s">
        <v>37</v>
      </c>
      <c r="E529" s="1" t="s">
        <v>34</v>
      </c>
      <c r="F529">
        <v>1781</v>
      </c>
      <c r="G529" s="2">
        <v>2138</v>
      </c>
      <c r="H529" s="3">
        <v>43131</v>
      </c>
      <c r="I529" t="s">
        <v>30</v>
      </c>
      <c r="J529" t="s">
        <v>73</v>
      </c>
      <c r="K529" t="s">
        <v>36</v>
      </c>
    </row>
    <row r="530" spans="1:11">
      <c r="A530" t="s">
        <v>76</v>
      </c>
      <c r="B530" t="s">
        <v>21</v>
      </c>
      <c r="C530" s="1" t="s">
        <v>26</v>
      </c>
      <c r="D530" s="1" t="s">
        <v>12</v>
      </c>
      <c r="E530" s="1">
        <v>60</v>
      </c>
      <c r="F530">
        <v>820</v>
      </c>
      <c r="G530" s="2">
        <v>14086</v>
      </c>
      <c r="H530" s="3">
        <v>43132</v>
      </c>
      <c r="I530" t="s">
        <v>31</v>
      </c>
      <c r="J530" t="s">
        <v>83</v>
      </c>
      <c r="K530" t="s">
        <v>25</v>
      </c>
    </row>
    <row r="531" spans="1:11">
      <c r="A531" t="s">
        <v>74</v>
      </c>
      <c r="B531" t="s">
        <v>15</v>
      </c>
      <c r="C531" s="1" t="s">
        <v>26</v>
      </c>
      <c r="D531" s="1" t="s">
        <v>17</v>
      </c>
      <c r="E531" s="1" t="s">
        <v>18</v>
      </c>
      <c r="F531">
        <v>1689</v>
      </c>
      <c r="G531" s="2">
        <v>48095</v>
      </c>
      <c r="H531" s="3">
        <v>43132</v>
      </c>
      <c r="I531" t="s">
        <v>19</v>
      </c>
      <c r="J531" t="s">
        <v>75</v>
      </c>
      <c r="K531" t="s">
        <v>36</v>
      </c>
    </row>
    <row r="532" spans="1:11">
      <c r="A532" t="s">
        <v>77</v>
      </c>
      <c r="B532" t="s">
        <v>15</v>
      </c>
      <c r="C532" s="1" t="s">
        <v>11</v>
      </c>
      <c r="D532" s="1" t="s">
        <v>37</v>
      </c>
      <c r="E532" s="1" t="s">
        <v>18</v>
      </c>
      <c r="F532">
        <v>169</v>
      </c>
      <c r="G532" s="2">
        <v>18665</v>
      </c>
      <c r="H532" s="3">
        <v>43132</v>
      </c>
      <c r="I532" t="s">
        <v>30</v>
      </c>
      <c r="J532" t="s">
        <v>87</v>
      </c>
      <c r="K532" t="s">
        <v>20</v>
      </c>
    </row>
    <row r="533" spans="1:11">
      <c r="A533" t="s">
        <v>74</v>
      </c>
      <c r="B533" t="s">
        <v>22</v>
      </c>
      <c r="C533" s="1" t="s">
        <v>11</v>
      </c>
      <c r="D533" s="1" t="s">
        <v>12</v>
      </c>
      <c r="E533" s="1" t="s">
        <v>33</v>
      </c>
      <c r="F533">
        <v>880</v>
      </c>
      <c r="G533" s="2">
        <v>41888</v>
      </c>
      <c r="H533" s="3">
        <v>43133</v>
      </c>
      <c r="I533" t="s">
        <v>24</v>
      </c>
      <c r="J533" t="s">
        <v>83</v>
      </c>
      <c r="K533" t="s">
        <v>25</v>
      </c>
    </row>
    <row r="534" spans="1:11">
      <c r="A534" t="s">
        <v>76</v>
      </c>
      <c r="B534" t="s">
        <v>21</v>
      </c>
      <c r="C534" s="1" t="s">
        <v>35</v>
      </c>
      <c r="D534" s="1" t="s">
        <v>37</v>
      </c>
      <c r="E534" s="1">
        <v>30</v>
      </c>
      <c r="F534">
        <v>727</v>
      </c>
      <c r="G534" s="2">
        <v>3436</v>
      </c>
      <c r="H534" s="3">
        <v>43133</v>
      </c>
      <c r="I534" t="s">
        <v>30</v>
      </c>
      <c r="J534" t="s">
        <v>88</v>
      </c>
      <c r="K534" t="s">
        <v>25</v>
      </c>
    </row>
    <row r="535" spans="1:11">
      <c r="A535" t="s">
        <v>86</v>
      </c>
      <c r="B535" t="s">
        <v>27</v>
      </c>
      <c r="C535" s="1" t="s">
        <v>26</v>
      </c>
      <c r="D535" s="1" t="s">
        <v>12</v>
      </c>
      <c r="E535" s="1">
        <v>30</v>
      </c>
      <c r="F535">
        <v>1696</v>
      </c>
      <c r="G535" s="2">
        <v>26976</v>
      </c>
      <c r="H535" s="3">
        <v>43133</v>
      </c>
      <c r="I535" t="s">
        <v>19</v>
      </c>
      <c r="J535" t="s">
        <v>88</v>
      </c>
      <c r="K535" t="s">
        <v>20</v>
      </c>
    </row>
    <row r="536" spans="1:11">
      <c r="A536" t="s">
        <v>77</v>
      </c>
      <c r="B536" t="s">
        <v>15</v>
      </c>
      <c r="C536" s="1" t="s">
        <v>26</v>
      </c>
      <c r="D536" s="1" t="s">
        <v>12</v>
      </c>
      <c r="E536" s="1">
        <v>60</v>
      </c>
      <c r="F536">
        <v>1703</v>
      </c>
      <c r="G536" s="2">
        <v>7678</v>
      </c>
      <c r="H536" s="3">
        <v>43134</v>
      </c>
      <c r="I536" t="s">
        <v>31</v>
      </c>
      <c r="J536" t="s">
        <v>88</v>
      </c>
      <c r="K536" t="s">
        <v>36</v>
      </c>
    </row>
    <row r="537" spans="1:11">
      <c r="A537" t="s">
        <v>77</v>
      </c>
      <c r="B537" t="s">
        <v>15</v>
      </c>
      <c r="C537" s="1" t="s">
        <v>16</v>
      </c>
      <c r="D537" s="1" t="s">
        <v>17</v>
      </c>
      <c r="E537" s="1" t="s">
        <v>18</v>
      </c>
      <c r="F537">
        <v>1507</v>
      </c>
      <c r="G537" s="2">
        <v>32408</v>
      </c>
      <c r="H537" s="3">
        <v>43134</v>
      </c>
      <c r="I537" t="s">
        <v>13</v>
      </c>
      <c r="J537" t="s">
        <v>75</v>
      </c>
      <c r="K537" t="s">
        <v>32</v>
      </c>
    </row>
    <row r="538" spans="1:11">
      <c r="A538" t="s">
        <v>74</v>
      </c>
      <c r="B538" t="s">
        <v>27</v>
      </c>
      <c r="C538" s="1" t="s">
        <v>35</v>
      </c>
      <c r="D538" s="1" t="s">
        <v>37</v>
      </c>
      <c r="E538" s="1" t="s">
        <v>33</v>
      </c>
      <c r="F538">
        <v>1705</v>
      </c>
      <c r="G538" s="2">
        <v>3950</v>
      </c>
      <c r="H538" s="3">
        <v>43134</v>
      </c>
      <c r="I538" t="s">
        <v>24</v>
      </c>
      <c r="J538" t="s">
        <v>75</v>
      </c>
      <c r="K538" t="s">
        <v>20</v>
      </c>
    </row>
    <row r="539" spans="1:11">
      <c r="A539" t="s">
        <v>86</v>
      </c>
      <c r="B539" t="s">
        <v>10</v>
      </c>
      <c r="C539" s="1" t="s">
        <v>29</v>
      </c>
      <c r="D539" s="1" t="s">
        <v>12</v>
      </c>
      <c r="E539" s="1">
        <v>60</v>
      </c>
      <c r="F539">
        <v>1566</v>
      </c>
      <c r="G539" s="2">
        <v>16223</v>
      </c>
      <c r="H539" s="3">
        <v>43134</v>
      </c>
      <c r="I539" t="s">
        <v>24</v>
      </c>
      <c r="J539" t="s">
        <v>85</v>
      </c>
      <c r="K539" t="s">
        <v>14</v>
      </c>
    </row>
    <row r="540" spans="1:11">
      <c r="A540" t="s">
        <v>86</v>
      </c>
      <c r="B540" t="s">
        <v>10</v>
      </c>
      <c r="C540" s="1" t="s">
        <v>29</v>
      </c>
      <c r="D540" s="1" t="s">
        <v>37</v>
      </c>
      <c r="E540" s="1">
        <v>30</v>
      </c>
      <c r="F540">
        <v>144</v>
      </c>
      <c r="G540" s="2">
        <v>31678</v>
      </c>
      <c r="H540" s="3">
        <v>43134</v>
      </c>
      <c r="I540" t="s">
        <v>19</v>
      </c>
      <c r="J540" t="s">
        <v>79</v>
      </c>
      <c r="K540" t="s">
        <v>25</v>
      </c>
    </row>
    <row r="541" spans="1:11">
      <c r="A541" t="s">
        <v>74</v>
      </c>
      <c r="B541" t="s">
        <v>15</v>
      </c>
      <c r="C541" s="1" t="s">
        <v>35</v>
      </c>
      <c r="D541" s="1" t="s">
        <v>12</v>
      </c>
      <c r="E541" s="1">
        <v>60</v>
      </c>
      <c r="F541">
        <v>1386</v>
      </c>
      <c r="G541" s="2">
        <v>21572</v>
      </c>
      <c r="H541" s="3">
        <v>43136</v>
      </c>
      <c r="I541" t="s">
        <v>13</v>
      </c>
      <c r="J541" t="s">
        <v>88</v>
      </c>
      <c r="K541" t="s">
        <v>36</v>
      </c>
    </row>
    <row r="542" spans="1:11">
      <c r="A542" t="s">
        <v>74</v>
      </c>
      <c r="B542" t="s">
        <v>10</v>
      </c>
      <c r="C542" s="1" t="s">
        <v>29</v>
      </c>
      <c r="D542" s="1" t="s">
        <v>12</v>
      </c>
      <c r="E542" s="1">
        <v>60</v>
      </c>
      <c r="F542">
        <v>716</v>
      </c>
      <c r="G542" s="2">
        <v>38994</v>
      </c>
      <c r="H542" s="3">
        <v>43136</v>
      </c>
      <c r="I542" t="s">
        <v>19</v>
      </c>
      <c r="J542" t="s">
        <v>81</v>
      </c>
      <c r="K542" t="s">
        <v>20</v>
      </c>
    </row>
    <row r="543" spans="1:11">
      <c r="A543" t="s">
        <v>76</v>
      </c>
      <c r="B543" t="s">
        <v>21</v>
      </c>
      <c r="C543" s="1" t="s">
        <v>11</v>
      </c>
      <c r="D543" s="1" t="s">
        <v>12</v>
      </c>
      <c r="E543" s="1" t="s">
        <v>33</v>
      </c>
      <c r="F543">
        <v>1032</v>
      </c>
      <c r="G543" s="2">
        <v>23173</v>
      </c>
      <c r="H543" s="3">
        <v>43136</v>
      </c>
      <c r="I543" t="s">
        <v>31</v>
      </c>
      <c r="J543" t="s">
        <v>89</v>
      </c>
      <c r="K543" t="s">
        <v>14</v>
      </c>
    </row>
    <row r="544" spans="1:11">
      <c r="A544" t="s">
        <v>77</v>
      </c>
      <c r="B544" t="s">
        <v>10</v>
      </c>
      <c r="C544" s="1" t="s">
        <v>35</v>
      </c>
      <c r="D544" s="1" t="s">
        <v>23</v>
      </c>
      <c r="E544" s="1" t="s">
        <v>33</v>
      </c>
      <c r="F544">
        <v>1206</v>
      </c>
      <c r="G544" s="2">
        <v>44930</v>
      </c>
      <c r="H544" s="3">
        <v>43136</v>
      </c>
      <c r="I544" t="s">
        <v>31</v>
      </c>
      <c r="J544" t="s">
        <v>89</v>
      </c>
      <c r="K544" t="s">
        <v>25</v>
      </c>
    </row>
    <row r="545" spans="1:11">
      <c r="A545" t="s">
        <v>76</v>
      </c>
      <c r="B545" t="s">
        <v>21</v>
      </c>
      <c r="C545" s="1" t="s">
        <v>29</v>
      </c>
      <c r="D545" s="1" t="s">
        <v>37</v>
      </c>
      <c r="E545" s="1" t="s">
        <v>34</v>
      </c>
      <c r="F545">
        <v>1212</v>
      </c>
      <c r="G545" s="2">
        <v>30821</v>
      </c>
      <c r="H545" s="3">
        <v>43137</v>
      </c>
      <c r="I545" t="s">
        <v>19</v>
      </c>
      <c r="J545" t="s">
        <v>87</v>
      </c>
      <c r="K545" t="s">
        <v>14</v>
      </c>
    </row>
    <row r="546" spans="1:11">
      <c r="A546" t="s">
        <v>74</v>
      </c>
      <c r="B546" t="s">
        <v>10</v>
      </c>
      <c r="C546" s="1" t="s">
        <v>35</v>
      </c>
      <c r="D546" s="1" t="s">
        <v>17</v>
      </c>
      <c r="E546" s="1" t="s">
        <v>33</v>
      </c>
      <c r="F546">
        <v>472</v>
      </c>
      <c r="G546" s="2">
        <v>7516</v>
      </c>
      <c r="H546" s="3">
        <v>43138</v>
      </c>
      <c r="I546" t="s">
        <v>19</v>
      </c>
      <c r="J546" t="s">
        <v>84</v>
      </c>
      <c r="K546" t="s">
        <v>25</v>
      </c>
    </row>
    <row r="547" spans="1:11">
      <c r="A547" t="s">
        <v>76</v>
      </c>
      <c r="B547" t="s">
        <v>27</v>
      </c>
      <c r="C547" s="1" t="s">
        <v>26</v>
      </c>
      <c r="D547" s="1" t="s">
        <v>37</v>
      </c>
      <c r="E547" s="1" t="s">
        <v>18</v>
      </c>
      <c r="F547">
        <v>689</v>
      </c>
      <c r="G547" s="2">
        <v>19199</v>
      </c>
      <c r="H547" s="3">
        <v>43138</v>
      </c>
      <c r="I547" t="s">
        <v>31</v>
      </c>
      <c r="J547" t="s">
        <v>75</v>
      </c>
      <c r="K547" t="s">
        <v>14</v>
      </c>
    </row>
    <row r="548" spans="1:11">
      <c r="A548" t="s">
        <v>77</v>
      </c>
      <c r="B548" t="s">
        <v>21</v>
      </c>
      <c r="C548" s="1" t="s">
        <v>26</v>
      </c>
      <c r="D548" s="1" t="s">
        <v>12</v>
      </c>
      <c r="E548" s="1" t="s">
        <v>33</v>
      </c>
      <c r="F548">
        <v>739</v>
      </c>
      <c r="G548" s="2">
        <v>48204</v>
      </c>
      <c r="H548" s="3">
        <v>43138</v>
      </c>
      <c r="I548" t="s">
        <v>24</v>
      </c>
      <c r="J548" t="s">
        <v>79</v>
      </c>
      <c r="K548" t="s">
        <v>20</v>
      </c>
    </row>
    <row r="549" spans="1:11">
      <c r="A549" t="s">
        <v>77</v>
      </c>
      <c r="B549" t="s">
        <v>22</v>
      </c>
      <c r="C549" s="1" t="s">
        <v>16</v>
      </c>
      <c r="D549" s="1" t="s">
        <v>28</v>
      </c>
      <c r="E549" s="1">
        <v>30</v>
      </c>
      <c r="F549">
        <v>609</v>
      </c>
      <c r="G549" s="2">
        <v>25953</v>
      </c>
      <c r="H549" s="3">
        <v>43138</v>
      </c>
      <c r="I549" t="s">
        <v>24</v>
      </c>
      <c r="J549" t="s">
        <v>90</v>
      </c>
      <c r="K549" t="s">
        <v>20</v>
      </c>
    </row>
    <row r="550" spans="1:11">
      <c r="A550" t="s">
        <v>72</v>
      </c>
      <c r="B550" t="s">
        <v>21</v>
      </c>
      <c r="C550" s="1" t="s">
        <v>35</v>
      </c>
      <c r="D550" s="1" t="s">
        <v>17</v>
      </c>
      <c r="E550" s="1" t="s">
        <v>34</v>
      </c>
      <c r="F550">
        <v>428</v>
      </c>
      <c r="G550" s="2">
        <v>3153</v>
      </c>
      <c r="H550" s="3">
        <v>43139</v>
      </c>
      <c r="I550" t="s">
        <v>19</v>
      </c>
      <c r="J550" t="s">
        <v>80</v>
      </c>
      <c r="K550" t="s">
        <v>25</v>
      </c>
    </row>
    <row r="551" spans="1:11">
      <c r="A551" t="s">
        <v>86</v>
      </c>
      <c r="B551" t="s">
        <v>21</v>
      </c>
      <c r="C551" s="1" t="s">
        <v>26</v>
      </c>
      <c r="D551" s="1" t="s">
        <v>23</v>
      </c>
      <c r="E551" s="1" t="s">
        <v>34</v>
      </c>
      <c r="F551">
        <v>1979</v>
      </c>
      <c r="G551" s="2">
        <v>44423</v>
      </c>
      <c r="H551" s="3">
        <v>43139</v>
      </c>
      <c r="I551" t="s">
        <v>13</v>
      </c>
      <c r="J551" t="s">
        <v>79</v>
      </c>
      <c r="K551" t="s">
        <v>14</v>
      </c>
    </row>
    <row r="552" spans="1:11">
      <c r="A552" t="s">
        <v>72</v>
      </c>
      <c r="B552" t="s">
        <v>27</v>
      </c>
      <c r="C552" s="1" t="s">
        <v>11</v>
      </c>
      <c r="D552" s="1" t="s">
        <v>23</v>
      </c>
      <c r="E552" s="1">
        <v>60</v>
      </c>
      <c r="F552">
        <v>1315</v>
      </c>
      <c r="G552" s="2">
        <v>13838</v>
      </c>
      <c r="H552" s="3">
        <v>43139</v>
      </c>
      <c r="I552" t="s">
        <v>19</v>
      </c>
      <c r="J552" t="s">
        <v>79</v>
      </c>
      <c r="K552" t="s">
        <v>32</v>
      </c>
    </row>
    <row r="553" spans="1:11">
      <c r="A553" t="s">
        <v>74</v>
      </c>
      <c r="B553" t="s">
        <v>22</v>
      </c>
      <c r="C553" s="1" t="s">
        <v>29</v>
      </c>
      <c r="D553" s="1" t="s">
        <v>23</v>
      </c>
      <c r="E553" s="1" t="s">
        <v>34</v>
      </c>
      <c r="F553">
        <v>1500</v>
      </c>
      <c r="G553" s="2">
        <v>43833</v>
      </c>
      <c r="H553" s="3">
        <v>43139</v>
      </c>
      <c r="I553" t="s">
        <v>19</v>
      </c>
      <c r="J553" t="s">
        <v>81</v>
      </c>
      <c r="K553" t="s">
        <v>32</v>
      </c>
    </row>
    <row r="554" spans="1:11">
      <c r="A554" t="s">
        <v>74</v>
      </c>
      <c r="B554" t="s">
        <v>10</v>
      </c>
      <c r="C554" s="1" t="s">
        <v>16</v>
      </c>
      <c r="D554" s="1" t="s">
        <v>28</v>
      </c>
      <c r="E554" s="1" t="s">
        <v>33</v>
      </c>
      <c r="F554">
        <v>1395</v>
      </c>
      <c r="G554" s="2">
        <v>22835</v>
      </c>
      <c r="H554" s="3">
        <v>43140</v>
      </c>
      <c r="I554" t="s">
        <v>30</v>
      </c>
      <c r="J554" t="s">
        <v>82</v>
      </c>
      <c r="K554" t="s">
        <v>14</v>
      </c>
    </row>
    <row r="555" spans="1:11">
      <c r="A555" t="s">
        <v>74</v>
      </c>
      <c r="B555" t="s">
        <v>22</v>
      </c>
      <c r="C555" s="1" t="s">
        <v>16</v>
      </c>
      <c r="D555" s="1" t="s">
        <v>28</v>
      </c>
      <c r="E555" s="1" t="s">
        <v>34</v>
      </c>
      <c r="F555">
        <v>995</v>
      </c>
      <c r="G555" s="2">
        <v>17900</v>
      </c>
      <c r="H555" s="3">
        <v>43140</v>
      </c>
      <c r="I555" t="s">
        <v>19</v>
      </c>
      <c r="J555" t="s">
        <v>75</v>
      </c>
      <c r="K555" t="s">
        <v>25</v>
      </c>
    </row>
    <row r="556" spans="1:11">
      <c r="A556" t="s">
        <v>74</v>
      </c>
      <c r="B556" t="s">
        <v>27</v>
      </c>
      <c r="C556" s="1" t="s">
        <v>35</v>
      </c>
      <c r="D556" s="1" t="s">
        <v>23</v>
      </c>
      <c r="E556" s="1" t="s">
        <v>18</v>
      </c>
      <c r="F556">
        <v>814</v>
      </c>
      <c r="G556" s="2">
        <v>11345</v>
      </c>
      <c r="H556" s="3">
        <v>43140</v>
      </c>
      <c r="I556" t="s">
        <v>13</v>
      </c>
      <c r="J556" t="s">
        <v>80</v>
      </c>
      <c r="K556" t="s">
        <v>14</v>
      </c>
    </row>
    <row r="557" spans="1:11">
      <c r="A557" t="s">
        <v>76</v>
      </c>
      <c r="B557" t="s">
        <v>22</v>
      </c>
      <c r="C557" s="1" t="s">
        <v>26</v>
      </c>
      <c r="D557" s="1" t="s">
        <v>17</v>
      </c>
      <c r="E557" s="1">
        <v>30</v>
      </c>
      <c r="F557">
        <v>1647</v>
      </c>
      <c r="G557" s="2">
        <v>21201</v>
      </c>
      <c r="H557" s="3">
        <v>43140</v>
      </c>
      <c r="I557" t="s">
        <v>24</v>
      </c>
      <c r="J557" t="s">
        <v>78</v>
      </c>
      <c r="K557" t="s">
        <v>32</v>
      </c>
    </row>
    <row r="558" spans="1:11">
      <c r="A558" t="s">
        <v>86</v>
      </c>
      <c r="B558" t="s">
        <v>21</v>
      </c>
      <c r="C558" s="1" t="s">
        <v>29</v>
      </c>
      <c r="D558" s="1" t="s">
        <v>12</v>
      </c>
      <c r="E558" s="1" t="s">
        <v>18</v>
      </c>
      <c r="F558">
        <v>1428</v>
      </c>
      <c r="G558" s="2">
        <v>1848</v>
      </c>
      <c r="H558" s="3">
        <v>43141</v>
      </c>
      <c r="I558" t="s">
        <v>13</v>
      </c>
      <c r="J558" t="s">
        <v>89</v>
      </c>
      <c r="K558" t="s">
        <v>36</v>
      </c>
    </row>
    <row r="559" spans="1:11">
      <c r="A559" t="s">
        <v>74</v>
      </c>
      <c r="B559" t="s">
        <v>21</v>
      </c>
      <c r="C559" s="1" t="s">
        <v>11</v>
      </c>
      <c r="D559" s="1" t="s">
        <v>17</v>
      </c>
      <c r="E559" s="1" t="s">
        <v>34</v>
      </c>
      <c r="F559">
        <v>873</v>
      </c>
      <c r="G559" s="2">
        <v>28594</v>
      </c>
      <c r="H559" s="3">
        <v>43142</v>
      </c>
      <c r="I559" t="s">
        <v>30</v>
      </c>
      <c r="J559" t="s">
        <v>83</v>
      </c>
      <c r="K559" t="s">
        <v>32</v>
      </c>
    </row>
    <row r="560" spans="1:11">
      <c r="A560" t="s">
        <v>77</v>
      </c>
      <c r="B560" t="s">
        <v>27</v>
      </c>
      <c r="C560" s="1" t="s">
        <v>11</v>
      </c>
      <c r="D560" s="1" t="s">
        <v>28</v>
      </c>
      <c r="E560" s="1" t="s">
        <v>33</v>
      </c>
      <c r="F560">
        <v>151</v>
      </c>
      <c r="G560" s="2">
        <v>18797</v>
      </c>
      <c r="H560" s="3">
        <v>43142</v>
      </c>
      <c r="I560" t="s">
        <v>30</v>
      </c>
      <c r="J560" t="s">
        <v>90</v>
      </c>
      <c r="K560" t="s">
        <v>36</v>
      </c>
    </row>
    <row r="561" spans="1:11">
      <c r="A561" t="s">
        <v>74</v>
      </c>
      <c r="B561" t="s">
        <v>15</v>
      </c>
      <c r="C561" s="1" t="s">
        <v>29</v>
      </c>
      <c r="D561" s="1" t="s">
        <v>17</v>
      </c>
      <c r="E561" s="1" t="s">
        <v>34</v>
      </c>
      <c r="F561">
        <v>930</v>
      </c>
      <c r="G561" s="2">
        <v>3721</v>
      </c>
      <c r="H561" s="3">
        <v>43143</v>
      </c>
      <c r="I561" t="s">
        <v>30</v>
      </c>
      <c r="J561" t="s">
        <v>84</v>
      </c>
      <c r="K561" t="s">
        <v>25</v>
      </c>
    </row>
    <row r="562" spans="1:11">
      <c r="A562" t="s">
        <v>74</v>
      </c>
      <c r="B562" t="s">
        <v>22</v>
      </c>
      <c r="C562" s="1" t="s">
        <v>35</v>
      </c>
      <c r="D562" s="1" t="s">
        <v>28</v>
      </c>
      <c r="E562" s="1">
        <v>60</v>
      </c>
      <c r="F562">
        <v>872</v>
      </c>
      <c r="G562" s="2">
        <v>22950</v>
      </c>
      <c r="H562" s="3">
        <v>43143</v>
      </c>
      <c r="I562" t="s">
        <v>30</v>
      </c>
      <c r="J562" t="s">
        <v>88</v>
      </c>
      <c r="K562" t="s">
        <v>14</v>
      </c>
    </row>
    <row r="563" spans="1:11">
      <c r="A563" t="s">
        <v>76</v>
      </c>
      <c r="B563" t="s">
        <v>10</v>
      </c>
      <c r="C563" s="1" t="s">
        <v>26</v>
      </c>
      <c r="D563" s="1" t="s">
        <v>37</v>
      </c>
      <c r="E563" s="1" t="s">
        <v>34</v>
      </c>
      <c r="F563">
        <v>1238</v>
      </c>
      <c r="G563" s="2">
        <v>30313</v>
      </c>
      <c r="H563" s="3">
        <v>43143</v>
      </c>
      <c r="I563" t="s">
        <v>19</v>
      </c>
      <c r="J563" t="s">
        <v>88</v>
      </c>
      <c r="K563" t="s">
        <v>36</v>
      </c>
    </row>
    <row r="564" spans="1:11">
      <c r="A564" t="s">
        <v>77</v>
      </c>
      <c r="B564" t="s">
        <v>15</v>
      </c>
      <c r="C564" s="1" t="s">
        <v>11</v>
      </c>
      <c r="D564" s="1" t="s">
        <v>23</v>
      </c>
      <c r="E564" s="1" t="s">
        <v>33</v>
      </c>
      <c r="F564">
        <v>1777</v>
      </c>
      <c r="G564" s="2">
        <v>33795</v>
      </c>
      <c r="H564" s="3">
        <v>43143</v>
      </c>
      <c r="I564" t="s">
        <v>19</v>
      </c>
      <c r="J564" t="s">
        <v>78</v>
      </c>
      <c r="K564" t="s">
        <v>20</v>
      </c>
    </row>
    <row r="565" spans="1:11">
      <c r="A565" t="s">
        <v>86</v>
      </c>
      <c r="B565" t="s">
        <v>27</v>
      </c>
      <c r="C565" s="1" t="s">
        <v>26</v>
      </c>
      <c r="D565" s="1" t="s">
        <v>12</v>
      </c>
      <c r="E565" s="1" t="s">
        <v>33</v>
      </c>
      <c r="F565">
        <v>431</v>
      </c>
      <c r="G565" s="2">
        <v>42644</v>
      </c>
      <c r="H565" s="3">
        <v>43143</v>
      </c>
      <c r="I565" t="s">
        <v>31</v>
      </c>
      <c r="J565" t="s">
        <v>89</v>
      </c>
      <c r="K565" t="s">
        <v>14</v>
      </c>
    </row>
    <row r="566" spans="1:11">
      <c r="A566" t="s">
        <v>76</v>
      </c>
      <c r="B566" t="s">
        <v>27</v>
      </c>
      <c r="C566" s="1" t="s">
        <v>29</v>
      </c>
      <c r="D566" s="1" t="s">
        <v>28</v>
      </c>
      <c r="E566" s="1" t="s">
        <v>33</v>
      </c>
      <c r="F566">
        <v>578</v>
      </c>
      <c r="G566" s="2">
        <v>21030</v>
      </c>
      <c r="H566" s="3">
        <v>43145</v>
      </c>
      <c r="I566" t="s">
        <v>24</v>
      </c>
      <c r="J566" t="s">
        <v>84</v>
      </c>
      <c r="K566" t="s">
        <v>32</v>
      </c>
    </row>
    <row r="567" spans="1:11">
      <c r="A567" t="s">
        <v>74</v>
      </c>
      <c r="B567" t="s">
        <v>21</v>
      </c>
      <c r="C567" s="1" t="s">
        <v>26</v>
      </c>
      <c r="D567" s="1" t="s">
        <v>17</v>
      </c>
      <c r="E567" s="1" t="s">
        <v>18</v>
      </c>
      <c r="F567">
        <v>1257</v>
      </c>
      <c r="G567" s="2">
        <v>9065</v>
      </c>
      <c r="H567" s="3">
        <v>43145</v>
      </c>
      <c r="I567" t="s">
        <v>19</v>
      </c>
      <c r="J567" t="s">
        <v>78</v>
      </c>
      <c r="K567" t="s">
        <v>25</v>
      </c>
    </row>
    <row r="568" spans="1:11">
      <c r="A568" t="s">
        <v>76</v>
      </c>
      <c r="B568" t="s">
        <v>21</v>
      </c>
      <c r="C568" s="1" t="s">
        <v>35</v>
      </c>
      <c r="D568" s="1" t="s">
        <v>28</v>
      </c>
      <c r="E568" s="1" t="s">
        <v>33</v>
      </c>
      <c r="F568">
        <v>324</v>
      </c>
      <c r="G568" s="2">
        <v>15547</v>
      </c>
      <c r="H568" s="3">
        <v>43146</v>
      </c>
      <c r="I568" t="s">
        <v>19</v>
      </c>
      <c r="J568" t="s">
        <v>82</v>
      </c>
      <c r="K568" t="s">
        <v>14</v>
      </c>
    </row>
    <row r="569" spans="1:11">
      <c r="A569" t="s">
        <v>74</v>
      </c>
      <c r="B569" t="s">
        <v>27</v>
      </c>
      <c r="C569" s="1" t="s">
        <v>16</v>
      </c>
      <c r="D569" s="1" t="s">
        <v>12</v>
      </c>
      <c r="E569" s="1" t="s">
        <v>18</v>
      </c>
      <c r="F569">
        <v>1589</v>
      </c>
      <c r="G569" s="2">
        <v>28963</v>
      </c>
      <c r="H569" s="3">
        <v>43147</v>
      </c>
      <c r="I569" t="s">
        <v>31</v>
      </c>
      <c r="J569" t="s">
        <v>78</v>
      </c>
      <c r="K569" t="s">
        <v>20</v>
      </c>
    </row>
    <row r="570" spans="1:11">
      <c r="A570" t="s">
        <v>77</v>
      </c>
      <c r="B570" t="s">
        <v>15</v>
      </c>
      <c r="C570" s="1" t="s">
        <v>29</v>
      </c>
      <c r="D570" s="1" t="s">
        <v>28</v>
      </c>
      <c r="E570" s="1" t="s">
        <v>33</v>
      </c>
      <c r="F570">
        <v>1247</v>
      </c>
      <c r="G570" s="2">
        <v>40432</v>
      </c>
      <c r="H570" s="3">
        <v>43147</v>
      </c>
      <c r="I570" t="s">
        <v>30</v>
      </c>
      <c r="J570" t="s">
        <v>90</v>
      </c>
      <c r="K570" t="s">
        <v>36</v>
      </c>
    </row>
    <row r="571" spans="1:11">
      <c r="A571" t="s">
        <v>72</v>
      </c>
      <c r="B571" t="s">
        <v>27</v>
      </c>
      <c r="C571" s="1" t="s">
        <v>16</v>
      </c>
      <c r="D571" s="1" t="s">
        <v>23</v>
      </c>
      <c r="E571" s="1" t="s">
        <v>34</v>
      </c>
      <c r="F571">
        <v>314</v>
      </c>
      <c r="G571" s="2">
        <v>43409</v>
      </c>
      <c r="H571" s="3">
        <v>43147</v>
      </c>
      <c r="I571" t="s">
        <v>24</v>
      </c>
      <c r="J571" t="s">
        <v>90</v>
      </c>
      <c r="K571" t="s">
        <v>20</v>
      </c>
    </row>
    <row r="572" spans="1:11">
      <c r="A572" t="s">
        <v>72</v>
      </c>
      <c r="B572" t="s">
        <v>22</v>
      </c>
      <c r="C572" s="1" t="s">
        <v>11</v>
      </c>
      <c r="D572" s="1" t="s">
        <v>12</v>
      </c>
      <c r="E572" s="1">
        <v>60</v>
      </c>
      <c r="F572">
        <v>1441</v>
      </c>
      <c r="G572" s="2">
        <v>5001</v>
      </c>
      <c r="H572" s="3">
        <v>43148</v>
      </c>
      <c r="I572" t="s">
        <v>31</v>
      </c>
      <c r="J572" t="s">
        <v>78</v>
      </c>
      <c r="K572" t="s">
        <v>25</v>
      </c>
    </row>
    <row r="573" spans="1:11">
      <c r="A573" t="s">
        <v>76</v>
      </c>
      <c r="B573" t="s">
        <v>15</v>
      </c>
      <c r="C573" s="1" t="s">
        <v>26</v>
      </c>
      <c r="D573" s="1" t="s">
        <v>17</v>
      </c>
      <c r="E573" s="1" t="s">
        <v>18</v>
      </c>
      <c r="F573">
        <v>469</v>
      </c>
      <c r="G573" s="2">
        <v>9657</v>
      </c>
      <c r="H573" s="3">
        <v>43148</v>
      </c>
      <c r="I573" t="s">
        <v>19</v>
      </c>
      <c r="J573" t="s">
        <v>90</v>
      </c>
      <c r="K573" t="s">
        <v>32</v>
      </c>
    </row>
    <row r="574" spans="1:11">
      <c r="A574" t="s">
        <v>77</v>
      </c>
      <c r="B574" t="s">
        <v>15</v>
      </c>
      <c r="C574" s="1" t="s">
        <v>26</v>
      </c>
      <c r="D574" s="1" t="s">
        <v>17</v>
      </c>
      <c r="E574" s="1" t="s">
        <v>33</v>
      </c>
      <c r="F574">
        <v>578</v>
      </c>
      <c r="G574" s="2">
        <v>33113</v>
      </c>
      <c r="H574" s="3">
        <v>43149</v>
      </c>
      <c r="I574" t="s">
        <v>13</v>
      </c>
      <c r="J574" t="s">
        <v>80</v>
      </c>
      <c r="K574" t="s">
        <v>32</v>
      </c>
    </row>
    <row r="575" spans="1:11">
      <c r="A575" t="s">
        <v>86</v>
      </c>
      <c r="B575" t="s">
        <v>10</v>
      </c>
      <c r="C575" s="1" t="s">
        <v>35</v>
      </c>
      <c r="D575" s="1" t="s">
        <v>37</v>
      </c>
      <c r="E575" s="1">
        <v>60</v>
      </c>
      <c r="F575">
        <v>1902</v>
      </c>
      <c r="G575" s="2">
        <v>4193</v>
      </c>
      <c r="H575" s="3">
        <v>43150</v>
      </c>
      <c r="I575" t="s">
        <v>13</v>
      </c>
      <c r="J575" t="s">
        <v>82</v>
      </c>
      <c r="K575" t="s">
        <v>25</v>
      </c>
    </row>
    <row r="576" spans="1:11">
      <c r="A576" t="s">
        <v>77</v>
      </c>
      <c r="B576" t="s">
        <v>21</v>
      </c>
      <c r="C576" s="1" t="s">
        <v>35</v>
      </c>
      <c r="D576" s="1" t="s">
        <v>23</v>
      </c>
      <c r="E576" s="1">
        <v>60</v>
      </c>
      <c r="F576">
        <v>274</v>
      </c>
      <c r="G576" s="2">
        <v>36990</v>
      </c>
      <c r="H576" s="3">
        <v>43150</v>
      </c>
      <c r="I576" t="s">
        <v>30</v>
      </c>
      <c r="J576" t="s">
        <v>83</v>
      </c>
      <c r="K576" t="s">
        <v>14</v>
      </c>
    </row>
    <row r="577" spans="1:11">
      <c r="A577" t="s">
        <v>76</v>
      </c>
      <c r="B577" t="s">
        <v>10</v>
      </c>
      <c r="C577" s="1" t="s">
        <v>16</v>
      </c>
      <c r="D577" s="1" t="s">
        <v>23</v>
      </c>
      <c r="E577" s="1">
        <v>60</v>
      </c>
      <c r="F577">
        <v>585</v>
      </c>
      <c r="G577" s="2">
        <v>37206</v>
      </c>
      <c r="H577" s="3">
        <v>43150</v>
      </c>
      <c r="I577" t="s">
        <v>24</v>
      </c>
      <c r="J577" t="s">
        <v>75</v>
      </c>
      <c r="K577" t="s">
        <v>25</v>
      </c>
    </row>
    <row r="578" spans="1:11">
      <c r="A578" t="s">
        <v>86</v>
      </c>
      <c r="B578" t="s">
        <v>22</v>
      </c>
      <c r="C578" s="1" t="s">
        <v>35</v>
      </c>
      <c r="D578" s="1" t="s">
        <v>37</v>
      </c>
      <c r="E578" s="1">
        <v>60</v>
      </c>
      <c r="F578">
        <v>909</v>
      </c>
      <c r="G578" s="2">
        <v>12714</v>
      </c>
      <c r="H578" s="3">
        <v>43150</v>
      </c>
      <c r="I578" t="s">
        <v>31</v>
      </c>
      <c r="J578" t="s">
        <v>80</v>
      </c>
      <c r="K578" t="s">
        <v>25</v>
      </c>
    </row>
    <row r="579" spans="1:11">
      <c r="A579" t="s">
        <v>86</v>
      </c>
      <c r="B579" t="s">
        <v>22</v>
      </c>
      <c r="C579" s="1" t="s">
        <v>26</v>
      </c>
      <c r="D579" s="1" t="s">
        <v>12</v>
      </c>
      <c r="E579" s="1" t="s">
        <v>18</v>
      </c>
      <c r="F579">
        <v>132</v>
      </c>
      <c r="G579" s="2">
        <v>44778</v>
      </c>
      <c r="H579" s="3">
        <v>43151</v>
      </c>
      <c r="I579" t="s">
        <v>13</v>
      </c>
      <c r="J579" t="s">
        <v>73</v>
      </c>
      <c r="K579" t="s">
        <v>36</v>
      </c>
    </row>
    <row r="580" spans="1:11">
      <c r="A580" t="s">
        <v>77</v>
      </c>
      <c r="B580" t="s">
        <v>21</v>
      </c>
      <c r="C580" s="1" t="s">
        <v>11</v>
      </c>
      <c r="D580" s="1" t="s">
        <v>37</v>
      </c>
      <c r="E580" s="1" t="s">
        <v>33</v>
      </c>
      <c r="F580">
        <v>1729</v>
      </c>
      <c r="G580" s="2">
        <v>26352</v>
      </c>
      <c r="H580" s="3">
        <v>43152</v>
      </c>
      <c r="I580" t="s">
        <v>30</v>
      </c>
      <c r="J580" t="s">
        <v>84</v>
      </c>
      <c r="K580" t="s">
        <v>14</v>
      </c>
    </row>
    <row r="581" spans="1:11">
      <c r="A581" t="s">
        <v>76</v>
      </c>
      <c r="B581" t="s">
        <v>27</v>
      </c>
      <c r="C581" s="1" t="s">
        <v>35</v>
      </c>
      <c r="D581" s="1" t="s">
        <v>28</v>
      </c>
      <c r="E581" s="1" t="s">
        <v>34</v>
      </c>
      <c r="F581">
        <v>846</v>
      </c>
      <c r="G581" s="2">
        <v>39016</v>
      </c>
      <c r="H581" s="3">
        <v>43152</v>
      </c>
      <c r="I581" t="s">
        <v>19</v>
      </c>
      <c r="J581" t="s">
        <v>80</v>
      </c>
      <c r="K581" t="s">
        <v>32</v>
      </c>
    </row>
    <row r="582" spans="1:11">
      <c r="A582" t="s">
        <v>76</v>
      </c>
      <c r="B582" t="s">
        <v>21</v>
      </c>
      <c r="C582" s="1" t="s">
        <v>16</v>
      </c>
      <c r="D582" s="1" t="s">
        <v>23</v>
      </c>
      <c r="E582" s="1" t="s">
        <v>34</v>
      </c>
      <c r="F582">
        <v>696</v>
      </c>
      <c r="G582" s="2">
        <v>49562</v>
      </c>
      <c r="H582" s="3">
        <v>43152</v>
      </c>
      <c r="I582" t="s">
        <v>19</v>
      </c>
      <c r="J582" t="s">
        <v>90</v>
      </c>
      <c r="K582" t="s">
        <v>25</v>
      </c>
    </row>
    <row r="583" spans="1:11">
      <c r="A583" t="s">
        <v>72</v>
      </c>
      <c r="B583" t="s">
        <v>22</v>
      </c>
      <c r="C583" s="1" t="s">
        <v>16</v>
      </c>
      <c r="D583" s="1" t="s">
        <v>37</v>
      </c>
      <c r="E583" s="1" t="s">
        <v>18</v>
      </c>
      <c r="F583">
        <v>1119</v>
      </c>
      <c r="G583" s="2">
        <v>17664</v>
      </c>
      <c r="H583" s="3">
        <v>43153</v>
      </c>
      <c r="I583" t="s">
        <v>31</v>
      </c>
      <c r="J583" t="s">
        <v>82</v>
      </c>
      <c r="K583" t="s">
        <v>36</v>
      </c>
    </row>
    <row r="584" spans="1:11">
      <c r="A584" t="s">
        <v>86</v>
      </c>
      <c r="B584" t="s">
        <v>22</v>
      </c>
      <c r="C584" s="1" t="s">
        <v>16</v>
      </c>
      <c r="D584" s="1" t="s">
        <v>37</v>
      </c>
      <c r="E584" s="1" t="s">
        <v>18</v>
      </c>
      <c r="F584">
        <v>1738</v>
      </c>
      <c r="G584" s="2">
        <v>22945</v>
      </c>
      <c r="H584" s="3">
        <v>43153</v>
      </c>
      <c r="I584" t="s">
        <v>19</v>
      </c>
      <c r="J584" t="s">
        <v>75</v>
      </c>
      <c r="K584" t="s">
        <v>14</v>
      </c>
    </row>
    <row r="585" spans="1:11">
      <c r="A585" t="s">
        <v>77</v>
      </c>
      <c r="B585" t="s">
        <v>27</v>
      </c>
      <c r="C585" s="1" t="s">
        <v>35</v>
      </c>
      <c r="D585" s="1" t="s">
        <v>37</v>
      </c>
      <c r="E585" s="1" t="s">
        <v>18</v>
      </c>
      <c r="F585">
        <v>1340</v>
      </c>
      <c r="G585" s="2">
        <v>32355</v>
      </c>
      <c r="H585" s="3">
        <v>43153</v>
      </c>
      <c r="I585" t="s">
        <v>24</v>
      </c>
      <c r="J585" t="s">
        <v>79</v>
      </c>
      <c r="K585" t="s">
        <v>20</v>
      </c>
    </row>
    <row r="586" spans="1:11">
      <c r="A586" t="s">
        <v>76</v>
      </c>
      <c r="B586" t="s">
        <v>22</v>
      </c>
      <c r="C586" s="1" t="s">
        <v>16</v>
      </c>
      <c r="D586" s="1" t="s">
        <v>28</v>
      </c>
      <c r="E586" s="1" t="s">
        <v>18</v>
      </c>
      <c r="F586">
        <v>914</v>
      </c>
      <c r="G586" s="2">
        <v>28345</v>
      </c>
      <c r="H586" s="3">
        <v>43153</v>
      </c>
      <c r="I586" t="s">
        <v>31</v>
      </c>
      <c r="J586" t="s">
        <v>79</v>
      </c>
      <c r="K586" t="s">
        <v>36</v>
      </c>
    </row>
    <row r="587" spans="1:11">
      <c r="A587" t="s">
        <v>86</v>
      </c>
      <c r="B587" t="s">
        <v>21</v>
      </c>
      <c r="C587" s="1" t="s">
        <v>35</v>
      </c>
      <c r="D587" s="1" t="s">
        <v>37</v>
      </c>
      <c r="E587" s="1" t="s">
        <v>34</v>
      </c>
      <c r="F587">
        <v>1296</v>
      </c>
      <c r="G587" s="2">
        <v>14169</v>
      </c>
      <c r="H587" s="3">
        <v>43154</v>
      </c>
      <c r="I587" t="s">
        <v>30</v>
      </c>
      <c r="J587" t="s">
        <v>84</v>
      </c>
      <c r="K587" t="s">
        <v>36</v>
      </c>
    </row>
    <row r="588" spans="1:11">
      <c r="A588" t="s">
        <v>76</v>
      </c>
      <c r="B588" t="s">
        <v>15</v>
      </c>
      <c r="C588" s="1" t="s">
        <v>35</v>
      </c>
      <c r="D588" s="1" t="s">
        <v>28</v>
      </c>
      <c r="E588" s="1">
        <v>30</v>
      </c>
      <c r="F588">
        <v>1521</v>
      </c>
      <c r="G588" s="2">
        <v>35865</v>
      </c>
      <c r="H588" s="3">
        <v>43154</v>
      </c>
      <c r="I588" t="s">
        <v>30</v>
      </c>
      <c r="J588" t="s">
        <v>81</v>
      </c>
      <c r="K588" t="s">
        <v>32</v>
      </c>
    </row>
    <row r="589" spans="1:11">
      <c r="A589" t="s">
        <v>76</v>
      </c>
      <c r="B589" t="s">
        <v>21</v>
      </c>
      <c r="C589" s="1" t="s">
        <v>26</v>
      </c>
      <c r="D589" s="1" t="s">
        <v>17</v>
      </c>
      <c r="E589" s="1">
        <v>30</v>
      </c>
      <c r="F589">
        <v>1549</v>
      </c>
      <c r="G589" s="2">
        <v>9455</v>
      </c>
      <c r="H589" s="3">
        <v>43155</v>
      </c>
      <c r="I589" t="s">
        <v>30</v>
      </c>
      <c r="J589" t="s">
        <v>89</v>
      </c>
      <c r="K589" t="s">
        <v>20</v>
      </c>
    </row>
    <row r="590" spans="1:11">
      <c r="A590" t="s">
        <v>72</v>
      </c>
      <c r="B590" t="s">
        <v>10</v>
      </c>
      <c r="C590" s="1" t="s">
        <v>16</v>
      </c>
      <c r="D590" s="1" t="s">
        <v>12</v>
      </c>
      <c r="E590" s="1">
        <v>60</v>
      </c>
      <c r="F590">
        <v>939</v>
      </c>
      <c r="G590" s="2">
        <v>22379</v>
      </c>
      <c r="H590" s="3">
        <v>43155</v>
      </c>
      <c r="I590" t="s">
        <v>13</v>
      </c>
      <c r="J590" t="s">
        <v>73</v>
      </c>
      <c r="K590" t="s">
        <v>25</v>
      </c>
    </row>
    <row r="591" spans="1:11">
      <c r="A591" t="s">
        <v>74</v>
      </c>
      <c r="B591" t="s">
        <v>22</v>
      </c>
      <c r="C591" s="1" t="s">
        <v>29</v>
      </c>
      <c r="D591" s="1" t="s">
        <v>23</v>
      </c>
      <c r="E591" s="1" t="s">
        <v>33</v>
      </c>
      <c r="F591">
        <v>408</v>
      </c>
      <c r="G591" s="2">
        <v>31302</v>
      </c>
      <c r="H591" s="3">
        <v>43156</v>
      </c>
      <c r="I591" t="s">
        <v>19</v>
      </c>
      <c r="J591" t="s">
        <v>87</v>
      </c>
      <c r="K591" t="s">
        <v>32</v>
      </c>
    </row>
    <row r="592" spans="1:11">
      <c r="A592" t="s">
        <v>74</v>
      </c>
      <c r="B592" t="s">
        <v>10</v>
      </c>
      <c r="C592" s="1" t="s">
        <v>29</v>
      </c>
      <c r="D592" s="1" t="s">
        <v>37</v>
      </c>
      <c r="E592" s="1" t="s">
        <v>18</v>
      </c>
      <c r="F592">
        <v>1484</v>
      </c>
      <c r="G592" s="2">
        <v>15499</v>
      </c>
      <c r="H592" s="3">
        <v>43156</v>
      </c>
      <c r="I592" t="s">
        <v>24</v>
      </c>
      <c r="J592" t="s">
        <v>92</v>
      </c>
      <c r="K592" t="s">
        <v>20</v>
      </c>
    </row>
    <row r="593" spans="1:11">
      <c r="A593" t="s">
        <v>74</v>
      </c>
      <c r="B593" t="s">
        <v>15</v>
      </c>
      <c r="C593" s="1" t="s">
        <v>11</v>
      </c>
      <c r="D593" s="1" t="s">
        <v>12</v>
      </c>
      <c r="E593" s="1" t="s">
        <v>33</v>
      </c>
      <c r="F593">
        <v>267</v>
      </c>
      <c r="G593" s="2">
        <v>37982</v>
      </c>
      <c r="H593" s="3">
        <v>43157</v>
      </c>
      <c r="I593" t="s">
        <v>31</v>
      </c>
      <c r="J593" t="s">
        <v>82</v>
      </c>
      <c r="K593" t="s">
        <v>25</v>
      </c>
    </row>
    <row r="594" spans="1:11">
      <c r="A594" t="s">
        <v>86</v>
      </c>
      <c r="B594" t="s">
        <v>10</v>
      </c>
      <c r="C594" s="1" t="s">
        <v>16</v>
      </c>
      <c r="D594" s="1" t="s">
        <v>12</v>
      </c>
      <c r="E594" s="1" t="s">
        <v>34</v>
      </c>
      <c r="F594">
        <v>425</v>
      </c>
      <c r="G594" s="2">
        <v>30089</v>
      </c>
      <c r="H594" s="3">
        <v>43157</v>
      </c>
      <c r="I594" t="s">
        <v>19</v>
      </c>
      <c r="J594" t="s">
        <v>87</v>
      </c>
      <c r="K594" t="s">
        <v>20</v>
      </c>
    </row>
    <row r="595" spans="1:11">
      <c r="A595" t="s">
        <v>76</v>
      </c>
      <c r="B595" t="s">
        <v>15</v>
      </c>
      <c r="C595" s="1" t="s">
        <v>26</v>
      </c>
      <c r="D595" s="1" t="s">
        <v>12</v>
      </c>
      <c r="E595" s="1" t="s">
        <v>18</v>
      </c>
      <c r="F595">
        <v>697</v>
      </c>
      <c r="G595" s="2">
        <v>19171</v>
      </c>
      <c r="H595" s="3">
        <v>43157</v>
      </c>
      <c r="I595" t="s">
        <v>13</v>
      </c>
      <c r="J595" t="s">
        <v>78</v>
      </c>
      <c r="K595" t="s">
        <v>20</v>
      </c>
    </row>
    <row r="596" spans="1:11">
      <c r="A596" t="s">
        <v>86</v>
      </c>
      <c r="B596" t="s">
        <v>27</v>
      </c>
      <c r="C596" s="1" t="s">
        <v>11</v>
      </c>
      <c r="D596" s="1" t="s">
        <v>12</v>
      </c>
      <c r="E596" s="1" t="s">
        <v>34</v>
      </c>
      <c r="F596">
        <v>684</v>
      </c>
      <c r="G596" s="2">
        <v>49285</v>
      </c>
      <c r="H596" s="3">
        <v>43158</v>
      </c>
      <c r="I596" t="s">
        <v>30</v>
      </c>
      <c r="J596" t="s">
        <v>78</v>
      </c>
      <c r="K596" t="s">
        <v>25</v>
      </c>
    </row>
    <row r="597" spans="1:11">
      <c r="A597" t="s">
        <v>76</v>
      </c>
      <c r="B597" t="s">
        <v>22</v>
      </c>
      <c r="C597" s="1" t="s">
        <v>16</v>
      </c>
      <c r="D597" s="1" t="s">
        <v>17</v>
      </c>
      <c r="E597" s="1">
        <v>30</v>
      </c>
      <c r="F597">
        <v>1766</v>
      </c>
      <c r="G597" s="2">
        <v>45608</v>
      </c>
      <c r="H597" s="3">
        <v>43159</v>
      </c>
      <c r="I597" t="s">
        <v>19</v>
      </c>
      <c r="J597" t="s">
        <v>78</v>
      </c>
      <c r="K597" t="s">
        <v>20</v>
      </c>
    </row>
    <row r="598" spans="1:11">
      <c r="A598" t="s">
        <v>74</v>
      </c>
      <c r="B598" t="s">
        <v>10</v>
      </c>
      <c r="C598" s="1" t="s">
        <v>29</v>
      </c>
      <c r="D598" s="1" t="s">
        <v>28</v>
      </c>
      <c r="E598" s="1" t="s">
        <v>34</v>
      </c>
      <c r="F598">
        <v>917</v>
      </c>
      <c r="G598" s="2">
        <v>16758</v>
      </c>
      <c r="H598" s="3">
        <v>43159</v>
      </c>
      <c r="I598" t="s">
        <v>30</v>
      </c>
      <c r="J598" t="s">
        <v>89</v>
      </c>
      <c r="K598" t="s">
        <v>36</v>
      </c>
    </row>
    <row r="599" spans="1:11">
      <c r="A599" t="s">
        <v>76</v>
      </c>
      <c r="B599" t="s">
        <v>21</v>
      </c>
      <c r="C599" s="1" t="s">
        <v>16</v>
      </c>
      <c r="D599" s="1" t="s">
        <v>37</v>
      </c>
      <c r="E599" s="1">
        <v>30</v>
      </c>
      <c r="F599">
        <v>1918</v>
      </c>
      <c r="G599" s="2">
        <v>16223</v>
      </c>
      <c r="H599" s="3">
        <v>43160</v>
      </c>
      <c r="I599" t="s">
        <v>13</v>
      </c>
      <c r="J599" t="s">
        <v>83</v>
      </c>
      <c r="K599" t="s">
        <v>36</v>
      </c>
    </row>
    <row r="600" spans="1:11">
      <c r="A600" t="s">
        <v>74</v>
      </c>
      <c r="B600" t="s">
        <v>22</v>
      </c>
      <c r="C600" s="1" t="s">
        <v>11</v>
      </c>
      <c r="D600" s="1" t="s">
        <v>12</v>
      </c>
      <c r="E600" s="1" t="s">
        <v>34</v>
      </c>
      <c r="F600">
        <v>377</v>
      </c>
      <c r="G600" s="2">
        <v>20905</v>
      </c>
      <c r="H600" s="3">
        <v>43160</v>
      </c>
      <c r="I600" t="s">
        <v>30</v>
      </c>
      <c r="J600" t="s">
        <v>78</v>
      </c>
      <c r="K600" t="s">
        <v>36</v>
      </c>
    </row>
    <row r="601" spans="1:11">
      <c r="A601" t="s">
        <v>76</v>
      </c>
      <c r="B601" t="s">
        <v>10</v>
      </c>
      <c r="C601" s="1" t="s">
        <v>29</v>
      </c>
      <c r="D601" s="1" t="s">
        <v>23</v>
      </c>
      <c r="E601" s="1" t="s">
        <v>18</v>
      </c>
      <c r="F601">
        <v>1397</v>
      </c>
      <c r="G601" s="2">
        <v>14728</v>
      </c>
      <c r="H601" s="3">
        <v>43160</v>
      </c>
      <c r="I601" t="s">
        <v>31</v>
      </c>
      <c r="J601" t="s">
        <v>78</v>
      </c>
      <c r="K601" t="s">
        <v>25</v>
      </c>
    </row>
    <row r="602" spans="1:11">
      <c r="A602" t="s">
        <v>76</v>
      </c>
      <c r="B602" t="s">
        <v>22</v>
      </c>
      <c r="C602" s="1" t="s">
        <v>11</v>
      </c>
      <c r="D602" s="1" t="s">
        <v>17</v>
      </c>
      <c r="E602" s="1" t="s">
        <v>33</v>
      </c>
      <c r="F602">
        <v>152</v>
      </c>
      <c r="G602" s="2">
        <v>27219</v>
      </c>
      <c r="H602" s="3">
        <v>43160</v>
      </c>
      <c r="I602" t="s">
        <v>24</v>
      </c>
      <c r="J602" t="s">
        <v>81</v>
      </c>
      <c r="K602" t="s">
        <v>36</v>
      </c>
    </row>
    <row r="603" spans="1:11">
      <c r="A603" t="s">
        <v>77</v>
      </c>
      <c r="B603" t="s">
        <v>10</v>
      </c>
      <c r="C603" s="1" t="s">
        <v>29</v>
      </c>
      <c r="D603" s="1" t="s">
        <v>23</v>
      </c>
      <c r="E603" s="1" t="s">
        <v>34</v>
      </c>
      <c r="F603">
        <v>1197</v>
      </c>
      <c r="G603" s="2">
        <v>36217</v>
      </c>
      <c r="H603" s="3">
        <v>43160</v>
      </c>
      <c r="I603" t="s">
        <v>19</v>
      </c>
      <c r="J603" t="s">
        <v>89</v>
      </c>
      <c r="K603" t="s">
        <v>25</v>
      </c>
    </row>
    <row r="604" spans="1:11">
      <c r="A604" t="s">
        <v>76</v>
      </c>
      <c r="B604" t="s">
        <v>22</v>
      </c>
      <c r="C604" s="1" t="s">
        <v>29</v>
      </c>
      <c r="D604" s="1" t="s">
        <v>28</v>
      </c>
      <c r="E604" s="1" t="s">
        <v>18</v>
      </c>
      <c r="F604">
        <v>523</v>
      </c>
      <c r="G604" s="2">
        <v>39012</v>
      </c>
      <c r="H604" s="3">
        <v>43161</v>
      </c>
      <c r="I604" t="s">
        <v>31</v>
      </c>
      <c r="J604" t="s">
        <v>80</v>
      </c>
      <c r="K604" t="s">
        <v>25</v>
      </c>
    </row>
    <row r="605" spans="1:11">
      <c r="A605" t="s">
        <v>74</v>
      </c>
      <c r="B605" t="s">
        <v>21</v>
      </c>
      <c r="C605" s="1" t="s">
        <v>16</v>
      </c>
      <c r="D605" s="1" t="s">
        <v>37</v>
      </c>
      <c r="E605" s="1" t="s">
        <v>34</v>
      </c>
      <c r="F605">
        <v>317</v>
      </c>
      <c r="G605" s="2">
        <v>17536</v>
      </c>
      <c r="H605" s="3">
        <v>43161</v>
      </c>
      <c r="I605" t="s">
        <v>31</v>
      </c>
      <c r="J605" t="s">
        <v>79</v>
      </c>
      <c r="K605" t="s">
        <v>14</v>
      </c>
    </row>
    <row r="606" spans="1:11">
      <c r="A606" t="s">
        <v>77</v>
      </c>
      <c r="B606" t="s">
        <v>15</v>
      </c>
      <c r="C606" s="1" t="s">
        <v>35</v>
      </c>
      <c r="D606" s="1" t="s">
        <v>23</v>
      </c>
      <c r="E606" s="1">
        <v>60</v>
      </c>
      <c r="F606">
        <v>1732</v>
      </c>
      <c r="G606" s="2">
        <v>15706</v>
      </c>
      <c r="H606" s="3">
        <v>43161</v>
      </c>
      <c r="I606" t="s">
        <v>31</v>
      </c>
      <c r="J606" t="s">
        <v>79</v>
      </c>
      <c r="K606" t="s">
        <v>14</v>
      </c>
    </row>
    <row r="607" spans="1:11">
      <c r="A607" t="s">
        <v>74</v>
      </c>
      <c r="B607" t="s">
        <v>27</v>
      </c>
      <c r="C607" s="1" t="s">
        <v>35</v>
      </c>
      <c r="D607" s="1" t="s">
        <v>23</v>
      </c>
      <c r="E607" s="1" t="s">
        <v>18</v>
      </c>
      <c r="F607">
        <v>1114</v>
      </c>
      <c r="G607" s="2">
        <v>46343</v>
      </c>
      <c r="H607" s="3">
        <v>43161</v>
      </c>
      <c r="I607" t="s">
        <v>24</v>
      </c>
      <c r="J607" t="s">
        <v>89</v>
      </c>
      <c r="K607" t="s">
        <v>36</v>
      </c>
    </row>
    <row r="608" spans="1:11">
      <c r="A608" t="s">
        <v>86</v>
      </c>
      <c r="B608" t="s">
        <v>22</v>
      </c>
      <c r="C608" s="1" t="s">
        <v>16</v>
      </c>
      <c r="D608" s="1" t="s">
        <v>37</v>
      </c>
      <c r="E608" s="1">
        <v>60</v>
      </c>
      <c r="F608">
        <v>371</v>
      </c>
      <c r="G608" s="2">
        <v>25596</v>
      </c>
      <c r="H608" s="3">
        <v>43162</v>
      </c>
      <c r="I608" t="s">
        <v>30</v>
      </c>
      <c r="J608" t="s">
        <v>84</v>
      </c>
      <c r="K608" t="s">
        <v>25</v>
      </c>
    </row>
    <row r="609" spans="1:11">
      <c r="A609" t="s">
        <v>77</v>
      </c>
      <c r="B609" t="s">
        <v>21</v>
      </c>
      <c r="C609" s="1" t="s">
        <v>35</v>
      </c>
      <c r="D609" s="1" t="s">
        <v>37</v>
      </c>
      <c r="E609" s="1">
        <v>60</v>
      </c>
      <c r="F609">
        <v>485</v>
      </c>
      <c r="G609" s="2">
        <v>29314</v>
      </c>
      <c r="H609" s="3">
        <v>43162</v>
      </c>
      <c r="I609" t="s">
        <v>24</v>
      </c>
      <c r="J609" t="s">
        <v>78</v>
      </c>
      <c r="K609" t="s">
        <v>20</v>
      </c>
    </row>
    <row r="610" spans="1:11">
      <c r="A610" t="s">
        <v>86</v>
      </c>
      <c r="B610" t="s">
        <v>21</v>
      </c>
      <c r="C610" s="1" t="s">
        <v>26</v>
      </c>
      <c r="D610" s="1" t="s">
        <v>37</v>
      </c>
      <c r="E610" s="1" t="s">
        <v>34</v>
      </c>
      <c r="F610">
        <v>906</v>
      </c>
      <c r="G610" s="2">
        <v>12431</v>
      </c>
      <c r="H610" s="3">
        <v>43162</v>
      </c>
      <c r="I610" t="s">
        <v>24</v>
      </c>
      <c r="J610" t="s">
        <v>81</v>
      </c>
      <c r="K610" t="s">
        <v>32</v>
      </c>
    </row>
    <row r="611" spans="1:11">
      <c r="A611" t="s">
        <v>72</v>
      </c>
      <c r="B611" t="s">
        <v>21</v>
      </c>
      <c r="C611" s="1" t="s">
        <v>11</v>
      </c>
      <c r="D611" s="1" t="s">
        <v>17</v>
      </c>
      <c r="E611" s="1" t="s">
        <v>33</v>
      </c>
      <c r="F611">
        <v>1834</v>
      </c>
      <c r="G611" s="2">
        <v>5964</v>
      </c>
      <c r="H611" s="3">
        <v>43163</v>
      </c>
      <c r="I611" t="s">
        <v>19</v>
      </c>
      <c r="J611" t="s">
        <v>83</v>
      </c>
      <c r="K611" t="s">
        <v>20</v>
      </c>
    </row>
    <row r="612" spans="1:11">
      <c r="A612" t="s">
        <v>74</v>
      </c>
      <c r="B612" t="s">
        <v>15</v>
      </c>
      <c r="C612" s="1" t="s">
        <v>11</v>
      </c>
      <c r="D612" s="1" t="s">
        <v>17</v>
      </c>
      <c r="E612" s="1" t="s">
        <v>33</v>
      </c>
      <c r="F612">
        <v>1185</v>
      </c>
      <c r="G612" s="2">
        <v>43131</v>
      </c>
      <c r="H612" s="3">
        <v>43164</v>
      </c>
      <c r="I612" t="s">
        <v>13</v>
      </c>
      <c r="J612" t="s">
        <v>82</v>
      </c>
      <c r="K612" t="s">
        <v>32</v>
      </c>
    </row>
    <row r="613" spans="1:11">
      <c r="A613" t="s">
        <v>72</v>
      </c>
      <c r="B613" t="s">
        <v>10</v>
      </c>
      <c r="C613" s="1" t="s">
        <v>16</v>
      </c>
      <c r="D613" s="1" t="s">
        <v>28</v>
      </c>
      <c r="E613" s="1" t="s">
        <v>18</v>
      </c>
      <c r="F613">
        <v>1075</v>
      </c>
      <c r="G613" s="2">
        <v>45857</v>
      </c>
      <c r="H613" s="3">
        <v>43165</v>
      </c>
      <c r="I613" t="s">
        <v>13</v>
      </c>
      <c r="J613" t="s">
        <v>78</v>
      </c>
      <c r="K613" t="s">
        <v>14</v>
      </c>
    </row>
    <row r="614" spans="1:11">
      <c r="A614" t="s">
        <v>76</v>
      </c>
      <c r="B614" t="s">
        <v>22</v>
      </c>
      <c r="C614" s="1" t="s">
        <v>29</v>
      </c>
      <c r="D614" s="1" t="s">
        <v>23</v>
      </c>
      <c r="E614" s="1" t="s">
        <v>34</v>
      </c>
      <c r="F614">
        <v>1993</v>
      </c>
      <c r="G614" s="2">
        <v>5212</v>
      </c>
      <c r="H614" s="3">
        <v>43165</v>
      </c>
      <c r="I614" t="s">
        <v>31</v>
      </c>
      <c r="J614" t="s">
        <v>89</v>
      </c>
      <c r="K614" t="s">
        <v>32</v>
      </c>
    </row>
    <row r="615" spans="1:11">
      <c r="A615" t="s">
        <v>77</v>
      </c>
      <c r="B615" t="s">
        <v>10</v>
      </c>
      <c r="C615" s="1" t="s">
        <v>11</v>
      </c>
      <c r="D615" s="1" t="s">
        <v>12</v>
      </c>
      <c r="E615" s="1" t="s">
        <v>33</v>
      </c>
      <c r="F615">
        <v>1085</v>
      </c>
      <c r="G615" s="2">
        <v>1367</v>
      </c>
      <c r="H615" s="3">
        <v>43166</v>
      </c>
      <c r="I615" t="s">
        <v>31</v>
      </c>
      <c r="J615" t="s">
        <v>83</v>
      </c>
      <c r="K615" t="s">
        <v>20</v>
      </c>
    </row>
    <row r="616" spans="1:11">
      <c r="A616" t="s">
        <v>74</v>
      </c>
      <c r="B616" t="s">
        <v>21</v>
      </c>
      <c r="C616" s="1" t="s">
        <v>16</v>
      </c>
      <c r="D616" s="1" t="s">
        <v>12</v>
      </c>
      <c r="E616" s="1">
        <v>60</v>
      </c>
      <c r="F616">
        <v>348</v>
      </c>
      <c r="G616" s="2">
        <v>3487</v>
      </c>
      <c r="H616" s="3">
        <v>43166</v>
      </c>
      <c r="I616" t="s">
        <v>31</v>
      </c>
      <c r="J616" t="s">
        <v>88</v>
      </c>
      <c r="K616" t="s">
        <v>20</v>
      </c>
    </row>
    <row r="617" spans="1:11">
      <c r="A617" t="s">
        <v>72</v>
      </c>
      <c r="B617" t="s">
        <v>21</v>
      </c>
      <c r="C617" s="1" t="s">
        <v>26</v>
      </c>
      <c r="D617" s="1" t="s">
        <v>23</v>
      </c>
      <c r="E617" s="1" t="s">
        <v>18</v>
      </c>
      <c r="F617">
        <v>405</v>
      </c>
      <c r="G617" s="2">
        <v>19413</v>
      </c>
      <c r="H617" s="3">
        <v>43166</v>
      </c>
      <c r="I617" t="s">
        <v>13</v>
      </c>
      <c r="J617" t="s">
        <v>75</v>
      </c>
      <c r="K617" t="s">
        <v>25</v>
      </c>
    </row>
    <row r="618" spans="1:11">
      <c r="A618" t="s">
        <v>74</v>
      </c>
      <c r="B618" t="s">
        <v>21</v>
      </c>
      <c r="C618" s="1" t="s">
        <v>11</v>
      </c>
      <c r="D618" s="1" t="s">
        <v>23</v>
      </c>
      <c r="E618" s="1" t="s">
        <v>18</v>
      </c>
      <c r="F618">
        <v>868</v>
      </c>
      <c r="G618" s="2">
        <v>39318</v>
      </c>
      <c r="H618" s="3">
        <v>43166</v>
      </c>
      <c r="I618" t="s">
        <v>24</v>
      </c>
      <c r="J618" t="s">
        <v>90</v>
      </c>
      <c r="K618" t="s">
        <v>14</v>
      </c>
    </row>
    <row r="619" spans="1:11">
      <c r="A619" t="s">
        <v>77</v>
      </c>
      <c r="B619" t="s">
        <v>15</v>
      </c>
      <c r="C619" s="1" t="s">
        <v>35</v>
      </c>
      <c r="D619" s="1" t="s">
        <v>12</v>
      </c>
      <c r="E619" s="1">
        <v>60</v>
      </c>
      <c r="F619">
        <v>992</v>
      </c>
      <c r="G619" s="2">
        <v>4119</v>
      </c>
      <c r="H619" s="3">
        <v>43167</v>
      </c>
      <c r="I619" t="s">
        <v>13</v>
      </c>
      <c r="J619" t="s">
        <v>88</v>
      </c>
      <c r="K619" t="s">
        <v>36</v>
      </c>
    </row>
    <row r="620" spans="1:11">
      <c r="A620" t="s">
        <v>74</v>
      </c>
      <c r="B620" t="s">
        <v>10</v>
      </c>
      <c r="C620" s="1" t="s">
        <v>35</v>
      </c>
      <c r="D620" s="1" t="s">
        <v>12</v>
      </c>
      <c r="E620" s="1">
        <v>60</v>
      </c>
      <c r="F620">
        <v>1180</v>
      </c>
      <c r="G620" s="2">
        <v>24090</v>
      </c>
      <c r="H620" s="3">
        <v>43167</v>
      </c>
      <c r="I620" t="s">
        <v>19</v>
      </c>
      <c r="J620" t="s">
        <v>90</v>
      </c>
      <c r="K620" t="s">
        <v>14</v>
      </c>
    </row>
    <row r="621" spans="1:11">
      <c r="A621" t="s">
        <v>76</v>
      </c>
      <c r="B621" t="s">
        <v>10</v>
      </c>
      <c r="C621" s="1" t="s">
        <v>29</v>
      </c>
      <c r="D621" s="1" t="s">
        <v>23</v>
      </c>
      <c r="E621" s="1">
        <v>30</v>
      </c>
      <c r="F621">
        <v>1087</v>
      </c>
      <c r="G621" s="2">
        <v>15485</v>
      </c>
      <c r="H621" s="3">
        <v>43167</v>
      </c>
      <c r="I621" t="s">
        <v>13</v>
      </c>
      <c r="J621" t="s">
        <v>81</v>
      </c>
      <c r="K621" t="s">
        <v>14</v>
      </c>
    </row>
    <row r="622" spans="1:11">
      <c r="A622" t="s">
        <v>77</v>
      </c>
      <c r="B622" t="s">
        <v>22</v>
      </c>
      <c r="C622" s="1" t="s">
        <v>16</v>
      </c>
      <c r="D622" s="1" t="s">
        <v>28</v>
      </c>
      <c r="E622" s="1">
        <v>30</v>
      </c>
      <c r="F622">
        <v>621</v>
      </c>
      <c r="G622" s="2">
        <v>14108</v>
      </c>
      <c r="H622" s="3">
        <v>43168</v>
      </c>
      <c r="I622" t="s">
        <v>31</v>
      </c>
      <c r="J622" t="s">
        <v>83</v>
      </c>
      <c r="K622" t="s">
        <v>20</v>
      </c>
    </row>
    <row r="623" spans="1:11">
      <c r="A623" t="s">
        <v>86</v>
      </c>
      <c r="B623" t="s">
        <v>22</v>
      </c>
      <c r="C623" s="1" t="s">
        <v>16</v>
      </c>
      <c r="D623" s="1" t="s">
        <v>28</v>
      </c>
      <c r="E623" s="1" t="s">
        <v>33</v>
      </c>
      <c r="F623">
        <v>606</v>
      </c>
      <c r="G623" s="2">
        <v>19299</v>
      </c>
      <c r="H623" s="3">
        <v>43168</v>
      </c>
      <c r="I623" t="s">
        <v>24</v>
      </c>
      <c r="J623" t="s">
        <v>80</v>
      </c>
      <c r="K623" t="s">
        <v>25</v>
      </c>
    </row>
    <row r="624" spans="1:11">
      <c r="A624" t="s">
        <v>72</v>
      </c>
      <c r="B624" t="s">
        <v>22</v>
      </c>
      <c r="C624" s="1" t="s">
        <v>26</v>
      </c>
      <c r="D624" s="1" t="s">
        <v>23</v>
      </c>
      <c r="E624" s="1">
        <v>30</v>
      </c>
      <c r="F624">
        <v>1355</v>
      </c>
      <c r="G624" s="2">
        <v>27880</v>
      </c>
      <c r="H624" s="3">
        <v>43168</v>
      </c>
      <c r="I624" t="s">
        <v>19</v>
      </c>
      <c r="J624" t="s">
        <v>79</v>
      </c>
      <c r="K624" t="s">
        <v>32</v>
      </c>
    </row>
    <row r="625" spans="1:11">
      <c r="A625" t="s">
        <v>77</v>
      </c>
      <c r="B625" t="s">
        <v>27</v>
      </c>
      <c r="C625" s="1" t="s">
        <v>16</v>
      </c>
      <c r="D625" s="1" t="s">
        <v>17</v>
      </c>
      <c r="E625" s="1" t="s">
        <v>34</v>
      </c>
      <c r="F625">
        <v>309</v>
      </c>
      <c r="G625" s="2">
        <v>38835</v>
      </c>
      <c r="H625" s="3">
        <v>43169</v>
      </c>
      <c r="I625" t="s">
        <v>24</v>
      </c>
      <c r="J625" t="s">
        <v>87</v>
      </c>
      <c r="K625" t="s">
        <v>36</v>
      </c>
    </row>
    <row r="626" spans="1:11">
      <c r="A626" t="s">
        <v>76</v>
      </c>
      <c r="B626" t="s">
        <v>22</v>
      </c>
      <c r="C626" s="1" t="s">
        <v>16</v>
      </c>
      <c r="D626" s="1" t="s">
        <v>28</v>
      </c>
      <c r="E626" s="1" t="s">
        <v>34</v>
      </c>
      <c r="F626">
        <v>1214</v>
      </c>
      <c r="G626" s="2">
        <v>1820</v>
      </c>
      <c r="H626" s="3">
        <v>43169</v>
      </c>
      <c r="I626" t="s">
        <v>19</v>
      </c>
      <c r="J626" t="s">
        <v>78</v>
      </c>
      <c r="K626" t="s">
        <v>25</v>
      </c>
    </row>
    <row r="627" spans="1:11">
      <c r="A627" t="s">
        <v>74</v>
      </c>
      <c r="B627" t="s">
        <v>22</v>
      </c>
      <c r="C627" s="1" t="s">
        <v>16</v>
      </c>
      <c r="D627" s="1" t="s">
        <v>12</v>
      </c>
      <c r="E627" s="1">
        <v>60</v>
      </c>
      <c r="F627">
        <v>622</v>
      </c>
      <c r="G627" s="2">
        <v>30194</v>
      </c>
      <c r="H627" s="3">
        <v>43170</v>
      </c>
      <c r="I627" t="s">
        <v>24</v>
      </c>
      <c r="J627" t="s">
        <v>89</v>
      </c>
      <c r="K627" t="s">
        <v>36</v>
      </c>
    </row>
    <row r="628" spans="1:11">
      <c r="A628" t="s">
        <v>74</v>
      </c>
      <c r="B628" t="s">
        <v>15</v>
      </c>
      <c r="C628" s="1" t="s">
        <v>26</v>
      </c>
      <c r="D628" s="1" t="s">
        <v>37</v>
      </c>
      <c r="E628" s="1" t="s">
        <v>33</v>
      </c>
      <c r="F628">
        <v>604</v>
      </c>
      <c r="G628" s="2">
        <v>38185</v>
      </c>
      <c r="H628" s="3">
        <v>43171</v>
      </c>
      <c r="I628" t="s">
        <v>19</v>
      </c>
      <c r="J628" t="s">
        <v>75</v>
      </c>
      <c r="K628" t="s">
        <v>14</v>
      </c>
    </row>
    <row r="629" spans="1:11">
      <c r="A629" t="s">
        <v>76</v>
      </c>
      <c r="B629" t="s">
        <v>10</v>
      </c>
      <c r="C629" s="1" t="s">
        <v>26</v>
      </c>
      <c r="D629" s="1" t="s">
        <v>23</v>
      </c>
      <c r="E629" s="1">
        <v>60</v>
      </c>
      <c r="F629">
        <v>1236</v>
      </c>
      <c r="G629" s="2">
        <v>5976</v>
      </c>
      <c r="H629" s="3">
        <v>43171</v>
      </c>
      <c r="I629" t="s">
        <v>13</v>
      </c>
      <c r="J629" t="s">
        <v>78</v>
      </c>
      <c r="K629" t="s">
        <v>14</v>
      </c>
    </row>
    <row r="630" spans="1:11">
      <c r="A630" t="s">
        <v>74</v>
      </c>
      <c r="B630" t="s">
        <v>10</v>
      </c>
      <c r="C630" s="1" t="s">
        <v>11</v>
      </c>
      <c r="D630" s="1" t="s">
        <v>37</v>
      </c>
      <c r="E630" s="1" t="s">
        <v>34</v>
      </c>
      <c r="F630">
        <v>1670</v>
      </c>
      <c r="G630" s="2">
        <v>44138</v>
      </c>
      <c r="H630" s="3">
        <v>43171</v>
      </c>
      <c r="I630" t="s">
        <v>31</v>
      </c>
      <c r="J630" t="s">
        <v>79</v>
      </c>
      <c r="K630" t="s">
        <v>36</v>
      </c>
    </row>
    <row r="631" spans="1:11">
      <c r="A631" t="s">
        <v>76</v>
      </c>
      <c r="B631" t="s">
        <v>27</v>
      </c>
      <c r="C631" s="1" t="s">
        <v>11</v>
      </c>
      <c r="D631" s="1" t="s">
        <v>37</v>
      </c>
      <c r="E631" s="1">
        <v>30</v>
      </c>
      <c r="F631">
        <v>1208</v>
      </c>
      <c r="G631" s="2">
        <v>39952</v>
      </c>
      <c r="H631" s="3">
        <v>43171</v>
      </c>
      <c r="I631" t="s">
        <v>19</v>
      </c>
      <c r="J631" t="s">
        <v>90</v>
      </c>
      <c r="K631" t="s">
        <v>14</v>
      </c>
    </row>
    <row r="632" spans="1:11">
      <c r="A632" t="s">
        <v>77</v>
      </c>
      <c r="B632" t="s">
        <v>15</v>
      </c>
      <c r="C632" s="1" t="s">
        <v>35</v>
      </c>
      <c r="D632" s="1" t="s">
        <v>17</v>
      </c>
      <c r="E632" s="1">
        <v>30</v>
      </c>
      <c r="F632">
        <v>465</v>
      </c>
      <c r="G632" s="2">
        <v>47839</v>
      </c>
      <c r="H632" s="3">
        <v>43171</v>
      </c>
      <c r="I632" t="s">
        <v>30</v>
      </c>
      <c r="J632" t="s">
        <v>90</v>
      </c>
      <c r="K632" t="s">
        <v>20</v>
      </c>
    </row>
    <row r="633" spans="1:11">
      <c r="A633" t="s">
        <v>86</v>
      </c>
      <c r="B633" t="s">
        <v>22</v>
      </c>
      <c r="C633" s="1" t="s">
        <v>16</v>
      </c>
      <c r="D633" s="1" t="s">
        <v>37</v>
      </c>
      <c r="E633" s="1" t="s">
        <v>18</v>
      </c>
      <c r="F633">
        <v>302</v>
      </c>
      <c r="G633" s="2">
        <v>9722</v>
      </c>
      <c r="H633" s="3">
        <v>43172</v>
      </c>
      <c r="I633" t="s">
        <v>30</v>
      </c>
      <c r="J633" t="s">
        <v>75</v>
      </c>
      <c r="K633" t="s">
        <v>25</v>
      </c>
    </row>
    <row r="634" spans="1:11">
      <c r="A634" t="s">
        <v>74</v>
      </c>
      <c r="B634" t="s">
        <v>10</v>
      </c>
      <c r="C634" s="1" t="s">
        <v>26</v>
      </c>
      <c r="D634" s="1" t="s">
        <v>23</v>
      </c>
      <c r="E634" s="1" t="s">
        <v>33</v>
      </c>
      <c r="F634">
        <v>1863</v>
      </c>
      <c r="G634" s="2">
        <v>35677</v>
      </c>
      <c r="H634" s="3">
        <v>43172</v>
      </c>
      <c r="I634" t="s">
        <v>19</v>
      </c>
      <c r="J634" t="s">
        <v>75</v>
      </c>
      <c r="K634" t="s">
        <v>36</v>
      </c>
    </row>
    <row r="635" spans="1:11">
      <c r="A635" t="s">
        <v>74</v>
      </c>
      <c r="B635" t="s">
        <v>15</v>
      </c>
      <c r="C635" s="1" t="s">
        <v>29</v>
      </c>
      <c r="D635" s="1" t="s">
        <v>23</v>
      </c>
      <c r="E635" s="1">
        <v>60</v>
      </c>
      <c r="F635">
        <v>872</v>
      </c>
      <c r="G635" s="2">
        <v>10189</v>
      </c>
      <c r="H635" s="3">
        <v>43172</v>
      </c>
      <c r="I635" t="s">
        <v>13</v>
      </c>
      <c r="J635" t="s">
        <v>80</v>
      </c>
      <c r="K635" t="s">
        <v>25</v>
      </c>
    </row>
    <row r="636" spans="1:11">
      <c r="A636" t="s">
        <v>74</v>
      </c>
      <c r="B636" t="s">
        <v>21</v>
      </c>
      <c r="C636" s="1" t="s">
        <v>26</v>
      </c>
      <c r="D636" s="1" t="s">
        <v>23</v>
      </c>
      <c r="E636" s="1" t="s">
        <v>33</v>
      </c>
      <c r="F636">
        <v>908</v>
      </c>
      <c r="G636" s="2">
        <v>12202</v>
      </c>
      <c r="H636" s="3">
        <v>43172</v>
      </c>
      <c r="I636" t="s">
        <v>30</v>
      </c>
      <c r="J636" t="s">
        <v>78</v>
      </c>
      <c r="K636" t="s">
        <v>36</v>
      </c>
    </row>
    <row r="637" spans="1:11">
      <c r="A637" t="s">
        <v>76</v>
      </c>
      <c r="B637" t="s">
        <v>10</v>
      </c>
      <c r="C637" s="1" t="s">
        <v>16</v>
      </c>
      <c r="D637" s="1" t="s">
        <v>37</v>
      </c>
      <c r="E637" s="1" t="s">
        <v>34</v>
      </c>
      <c r="F637">
        <v>229</v>
      </c>
      <c r="G637" s="2">
        <v>17960</v>
      </c>
      <c r="H637" s="3">
        <v>43173</v>
      </c>
      <c r="I637" t="s">
        <v>13</v>
      </c>
      <c r="J637" t="s">
        <v>80</v>
      </c>
      <c r="K637" t="s">
        <v>32</v>
      </c>
    </row>
    <row r="638" spans="1:11">
      <c r="A638" t="s">
        <v>74</v>
      </c>
      <c r="B638" t="s">
        <v>21</v>
      </c>
      <c r="C638" s="1" t="s">
        <v>29</v>
      </c>
      <c r="D638" s="1" t="s">
        <v>28</v>
      </c>
      <c r="E638" s="1" t="s">
        <v>34</v>
      </c>
      <c r="F638">
        <v>676</v>
      </c>
      <c r="G638" s="2">
        <v>37974</v>
      </c>
      <c r="H638" s="3">
        <v>43174</v>
      </c>
      <c r="I638" t="s">
        <v>13</v>
      </c>
      <c r="J638" t="s">
        <v>83</v>
      </c>
      <c r="K638" t="s">
        <v>14</v>
      </c>
    </row>
    <row r="639" spans="1:11">
      <c r="A639" t="s">
        <v>76</v>
      </c>
      <c r="B639" t="s">
        <v>10</v>
      </c>
      <c r="C639" s="1" t="s">
        <v>26</v>
      </c>
      <c r="D639" s="1" t="s">
        <v>37</v>
      </c>
      <c r="E639" s="1">
        <v>60</v>
      </c>
      <c r="F639">
        <v>818</v>
      </c>
      <c r="G639" s="2">
        <v>34522</v>
      </c>
      <c r="H639" s="3">
        <v>43174</v>
      </c>
      <c r="I639" t="s">
        <v>30</v>
      </c>
      <c r="J639" t="s">
        <v>78</v>
      </c>
      <c r="K639" t="s">
        <v>32</v>
      </c>
    </row>
    <row r="640" spans="1:11">
      <c r="A640" t="s">
        <v>86</v>
      </c>
      <c r="B640" t="s">
        <v>22</v>
      </c>
      <c r="C640" s="1" t="s">
        <v>16</v>
      </c>
      <c r="D640" s="1" t="s">
        <v>23</v>
      </c>
      <c r="E640" s="1" t="s">
        <v>33</v>
      </c>
      <c r="F640">
        <v>358</v>
      </c>
      <c r="G640" s="2">
        <v>13438</v>
      </c>
      <c r="H640" s="3">
        <v>43174</v>
      </c>
      <c r="I640" t="s">
        <v>30</v>
      </c>
      <c r="J640" t="s">
        <v>89</v>
      </c>
      <c r="K640" t="s">
        <v>14</v>
      </c>
    </row>
    <row r="641" spans="1:11">
      <c r="A641" t="s">
        <v>86</v>
      </c>
      <c r="B641" t="s">
        <v>21</v>
      </c>
      <c r="C641" s="1" t="s">
        <v>16</v>
      </c>
      <c r="D641" s="1" t="s">
        <v>28</v>
      </c>
      <c r="E641" s="1" t="s">
        <v>34</v>
      </c>
      <c r="F641">
        <v>1808</v>
      </c>
      <c r="G641" s="2">
        <v>18900</v>
      </c>
      <c r="H641" s="3">
        <v>43175</v>
      </c>
      <c r="I641" t="s">
        <v>13</v>
      </c>
      <c r="J641" t="s">
        <v>79</v>
      </c>
      <c r="K641" t="s">
        <v>36</v>
      </c>
    </row>
    <row r="642" spans="1:11">
      <c r="A642" t="s">
        <v>76</v>
      </c>
      <c r="B642" t="s">
        <v>10</v>
      </c>
      <c r="C642" s="1" t="s">
        <v>29</v>
      </c>
      <c r="D642" s="1" t="s">
        <v>12</v>
      </c>
      <c r="E642" s="1" t="s">
        <v>34</v>
      </c>
      <c r="F642">
        <v>1017</v>
      </c>
      <c r="G642" s="2">
        <v>21123</v>
      </c>
      <c r="H642" s="3">
        <v>43175</v>
      </c>
      <c r="I642" t="s">
        <v>31</v>
      </c>
      <c r="J642" t="s">
        <v>89</v>
      </c>
      <c r="K642" t="s">
        <v>32</v>
      </c>
    </row>
    <row r="643" spans="1:11">
      <c r="A643" t="s">
        <v>74</v>
      </c>
      <c r="B643" t="s">
        <v>15</v>
      </c>
      <c r="C643" s="1" t="s">
        <v>16</v>
      </c>
      <c r="D643" s="1" t="s">
        <v>23</v>
      </c>
      <c r="E643" s="1">
        <v>30</v>
      </c>
      <c r="F643">
        <v>1544</v>
      </c>
      <c r="G643" s="2">
        <v>28088</v>
      </c>
      <c r="H643" s="3">
        <v>43175</v>
      </c>
      <c r="I643" t="s">
        <v>19</v>
      </c>
      <c r="J643" t="s">
        <v>73</v>
      </c>
      <c r="K643" t="s">
        <v>36</v>
      </c>
    </row>
    <row r="644" spans="1:11">
      <c r="A644" t="s">
        <v>76</v>
      </c>
      <c r="B644" t="s">
        <v>15</v>
      </c>
      <c r="C644" s="1" t="s">
        <v>11</v>
      </c>
      <c r="D644" s="1" t="s">
        <v>12</v>
      </c>
      <c r="E644" s="1" t="s">
        <v>18</v>
      </c>
      <c r="F644">
        <v>848</v>
      </c>
      <c r="G644" s="2">
        <v>35016</v>
      </c>
      <c r="H644" s="3">
        <v>43176</v>
      </c>
      <c r="I644" t="s">
        <v>19</v>
      </c>
      <c r="J644" t="s">
        <v>88</v>
      </c>
      <c r="K644" t="s">
        <v>14</v>
      </c>
    </row>
    <row r="645" spans="1:11">
      <c r="A645" t="s">
        <v>77</v>
      </c>
      <c r="B645" t="s">
        <v>21</v>
      </c>
      <c r="C645" s="1" t="s">
        <v>16</v>
      </c>
      <c r="D645" s="1" t="s">
        <v>37</v>
      </c>
      <c r="E645" s="1">
        <v>30</v>
      </c>
      <c r="F645">
        <v>206</v>
      </c>
      <c r="G645" s="2">
        <v>35133</v>
      </c>
      <c r="H645" s="3">
        <v>43176</v>
      </c>
      <c r="I645" t="s">
        <v>31</v>
      </c>
      <c r="J645" t="s">
        <v>80</v>
      </c>
      <c r="K645" t="s">
        <v>36</v>
      </c>
    </row>
    <row r="646" spans="1:11">
      <c r="A646" t="s">
        <v>86</v>
      </c>
      <c r="B646" t="s">
        <v>27</v>
      </c>
      <c r="C646" s="1" t="s">
        <v>11</v>
      </c>
      <c r="D646" s="1" t="s">
        <v>37</v>
      </c>
      <c r="E646" s="1" t="s">
        <v>34</v>
      </c>
      <c r="F646">
        <v>1820</v>
      </c>
      <c r="G646" s="2">
        <v>16952</v>
      </c>
      <c r="H646" s="3">
        <v>43176</v>
      </c>
      <c r="I646" t="s">
        <v>31</v>
      </c>
      <c r="J646" t="s">
        <v>80</v>
      </c>
      <c r="K646" t="s">
        <v>36</v>
      </c>
    </row>
    <row r="647" spans="1:11">
      <c r="A647" t="s">
        <v>77</v>
      </c>
      <c r="B647" t="s">
        <v>15</v>
      </c>
      <c r="C647" s="1" t="s">
        <v>26</v>
      </c>
      <c r="D647" s="1" t="s">
        <v>28</v>
      </c>
      <c r="E647" s="1">
        <v>60</v>
      </c>
      <c r="F647">
        <v>399</v>
      </c>
      <c r="G647" s="2">
        <v>2187</v>
      </c>
      <c r="H647" s="3">
        <v>43176</v>
      </c>
      <c r="I647" t="s">
        <v>13</v>
      </c>
      <c r="J647" t="s">
        <v>87</v>
      </c>
      <c r="K647" t="s">
        <v>32</v>
      </c>
    </row>
    <row r="648" spans="1:11">
      <c r="A648" t="s">
        <v>86</v>
      </c>
      <c r="B648" t="s">
        <v>21</v>
      </c>
      <c r="C648" s="1" t="s">
        <v>16</v>
      </c>
      <c r="D648" s="1" t="s">
        <v>37</v>
      </c>
      <c r="E648" s="1" t="s">
        <v>33</v>
      </c>
      <c r="F648">
        <v>1870</v>
      </c>
      <c r="G648" s="2">
        <v>4688</v>
      </c>
      <c r="H648" s="3">
        <v>43176</v>
      </c>
      <c r="I648" t="s">
        <v>19</v>
      </c>
      <c r="J648" t="s">
        <v>87</v>
      </c>
      <c r="K648" t="s">
        <v>20</v>
      </c>
    </row>
    <row r="649" spans="1:11">
      <c r="A649" t="s">
        <v>74</v>
      </c>
      <c r="B649" t="s">
        <v>27</v>
      </c>
      <c r="C649" s="1" t="s">
        <v>29</v>
      </c>
      <c r="D649" s="1" t="s">
        <v>17</v>
      </c>
      <c r="E649" s="1" t="s">
        <v>33</v>
      </c>
      <c r="F649">
        <v>368</v>
      </c>
      <c r="G649" s="2">
        <v>16546</v>
      </c>
      <c r="H649" s="3">
        <v>43176</v>
      </c>
      <c r="I649" t="s">
        <v>13</v>
      </c>
      <c r="J649" t="s">
        <v>87</v>
      </c>
      <c r="K649" t="s">
        <v>36</v>
      </c>
    </row>
    <row r="650" spans="1:11">
      <c r="A650" t="s">
        <v>74</v>
      </c>
      <c r="B650" t="s">
        <v>15</v>
      </c>
      <c r="C650" s="1" t="s">
        <v>16</v>
      </c>
      <c r="D650" s="1" t="s">
        <v>17</v>
      </c>
      <c r="E650" s="1" t="s">
        <v>18</v>
      </c>
      <c r="F650">
        <v>363</v>
      </c>
      <c r="G650" s="2">
        <v>3071</v>
      </c>
      <c r="H650" s="3">
        <v>43176</v>
      </c>
      <c r="I650" t="s">
        <v>13</v>
      </c>
      <c r="J650" t="s">
        <v>78</v>
      </c>
      <c r="K650" t="s">
        <v>25</v>
      </c>
    </row>
    <row r="651" spans="1:11">
      <c r="A651" t="s">
        <v>86</v>
      </c>
      <c r="B651" t="s">
        <v>10</v>
      </c>
      <c r="C651" s="1" t="s">
        <v>26</v>
      </c>
      <c r="D651" s="1" t="s">
        <v>23</v>
      </c>
      <c r="E651" s="1" t="s">
        <v>34</v>
      </c>
      <c r="F651">
        <v>545</v>
      </c>
      <c r="G651" s="2">
        <v>7812</v>
      </c>
      <c r="H651" s="3">
        <v>43176</v>
      </c>
      <c r="I651" t="s">
        <v>31</v>
      </c>
      <c r="J651" t="s">
        <v>73</v>
      </c>
      <c r="K651" t="s">
        <v>32</v>
      </c>
    </row>
    <row r="652" spans="1:11">
      <c r="A652" t="s">
        <v>77</v>
      </c>
      <c r="B652" t="s">
        <v>10</v>
      </c>
      <c r="C652" s="1" t="s">
        <v>26</v>
      </c>
      <c r="D652" s="1" t="s">
        <v>37</v>
      </c>
      <c r="E652" s="1">
        <v>30</v>
      </c>
      <c r="F652">
        <v>1183</v>
      </c>
      <c r="G652" s="2">
        <v>39477</v>
      </c>
      <c r="H652" s="3">
        <v>43177</v>
      </c>
      <c r="I652" t="s">
        <v>24</v>
      </c>
      <c r="J652" t="s">
        <v>82</v>
      </c>
      <c r="K652" t="s">
        <v>32</v>
      </c>
    </row>
    <row r="653" spans="1:11">
      <c r="A653" t="s">
        <v>77</v>
      </c>
      <c r="B653" t="s">
        <v>15</v>
      </c>
      <c r="C653" s="1" t="s">
        <v>35</v>
      </c>
      <c r="D653" s="1" t="s">
        <v>17</v>
      </c>
      <c r="E653" s="1" t="s">
        <v>18</v>
      </c>
      <c r="F653">
        <v>403</v>
      </c>
      <c r="G653" s="2">
        <v>4075</v>
      </c>
      <c r="H653" s="3">
        <v>43177</v>
      </c>
      <c r="I653" t="s">
        <v>19</v>
      </c>
      <c r="J653" t="s">
        <v>84</v>
      </c>
      <c r="K653" t="s">
        <v>36</v>
      </c>
    </row>
    <row r="654" spans="1:11">
      <c r="A654" t="s">
        <v>74</v>
      </c>
      <c r="B654" t="s">
        <v>21</v>
      </c>
      <c r="C654" s="1" t="s">
        <v>29</v>
      </c>
      <c r="D654" s="1" t="s">
        <v>17</v>
      </c>
      <c r="E654" s="1" t="s">
        <v>34</v>
      </c>
      <c r="F654">
        <v>751</v>
      </c>
      <c r="G654" s="2">
        <v>19968</v>
      </c>
      <c r="H654" s="3">
        <v>43177</v>
      </c>
      <c r="I654" t="s">
        <v>19</v>
      </c>
      <c r="J654" t="s">
        <v>84</v>
      </c>
      <c r="K654" t="s">
        <v>20</v>
      </c>
    </row>
    <row r="655" spans="1:11">
      <c r="A655" t="s">
        <v>74</v>
      </c>
      <c r="B655" t="s">
        <v>21</v>
      </c>
      <c r="C655" s="1" t="s">
        <v>26</v>
      </c>
      <c r="D655" s="1" t="s">
        <v>17</v>
      </c>
      <c r="E655" s="1" t="s">
        <v>18</v>
      </c>
      <c r="F655">
        <v>1446</v>
      </c>
      <c r="G655" s="2">
        <v>49381</v>
      </c>
      <c r="H655" s="3">
        <v>43177</v>
      </c>
      <c r="I655" t="s">
        <v>13</v>
      </c>
      <c r="J655" t="s">
        <v>84</v>
      </c>
      <c r="K655" t="s">
        <v>14</v>
      </c>
    </row>
    <row r="656" spans="1:11">
      <c r="A656" t="s">
        <v>74</v>
      </c>
      <c r="B656" t="s">
        <v>10</v>
      </c>
      <c r="C656" s="1" t="s">
        <v>35</v>
      </c>
      <c r="D656" s="1" t="s">
        <v>12</v>
      </c>
      <c r="E656" s="1">
        <v>60</v>
      </c>
      <c r="F656">
        <v>1999</v>
      </c>
      <c r="G656" s="2">
        <v>40809</v>
      </c>
      <c r="H656" s="3">
        <v>43177</v>
      </c>
      <c r="I656" t="s">
        <v>19</v>
      </c>
      <c r="J656" t="s">
        <v>83</v>
      </c>
      <c r="K656" t="s">
        <v>20</v>
      </c>
    </row>
    <row r="657" spans="1:11">
      <c r="A657" t="s">
        <v>74</v>
      </c>
      <c r="B657" t="s">
        <v>10</v>
      </c>
      <c r="C657" s="1" t="s">
        <v>16</v>
      </c>
      <c r="D657" s="1" t="s">
        <v>23</v>
      </c>
      <c r="E657" s="1">
        <v>30</v>
      </c>
      <c r="F657">
        <v>729</v>
      </c>
      <c r="G657" s="2">
        <v>17817</v>
      </c>
      <c r="H657" s="3">
        <v>43177</v>
      </c>
      <c r="I657" t="s">
        <v>24</v>
      </c>
      <c r="J657" t="s">
        <v>88</v>
      </c>
      <c r="K657" t="s">
        <v>20</v>
      </c>
    </row>
    <row r="658" spans="1:11">
      <c r="A658" t="s">
        <v>86</v>
      </c>
      <c r="B658" t="s">
        <v>21</v>
      </c>
      <c r="C658" s="1" t="s">
        <v>35</v>
      </c>
      <c r="D658" s="1" t="s">
        <v>17</v>
      </c>
      <c r="E658" s="1">
        <v>60</v>
      </c>
      <c r="F658">
        <v>1543</v>
      </c>
      <c r="G658" s="2">
        <v>28043</v>
      </c>
      <c r="H658" s="3">
        <v>43177</v>
      </c>
      <c r="I658" t="s">
        <v>19</v>
      </c>
      <c r="J658" t="s">
        <v>79</v>
      </c>
      <c r="K658" t="s">
        <v>14</v>
      </c>
    </row>
    <row r="659" spans="1:11">
      <c r="A659" t="s">
        <v>76</v>
      </c>
      <c r="B659" t="s">
        <v>21</v>
      </c>
      <c r="C659" s="1" t="s">
        <v>35</v>
      </c>
      <c r="D659" s="1" t="s">
        <v>12</v>
      </c>
      <c r="E659" s="1">
        <v>60</v>
      </c>
      <c r="F659">
        <v>460</v>
      </c>
      <c r="G659" s="2">
        <v>29993</v>
      </c>
      <c r="H659" s="3">
        <v>43177</v>
      </c>
      <c r="I659" t="s">
        <v>31</v>
      </c>
      <c r="J659" t="s">
        <v>90</v>
      </c>
      <c r="K659" t="s">
        <v>20</v>
      </c>
    </row>
    <row r="660" spans="1:11">
      <c r="A660" t="s">
        <v>77</v>
      </c>
      <c r="B660" t="s">
        <v>21</v>
      </c>
      <c r="C660" s="1" t="s">
        <v>16</v>
      </c>
      <c r="D660" s="1" t="s">
        <v>12</v>
      </c>
      <c r="E660" s="1" t="s">
        <v>33</v>
      </c>
      <c r="F660">
        <v>1027</v>
      </c>
      <c r="G660" s="2">
        <v>5568</v>
      </c>
      <c r="H660" s="3">
        <v>43178</v>
      </c>
      <c r="I660" t="s">
        <v>30</v>
      </c>
      <c r="J660" t="s">
        <v>85</v>
      </c>
      <c r="K660" t="s">
        <v>25</v>
      </c>
    </row>
    <row r="661" spans="1:11">
      <c r="A661" t="s">
        <v>77</v>
      </c>
      <c r="B661" t="s">
        <v>21</v>
      </c>
      <c r="C661" s="1" t="s">
        <v>16</v>
      </c>
      <c r="D661" s="1" t="s">
        <v>17</v>
      </c>
      <c r="E661" s="1">
        <v>60</v>
      </c>
      <c r="F661">
        <v>1766</v>
      </c>
      <c r="G661" s="2">
        <v>36835</v>
      </c>
      <c r="H661" s="3">
        <v>43178</v>
      </c>
      <c r="I661" t="s">
        <v>31</v>
      </c>
      <c r="J661" t="s">
        <v>84</v>
      </c>
      <c r="K661" t="s">
        <v>20</v>
      </c>
    </row>
    <row r="662" spans="1:11">
      <c r="A662" t="s">
        <v>77</v>
      </c>
      <c r="B662" t="s">
        <v>27</v>
      </c>
      <c r="C662" s="1" t="s">
        <v>35</v>
      </c>
      <c r="D662" s="1" t="s">
        <v>23</v>
      </c>
      <c r="E662" s="1" t="s">
        <v>18</v>
      </c>
      <c r="F662">
        <v>852</v>
      </c>
      <c r="G662" s="2">
        <v>21947</v>
      </c>
      <c r="H662" s="3">
        <v>43178</v>
      </c>
      <c r="I662" t="s">
        <v>19</v>
      </c>
      <c r="J662" t="s">
        <v>78</v>
      </c>
      <c r="K662" t="s">
        <v>14</v>
      </c>
    </row>
    <row r="663" spans="1:11">
      <c r="A663" t="s">
        <v>76</v>
      </c>
      <c r="B663" t="s">
        <v>22</v>
      </c>
      <c r="C663" s="1" t="s">
        <v>11</v>
      </c>
      <c r="D663" s="1" t="s">
        <v>12</v>
      </c>
      <c r="E663" s="1" t="s">
        <v>34</v>
      </c>
      <c r="F663">
        <v>1034</v>
      </c>
      <c r="G663" s="2">
        <v>9255</v>
      </c>
      <c r="H663" s="3">
        <v>43178</v>
      </c>
      <c r="I663" t="s">
        <v>13</v>
      </c>
      <c r="J663" t="s">
        <v>78</v>
      </c>
      <c r="K663" t="s">
        <v>14</v>
      </c>
    </row>
    <row r="664" spans="1:11">
      <c r="A664" t="s">
        <v>74</v>
      </c>
      <c r="B664" t="s">
        <v>27</v>
      </c>
      <c r="C664" s="1" t="s">
        <v>29</v>
      </c>
      <c r="D664" s="1" t="s">
        <v>37</v>
      </c>
      <c r="E664" s="1">
        <v>60</v>
      </c>
      <c r="F664">
        <v>1134</v>
      </c>
      <c r="G664" s="2">
        <v>13081</v>
      </c>
      <c r="H664" s="3">
        <v>43178</v>
      </c>
      <c r="I664" t="s">
        <v>31</v>
      </c>
      <c r="J664" t="s">
        <v>81</v>
      </c>
      <c r="K664" t="s">
        <v>32</v>
      </c>
    </row>
    <row r="665" spans="1:11">
      <c r="A665" t="s">
        <v>86</v>
      </c>
      <c r="B665" t="s">
        <v>27</v>
      </c>
      <c r="C665" s="1" t="s">
        <v>11</v>
      </c>
      <c r="D665" s="1" t="s">
        <v>12</v>
      </c>
      <c r="E665" s="1">
        <v>30</v>
      </c>
      <c r="F665">
        <v>509</v>
      </c>
      <c r="G665" s="2">
        <v>10346</v>
      </c>
      <c r="H665" s="3">
        <v>43179</v>
      </c>
      <c r="I665" t="s">
        <v>31</v>
      </c>
      <c r="J665" t="s">
        <v>84</v>
      </c>
      <c r="K665" t="s">
        <v>20</v>
      </c>
    </row>
    <row r="666" spans="1:11">
      <c r="A666" t="s">
        <v>76</v>
      </c>
      <c r="B666" t="s">
        <v>21</v>
      </c>
      <c r="C666" s="1" t="s">
        <v>11</v>
      </c>
      <c r="D666" s="1" t="s">
        <v>17</v>
      </c>
      <c r="E666" s="1" t="s">
        <v>33</v>
      </c>
      <c r="F666">
        <v>1368</v>
      </c>
      <c r="G666" s="2">
        <v>6205</v>
      </c>
      <c r="H666" s="3">
        <v>43179</v>
      </c>
      <c r="I666" t="s">
        <v>24</v>
      </c>
      <c r="J666" t="s">
        <v>79</v>
      </c>
      <c r="K666" t="s">
        <v>25</v>
      </c>
    </row>
    <row r="667" spans="1:11">
      <c r="A667" t="s">
        <v>74</v>
      </c>
      <c r="B667" t="s">
        <v>10</v>
      </c>
      <c r="C667" s="1" t="s">
        <v>29</v>
      </c>
      <c r="D667" s="1" t="s">
        <v>28</v>
      </c>
      <c r="E667" s="1" t="s">
        <v>18</v>
      </c>
      <c r="F667">
        <v>202</v>
      </c>
      <c r="G667" s="2">
        <v>35739</v>
      </c>
      <c r="H667" s="3">
        <v>43180</v>
      </c>
      <c r="I667" t="s">
        <v>13</v>
      </c>
      <c r="J667" t="s">
        <v>89</v>
      </c>
      <c r="K667" t="s">
        <v>14</v>
      </c>
    </row>
    <row r="668" spans="1:11">
      <c r="A668" t="s">
        <v>74</v>
      </c>
      <c r="B668" t="s">
        <v>27</v>
      </c>
      <c r="C668" s="1" t="s">
        <v>29</v>
      </c>
      <c r="D668" s="1" t="s">
        <v>37</v>
      </c>
      <c r="E668" s="1">
        <v>60</v>
      </c>
      <c r="F668">
        <v>677</v>
      </c>
      <c r="G668" s="2">
        <v>20916</v>
      </c>
      <c r="H668" s="3">
        <v>43181</v>
      </c>
      <c r="I668" t="s">
        <v>13</v>
      </c>
      <c r="J668" t="s">
        <v>88</v>
      </c>
      <c r="K668" t="s">
        <v>25</v>
      </c>
    </row>
    <row r="669" spans="1:11">
      <c r="A669" t="s">
        <v>74</v>
      </c>
      <c r="B669" t="s">
        <v>10</v>
      </c>
      <c r="C669" s="1" t="s">
        <v>35</v>
      </c>
      <c r="D669" s="1" t="s">
        <v>12</v>
      </c>
      <c r="E669" s="1">
        <v>60</v>
      </c>
      <c r="F669">
        <v>223</v>
      </c>
      <c r="G669" s="2">
        <v>23153</v>
      </c>
      <c r="H669" s="3">
        <v>43181</v>
      </c>
      <c r="I669" t="s">
        <v>13</v>
      </c>
      <c r="J669" t="s">
        <v>90</v>
      </c>
      <c r="K669" t="s">
        <v>25</v>
      </c>
    </row>
    <row r="670" spans="1:11">
      <c r="A670" t="s">
        <v>74</v>
      </c>
      <c r="B670" t="s">
        <v>10</v>
      </c>
      <c r="C670" s="1" t="s">
        <v>35</v>
      </c>
      <c r="D670" s="1" t="s">
        <v>23</v>
      </c>
      <c r="E670" s="1" t="s">
        <v>34</v>
      </c>
      <c r="F670">
        <v>646</v>
      </c>
      <c r="G670" s="2">
        <v>39816</v>
      </c>
      <c r="H670" s="3">
        <v>43182</v>
      </c>
      <c r="I670" t="s">
        <v>19</v>
      </c>
      <c r="J670" t="s">
        <v>87</v>
      </c>
      <c r="K670" t="s">
        <v>14</v>
      </c>
    </row>
    <row r="671" spans="1:11">
      <c r="A671" t="s">
        <v>74</v>
      </c>
      <c r="B671" t="s">
        <v>22</v>
      </c>
      <c r="C671" s="1" t="s">
        <v>11</v>
      </c>
      <c r="D671" s="1" t="s">
        <v>23</v>
      </c>
      <c r="E671" s="1" t="s">
        <v>33</v>
      </c>
      <c r="F671">
        <v>1352</v>
      </c>
      <c r="G671" s="2">
        <v>41492</v>
      </c>
      <c r="H671" s="3">
        <v>43183</v>
      </c>
      <c r="I671" t="s">
        <v>19</v>
      </c>
      <c r="J671" t="s">
        <v>83</v>
      </c>
      <c r="K671" t="s">
        <v>36</v>
      </c>
    </row>
    <row r="672" spans="1:11">
      <c r="A672" t="s">
        <v>76</v>
      </c>
      <c r="B672" t="s">
        <v>22</v>
      </c>
      <c r="C672" s="1" t="s">
        <v>35</v>
      </c>
      <c r="D672" s="1" t="s">
        <v>23</v>
      </c>
      <c r="E672" s="1" t="s">
        <v>33</v>
      </c>
      <c r="F672">
        <v>884</v>
      </c>
      <c r="G672" s="2">
        <v>29077</v>
      </c>
      <c r="H672" s="3">
        <v>43184</v>
      </c>
      <c r="I672" t="s">
        <v>24</v>
      </c>
      <c r="J672" t="s">
        <v>83</v>
      </c>
      <c r="K672" t="s">
        <v>20</v>
      </c>
    </row>
    <row r="673" spans="1:11">
      <c r="A673" t="s">
        <v>76</v>
      </c>
      <c r="B673" t="s">
        <v>10</v>
      </c>
      <c r="C673" s="1" t="s">
        <v>16</v>
      </c>
      <c r="D673" s="1" t="s">
        <v>37</v>
      </c>
      <c r="E673" s="1">
        <v>60</v>
      </c>
      <c r="F673">
        <v>799</v>
      </c>
      <c r="G673" s="2">
        <v>10708</v>
      </c>
      <c r="H673" s="3">
        <v>43185</v>
      </c>
      <c r="I673" t="s">
        <v>30</v>
      </c>
      <c r="J673" t="s">
        <v>91</v>
      </c>
      <c r="K673" t="s">
        <v>36</v>
      </c>
    </row>
    <row r="674" spans="1:11">
      <c r="A674" t="s">
        <v>86</v>
      </c>
      <c r="B674" t="s">
        <v>15</v>
      </c>
      <c r="C674" s="1" t="s">
        <v>11</v>
      </c>
      <c r="D674" s="1" t="s">
        <v>23</v>
      </c>
      <c r="E674" s="1" t="s">
        <v>18</v>
      </c>
      <c r="F674">
        <v>936</v>
      </c>
      <c r="G674" s="2">
        <v>10109</v>
      </c>
      <c r="H674" s="3">
        <v>43185</v>
      </c>
      <c r="I674" t="s">
        <v>13</v>
      </c>
      <c r="J674" t="s">
        <v>89</v>
      </c>
      <c r="K674" t="s">
        <v>20</v>
      </c>
    </row>
    <row r="675" spans="1:11">
      <c r="A675" t="s">
        <v>77</v>
      </c>
      <c r="B675" t="s">
        <v>10</v>
      </c>
      <c r="C675" s="1" t="s">
        <v>29</v>
      </c>
      <c r="D675" s="1" t="s">
        <v>17</v>
      </c>
      <c r="E675" s="1">
        <v>30</v>
      </c>
      <c r="F675">
        <v>1585</v>
      </c>
      <c r="G675" s="2">
        <v>34365</v>
      </c>
      <c r="H675" s="3">
        <v>43186</v>
      </c>
      <c r="I675" t="s">
        <v>30</v>
      </c>
      <c r="J675" t="s">
        <v>79</v>
      </c>
      <c r="K675" t="s">
        <v>36</v>
      </c>
    </row>
    <row r="676" spans="1:11">
      <c r="A676" t="s">
        <v>74</v>
      </c>
      <c r="B676" t="s">
        <v>27</v>
      </c>
      <c r="C676" s="1" t="s">
        <v>29</v>
      </c>
      <c r="D676" s="1" t="s">
        <v>28</v>
      </c>
      <c r="E676" s="1" t="s">
        <v>33</v>
      </c>
      <c r="F676">
        <v>862</v>
      </c>
      <c r="G676" s="2">
        <v>49311</v>
      </c>
      <c r="H676" s="3">
        <v>43186</v>
      </c>
      <c r="I676" t="s">
        <v>30</v>
      </c>
      <c r="J676" t="s">
        <v>79</v>
      </c>
      <c r="K676" t="s">
        <v>25</v>
      </c>
    </row>
    <row r="677" spans="1:11">
      <c r="A677" t="s">
        <v>76</v>
      </c>
      <c r="B677" t="s">
        <v>27</v>
      </c>
      <c r="C677" s="1" t="s">
        <v>16</v>
      </c>
      <c r="D677" s="1" t="s">
        <v>37</v>
      </c>
      <c r="E677" s="1" t="s">
        <v>33</v>
      </c>
      <c r="F677">
        <v>1135</v>
      </c>
      <c r="G677" s="2">
        <v>42632</v>
      </c>
      <c r="H677" s="3">
        <v>43187</v>
      </c>
      <c r="I677" t="s">
        <v>31</v>
      </c>
      <c r="J677" t="s">
        <v>92</v>
      </c>
      <c r="K677" t="s">
        <v>25</v>
      </c>
    </row>
    <row r="678" spans="1:11">
      <c r="A678" t="s">
        <v>74</v>
      </c>
      <c r="B678" t="s">
        <v>10</v>
      </c>
      <c r="C678" s="1" t="s">
        <v>26</v>
      </c>
      <c r="D678" s="1" t="s">
        <v>28</v>
      </c>
      <c r="E678" s="1" t="s">
        <v>33</v>
      </c>
      <c r="F678">
        <v>1134</v>
      </c>
      <c r="G678" s="2">
        <v>26634</v>
      </c>
      <c r="H678" s="3">
        <v>43187</v>
      </c>
      <c r="I678" t="s">
        <v>13</v>
      </c>
      <c r="J678" t="s">
        <v>88</v>
      </c>
      <c r="K678" t="s">
        <v>36</v>
      </c>
    </row>
    <row r="679" spans="1:11">
      <c r="A679" t="s">
        <v>86</v>
      </c>
      <c r="B679" t="s">
        <v>22</v>
      </c>
      <c r="C679" s="1" t="s">
        <v>26</v>
      </c>
      <c r="D679" s="1" t="s">
        <v>37</v>
      </c>
      <c r="E679" s="1" t="s">
        <v>33</v>
      </c>
      <c r="F679">
        <v>1232</v>
      </c>
      <c r="G679" s="2">
        <v>19247</v>
      </c>
      <c r="H679" s="3">
        <v>43187</v>
      </c>
      <c r="I679" t="s">
        <v>30</v>
      </c>
      <c r="J679" t="s">
        <v>79</v>
      </c>
      <c r="K679" t="s">
        <v>36</v>
      </c>
    </row>
    <row r="680" spans="1:11">
      <c r="A680" t="s">
        <v>76</v>
      </c>
      <c r="B680" t="s">
        <v>21</v>
      </c>
      <c r="C680" s="1" t="s">
        <v>26</v>
      </c>
      <c r="D680" s="1" t="s">
        <v>12</v>
      </c>
      <c r="E680" s="1" t="s">
        <v>18</v>
      </c>
      <c r="F680">
        <v>1746</v>
      </c>
      <c r="G680" s="2">
        <v>9959</v>
      </c>
      <c r="H680" s="3">
        <v>43187</v>
      </c>
      <c r="I680" t="s">
        <v>30</v>
      </c>
      <c r="J680" t="s">
        <v>89</v>
      </c>
      <c r="K680" t="s">
        <v>32</v>
      </c>
    </row>
    <row r="681" spans="1:11">
      <c r="A681" t="s">
        <v>77</v>
      </c>
      <c r="B681" t="s">
        <v>10</v>
      </c>
      <c r="C681" s="1" t="s">
        <v>35</v>
      </c>
      <c r="D681" s="1" t="s">
        <v>17</v>
      </c>
      <c r="E681" s="1" t="s">
        <v>34</v>
      </c>
      <c r="F681">
        <v>1944</v>
      </c>
      <c r="G681" s="2">
        <v>25684</v>
      </c>
      <c r="H681" s="3">
        <v>43188</v>
      </c>
      <c r="I681" t="s">
        <v>13</v>
      </c>
      <c r="J681" t="s">
        <v>80</v>
      </c>
      <c r="K681" t="s">
        <v>20</v>
      </c>
    </row>
    <row r="682" spans="1:11">
      <c r="A682" t="s">
        <v>72</v>
      </c>
      <c r="B682" t="s">
        <v>22</v>
      </c>
      <c r="C682" s="1" t="s">
        <v>16</v>
      </c>
      <c r="D682" s="1" t="s">
        <v>28</v>
      </c>
      <c r="E682" s="1">
        <v>30</v>
      </c>
      <c r="F682">
        <v>1468</v>
      </c>
      <c r="G682" s="2">
        <v>32204</v>
      </c>
      <c r="H682" s="3">
        <v>43188</v>
      </c>
      <c r="I682" t="s">
        <v>19</v>
      </c>
      <c r="J682" t="s">
        <v>87</v>
      </c>
      <c r="K682" t="s">
        <v>25</v>
      </c>
    </row>
    <row r="683" spans="1:11">
      <c r="A683" t="s">
        <v>86</v>
      </c>
      <c r="B683" t="s">
        <v>21</v>
      </c>
      <c r="C683" s="1" t="s">
        <v>29</v>
      </c>
      <c r="D683" s="1" t="s">
        <v>23</v>
      </c>
      <c r="E683" s="1">
        <v>60</v>
      </c>
      <c r="F683">
        <v>624</v>
      </c>
      <c r="G683" s="2">
        <v>39173</v>
      </c>
      <c r="H683" s="3">
        <v>43188</v>
      </c>
      <c r="I683" t="s">
        <v>30</v>
      </c>
      <c r="J683" t="s">
        <v>90</v>
      </c>
      <c r="K683" t="s">
        <v>20</v>
      </c>
    </row>
    <row r="684" spans="1:11">
      <c r="A684" t="s">
        <v>86</v>
      </c>
      <c r="B684" t="s">
        <v>27</v>
      </c>
      <c r="C684" s="1" t="s">
        <v>29</v>
      </c>
      <c r="D684" s="1" t="s">
        <v>17</v>
      </c>
      <c r="E684" s="1" t="s">
        <v>33</v>
      </c>
      <c r="F684">
        <v>1696</v>
      </c>
      <c r="G684" s="2">
        <v>42076</v>
      </c>
      <c r="H684" s="3">
        <v>43188</v>
      </c>
      <c r="I684" t="s">
        <v>31</v>
      </c>
      <c r="J684" t="s">
        <v>90</v>
      </c>
      <c r="K684" t="s">
        <v>20</v>
      </c>
    </row>
    <row r="685" spans="1:11">
      <c r="A685" t="s">
        <v>74</v>
      </c>
      <c r="B685" t="s">
        <v>22</v>
      </c>
      <c r="C685" s="1" t="s">
        <v>35</v>
      </c>
      <c r="D685" s="1" t="s">
        <v>12</v>
      </c>
      <c r="E685" s="1" t="s">
        <v>18</v>
      </c>
      <c r="F685">
        <v>873</v>
      </c>
      <c r="G685" s="2">
        <v>19598</v>
      </c>
      <c r="H685" s="3">
        <v>43188</v>
      </c>
      <c r="I685" t="s">
        <v>19</v>
      </c>
      <c r="J685" t="s">
        <v>81</v>
      </c>
      <c r="K685" t="s">
        <v>32</v>
      </c>
    </row>
    <row r="686" spans="1:11">
      <c r="A686" t="s">
        <v>74</v>
      </c>
      <c r="B686" t="s">
        <v>22</v>
      </c>
      <c r="C686" s="1" t="s">
        <v>11</v>
      </c>
      <c r="D686" s="1" t="s">
        <v>17</v>
      </c>
      <c r="E686" s="1" t="s">
        <v>18</v>
      </c>
      <c r="F686">
        <v>1219</v>
      </c>
      <c r="G686" s="2">
        <v>48415</v>
      </c>
      <c r="H686" s="3">
        <v>43189</v>
      </c>
      <c r="I686" t="s">
        <v>19</v>
      </c>
      <c r="J686" t="s">
        <v>84</v>
      </c>
      <c r="K686" t="s">
        <v>14</v>
      </c>
    </row>
    <row r="687" spans="1:11">
      <c r="A687" t="s">
        <v>72</v>
      </c>
      <c r="B687" t="s">
        <v>15</v>
      </c>
      <c r="C687" s="1" t="s">
        <v>35</v>
      </c>
      <c r="D687" s="1" t="s">
        <v>37</v>
      </c>
      <c r="E687" s="1" t="s">
        <v>33</v>
      </c>
      <c r="F687">
        <v>1151</v>
      </c>
      <c r="G687" s="2">
        <v>23237</v>
      </c>
      <c r="H687" s="3">
        <v>43189</v>
      </c>
      <c r="I687" t="s">
        <v>30</v>
      </c>
      <c r="J687" t="s">
        <v>78</v>
      </c>
      <c r="K687" t="s">
        <v>36</v>
      </c>
    </row>
    <row r="688" spans="1:11">
      <c r="A688" t="s">
        <v>74</v>
      </c>
      <c r="B688" t="s">
        <v>15</v>
      </c>
      <c r="C688" s="1" t="s">
        <v>26</v>
      </c>
      <c r="D688" s="1" t="s">
        <v>28</v>
      </c>
      <c r="E688" s="1">
        <v>30</v>
      </c>
      <c r="F688">
        <v>515</v>
      </c>
      <c r="G688" s="2">
        <v>10882</v>
      </c>
      <c r="H688" s="3">
        <v>43189</v>
      </c>
      <c r="I688" t="s">
        <v>30</v>
      </c>
      <c r="J688" t="s">
        <v>79</v>
      </c>
      <c r="K688" t="s">
        <v>25</v>
      </c>
    </row>
    <row r="689" spans="1:11">
      <c r="A689" t="s">
        <v>77</v>
      </c>
      <c r="B689" t="s">
        <v>27</v>
      </c>
      <c r="C689" s="1" t="s">
        <v>26</v>
      </c>
      <c r="D689" s="1" t="s">
        <v>17</v>
      </c>
      <c r="E689" s="1">
        <v>30</v>
      </c>
      <c r="F689">
        <v>1657</v>
      </c>
      <c r="G689" s="2">
        <v>21133</v>
      </c>
      <c r="H689" s="3">
        <v>43189</v>
      </c>
      <c r="I689" t="s">
        <v>31</v>
      </c>
      <c r="J689" t="s">
        <v>90</v>
      </c>
      <c r="K689" t="s">
        <v>32</v>
      </c>
    </row>
    <row r="690" spans="1:11">
      <c r="A690" t="s">
        <v>74</v>
      </c>
      <c r="B690" t="s">
        <v>22</v>
      </c>
      <c r="C690" s="1" t="s">
        <v>35</v>
      </c>
      <c r="D690" s="1" t="s">
        <v>12</v>
      </c>
      <c r="E690" s="1" t="s">
        <v>34</v>
      </c>
      <c r="F690">
        <v>1738</v>
      </c>
      <c r="G690" s="2">
        <v>46460</v>
      </c>
      <c r="H690" s="3">
        <v>43190</v>
      </c>
      <c r="I690" t="s">
        <v>19</v>
      </c>
      <c r="J690" t="s">
        <v>80</v>
      </c>
      <c r="K690" t="s">
        <v>25</v>
      </c>
    </row>
    <row r="691" spans="1:11">
      <c r="A691" t="s">
        <v>86</v>
      </c>
      <c r="B691" t="s">
        <v>10</v>
      </c>
      <c r="C691" s="1" t="s">
        <v>26</v>
      </c>
      <c r="D691" s="1" t="s">
        <v>37</v>
      </c>
      <c r="E691" s="1">
        <v>30</v>
      </c>
      <c r="F691">
        <v>255</v>
      </c>
      <c r="G691" s="2">
        <v>47763</v>
      </c>
      <c r="H691" s="3">
        <v>43191</v>
      </c>
      <c r="I691" t="s">
        <v>31</v>
      </c>
      <c r="J691" t="s">
        <v>83</v>
      </c>
      <c r="K691" t="s">
        <v>14</v>
      </c>
    </row>
    <row r="692" spans="1:11">
      <c r="A692" t="s">
        <v>86</v>
      </c>
      <c r="B692" t="s">
        <v>27</v>
      </c>
      <c r="C692" s="1" t="s">
        <v>29</v>
      </c>
      <c r="D692" s="1" t="s">
        <v>17</v>
      </c>
      <c r="E692" s="1" t="s">
        <v>34</v>
      </c>
      <c r="F692">
        <v>1082</v>
      </c>
      <c r="G692" s="2">
        <v>35390</v>
      </c>
      <c r="H692" s="3">
        <v>43191</v>
      </c>
      <c r="I692" t="s">
        <v>13</v>
      </c>
      <c r="J692" t="s">
        <v>80</v>
      </c>
      <c r="K692" t="s">
        <v>20</v>
      </c>
    </row>
    <row r="693" spans="1:11">
      <c r="A693" t="s">
        <v>77</v>
      </c>
      <c r="B693" t="s">
        <v>22</v>
      </c>
      <c r="C693" s="1" t="s">
        <v>29</v>
      </c>
      <c r="D693" s="1" t="s">
        <v>12</v>
      </c>
      <c r="E693" s="1" t="s">
        <v>34</v>
      </c>
      <c r="F693">
        <v>760</v>
      </c>
      <c r="G693" s="2">
        <v>16495</v>
      </c>
      <c r="H693" s="3">
        <v>43191</v>
      </c>
      <c r="I693" t="s">
        <v>13</v>
      </c>
      <c r="J693" t="s">
        <v>73</v>
      </c>
      <c r="K693" t="s">
        <v>14</v>
      </c>
    </row>
    <row r="694" spans="1:11">
      <c r="A694" t="s">
        <v>74</v>
      </c>
      <c r="B694" t="s">
        <v>21</v>
      </c>
      <c r="C694" s="1" t="s">
        <v>35</v>
      </c>
      <c r="D694" s="1" t="s">
        <v>28</v>
      </c>
      <c r="E694" s="1" t="s">
        <v>18</v>
      </c>
      <c r="F694">
        <v>1437</v>
      </c>
      <c r="G694" s="2">
        <v>1329</v>
      </c>
      <c r="H694" s="3">
        <v>43192</v>
      </c>
      <c r="I694" t="s">
        <v>19</v>
      </c>
      <c r="J694" t="s">
        <v>88</v>
      </c>
      <c r="K694" t="s">
        <v>36</v>
      </c>
    </row>
    <row r="695" spans="1:11">
      <c r="A695" t="s">
        <v>74</v>
      </c>
      <c r="B695" t="s">
        <v>15</v>
      </c>
      <c r="C695" s="1" t="s">
        <v>29</v>
      </c>
      <c r="D695" s="1" t="s">
        <v>12</v>
      </c>
      <c r="E695" s="1">
        <v>60</v>
      </c>
      <c r="F695">
        <v>498</v>
      </c>
      <c r="G695" s="2">
        <v>17227</v>
      </c>
      <c r="H695" s="3">
        <v>43192</v>
      </c>
      <c r="I695" t="s">
        <v>19</v>
      </c>
      <c r="J695" t="s">
        <v>79</v>
      </c>
      <c r="K695" t="s">
        <v>32</v>
      </c>
    </row>
    <row r="696" spans="1:11">
      <c r="A696" t="s">
        <v>77</v>
      </c>
      <c r="B696" t="s">
        <v>21</v>
      </c>
      <c r="C696" s="1" t="s">
        <v>35</v>
      </c>
      <c r="D696" s="1" t="s">
        <v>12</v>
      </c>
      <c r="E696" s="1" t="s">
        <v>18</v>
      </c>
      <c r="F696">
        <v>786</v>
      </c>
      <c r="G696" s="2">
        <v>22000</v>
      </c>
      <c r="H696" s="3">
        <v>43193</v>
      </c>
      <c r="I696" t="s">
        <v>13</v>
      </c>
      <c r="J696" t="s">
        <v>88</v>
      </c>
      <c r="K696" t="s">
        <v>25</v>
      </c>
    </row>
    <row r="697" spans="1:11">
      <c r="A697" t="s">
        <v>74</v>
      </c>
      <c r="B697" t="s">
        <v>10</v>
      </c>
      <c r="C697" s="1" t="s">
        <v>16</v>
      </c>
      <c r="D697" s="1" t="s">
        <v>37</v>
      </c>
      <c r="E697" s="1" t="s">
        <v>18</v>
      </c>
      <c r="F697">
        <v>503</v>
      </c>
      <c r="G697" s="2">
        <v>28974</v>
      </c>
      <c r="H697" s="3">
        <v>43193</v>
      </c>
      <c r="I697" t="s">
        <v>19</v>
      </c>
      <c r="J697" t="s">
        <v>80</v>
      </c>
      <c r="K697" t="s">
        <v>20</v>
      </c>
    </row>
    <row r="698" spans="1:11">
      <c r="A698" t="s">
        <v>72</v>
      </c>
      <c r="B698" t="s">
        <v>15</v>
      </c>
      <c r="C698" s="1" t="s">
        <v>29</v>
      </c>
      <c r="D698" s="1" t="s">
        <v>17</v>
      </c>
      <c r="E698" s="1" t="s">
        <v>18</v>
      </c>
      <c r="F698">
        <v>1716</v>
      </c>
      <c r="G698" s="2">
        <v>40609</v>
      </c>
      <c r="H698" s="3">
        <v>43193</v>
      </c>
      <c r="I698" t="s">
        <v>13</v>
      </c>
      <c r="J698" t="s">
        <v>78</v>
      </c>
      <c r="K698" t="s">
        <v>14</v>
      </c>
    </row>
    <row r="699" spans="1:11">
      <c r="A699" t="s">
        <v>74</v>
      </c>
      <c r="B699" t="s">
        <v>10</v>
      </c>
      <c r="C699" s="1" t="s">
        <v>26</v>
      </c>
      <c r="D699" s="1" t="s">
        <v>17</v>
      </c>
      <c r="E699" s="1" t="s">
        <v>33</v>
      </c>
      <c r="F699">
        <v>1028</v>
      </c>
      <c r="G699" s="2">
        <v>7222</v>
      </c>
      <c r="H699" s="3">
        <v>43193</v>
      </c>
      <c r="I699" t="s">
        <v>31</v>
      </c>
      <c r="J699" t="s">
        <v>89</v>
      </c>
      <c r="K699" t="s">
        <v>14</v>
      </c>
    </row>
    <row r="700" spans="1:11">
      <c r="A700" t="s">
        <v>77</v>
      </c>
      <c r="B700" t="s">
        <v>15</v>
      </c>
      <c r="C700" s="1" t="s">
        <v>35</v>
      </c>
      <c r="D700" s="1" t="s">
        <v>23</v>
      </c>
      <c r="E700" s="1" t="s">
        <v>33</v>
      </c>
      <c r="F700">
        <v>833</v>
      </c>
      <c r="G700" s="2">
        <v>42915</v>
      </c>
      <c r="H700" s="3">
        <v>43194</v>
      </c>
      <c r="I700" t="s">
        <v>13</v>
      </c>
      <c r="J700" t="s">
        <v>91</v>
      </c>
      <c r="K700" t="s">
        <v>32</v>
      </c>
    </row>
    <row r="701" spans="1:11">
      <c r="A701" t="s">
        <v>86</v>
      </c>
      <c r="B701" t="s">
        <v>21</v>
      </c>
      <c r="C701" s="1" t="s">
        <v>16</v>
      </c>
      <c r="D701" s="1" t="s">
        <v>28</v>
      </c>
      <c r="E701" s="1" t="s">
        <v>33</v>
      </c>
      <c r="F701">
        <v>667</v>
      </c>
      <c r="G701" s="2">
        <v>7794</v>
      </c>
      <c r="H701" s="3">
        <v>43194</v>
      </c>
      <c r="I701" t="s">
        <v>31</v>
      </c>
      <c r="J701" t="s">
        <v>90</v>
      </c>
      <c r="K701" t="s">
        <v>36</v>
      </c>
    </row>
    <row r="702" spans="1:11">
      <c r="A702" t="s">
        <v>86</v>
      </c>
      <c r="B702" t="s">
        <v>10</v>
      </c>
      <c r="C702" s="1" t="s">
        <v>11</v>
      </c>
      <c r="D702" s="1" t="s">
        <v>37</v>
      </c>
      <c r="E702" s="1" t="s">
        <v>34</v>
      </c>
      <c r="F702">
        <v>280</v>
      </c>
      <c r="G702" s="2">
        <v>41256</v>
      </c>
      <c r="H702" s="3">
        <v>43195</v>
      </c>
      <c r="I702" t="s">
        <v>13</v>
      </c>
      <c r="J702" t="s">
        <v>80</v>
      </c>
      <c r="K702" t="s">
        <v>20</v>
      </c>
    </row>
    <row r="703" spans="1:11">
      <c r="A703" t="s">
        <v>72</v>
      </c>
      <c r="B703" t="s">
        <v>10</v>
      </c>
      <c r="C703" s="1" t="s">
        <v>16</v>
      </c>
      <c r="D703" s="1" t="s">
        <v>28</v>
      </c>
      <c r="E703" s="1" t="s">
        <v>34</v>
      </c>
      <c r="F703">
        <v>1105</v>
      </c>
      <c r="G703" s="2">
        <v>16306</v>
      </c>
      <c r="H703" s="3">
        <v>43195</v>
      </c>
      <c r="I703" t="s">
        <v>19</v>
      </c>
      <c r="J703" t="s">
        <v>93</v>
      </c>
      <c r="K703" t="s">
        <v>20</v>
      </c>
    </row>
    <row r="704" spans="1:11">
      <c r="A704" t="s">
        <v>76</v>
      </c>
      <c r="B704" t="s">
        <v>15</v>
      </c>
      <c r="C704" s="1" t="s">
        <v>35</v>
      </c>
      <c r="D704" s="1" t="s">
        <v>28</v>
      </c>
      <c r="E704" s="1" t="s">
        <v>18</v>
      </c>
      <c r="F704">
        <v>194</v>
      </c>
      <c r="G704" s="2">
        <v>24534</v>
      </c>
      <c r="H704" s="3">
        <v>43195</v>
      </c>
      <c r="I704" t="s">
        <v>30</v>
      </c>
      <c r="J704" t="s">
        <v>79</v>
      </c>
      <c r="K704" t="s">
        <v>25</v>
      </c>
    </row>
    <row r="705" spans="1:11">
      <c r="A705" t="s">
        <v>72</v>
      </c>
      <c r="B705" t="s">
        <v>27</v>
      </c>
      <c r="C705" s="1" t="s">
        <v>26</v>
      </c>
      <c r="D705" s="1" t="s">
        <v>23</v>
      </c>
      <c r="E705" s="1" t="s">
        <v>18</v>
      </c>
      <c r="F705">
        <v>1654</v>
      </c>
      <c r="G705" s="2">
        <v>16660</v>
      </c>
      <c r="H705" s="3">
        <v>43196</v>
      </c>
      <c r="I705" t="s">
        <v>19</v>
      </c>
      <c r="J705" t="s">
        <v>89</v>
      </c>
      <c r="K705" t="s">
        <v>20</v>
      </c>
    </row>
    <row r="706" spans="1:11">
      <c r="A706" t="s">
        <v>76</v>
      </c>
      <c r="B706" t="s">
        <v>15</v>
      </c>
      <c r="C706" s="1" t="s">
        <v>29</v>
      </c>
      <c r="D706" s="1" t="s">
        <v>37</v>
      </c>
      <c r="E706" s="1" t="s">
        <v>33</v>
      </c>
      <c r="F706">
        <v>1201</v>
      </c>
      <c r="G706" s="2">
        <v>15965</v>
      </c>
      <c r="H706" s="3">
        <v>43197</v>
      </c>
      <c r="I706" t="s">
        <v>19</v>
      </c>
      <c r="J706" t="s">
        <v>83</v>
      </c>
      <c r="K706" t="s">
        <v>32</v>
      </c>
    </row>
    <row r="707" spans="1:11">
      <c r="A707" t="s">
        <v>86</v>
      </c>
      <c r="B707" t="s">
        <v>10</v>
      </c>
      <c r="C707" s="1" t="s">
        <v>26</v>
      </c>
      <c r="D707" s="1" t="s">
        <v>12</v>
      </c>
      <c r="E707" s="1" t="s">
        <v>33</v>
      </c>
      <c r="F707">
        <v>1907</v>
      </c>
      <c r="G707" s="2">
        <v>11906</v>
      </c>
      <c r="H707" s="3">
        <v>43197</v>
      </c>
      <c r="I707" t="s">
        <v>13</v>
      </c>
      <c r="J707" t="s">
        <v>75</v>
      </c>
      <c r="K707" t="s">
        <v>25</v>
      </c>
    </row>
    <row r="708" spans="1:11">
      <c r="A708" t="s">
        <v>77</v>
      </c>
      <c r="B708" t="s">
        <v>21</v>
      </c>
      <c r="C708" s="1" t="s">
        <v>11</v>
      </c>
      <c r="D708" s="1" t="s">
        <v>17</v>
      </c>
      <c r="E708" s="1" t="s">
        <v>18</v>
      </c>
      <c r="F708">
        <v>187</v>
      </c>
      <c r="G708" s="2">
        <v>42709</v>
      </c>
      <c r="H708" s="3">
        <v>43197</v>
      </c>
      <c r="I708" t="s">
        <v>24</v>
      </c>
      <c r="J708" t="s">
        <v>78</v>
      </c>
      <c r="K708" t="s">
        <v>36</v>
      </c>
    </row>
    <row r="709" spans="1:11">
      <c r="A709" t="s">
        <v>76</v>
      </c>
      <c r="B709" t="s">
        <v>15</v>
      </c>
      <c r="C709" s="1" t="s">
        <v>16</v>
      </c>
      <c r="D709" s="1" t="s">
        <v>28</v>
      </c>
      <c r="E709" s="1" t="s">
        <v>34</v>
      </c>
      <c r="F709">
        <v>1283</v>
      </c>
      <c r="G709" s="2">
        <v>30409</v>
      </c>
      <c r="H709" s="3">
        <v>43197</v>
      </c>
      <c r="I709" t="s">
        <v>31</v>
      </c>
      <c r="J709" t="s">
        <v>79</v>
      </c>
      <c r="K709" t="s">
        <v>36</v>
      </c>
    </row>
    <row r="710" spans="1:11">
      <c r="A710" t="s">
        <v>74</v>
      </c>
      <c r="B710" t="s">
        <v>27</v>
      </c>
      <c r="C710" s="1" t="s">
        <v>16</v>
      </c>
      <c r="D710" s="1" t="s">
        <v>28</v>
      </c>
      <c r="E710" s="1" t="s">
        <v>34</v>
      </c>
      <c r="F710">
        <v>451</v>
      </c>
      <c r="G710" s="2">
        <v>18899</v>
      </c>
      <c r="H710" s="3">
        <v>43198</v>
      </c>
      <c r="I710" t="s">
        <v>24</v>
      </c>
      <c r="J710" t="s">
        <v>84</v>
      </c>
      <c r="K710" t="s">
        <v>20</v>
      </c>
    </row>
    <row r="711" spans="1:11">
      <c r="A711" t="s">
        <v>77</v>
      </c>
      <c r="B711" t="s">
        <v>10</v>
      </c>
      <c r="C711" s="1" t="s">
        <v>26</v>
      </c>
      <c r="D711" s="1" t="s">
        <v>37</v>
      </c>
      <c r="E711" s="1" t="s">
        <v>33</v>
      </c>
      <c r="F711">
        <v>1661</v>
      </c>
      <c r="G711" s="2">
        <v>8678</v>
      </c>
      <c r="H711" s="3">
        <v>43198</v>
      </c>
      <c r="I711" t="s">
        <v>31</v>
      </c>
      <c r="J711" t="s">
        <v>83</v>
      </c>
      <c r="K711" t="s">
        <v>32</v>
      </c>
    </row>
    <row r="712" spans="1:11">
      <c r="A712" t="s">
        <v>72</v>
      </c>
      <c r="B712" t="s">
        <v>10</v>
      </c>
      <c r="C712" s="1" t="s">
        <v>11</v>
      </c>
      <c r="D712" s="1" t="s">
        <v>28</v>
      </c>
      <c r="E712" s="1" t="s">
        <v>18</v>
      </c>
      <c r="F712">
        <v>157</v>
      </c>
      <c r="G712" s="2">
        <v>17373</v>
      </c>
      <c r="H712" s="3">
        <v>43198</v>
      </c>
      <c r="I712" t="s">
        <v>24</v>
      </c>
      <c r="J712" t="s">
        <v>80</v>
      </c>
      <c r="K712" t="s">
        <v>32</v>
      </c>
    </row>
    <row r="713" spans="1:11">
      <c r="A713" t="s">
        <v>74</v>
      </c>
      <c r="B713" t="s">
        <v>22</v>
      </c>
      <c r="C713" s="1" t="s">
        <v>29</v>
      </c>
      <c r="D713" s="1" t="s">
        <v>37</v>
      </c>
      <c r="E713" s="1">
        <v>30</v>
      </c>
      <c r="F713">
        <v>1484</v>
      </c>
      <c r="G713" s="2">
        <v>29949</v>
      </c>
      <c r="H713" s="3">
        <v>43198</v>
      </c>
      <c r="I713" t="s">
        <v>31</v>
      </c>
      <c r="J713" t="s">
        <v>87</v>
      </c>
      <c r="K713" t="s">
        <v>14</v>
      </c>
    </row>
    <row r="714" spans="1:11">
      <c r="A714" t="s">
        <v>76</v>
      </c>
      <c r="B714" t="s">
        <v>27</v>
      </c>
      <c r="C714" s="1" t="s">
        <v>29</v>
      </c>
      <c r="D714" s="1" t="s">
        <v>17</v>
      </c>
      <c r="E714" s="1" t="s">
        <v>34</v>
      </c>
      <c r="F714">
        <v>1423</v>
      </c>
      <c r="G714" s="2">
        <v>21911</v>
      </c>
      <c r="H714" s="3">
        <v>43198</v>
      </c>
      <c r="I714" t="s">
        <v>31</v>
      </c>
      <c r="J714" t="s">
        <v>81</v>
      </c>
      <c r="K714" t="s">
        <v>36</v>
      </c>
    </row>
    <row r="715" spans="1:11">
      <c r="A715" t="s">
        <v>77</v>
      </c>
      <c r="B715" t="s">
        <v>22</v>
      </c>
      <c r="C715" s="1" t="s">
        <v>26</v>
      </c>
      <c r="D715" s="1" t="s">
        <v>28</v>
      </c>
      <c r="E715" s="1">
        <v>60</v>
      </c>
      <c r="F715">
        <v>135</v>
      </c>
      <c r="G715" s="2">
        <v>40651</v>
      </c>
      <c r="H715" s="3">
        <v>43199</v>
      </c>
      <c r="I715" t="s">
        <v>30</v>
      </c>
      <c r="J715" t="s">
        <v>75</v>
      </c>
      <c r="K715" t="s">
        <v>32</v>
      </c>
    </row>
    <row r="716" spans="1:11">
      <c r="A716" t="s">
        <v>74</v>
      </c>
      <c r="B716" t="s">
        <v>27</v>
      </c>
      <c r="C716" s="1" t="s">
        <v>16</v>
      </c>
      <c r="D716" s="1" t="s">
        <v>37</v>
      </c>
      <c r="E716" s="1">
        <v>30</v>
      </c>
      <c r="F716">
        <v>1069</v>
      </c>
      <c r="G716" s="2">
        <v>20868</v>
      </c>
      <c r="H716" s="3">
        <v>43199</v>
      </c>
      <c r="I716" t="s">
        <v>30</v>
      </c>
      <c r="J716" t="s">
        <v>79</v>
      </c>
      <c r="K716" t="s">
        <v>14</v>
      </c>
    </row>
    <row r="717" spans="1:11">
      <c r="A717" t="s">
        <v>72</v>
      </c>
      <c r="B717" t="s">
        <v>21</v>
      </c>
      <c r="C717" s="1" t="s">
        <v>26</v>
      </c>
      <c r="D717" s="1" t="s">
        <v>23</v>
      </c>
      <c r="E717" s="1" t="s">
        <v>18</v>
      </c>
      <c r="F717">
        <v>1741</v>
      </c>
      <c r="G717" s="2">
        <v>16211</v>
      </c>
      <c r="H717" s="3">
        <v>43200</v>
      </c>
      <c r="I717" t="s">
        <v>31</v>
      </c>
      <c r="J717" t="s">
        <v>75</v>
      </c>
      <c r="K717" t="s">
        <v>32</v>
      </c>
    </row>
    <row r="718" spans="1:11">
      <c r="A718" t="s">
        <v>74</v>
      </c>
      <c r="B718" t="s">
        <v>15</v>
      </c>
      <c r="C718" s="1" t="s">
        <v>35</v>
      </c>
      <c r="D718" s="1" t="s">
        <v>12</v>
      </c>
      <c r="E718" s="1" t="s">
        <v>34</v>
      </c>
      <c r="F718">
        <v>230</v>
      </c>
      <c r="G718" s="2">
        <v>41305</v>
      </c>
      <c r="H718" s="3">
        <v>43201</v>
      </c>
      <c r="I718" t="s">
        <v>30</v>
      </c>
      <c r="J718" t="s">
        <v>80</v>
      </c>
      <c r="K718" t="s">
        <v>32</v>
      </c>
    </row>
    <row r="719" spans="1:11">
      <c r="A719" t="s">
        <v>74</v>
      </c>
      <c r="B719" t="s">
        <v>21</v>
      </c>
      <c r="C719" s="1" t="s">
        <v>26</v>
      </c>
      <c r="D719" s="1" t="s">
        <v>37</v>
      </c>
      <c r="E719" s="1">
        <v>60</v>
      </c>
      <c r="F719">
        <v>499</v>
      </c>
      <c r="G719" s="2">
        <v>14526</v>
      </c>
      <c r="H719" s="3">
        <v>43202</v>
      </c>
      <c r="I719" t="s">
        <v>24</v>
      </c>
      <c r="J719" t="s">
        <v>85</v>
      </c>
      <c r="K719" t="s">
        <v>36</v>
      </c>
    </row>
    <row r="720" spans="1:11">
      <c r="A720" t="s">
        <v>74</v>
      </c>
      <c r="B720" t="s">
        <v>15</v>
      </c>
      <c r="C720" s="1" t="s">
        <v>29</v>
      </c>
      <c r="D720" s="1" t="s">
        <v>12</v>
      </c>
      <c r="E720" s="1" t="s">
        <v>34</v>
      </c>
      <c r="F720">
        <v>1805</v>
      </c>
      <c r="G720" s="2">
        <v>40381</v>
      </c>
      <c r="H720" s="3">
        <v>43202</v>
      </c>
      <c r="I720" t="s">
        <v>24</v>
      </c>
      <c r="J720" t="s">
        <v>80</v>
      </c>
      <c r="K720" t="s">
        <v>36</v>
      </c>
    </row>
    <row r="721" spans="1:11">
      <c r="A721" t="s">
        <v>86</v>
      </c>
      <c r="B721" t="s">
        <v>21</v>
      </c>
      <c r="C721" s="1" t="s">
        <v>11</v>
      </c>
      <c r="D721" s="1" t="s">
        <v>12</v>
      </c>
      <c r="E721" s="1" t="s">
        <v>33</v>
      </c>
      <c r="F721">
        <v>506</v>
      </c>
      <c r="G721" s="2">
        <v>28350</v>
      </c>
      <c r="H721" s="3">
        <v>43202</v>
      </c>
      <c r="I721" t="s">
        <v>13</v>
      </c>
      <c r="J721" t="s">
        <v>79</v>
      </c>
      <c r="K721" t="s">
        <v>14</v>
      </c>
    </row>
    <row r="722" spans="1:11">
      <c r="A722" t="s">
        <v>76</v>
      </c>
      <c r="B722" t="s">
        <v>10</v>
      </c>
      <c r="C722" s="1" t="s">
        <v>26</v>
      </c>
      <c r="D722" s="1" t="s">
        <v>28</v>
      </c>
      <c r="E722" s="1">
        <v>60</v>
      </c>
      <c r="F722">
        <v>1572</v>
      </c>
      <c r="G722" s="2">
        <v>45926</v>
      </c>
      <c r="H722" s="3">
        <v>43203</v>
      </c>
      <c r="I722" t="s">
        <v>31</v>
      </c>
      <c r="J722" t="s">
        <v>80</v>
      </c>
      <c r="K722" t="s">
        <v>32</v>
      </c>
    </row>
    <row r="723" spans="1:11">
      <c r="A723" t="s">
        <v>76</v>
      </c>
      <c r="B723" t="s">
        <v>10</v>
      </c>
      <c r="C723" s="1" t="s">
        <v>11</v>
      </c>
      <c r="D723" s="1" t="s">
        <v>23</v>
      </c>
      <c r="E723" s="1">
        <v>60</v>
      </c>
      <c r="F723">
        <v>483</v>
      </c>
      <c r="G723" s="2">
        <v>10434</v>
      </c>
      <c r="H723" s="3">
        <v>43204</v>
      </c>
      <c r="I723" t="s">
        <v>13</v>
      </c>
      <c r="J723" t="s">
        <v>84</v>
      </c>
      <c r="K723" t="s">
        <v>14</v>
      </c>
    </row>
    <row r="724" spans="1:11">
      <c r="A724" t="s">
        <v>77</v>
      </c>
      <c r="B724" t="s">
        <v>15</v>
      </c>
      <c r="C724" s="1" t="s">
        <v>16</v>
      </c>
      <c r="D724" s="1" t="s">
        <v>23</v>
      </c>
      <c r="E724" s="1">
        <v>60</v>
      </c>
      <c r="F724">
        <v>504</v>
      </c>
      <c r="G724" s="2">
        <v>46392</v>
      </c>
      <c r="H724" s="3">
        <v>43204</v>
      </c>
      <c r="I724" t="s">
        <v>19</v>
      </c>
      <c r="J724" t="s">
        <v>90</v>
      </c>
      <c r="K724" t="s">
        <v>20</v>
      </c>
    </row>
    <row r="725" spans="1:11">
      <c r="A725" t="s">
        <v>74</v>
      </c>
      <c r="B725" t="s">
        <v>27</v>
      </c>
      <c r="C725" s="1" t="s">
        <v>16</v>
      </c>
      <c r="D725" s="1" t="s">
        <v>17</v>
      </c>
      <c r="E725" s="1" t="s">
        <v>33</v>
      </c>
      <c r="F725">
        <v>1663</v>
      </c>
      <c r="G725" s="2">
        <v>47873</v>
      </c>
      <c r="H725" s="3">
        <v>43204</v>
      </c>
      <c r="I725" t="s">
        <v>24</v>
      </c>
      <c r="J725" t="s">
        <v>89</v>
      </c>
      <c r="K725" t="s">
        <v>32</v>
      </c>
    </row>
    <row r="726" spans="1:11">
      <c r="A726" t="s">
        <v>74</v>
      </c>
      <c r="B726" t="s">
        <v>22</v>
      </c>
      <c r="C726" s="1" t="s">
        <v>16</v>
      </c>
      <c r="D726" s="1" t="s">
        <v>23</v>
      </c>
      <c r="E726" s="1">
        <v>30</v>
      </c>
      <c r="F726">
        <v>879</v>
      </c>
      <c r="G726" s="2">
        <v>6810</v>
      </c>
      <c r="H726" s="3">
        <v>43205</v>
      </c>
      <c r="I726" t="s">
        <v>31</v>
      </c>
      <c r="J726" t="s">
        <v>84</v>
      </c>
      <c r="K726" t="s">
        <v>36</v>
      </c>
    </row>
    <row r="727" spans="1:11">
      <c r="A727" t="s">
        <v>77</v>
      </c>
      <c r="B727" t="s">
        <v>15</v>
      </c>
      <c r="C727" s="1" t="s">
        <v>16</v>
      </c>
      <c r="D727" s="1" t="s">
        <v>12</v>
      </c>
      <c r="E727" s="1" t="s">
        <v>34</v>
      </c>
      <c r="F727">
        <v>1943</v>
      </c>
      <c r="G727" s="2">
        <v>42637</v>
      </c>
      <c r="H727" s="3">
        <v>43205</v>
      </c>
      <c r="I727" t="s">
        <v>24</v>
      </c>
      <c r="J727" t="s">
        <v>84</v>
      </c>
      <c r="K727" t="s">
        <v>25</v>
      </c>
    </row>
    <row r="728" spans="1:11">
      <c r="A728" t="s">
        <v>74</v>
      </c>
      <c r="B728" t="s">
        <v>15</v>
      </c>
      <c r="C728" s="1" t="s">
        <v>29</v>
      </c>
      <c r="D728" s="1" t="s">
        <v>17</v>
      </c>
      <c r="E728" s="1">
        <v>30</v>
      </c>
      <c r="F728">
        <v>987</v>
      </c>
      <c r="G728" s="2">
        <v>46351</v>
      </c>
      <c r="H728" s="3">
        <v>43205</v>
      </c>
      <c r="I728" t="s">
        <v>13</v>
      </c>
      <c r="J728" t="s">
        <v>84</v>
      </c>
      <c r="K728" t="s">
        <v>20</v>
      </c>
    </row>
    <row r="729" spans="1:11">
      <c r="A729" t="s">
        <v>74</v>
      </c>
      <c r="B729" t="s">
        <v>15</v>
      </c>
      <c r="C729" s="1" t="s">
        <v>16</v>
      </c>
      <c r="D729" s="1" t="s">
        <v>17</v>
      </c>
      <c r="E729" s="1" t="s">
        <v>18</v>
      </c>
      <c r="F729">
        <v>1532</v>
      </c>
      <c r="G729" s="2">
        <v>5489</v>
      </c>
      <c r="H729" s="3">
        <v>43205</v>
      </c>
      <c r="I729" t="s">
        <v>24</v>
      </c>
      <c r="J729" t="s">
        <v>88</v>
      </c>
      <c r="K729" t="s">
        <v>32</v>
      </c>
    </row>
    <row r="730" spans="1:11">
      <c r="A730" t="s">
        <v>76</v>
      </c>
      <c r="B730" t="s">
        <v>10</v>
      </c>
      <c r="C730" s="1" t="s">
        <v>35</v>
      </c>
      <c r="D730" s="1" t="s">
        <v>12</v>
      </c>
      <c r="E730" s="1">
        <v>60</v>
      </c>
      <c r="F730">
        <v>1367</v>
      </c>
      <c r="G730" s="2">
        <v>30714</v>
      </c>
      <c r="H730" s="3">
        <v>43205</v>
      </c>
      <c r="I730" t="s">
        <v>31</v>
      </c>
      <c r="J730" t="s">
        <v>80</v>
      </c>
      <c r="K730" t="s">
        <v>20</v>
      </c>
    </row>
    <row r="731" spans="1:11">
      <c r="A731" t="s">
        <v>74</v>
      </c>
      <c r="B731" t="s">
        <v>22</v>
      </c>
      <c r="C731" s="1" t="s">
        <v>35</v>
      </c>
      <c r="D731" s="1" t="s">
        <v>12</v>
      </c>
      <c r="E731" s="1" t="s">
        <v>18</v>
      </c>
      <c r="F731">
        <v>163</v>
      </c>
      <c r="G731" s="2">
        <v>36531</v>
      </c>
      <c r="H731" s="3">
        <v>43205</v>
      </c>
      <c r="I731" t="s">
        <v>24</v>
      </c>
      <c r="J731" t="s">
        <v>80</v>
      </c>
      <c r="K731" t="s">
        <v>25</v>
      </c>
    </row>
    <row r="732" spans="1:11">
      <c r="A732" t="s">
        <v>74</v>
      </c>
      <c r="B732" t="s">
        <v>15</v>
      </c>
      <c r="C732" s="1" t="s">
        <v>29</v>
      </c>
      <c r="D732" s="1" t="s">
        <v>12</v>
      </c>
      <c r="E732" s="1">
        <v>30</v>
      </c>
      <c r="F732">
        <v>467</v>
      </c>
      <c r="G732" s="2">
        <v>42438</v>
      </c>
      <c r="H732" s="3">
        <v>43206</v>
      </c>
      <c r="I732" t="s">
        <v>24</v>
      </c>
      <c r="J732" t="s">
        <v>82</v>
      </c>
      <c r="K732" t="s">
        <v>36</v>
      </c>
    </row>
    <row r="733" spans="1:11">
      <c r="A733" t="s">
        <v>76</v>
      </c>
      <c r="B733" t="s">
        <v>27</v>
      </c>
      <c r="C733" s="1" t="s">
        <v>11</v>
      </c>
      <c r="D733" s="1" t="s">
        <v>12</v>
      </c>
      <c r="E733" s="1" t="s">
        <v>34</v>
      </c>
      <c r="F733">
        <v>776</v>
      </c>
      <c r="G733" s="2">
        <v>6165</v>
      </c>
      <c r="H733" s="3">
        <v>43206</v>
      </c>
      <c r="I733" t="s">
        <v>13</v>
      </c>
      <c r="J733" t="s">
        <v>84</v>
      </c>
      <c r="K733" t="s">
        <v>36</v>
      </c>
    </row>
    <row r="734" spans="1:11">
      <c r="A734" t="s">
        <v>76</v>
      </c>
      <c r="B734" t="s">
        <v>22</v>
      </c>
      <c r="C734" s="1" t="s">
        <v>16</v>
      </c>
      <c r="D734" s="1" t="s">
        <v>28</v>
      </c>
      <c r="E734" s="1" t="s">
        <v>34</v>
      </c>
      <c r="F734">
        <v>347</v>
      </c>
      <c r="G734" s="2">
        <v>13939</v>
      </c>
      <c r="H734" s="3">
        <v>43206</v>
      </c>
      <c r="I734" t="s">
        <v>24</v>
      </c>
      <c r="J734" t="s">
        <v>84</v>
      </c>
      <c r="K734" t="s">
        <v>36</v>
      </c>
    </row>
    <row r="735" spans="1:11">
      <c r="A735" t="s">
        <v>77</v>
      </c>
      <c r="B735" t="s">
        <v>21</v>
      </c>
      <c r="C735" s="1" t="s">
        <v>26</v>
      </c>
      <c r="D735" s="1" t="s">
        <v>17</v>
      </c>
      <c r="E735" s="1">
        <v>60</v>
      </c>
      <c r="F735">
        <v>1574</v>
      </c>
      <c r="G735" s="2">
        <v>47682</v>
      </c>
      <c r="H735" s="3">
        <v>43206</v>
      </c>
      <c r="I735" t="s">
        <v>31</v>
      </c>
      <c r="J735" t="s">
        <v>83</v>
      </c>
      <c r="K735" t="s">
        <v>14</v>
      </c>
    </row>
    <row r="736" spans="1:11">
      <c r="A736" t="s">
        <v>74</v>
      </c>
      <c r="B736" t="s">
        <v>27</v>
      </c>
      <c r="C736" s="1" t="s">
        <v>11</v>
      </c>
      <c r="D736" s="1" t="s">
        <v>17</v>
      </c>
      <c r="E736" s="1">
        <v>60</v>
      </c>
      <c r="F736">
        <v>427</v>
      </c>
      <c r="G736" s="2">
        <v>8379</v>
      </c>
      <c r="H736" s="3">
        <v>43206</v>
      </c>
      <c r="I736" t="s">
        <v>24</v>
      </c>
      <c r="J736" t="s">
        <v>88</v>
      </c>
      <c r="K736" t="s">
        <v>32</v>
      </c>
    </row>
    <row r="737" spans="1:11">
      <c r="A737" t="s">
        <v>86</v>
      </c>
      <c r="B737" t="s">
        <v>15</v>
      </c>
      <c r="C737" s="1" t="s">
        <v>35</v>
      </c>
      <c r="D737" s="1" t="s">
        <v>17</v>
      </c>
      <c r="E737" s="1" t="s">
        <v>18</v>
      </c>
      <c r="F737">
        <v>1156</v>
      </c>
      <c r="G737" s="2">
        <v>38835</v>
      </c>
      <c r="H737" s="3">
        <v>43206</v>
      </c>
      <c r="I737" t="s">
        <v>30</v>
      </c>
      <c r="J737" t="s">
        <v>80</v>
      </c>
      <c r="K737" t="s">
        <v>20</v>
      </c>
    </row>
    <row r="738" spans="1:11">
      <c r="A738" t="s">
        <v>74</v>
      </c>
      <c r="B738" t="s">
        <v>22</v>
      </c>
      <c r="C738" s="1" t="s">
        <v>16</v>
      </c>
      <c r="D738" s="1" t="s">
        <v>23</v>
      </c>
      <c r="E738" s="1" t="s">
        <v>33</v>
      </c>
      <c r="F738">
        <v>794</v>
      </c>
      <c r="G738" s="2">
        <v>5918</v>
      </c>
      <c r="H738" s="3">
        <v>43206</v>
      </c>
      <c r="I738" t="s">
        <v>31</v>
      </c>
      <c r="J738" t="s">
        <v>80</v>
      </c>
      <c r="K738" t="s">
        <v>36</v>
      </c>
    </row>
    <row r="739" spans="1:11">
      <c r="A739" t="s">
        <v>76</v>
      </c>
      <c r="B739" t="s">
        <v>21</v>
      </c>
      <c r="C739" s="1" t="s">
        <v>11</v>
      </c>
      <c r="D739" s="1" t="s">
        <v>12</v>
      </c>
      <c r="E739" s="1" t="s">
        <v>33</v>
      </c>
      <c r="F739">
        <v>244</v>
      </c>
      <c r="G739" s="2">
        <v>34645</v>
      </c>
      <c r="H739" s="3">
        <v>43206</v>
      </c>
      <c r="I739" t="s">
        <v>19</v>
      </c>
      <c r="J739" t="s">
        <v>79</v>
      </c>
      <c r="K739" t="s">
        <v>32</v>
      </c>
    </row>
    <row r="740" spans="1:11">
      <c r="A740" t="s">
        <v>74</v>
      </c>
      <c r="B740" t="s">
        <v>15</v>
      </c>
      <c r="C740" s="1" t="s">
        <v>29</v>
      </c>
      <c r="D740" s="1" t="s">
        <v>37</v>
      </c>
      <c r="E740" s="1" t="s">
        <v>18</v>
      </c>
      <c r="F740">
        <v>1514</v>
      </c>
      <c r="G740" s="2">
        <v>24056</v>
      </c>
      <c r="H740" s="3">
        <v>43208</v>
      </c>
      <c r="I740" t="s">
        <v>30</v>
      </c>
      <c r="J740" t="s">
        <v>84</v>
      </c>
      <c r="K740" t="s">
        <v>32</v>
      </c>
    </row>
    <row r="741" spans="1:11">
      <c r="A741" t="s">
        <v>74</v>
      </c>
      <c r="B741" t="s">
        <v>22</v>
      </c>
      <c r="C741" s="1" t="s">
        <v>26</v>
      </c>
      <c r="D741" s="1" t="s">
        <v>12</v>
      </c>
      <c r="E741" s="1" t="s">
        <v>33</v>
      </c>
      <c r="F741">
        <v>1806</v>
      </c>
      <c r="G741" s="2">
        <v>24517</v>
      </c>
      <c r="H741" s="3">
        <v>43208</v>
      </c>
      <c r="I741" t="s">
        <v>19</v>
      </c>
      <c r="J741" t="s">
        <v>80</v>
      </c>
      <c r="K741" t="s">
        <v>25</v>
      </c>
    </row>
    <row r="742" spans="1:11">
      <c r="A742" t="s">
        <v>76</v>
      </c>
      <c r="B742" t="s">
        <v>15</v>
      </c>
      <c r="C742" s="1" t="s">
        <v>35</v>
      </c>
      <c r="D742" s="1" t="s">
        <v>23</v>
      </c>
      <c r="E742" s="1" t="s">
        <v>34</v>
      </c>
      <c r="F742">
        <v>895</v>
      </c>
      <c r="G742" s="2">
        <v>1117</v>
      </c>
      <c r="H742" s="3">
        <v>43208</v>
      </c>
      <c r="I742" t="s">
        <v>31</v>
      </c>
      <c r="J742" t="s">
        <v>78</v>
      </c>
      <c r="K742" t="s">
        <v>36</v>
      </c>
    </row>
    <row r="743" spans="1:11">
      <c r="A743" t="s">
        <v>76</v>
      </c>
      <c r="B743" t="s">
        <v>22</v>
      </c>
      <c r="C743" s="1" t="s">
        <v>35</v>
      </c>
      <c r="D743" s="1" t="s">
        <v>12</v>
      </c>
      <c r="E743" s="1">
        <v>30</v>
      </c>
      <c r="F743">
        <v>751</v>
      </c>
      <c r="G743" s="2">
        <v>46620</v>
      </c>
      <c r="H743" s="3">
        <v>43208</v>
      </c>
      <c r="I743" t="s">
        <v>30</v>
      </c>
      <c r="J743" t="s">
        <v>79</v>
      </c>
      <c r="K743" t="s">
        <v>32</v>
      </c>
    </row>
    <row r="744" spans="1:11">
      <c r="A744" t="s">
        <v>77</v>
      </c>
      <c r="B744" t="s">
        <v>22</v>
      </c>
      <c r="C744" s="1" t="s">
        <v>11</v>
      </c>
      <c r="D744" s="1" t="s">
        <v>17</v>
      </c>
      <c r="E744" s="1" t="s">
        <v>34</v>
      </c>
      <c r="F744">
        <v>1100</v>
      </c>
      <c r="G744" s="2">
        <v>3858</v>
      </c>
      <c r="H744" s="3">
        <v>43209</v>
      </c>
      <c r="I744" t="s">
        <v>13</v>
      </c>
      <c r="J744" t="s">
        <v>83</v>
      </c>
      <c r="K744" t="s">
        <v>36</v>
      </c>
    </row>
    <row r="745" spans="1:11">
      <c r="A745" t="s">
        <v>86</v>
      </c>
      <c r="B745" t="s">
        <v>10</v>
      </c>
      <c r="C745" s="1" t="s">
        <v>29</v>
      </c>
      <c r="D745" s="1" t="s">
        <v>28</v>
      </c>
      <c r="E745" s="1">
        <v>60</v>
      </c>
      <c r="F745">
        <v>1394</v>
      </c>
      <c r="G745" s="2">
        <v>13808</v>
      </c>
      <c r="H745" s="3">
        <v>43209</v>
      </c>
      <c r="I745" t="s">
        <v>13</v>
      </c>
      <c r="J745" t="s">
        <v>79</v>
      </c>
      <c r="K745" t="s">
        <v>36</v>
      </c>
    </row>
    <row r="746" spans="1:11">
      <c r="A746" t="s">
        <v>74</v>
      </c>
      <c r="B746" t="s">
        <v>21</v>
      </c>
      <c r="C746" s="1" t="s">
        <v>26</v>
      </c>
      <c r="D746" s="1" t="s">
        <v>23</v>
      </c>
      <c r="E746" s="1">
        <v>30</v>
      </c>
      <c r="F746">
        <v>1169</v>
      </c>
      <c r="G746" s="2">
        <v>30037</v>
      </c>
      <c r="H746" s="3">
        <v>43209</v>
      </c>
      <c r="I746" t="s">
        <v>13</v>
      </c>
      <c r="J746" t="s">
        <v>90</v>
      </c>
      <c r="K746" t="s">
        <v>25</v>
      </c>
    </row>
    <row r="747" spans="1:11">
      <c r="A747" t="s">
        <v>74</v>
      </c>
      <c r="B747" t="s">
        <v>21</v>
      </c>
      <c r="C747" s="1" t="s">
        <v>11</v>
      </c>
      <c r="D747" s="1" t="s">
        <v>17</v>
      </c>
      <c r="E747" s="1" t="s">
        <v>33</v>
      </c>
      <c r="F747">
        <v>1267</v>
      </c>
      <c r="G747" s="2">
        <v>19752</v>
      </c>
      <c r="H747" s="3">
        <v>43210</v>
      </c>
      <c r="I747" t="s">
        <v>30</v>
      </c>
      <c r="J747" t="s">
        <v>88</v>
      </c>
      <c r="K747" t="s">
        <v>25</v>
      </c>
    </row>
    <row r="748" spans="1:11">
      <c r="A748" t="s">
        <v>74</v>
      </c>
      <c r="B748" t="s">
        <v>21</v>
      </c>
      <c r="C748" s="1" t="s">
        <v>16</v>
      </c>
      <c r="D748" s="1" t="s">
        <v>28</v>
      </c>
      <c r="E748" s="1">
        <v>60</v>
      </c>
      <c r="F748">
        <v>832</v>
      </c>
      <c r="G748" s="2">
        <v>41916</v>
      </c>
      <c r="H748" s="3">
        <v>43211</v>
      </c>
      <c r="I748" t="s">
        <v>19</v>
      </c>
      <c r="J748" t="s">
        <v>78</v>
      </c>
      <c r="K748" t="s">
        <v>25</v>
      </c>
    </row>
    <row r="749" spans="1:11">
      <c r="A749" t="s">
        <v>74</v>
      </c>
      <c r="B749" t="s">
        <v>22</v>
      </c>
      <c r="C749" s="1" t="s">
        <v>29</v>
      </c>
      <c r="D749" s="1" t="s">
        <v>37</v>
      </c>
      <c r="E749" s="1" t="s">
        <v>34</v>
      </c>
      <c r="F749">
        <v>1091</v>
      </c>
      <c r="G749" s="2">
        <v>46316</v>
      </c>
      <c r="H749" s="3">
        <v>43213</v>
      </c>
      <c r="I749" t="s">
        <v>13</v>
      </c>
      <c r="J749" t="s">
        <v>85</v>
      </c>
      <c r="K749" t="s">
        <v>32</v>
      </c>
    </row>
    <row r="750" spans="1:11">
      <c r="A750" t="s">
        <v>74</v>
      </c>
      <c r="B750" t="s">
        <v>15</v>
      </c>
      <c r="C750" s="1" t="s">
        <v>35</v>
      </c>
      <c r="D750" s="1" t="s">
        <v>23</v>
      </c>
      <c r="E750" s="1">
        <v>30</v>
      </c>
      <c r="F750">
        <v>1835</v>
      </c>
      <c r="G750" s="2">
        <v>48131</v>
      </c>
      <c r="H750" s="3">
        <v>43213</v>
      </c>
      <c r="I750" t="s">
        <v>19</v>
      </c>
      <c r="J750" t="s">
        <v>80</v>
      </c>
      <c r="K750" t="s">
        <v>20</v>
      </c>
    </row>
    <row r="751" spans="1:11">
      <c r="A751" t="s">
        <v>77</v>
      </c>
      <c r="B751" t="s">
        <v>10</v>
      </c>
      <c r="C751" s="1" t="s">
        <v>35</v>
      </c>
      <c r="D751" s="1" t="s">
        <v>28</v>
      </c>
      <c r="E751" s="1">
        <v>60</v>
      </c>
      <c r="F751">
        <v>1934</v>
      </c>
      <c r="G751" s="2">
        <v>41356</v>
      </c>
      <c r="H751" s="3">
        <v>43213</v>
      </c>
      <c r="I751" t="s">
        <v>19</v>
      </c>
      <c r="J751" t="s">
        <v>80</v>
      </c>
      <c r="K751" t="s">
        <v>36</v>
      </c>
    </row>
    <row r="752" spans="1:11">
      <c r="A752" t="s">
        <v>77</v>
      </c>
      <c r="B752" t="s">
        <v>22</v>
      </c>
      <c r="C752" s="1" t="s">
        <v>11</v>
      </c>
      <c r="D752" s="1" t="s">
        <v>17</v>
      </c>
      <c r="E752" s="1" t="s">
        <v>34</v>
      </c>
      <c r="F752">
        <v>1864</v>
      </c>
      <c r="G752" s="2">
        <v>26663</v>
      </c>
      <c r="H752" s="3">
        <v>43213</v>
      </c>
      <c r="I752" t="s">
        <v>19</v>
      </c>
      <c r="J752" t="s">
        <v>78</v>
      </c>
      <c r="K752" t="s">
        <v>20</v>
      </c>
    </row>
    <row r="753" spans="1:11">
      <c r="A753" t="s">
        <v>77</v>
      </c>
      <c r="B753" t="s">
        <v>15</v>
      </c>
      <c r="C753" s="1" t="s">
        <v>11</v>
      </c>
      <c r="D753" s="1" t="s">
        <v>17</v>
      </c>
      <c r="E753" s="1">
        <v>30</v>
      </c>
      <c r="F753">
        <v>1468</v>
      </c>
      <c r="G753" s="2">
        <v>32272</v>
      </c>
      <c r="H753" s="3">
        <v>43213</v>
      </c>
      <c r="I753" t="s">
        <v>19</v>
      </c>
      <c r="J753" t="s">
        <v>79</v>
      </c>
      <c r="K753" t="s">
        <v>14</v>
      </c>
    </row>
    <row r="754" spans="1:11">
      <c r="A754" t="s">
        <v>76</v>
      </c>
      <c r="B754" t="s">
        <v>22</v>
      </c>
      <c r="C754" s="1" t="s">
        <v>16</v>
      </c>
      <c r="D754" s="1" t="s">
        <v>12</v>
      </c>
      <c r="E754" s="1" t="s">
        <v>34</v>
      </c>
      <c r="F754">
        <v>450</v>
      </c>
      <c r="G754" s="2">
        <v>4842</v>
      </c>
      <c r="H754" s="3">
        <v>43213</v>
      </c>
      <c r="I754" t="s">
        <v>13</v>
      </c>
      <c r="J754" t="s">
        <v>89</v>
      </c>
      <c r="K754" t="s">
        <v>20</v>
      </c>
    </row>
    <row r="755" spans="1:11">
      <c r="A755" t="s">
        <v>74</v>
      </c>
      <c r="B755" t="s">
        <v>15</v>
      </c>
      <c r="C755" s="1" t="s">
        <v>11</v>
      </c>
      <c r="D755" s="1" t="s">
        <v>12</v>
      </c>
      <c r="E755" s="1" t="s">
        <v>33</v>
      </c>
      <c r="F755">
        <v>1585</v>
      </c>
      <c r="G755" s="2">
        <v>22796</v>
      </c>
      <c r="H755" s="3">
        <v>43214</v>
      </c>
      <c r="I755" t="s">
        <v>30</v>
      </c>
      <c r="J755" t="s">
        <v>84</v>
      </c>
      <c r="K755" t="s">
        <v>20</v>
      </c>
    </row>
    <row r="756" spans="1:11">
      <c r="A756" t="s">
        <v>72</v>
      </c>
      <c r="B756" t="s">
        <v>21</v>
      </c>
      <c r="C756" s="1" t="s">
        <v>29</v>
      </c>
      <c r="D756" s="1" t="s">
        <v>12</v>
      </c>
      <c r="E756" s="1" t="s">
        <v>34</v>
      </c>
      <c r="F756">
        <v>1662</v>
      </c>
      <c r="G756" s="2">
        <v>43524</v>
      </c>
      <c r="H756" s="3">
        <v>43214</v>
      </c>
      <c r="I756" t="s">
        <v>30</v>
      </c>
      <c r="J756" t="s">
        <v>87</v>
      </c>
      <c r="K756" t="s">
        <v>20</v>
      </c>
    </row>
    <row r="757" spans="1:11">
      <c r="A757" t="s">
        <v>74</v>
      </c>
      <c r="B757" t="s">
        <v>15</v>
      </c>
      <c r="C757" s="1" t="s">
        <v>26</v>
      </c>
      <c r="D757" s="1" t="s">
        <v>17</v>
      </c>
      <c r="E757" s="1" t="s">
        <v>18</v>
      </c>
      <c r="F757">
        <v>157</v>
      </c>
      <c r="G757" s="2">
        <v>3809</v>
      </c>
      <c r="H757" s="3">
        <v>43215</v>
      </c>
      <c r="I757" t="s">
        <v>19</v>
      </c>
      <c r="J757" t="s">
        <v>80</v>
      </c>
      <c r="K757" t="s">
        <v>14</v>
      </c>
    </row>
    <row r="758" spans="1:11">
      <c r="A758" t="s">
        <v>77</v>
      </c>
      <c r="B758" t="s">
        <v>22</v>
      </c>
      <c r="C758" s="1" t="s">
        <v>16</v>
      </c>
      <c r="D758" s="1" t="s">
        <v>23</v>
      </c>
      <c r="E758" s="1" t="s">
        <v>18</v>
      </c>
      <c r="F758">
        <v>997</v>
      </c>
      <c r="G758" s="2">
        <v>34888</v>
      </c>
      <c r="H758" s="3">
        <v>43216</v>
      </c>
      <c r="I758" t="s">
        <v>30</v>
      </c>
      <c r="J758" t="s">
        <v>84</v>
      </c>
      <c r="K758" t="s">
        <v>25</v>
      </c>
    </row>
    <row r="759" spans="1:11">
      <c r="A759" t="s">
        <v>86</v>
      </c>
      <c r="B759" t="s">
        <v>27</v>
      </c>
      <c r="C759" s="1" t="s">
        <v>29</v>
      </c>
      <c r="D759" s="1" t="s">
        <v>28</v>
      </c>
      <c r="E759" s="1">
        <v>30</v>
      </c>
      <c r="F759">
        <v>421</v>
      </c>
      <c r="G759" s="2">
        <v>11743</v>
      </c>
      <c r="H759" s="3">
        <v>43216</v>
      </c>
      <c r="I759" t="s">
        <v>13</v>
      </c>
      <c r="J759" t="s">
        <v>81</v>
      </c>
      <c r="K759" t="s">
        <v>32</v>
      </c>
    </row>
    <row r="760" spans="1:11">
      <c r="A760" t="s">
        <v>76</v>
      </c>
      <c r="B760" t="s">
        <v>21</v>
      </c>
      <c r="C760" s="1" t="s">
        <v>16</v>
      </c>
      <c r="D760" s="1" t="s">
        <v>17</v>
      </c>
      <c r="E760" s="1" t="s">
        <v>33</v>
      </c>
      <c r="F760">
        <v>449</v>
      </c>
      <c r="G760" s="2">
        <v>18843</v>
      </c>
      <c r="H760" s="3">
        <v>43216</v>
      </c>
      <c r="I760" t="s">
        <v>19</v>
      </c>
      <c r="J760" t="s">
        <v>81</v>
      </c>
      <c r="K760" t="s">
        <v>20</v>
      </c>
    </row>
    <row r="761" spans="1:11">
      <c r="A761" t="s">
        <v>76</v>
      </c>
      <c r="B761" t="s">
        <v>21</v>
      </c>
      <c r="C761" s="1" t="s">
        <v>35</v>
      </c>
      <c r="D761" s="1" t="s">
        <v>28</v>
      </c>
      <c r="E761" s="1">
        <v>60</v>
      </c>
      <c r="F761">
        <v>1143</v>
      </c>
      <c r="G761" s="2">
        <v>43589</v>
      </c>
      <c r="H761" s="3">
        <v>43217</v>
      </c>
      <c r="I761" t="s">
        <v>13</v>
      </c>
      <c r="J761" t="s">
        <v>84</v>
      </c>
      <c r="K761" t="s">
        <v>14</v>
      </c>
    </row>
    <row r="762" spans="1:11">
      <c r="A762" t="s">
        <v>76</v>
      </c>
      <c r="B762" t="s">
        <v>15</v>
      </c>
      <c r="C762" s="1" t="s">
        <v>26</v>
      </c>
      <c r="D762" s="1" t="s">
        <v>28</v>
      </c>
      <c r="E762" s="1" t="s">
        <v>34</v>
      </c>
      <c r="F762">
        <v>1529</v>
      </c>
      <c r="G762" s="2">
        <v>22974</v>
      </c>
      <c r="H762" s="3">
        <v>43218</v>
      </c>
      <c r="I762" t="s">
        <v>19</v>
      </c>
      <c r="J762" t="s">
        <v>84</v>
      </c>
      <c r="K762" t="s">
        <v>36</v>
      </c>
    </row>
    <row r="763" spans="1:11">
      <c r="A763" t="s">
        <v>72</v>
      </c>
      <c r="B763" t="s">
        <v>27</v>
      </c>
      <c r="C763" s="1" t="s">
        <v>16</v>
      </c>
      <c r="D763" s="1" t="s">
        <v>12</v>
      </c>
      <c r="E763" s="1" t="s">
        <v>33</v>
      </c>
      <c r="F763">
        <v>380</v>
      </c>
      <c r="G763" s="2">
        <v>19627</v>
      </c>
      <c r="H763" s="3">
        <v>43218</v>
      </c>
      <c r="I763" t="s">
        <v>31</v>
      </c>
      <c r="J763" t="s">
        <v>84</v>
      </c>
      <c r="K763" t="s">
        <v>32</v>
      </c>
    </row>
    <row r="764" spans="1:11">
      <c r="A764" t="s">
        <v>72</v>
      </c>
      <c r="B764" t="s">
        <v>22</v>
      </c>
      <c r="C764" s="1" t="s">
        <v>29</v>
      </c>
      <c r="D764" s="1" t="s">
        <v>28</v>
      </c>
      <c r="E764" s="1">
        <v>30</v>
      </c>
      <c r="F764">
        <v>1552</v>
      </c>
      <c r="G764" s="2">
        <v>11238</v>
      </c>
      <c r="H764" s="3">
        <v>43218</v>
      </c>
      <c r="I764" t="s">
        <v>13</v>
      </c>
      <c r="J764" t="s">
        <v>91</v>
      </c>
      <c r="K764" t="s">
        <v>25</v>
      </c>
    </row>
    <row r="765" spans="1:11">
      <c r="A765" t="s">
        <v>72</v>
      </c>
      <c r="B765" t="s">
        <v>22</v>
      </c>
      <c r="C765" s="1" t="s">
        <v>11</v>
      </c>
      <c r="D765" s="1" t="s">
        <v>37</v>
      </c>
      <c r="E765" s="1" t="s">
        <v>33</v>
      </c>
      <c r="F765">
        <v>1152</v>
      </c>
      <c r="G765" s="2">
        <v>39119</v>
      </c>
      <c r="H765" s="3">
        <v>43218</v>
      </c>
      <c r="I765" t="s">
        <v>24</v>
      </c>
      <c r="J765" t="s">
        <v>80</v>
      </c>
      <c r="K765" t="s">
        <v>32</v>
      </c>
    </row>
    <row r="766" spans="1:11">
      <c r="A766" t="s">
        <v>76</v>
      </c>
      <c r="B766" t="s">
        <v>27</v>
      </c>
      <c r="C766" s="1" t="s">
        <v>26</v>
      </c>
      <c r="D766" s="1" t="s">
        <v>12</v>
      </c>
      <c r="E766" s="1" t="s">
        <v>18</v>
      </c>
      <c r="F766">
        <v>1454</v>
      </c>
      <c r="G766" s="2">
        <v>28319</v>
      </c>
      <c r="H766" s="3">
        <v>43218</v>
      </c>
      <c r="I766" t="s">
        <v>13</v>
      </c>
      <c r="J766" t="s">
        <v>87</v>
      </c>
      <c r="K766" t="s">
        <v>32</v>
      </c>
    </row>
    <row r="767" spans="1:11">
      <c r="A767" t="s">
        <v>86</v>
      </c>
      <c r="B767" t="s">
        <v>10</v>
      </c>
      <c r="C767" s="1" t="s">
        <v>26</v>
      </c>
      <c r="D767" s="1" t="s">
        <v>17</v>
      </c>
      <c r="E767" s="1">
        <v>60</v>
      </c>
      <c r="F767">
        <v>202</v>
      </c>
      <c r="G767" s="2">
        <v>29359</v>
      </c>
      <c r="H767" s="3">
        <v>43218</v>
      </c>
      <c r="I767" t="s">
        <v>30</v>
      </c>
      <c r="J767" t="s">
        <v>79</v>
      </c>
      <c r="K767" t="s">
        <v>32</v>
      </c>
    </row>
    <row r="768" spans="1:11">
      <c r="A768" t="s">
        <v>86</v>
      </c>
      <c r="B768" t="s">
        <v>10</v>
      </c>
      <c r="C768" s="1" t="s">
        <v>11</v>
      </c>
      <c r="D768" s="1" t="s">
        <v>28</v>
      </c>
      <c r="E768" s="1" t="s">
        <v>33</v>
      </c>
      <c r="F768">
        <v>1978</v>
      </c>
      <c r="G768" s="2">
        <v>10298</v>
      </c>
      <c r="H768" s="3">
        <v>43219</v>
      </c>
      <c r="I768" t="s">
        <v>19</v>
      </c>
      <c r="J768" t="s">
        <v>87</v>
      </c>
      <c r="K768" t="s">
        <v>25</v>
      </c>
    </row>
    <row r="769" spans="1:11">
      <c r="A769" t="s">
        <v>77</v>
      </c>
      <c r="B769" t="s">
        <v>22</v>
      </c>
      <c r="C769" s="1" t="s">
        <v>11</v>
      </c>
      <c r="D769" s="1" t="s">
        <v>12</v>
      </c>
      <c r="E769" s="1">
        <v>60</v>
      </c>
      <c r="F769">
        <v>1957</v>
      </c>
      <c r="G769" s="2">
        <v>32269</v>
      </c>
      <c r="H769" s="3">
        <v>43219</v>
      </c>
      <c r="I769" t="s">
        <v>30</v>
      </c>
      <c r="J769" t="s">
        <v>78</v>
      </c>
      <c r="K769" t="s">
        <v>25</v>
      </c>
    </row>
    <row r="770" spans="1:11">
      <c r="A770" t="s">
        <v>76</v>
      </c>
      <c r="B770" t="s">
        <v>21</v>
      </c>
      <c r="C770" s="1" t="s">
        <v>35</v>
      </c>
      <c r="D770" s="1" t="s">
        <v>17</v>
      </c>
      <c r="E770" s="1" t="s">
        <v>18</v>
      </c>
      <c r="F770">
        <v>1141</v>
      </c>
      <c r="G770" s="2">
        <v>14925</v>
      </c>
      <c r="H770" s="3">
        <v>43220</v>
      </c>
      <c r="I770" t="s">
        <v>31</v>
      </c>
      <c r="J770" t="s">
        <v>83</v>
      </c>
      <c r="K770" t="s">
        <v>36</v>
      </c>
    </row>
    <row r="771" spans="1:11">
      <c r="A771" t="s">
        <v>76</v>
      </c>
      <c r="B771" t="s">
        <v>21</v>
      </c>
      <c r="C771" s="1" t="s">
        <v>29</v>
      </c>
      <c r="D771" s="1" t="s">
        <v>37</v>
      </c>
      <c r="E771" s="1" t="s">
        <v>34</v>
      </c>
      <c r="F771">
        <v>1321</v>
      </c>
      <c r="G771" s="2">
        <v>26875</v>
      </c>
      <c r="H771" s="3">
        <v>43220</v>
      </c>
      <c r="I771" t="s">
        <v>19</v>
      </c>
      <c r="J771" t="s">
        <v>79</v>
      </c>
      <c r="K771" t="s">
        <v>32</v>
      </c>
    </row>
    <row r="772" spans="1:11">
      <c r="A772" t="s">
        <v>86</v>
      </c>
      <c r="B772" t="s">
        <v>22</v>
      </c>
      <c r="C772" s="1" t="s">
        <v>35</v>
      </c>
      <c r="D772" s="1" t="s">
        <v>12</v>
      </c>
      <c r="E772" s="1" t="s">
        <v>34</v>
      </c>
      <c r="F772">
        <v>1159</v>
      </c>
      <c r="G772" s="2">
        <v>49694</v>
      </c>
      <c r="H772" s="3">
        <v>43221</v>
      </c>
      <c r="I772" t="s">
        <v>19</v>
      </c>
      <c r="J772" t="s">
        <v>91</v>
      </c>
      <c r="K772" t="s">
        <v>14</v>
      </c>
    </row>
    <row r="773" spans="1:11">
      <c r="A773" t="s">
        <v>86</v>
      </c>
      <c r="B773" t="s">
        <v>21</v>
      </c>
      <c r="C773" s="1" t="s">
        <v>11</v>
      </c>
      <c r="D773" s="1" t="s">
        <v>37</v>
      </c>
      <c r="E773" s="1" t="s">
        <v>18</v>
      </c>
      <c r="F773">
        <v>1184</v>
      </c>
      <c r="G773" s="2">
        <v>27895</v>
      </c>
      <c r="H773" s="3">
        <v>43221</v>
      </c>
      <c r="I773" t="s">
        <v>19</v>
      </c>
      <c r="J773" t="s">
        <v>80</v>
      </c>
      <c r="K773" t="s">
        <v>32</v>
      </c>
    </row>
    <row r="774" spans="1:11">
      <c r="A774" t="s">
        <v>74</v>
      </c>
      <c r="B774" t="s">
        <v>15</v>
      </c>
      <c r="C774" s="1" t="s">
        <v>29</v>
      </c>
      <c r="D774" s="1" t="s">
        <v>12</v>
      </c>
      <c r="E774" s="1" t="s">
        <v>34</v>
      </c>
      <c r="F774">
        <v>106</v>
      </c>
      <c r="G774" s="2">
        <v>16139</v>
      </c>
      <c r="H774" s="3">
        <v>43222</v>
      </c>
      <c r="I774" t="s">
        <v>30</v>
      </c>
      <c r="J774" t="s">
        <v>80</v>
      </c>
      <c r="K774" t="s">
        <v>32</v>
      </c>
    </row>
    <row r="775" spans="1:11">
      <c r="A775" t="s">
        <v>77</v>
      </c>
      <c r="B775" t="s">
        <v>10</v>
      </c>
      <c r="C775" s="1" t="s">
        <v>16</v>
      </c>
      <c r="D775" s="1" t="s">
        <v>28</v>
      </c>
      <c r="E775" s="1" t="s">
        <v>18</v>
      </c>
      <c r="F775">
        <v>247</v>
      </c>
      <c r="G775" s="2">
        <v>2564</v>
      </c>
      <c r="H775" s="3">
        <v>43222</v>
      </c>
      <c r="I775" t="s">
        <v>24</v>
      </c>
      <c r="J775" t="s">
        <v>78</v>
      </c>
      <c r="K775" t="s">
        <v>20</v>
      </c>
    </row>
    <row r="776" spans="1:11">
      <c r="A776" t="s">
        <v>74</v>
      </c>
      <c r="B776" t="s">
        <v>15</v>
      </c>
      <c r="C776" s="1" t="s">
        <v>35</v>
      </c>
      <c r="D776" s="1" t="s">
        <v>23</v>
      </c>
      <c r="E776" s="1" t="s">
        <v>18</v>
      </c>
      <c r="F776">
        <v>1944</v>
      </c>
      <c r="G776" s="2">
        <v>26394</v>
      </c>
      <c r="H776" s="3">
        <v>43223</v>
      </c>
      <c r="I776" t="s">
        <v>30</v>
      </c>
      <c r="J776" t="s">
        <v>88</v>
      </c>
      <c r="K776" t="s">
        <v>20</v>
      </c>
    </row>
    <row r="777" spans="1:11">
      <c r="A777" t="s">
        <v>86</v>
      </c>
      <c r="B777" t="s">
        <v>10</v>
      </c>
      <c r="C777" s="1" t="s">
        <v>26</v>
      </c>
      <c r="D777" s="1" t="s">
        <v>12</v>
      </c>
      <c r="E777" s="1">
        <v>60</v>
      </c>
      <c r="F777">
        <v>973</v>
      </c>
      <c r="G777" s="2">
        <v>3690</v>
      </c>
      <c r="H777" s="3">
        <v>43223</v>
      </c>
      <c r="I777" t="s">
        <v>30</v>
      </c>
      <c r="J777" t="s">
        <v>75</v>
      </c>
      <c r="K777" t="s">
        <v>20</v>
      </c>
    </row>
    <row r="778" spans="1:11">
      <c r="A778" t="s">
        <v>74</v>
      </c>
      <c r="B778" t="s">
        <v>27</v>
      </c>
      <c r="C778" s="1" t="s">
        <v>11</v>
      </c>
      <c r="D778" s="1" t="s">
        <v>37</v>
      </c>
      <c r="E778" s="1" t="s">
        <v>18</v>
      </c>
      <c r="F778">
        <v>752</v>
      </c>
      <c r="G778" s="2">
        <v>2969</v>
      </c>
      <c r="H778" s="3">
        <v>43223</v>
      </c>
      <c r="I778" t="s">
        <v>24</v>
      </c>
      <c r="J778" t="s">
        <v>78</v>
      </c>
      <c r="K778" t="s">
        <v>25</v>
      </c>
    </row>
    <row r="779" spans="1:11">
      <c r="A779" t="s">
        <v>72</v>
      </c>
      <c r="B779" t="s">
        <v>15</v>
      </c>
      <c r="C779" s="1" t="s">
        <v>11</v>
      </c>
      <c r="D779" s="1" t="s">
        <v>28</v>
      </c>
      <c r="E779" s="1">
        <v>30</v>
      </c>
      <c r="F779">
        <v>1565</v>
      </c>
      <c r="G779" s="2">
        <v>44406</v>
      </c>
      <c r="H779" s="3">
        <v>43223</v>
      </c>
      <c r="I779" t="s">
        <v>24</v>
      </c>
      <c r="J779" t="s">
        <v>79</v>
      </c>
      <c r="K779" t="s">
        <v>20</v>
      </c>
    </row>
    <row r="780" spans="1:11">
      <c r="A780" t="s">
        <v>74</v>
      </c>
      <c r="B780" t="s">
        <v>21</v>
      </c>
      <c r="C780" s="1" t="s">
        <v>35</v>
      </c>
      <c r="D780" s="1" t="s">
        <v>12</v>
      </c>
      <c r="E780" s="1">
        <v>30</v>
      </c>
      <c r="F780">
        <v>862</v>
      </c>
      <c r="G780" s="2">
        <v>42692</v>
      </c>
      <c r="H780" s="3">
        <v>43224</v>
      </c>
      <c r="I780" t="s">
        <v>30</v>
      </c>
      <c r="J780" t="s">
        <v>87</v>
      </c>
      <c r="K780" t="s">
        <v>20</v>
      </c>
    </row>
    <row r="781" spans="1:11">
      <c r="A781" t="s">
        <v>76</v>
      </c>
      <c r="B781" t="s">
        <v>22</v>
      </c>
      <c r="C781" s="1" t="s">
        <v>16</v>
      </c>
      <c r="D781" s="1" t="s">
        <v>17</v>
      </c>
      <c r="E781" s="1">
        <v>30</v>
      </c>
      <c r="F781">
        <v>846</v>
      </c>
      <c r="G781" s="2">
        <v>18094</v>
      </c>
      <c r="H781" s="3">
        <v>43224</v>
      </c>
      <c r="I781" t="s">
        <v>13</v>
      </c>
      <c r="J781" t="s">
        <v>78</v>
      </c>
      <c r="K781" t="s">
        <v>25</v>
      </c>
    </row>
    <row r="782" spans="1:11">
      <c r="A782" t="s">
        <v>72</v>
      </c>
      <c r="B782" t="s">
        <v>10</v>
      </c>
      <c r="C782" s="1" t="s">
        <v>35</v>
      </c>
      <c r="D782" s="1" t="s">
        <v>37</v>
      </c>
      <c r="E782" s="1" t="s">
        <v>33</v>
      </c>
      <c r="F782">
        <v>230</v>
      </c>
      <c r="G782" s="2">
        <v>15353</v>
      </c>
      <c r="H782" s="3">
        <v>43224</v>
      </c>
      <c r="I782" t="s">
        <v>13</v>
      </c>
      <c r="J782" t="s">
        <v>79</v>
      </c>
      <c r="K782" t="s">
        <v>14</v>
      </c>
    </row>
    <row r="783" spans="1:11">
      <c r="A783" t="s">
        <v>74</v>
      </c>
      <c r="B783" t="s">
        <v>22</v>
      </c>
      <c r="C783" s="1" t="s">
        <v>35</v>
      </c>
      <c r="D783" s="1" t="s">
        <v>37</v>
      </c>
      <c r="E783" s="1">
        <v>60</v>
      </c>
      <c r="F783">
        <v>1700</v>
      </c>
      <c r="G783" s="2">
        <v>25492</v>
      </c>
      <c r="H783" s="3">
        <v>43225</v>
      </c>
      <c r="I783" t="s">
        <v>30</v>
      </c>
      <c r="J783" t="s">
        <v>82</v>
      </c>
      <c r="K783" t="s">
        <v>25</v>
      </c>
    </row>
    <row r="784" spans="1:11">
      <c r="A784" t="s">
        <v>74</v>
      </c>
      <c r="B784" t="s">
        <v>10</v>
      </c>
      <c r="C784" s="1" t="s">
        <v>35</v>
      </c>
      <c r="D784" s="1" t="s">
        <v>23</v>
      </c>
      <c r="E784" s="1">
        <v>60</v>
      </c>
      <c r="F784">
        <v>130</v>
      </c>
      <c r="G784" s="2">
        <v>37525</v>
      </c>
      <c r="H784" s="3">
        <v>43225</v>
      </c>
      <c r="I784" t="s">
        <v>13</v>
      </c>
      <c r="J784" t="s">
        <v>80</v>
      </c>
      <c r="K784" t="s">
        <v>36</v>
      </c>
    </row>
    <row r="785" spans="1:11">
      <c r="A785" t="s">
        <v>76</v>
      </c>
      <c r="B785" t="s">
        <v>27</v>
      </c>
      <c r="C785" s="1" t="s">
        <v>29</v>
      </c>
      <c r="D785" s="1" t="s">
        <v>12</v>
      </c>
      <c r="E785" s="1" t="s">
        <v>34</v>
      </c>
      <c r="F785">
        <v>958</v>
      </c>
      <c r="G785" s="2">
        <v>15537</v>
      </c>
      <c r="H785" s="3">
        <v>43225</v>
      </c>
      <c r="I785" t="s">
        <v>24</v>
      </c>
      <c r="J785" t="s">
        <v>87</v>
      </c>
      <c r="K785" t="s">
        <v>32</v>
      </c>
    </row>
    <row r="786" spans="1:11">
      <c r="A786" t="s">
        <v>74</v>
      </c>
      <c r="B786" t="s">
        <v>21</v>
      </c>
      <c r="C786" s="1" t="s">
        <v>11</v>
      </c>
      <c r="D786" s="1" t="s">
        <v>23</v>
      </c>
      <c r="E786" s="1" t="s">
        <v>34</v>
      </c>
      <c r="F786">
        <v>662</v>
      </c>
      <c r="G786" s="2">
        <v>42968</v>
      </c>
      <c r="H786" s="3">
        <v>43226</v>
      </c>
      <c r="I786" t="s">
        <v>13</v>
      </c>
      <c r="J786" t="s">
        <v>75</v>
      </c>
      <c r="K786" t="s">
        <v>36</v>
      </c>
    </row>
    <row r="787" spans="1:11">
      <c r="A787" t="s">
        <v>74</v>
      </c>
      <c r="B787" t="s">
        <v>22</v>
      </c>
      <c r="C787" s="1" t="s">
        <v>11</v>
      </c>
      <c r="D787" s="1" t="s">
        <v>37</v>
      </c>
      <c r="E787" s="1">
        <v>30</v>
      </c>
      <c r="F787">
        <v>1709</v>
      </c>
      <c r="G787" s="2">
        <v>28361</v>
      </c>
      <c r="H787" s="3">
        <v>43226</v>
      </c>
      <c r="I787" t="s">
        <v>19</v>
      </c>
      <c r="J787" t="s">
        <v>90</v>
      </c>
      <c r="K787" t="s">
        <v>20</v>
      </c>
    </row>
    <row r="788" spans="1:11">
      <c r="A788" t="s">
        <v>74</v>
      </c>
      <c r="B788" t="s">
        <v>10</v>
      </c>
      <c r="C788" s="1" t="s">
        <v>16</v>
      </c>
      <c r="D788" s="1" t="s">
        <v>12</v>
      </c>
      <c r="E788" s="1">
        <v>30</v>
      </c>
      <c r="F788">
        <v>223</v>
      </c>
      <c r="G788" s="2">
        <v>2979</v>
      </c>
      <c r="H788" s="3">
        <v>43226</v>
      </c>
      <c r="I788" t="s">
        <v>30</v>
      </c>
      <c r="J788" t="s">
        <v>81</v>
      </c>
      <c r="K788" t="s">
        <v>32</v>
      </c>
    </row>
    <row r="789" spans="1:11">
      <c r="A789" t="s">
        <v>77</v>
      </c>
      <c r="B789" t="s">
        <v>15</v>
      </c>
      <c r="C789" s="1" t="s">
        <v>16</v>
      </c>
      <c r="D789" s="1" t="s">
        <v>12</v>
      </c>
      <c r="E789" s="1">
        <v>60</v>
      </c>
      <c r="F789">
        <v>608</v>
      </c>
      <c r="G789" s="2">
        <v>28326</v>
      </c>
      <c r="H789" s="3">
        <v>43227</v>
      </c>
      <c r="I789" t="s">
        <v>24</v>
      </c>
      <c r="J789" t="s">
        <v>82</v>
      </c>
      <c r="K789" t="s">
        <v>32</v>
      </c>
    </row>
    <row r="790" spans="1:11">
      <c r="A790" t="s">
        <v>74</v>
      </c>
      <c r="B790" t="s">
        <v>21</v>
      </c>
      <c r="C790" s="1" t="s">
        <v>26</v>
      </c>
      <c r="D790" s="1" t="s">
        <v>28</v>
      </c>
      <c r="E790" s="1">
        <v>30</v>
      </c>
      <c r="F790">
        <v>1415</v>
      </c>
      <c r="G790" s="2">
        <v>41330</v>
      </c>
      <c r="H790" s="3">
        <v>43227</v>
      </c>
      <c r="I790" t="s">
        <v>30</v>
      </c>
      <c r="J790" t="s">
        <v>78</v>
      </c>
      <c r="K790" t="s">
        <v>20</v>
      </c>
    </row>
    <row r="791" spans="1:11">
      <c r="A791" t="s">
        <v>74</v>
      </c>
      <c r="B791" t="s">
        <v>27</v>
      </c>
      <c r="C791" s="1" t="s">
        <v>11</v>
      </c>
      <c r="D791" s="1" t="s">
        <v>28</v>
      </c>
      <c r="E791" s="1" t="s">
        <v>18</v>
      </c>
      <c r="F791">
        <v>791</v>
      </c>
      <c r="G791" s="2">
        <v>40754</v>
      </c>
      <c r="H791" s="3">
        <v>43227</v>
      </c>
      <c r="I791" t="s">
        <v>31</v>
      </c>
      <c r="J791" t="s">
        <v>79</v>
      </c>
      <c r="K791" t="s">
        <v>36</v>
      </c>
    </row>
    <row r="792" spans="1:11">
      <c r="A792" t="s">
        <v>77</v>
      </c>
      <c r="B792" t="s">
        <v>21</v>
      </c>
      <c r="C792" s="1" t="s">
        <v>29</v>
      </c>
      <c r="D792" s="1" t="s">
        <v>23</v>
      </c>
      <c r="E792" s="1" t="s">
        <v>18</v>
      </c>
      <c r="F792">
        <v>206</v>
      </c>
      <c r="G792" s="2">
        <v>5211</v>
      </c>
      <c r="H792" s="3">
        <v>43227</v>
      </c>
      <c r="I792" t="s">
        <v>24</v>
      </c>
      <c r="J792" t="s">
        <v>90</v>
      </c>
      <c r="K792" t="s">
        <v>36</v>
      </c>
    </row>
    <row r="793" spans="1:11">
      <c r="A793" t="s">
        <v>86</v>
      </c>
      <c r="B793" t="s">
        <v>27</v>
      </c>
      <c r="C793" s="1" t="s">
        <v>11</v>
      </c>
      <c r="D793" s="1" t="s">
        <v>23</v>
      </c>
      <c r="E793" s="1">
        <v>30</v>
      </c>
      <c r="F793">
        <v>110</v>
      </c>
      <c r="G793" s="2">
        <v>48715</v>
      </c>
      <c r="H793" s="3">
        <v>43227</v>
      </c>
      <c r="I793" t="s">
        <v>19</v>
      </c>
      <c r="J793" t="s">
        <v>81</v>
      </c>
      <c r="K793" t="s">
        <v>32</v>
      </c>
    </row>
    <row r="794" spans="1:11">
      <c r="A794" t="s">
        <v>76</v>
      </c>
      <c r="B794" t="s">
        <v>21</v>
      </c>
      <c r="C794" s="1" t="s">
        <v>16</v>
      </c>
      <c r="D794" s="1" t="s">
        <v>12</v>
      </c>
      <c r="E794" s="1">
        <v>30</v>
      </c>
      <c r="F794">
        <v>784</v>
      </c>
      <c r="G794" s="2">
        <v>25665</v>
      </c>
      <c r="H794" s="3">
        <v>43227</v>
      </c>
      <c r="I794" t="s">
        <v>19</v>
      </c>
      <c r="J794" t="s">
        <v>89</v>
      </c>
      <c r="K794" t="s">
        <v>36</v>
      </c>
    </row>
    <row r="795" spans="1:11">
      <c r="A795" t="s">
        <v>86</v>
      </c>
      <c r="B795" t="s">
        <v>21</v>
      </c>
      <c r="C795" s="1" t="s">
        <v>16</v>
      </c>
      <c r="D795" s="1" t="s">
        <v>37</v>
      </c>
      <c r="E795" s="1">
        <v>60</v>
      </c>
      <c r="F795">
        <v>357</v>
      </c>
      <c r="G795" s="2">
        <v>35849</v>
      </c>
      <c r="H795" s="3">
        <v>43228</v>
      </c>
      <c r="I795" t="s">
        <v>24</v>
      </c>
      <c r="J795" t="s">
        <v>78</v>
      </c>
      <c r="K795" t="s">
        <v>25</v>
      </c>
    </row>
    <row r="796" spans="1:11">
      <c r="A796" t="s">
        <v>74</v>
      </c>
      <c r="B796" t="s">
        <v>15</v>
      </c>
      <c r="C796" s="1" t="s">
        <v>35</v>
      </c>
      <c r="D796" s="1" t="s">
        <v>12</v>
      </c>
      <c r="E796" s="1" t="s">
        <v>34</v>
      </c>
      <c r="F796">
        <v>889</v>
      </c>
      <c r="G796" s="2">
        <v>4285</v>
      </c>
      <c r="H796" s="3">
        <v>43228</v>
      </c>
      <c r="I796" t="s">
        <v>19</v>
      </c>
      <c r="J796" t="s">
        <v>81</v>
      </c>
      <c r="K796" t="s">
        <v>32</v>
      </c>
    </row>
    <row r="797" spans="1:11">
      <c r="A797" t="s">
        <v>77</v>
      </c>
      <c r="B797" t="s">
        <v>10</v>
      </c>
      <c r="C797" s="1" t="s">
        <v>35</v>
      </c>
      <c r="D797" s="1" t="s">
        <v>17</v>
      </c>
      <c r="E797" s="1" t="s">
        <v>33</v>
      </c>
      <c r="F797">
        <v>1306</v>
      </c>
      <c r="G797" s="2">
        <v>35777</v>
      </c>
      <c r="H797" s="3">
        <v>43229</v>
      </c>
      <c r="I797" t="s">
        <v>30</v>
      </c>
      <c r="J797" t="s">
        <v>80</v>
      </c>
      <c r="K797" t="s">
        <v>14</v>
      </c>
    </row>
    <row r="798" spans="1:11">
      <c r="A798" t="s">
        <v>74</v>
      </c>
      <c r="B798" t="s">
        <v>15</v>
      </c>
      <c r="C798" s="1" t="s">
        <v>11</v>
      </c>
      <c r="D798" s="1" t="s">
        <v>28</v>
      </c>
      <c r="E798" s="1" t="s">
        <v>34</v>
      </c>
      <c r="F798">
        <v>933</v>
      </c>
      <c r="G798" s="2">
        <v>26268</v>
      </c>
      <c r="H798" s="3">
        <v>43229</v>
      </c>
      <c r="I798" t="s">
        <v>24</v>
      </c>
      <c r="J798" t="s">
        <v>80</v>
      </c>
      <c r="K798" t="s">
        <v>36</v>
      </c>
    </row>
    <row r="799" spans="1:11">
      <c r="A799" t="s">
        <v>74</v>
      </c>
      <c r="B799" t="s">
        <v>10</v>
      </c>
      <c r="C799" s="1" t="s">
        <v>29</v>
      </c>
      <c r="D799" s="1" t="s">
        <v>37</v>
      </c>
      <c r="E799" s="1">
        <v>60</v>
      </c>
      <c r="F799">
        <v>1468</v>
      </c>
      <c r="G799" s="2">
        <v>33405</v>
      </c>
      <c r="H799" s="3">
        <v>43229</v>
      </c>
      <c r="I799" t="s">
        <v>30</v>
      </c>
      <c r="J799" t="s">
        <v>89</v>
      </c>
      <c r="K799" t="s">
        <v>20</v>
      </c>
    </row>
    <row r="800" spans="1:11">
      <c r="A800" t="s">
        <v>86</v>
      </c>
      <c r="B800" t="s">
        <v>22</v>
      </c>
      <c r="C800" s="1" t="s">
        <v>26</v>
      </c>
      <c r="D800" s="1" t="s">
        <v>28</v>
      </c>
      <c r="E800" s="1">
        <v>60</v>
      </c>
      <c r="F800">
        <v>769</v>
      </c>
      <c r="G800" s="2">
        <v>38634</v>
      </c>
      <c r="H800" s="3">
        <v>43230</v>
      </c>
      <c r="I800" t="s">
        <v>13</v>
      </c>
      <c r="J800" t="s">
        <v>85</v>
      </c>
      <c r="K800" t="s">
        <v>32</v>
      </c>
    </row>
    <row r="801" spans="1:11">
      <c r="A801" t="s">
        <v>74</v>
      </c>
      <c r="B801" t="s">
        <v>27</v>
      </c>
      <c r="C801" s="1" t="s">
        <v>11</v>
      </c>
      <c r="D801" s="1" t="s">
        <v>23</v>
      </c>
      <c r="E801" s="1" t="s">
        <v>33</v>
      </c>
      <c r="F801">
        <v>290</v>
      </c>
      <c r="G801" s="2">
        <v>16582</v>
      </c>
      <c r="H801" s="3">
        <v>43230</v>
      </c>
      <c r="I801" t="s">
        <v>13</v>
      </c>
      <c r="J801" t="s">
        <v>80</v>
      </c>
      <c r="K801" t="s">
        <v>32</v>
      </c>
    </row>
    <row r="802" spans="1:11">
      <c r="A802" t="s">
        <v>76</v>
      </c>
      <c r="B802" t="s">
        <v>15</v>
      </c>
      <c r="C802" s="1" t="s">
        <v>16</v>
      </c>
      <c r="D802" s="1" t="s">
        <v>37</v>
      </c>
      <c r="E802" s="1" t="s">
        <v>18</v>
      </c>
      <c r="F802">
        <v>686</v>
      </c>
      <c r="G802" s="2">
        <v>47207</v>
      </c>
      <c r="H802" s="3">
        <v>43230</v>
      </c>
      <c r="I802" t="s">
        <v>19</v>
      </c>
      <c r="J802" t="s">
        <v>87</v>
      </c>
      <c r="K802" t="s">
        <v>36</v>
      </c>
    </row>
    <row r="803" spans="1:11">
      <c r="A803" t="s">
        <v>74</v>
      </c>
      <c r="B803" t="s">
        <v>15</v>
      </c>
      <c r="C803" s="1" t="s">
        <v>16</v>
      </c>
      <c r="D803" s="1" t="s">
        <v>28</v>
      </c>
      <c r="E803" s="1">
        <v>30</v>
      </c>
      <c r="F803">
        <v>1227</v>
      </c>
      <c r="G803" s="2">
        <v>37132</v>
      </c>
      <c r="H803" s="3">
        <v>43231</v>
      </c>
      <c r="I803" t="s">
        <v>19</v>
      </c>
      <c r="J803" t="s">
        <v>84</v>
      </c>
      <c r="K803" t="s">
        <v>20</v>
      </c>
    </row>
    <row r="804" spans="1:11">
      <c r="A804" t="s">
        <v>77</v>
      </c>
      <c r="B804" t="s">
        <v>15</v>
      </c>
      <c r="C804" s="1" t="s">
        <v>26</v>
      </c>
      <c r="D804" s="1" t="s">
        <v>37</v>
      </c>
      <c r="E804" s="1" t="s">
        <v>34</v>
      </c>
      <c r="F804">
        <v>1677</v>
      </c>
      <c r="G804" s="2">
        <v>14519</v>
      </c>
      <c r="H804" s="3">
        <v>43231</v>
      </c>
      <c r="I804" t="s">
        <v>31</v>
      </c>
      <c r="J804" t="s">
        <v>87</v>
      </c>
      <c r="K804" t="s">
        <v>32</v>
      </c>
    </row>
    <row r="805" spans="1:11">
      <c r="A805" t="s">
        <v>74</v>
      </c>
      <c r="B805" t="s">
        <v>21</v>
      </c>
      <c r="C805" s="1" t="s">
        <v>26</v>
      </c>
      <c r="D805" s="1" t="s">
        <v>23</v>
      </c>
      <c r="E805" s="1" t="s">
        <v>18</v>
      </c>
      <c r="F805">
        <v>1684</v>
      </c>
      <c r="G805" s="2">
        <v>49229</v>
      </c>
      <c r="H805" s="3">
        <v>43231</v>
      </c>
      <c r="I805" t="s">
        <v>30</v>
      </c>
      <c r="J805" t="s">
        <v>78</v>
      </c>
      <c r="K805" t="s">
        <v>25</v>
      </c>
    </row>
    <row r="806" spans="1:11">
      <c r="A806" t="s">
        <v>76</v>
      </c>
      <c r="B806" t="s">
        <v>10</v>
      </c>
      <c r="C806" s="1" t="s">
        <v>26</v>
      </c>
      <c r="D806" s="1" t="s">
        <v>28</v>
      </c>
      <c r="E806" s="1">
        <v>30</v>
      </c>
      <c r="F806">
        <v>347</v>
      </c>
      <c r="G806" s="2">
        <v>46219</v>
      </c>
      <c r="H806" s="3">
        <v>43231</v>
      </c>
      <c r="I806" t="s">
        <v>31</v>
      </c>
      <c r="J806" t="s">
        <v>79</v>
      </c>
      <c r="K806" t="s">
        <v>20</v>
      </c>
    </row>
    <row r="807" spans="1:11">
      <c r="A807" t="s">
        <v>72</v>
      </c>
      <c r="B807" t="s">
        <v>22</v>
      </c>
      <c r="C807" s="1" t="s">
        <v>29</v>
      </c>
      <c r="D807" s="1" t="s">
        <v>28</v>
      </c>
      <c r="E807" s="1">
        <v>60</v>
      </c>
      <c r="F807">
        <v>347</v>
      </c>
      <c r="G807" s="2">
        <v>25965</v>
      </c>
      <c r="H807" s="3">
        <v>43232</v>
      </c>
      <c r="I807" t="s">
        <v>31</v>
      </c>
      <c r="J807" t="s">
        <v>82</v>
      </c>
      <c r="K807" t="s">
        <v>32</v>
      </c>
    </row>
    <row r="808" spans="1:11">
      <c r="A808" t="s">
        <v>76</v>
      </c>
      <c r="B808" t="s">
        <v>15</v>
      </c>
      <c r="C808" s="1" t="s">
        <v>29</v>
      </c>
      <c r="D808" s="1" t="s">
        <v>28</v>
      </c>
      <c r="E808" s="1" t="s">
        <v>33</v>
      </c>
      <c r="F808">
        <v>389</v>
      </c>
      <c r="G808" s="2">
        <v>3098</v>
      </c>
      <c r="H808" s="3">
        <v>43232</v>
      </c>
      <c r="I808" t="s">
        <v>13</v>
      </c>
      <c r="J808" t="s">
        <v>84</v>
      </c>
      <c r="K808" t="s">
        <v>36</v>
      </c>
    </row>
    <row r="809" spans="1:11">
      <c r="A809" t="s">
        <v>86</v>
      </c>
      <c r="B809" t="s">
        <v>22</v>
      </c>
      <c r="C809" s="1" t="s">
        <v>16</v>
      </c>
      <c r="D809" s="1" t="s">
        <v>17</v>
      </c>
      <c r="E809" s="1">
        <v>60</v>
      </c>
      <c r="F809">
        <v>967</v>
      </c>
      <c r="G809" s="2">
        <v>37020</v>
      </c>
      <c r="H809" s="3">
        <v>43232</v>
      </c>
      <c r="I809" t="s">
        <v>13</v>
      </c>
      <c r="J809" t="s">
        <v>80</v>
      </c>
      <c r="K809" t="s">
        <v>14</v>
      </c>
    </row>
    <row r="810" spans="1:11">
      <c r="A810" t="s">
        <v>77</v>
      </c>
      <c r="B810" t="s">
        <v>15</v>
      </c>
      <c r="C810" s="1" t="s">
        <v>16</v>
      </c>
      <c r="D810" s="1" t="s">
        <v>23</v>
      </c>
      <c r="E810" s="1" t="s">
        <v>34</v>
      </c>
      <c r="F810">
        <v>1884</v>
      </c>
      <c r="G810" s="2">
        <v>23635</v>
      </c>
      <c r="H810" s="3">
        <v>43233</v>
      </c>
      <c r="I810" t="s">
        <v>13</v>
      </c>
      <c r="J810" t="s">
        <v>80</v>
      </c>
      <c r="K810" t="s">
        <v>14</v>
      </c>
    </row>
    <row r="811" spans="1:11">
      <c r="A811" t="s">
        <v>77</v>
      </c>
      <c r="B811" t="s">
        <v>21</v>
      </c>
      <c r="C811" s="1" t="s">
        <v>29</v>
      </c>
      <c r="D811" s="1" t="s">
        <v>17</v>
      </c>
      <c r="E811" s="1">
        <v>30</v>
      </c>
      <c r="F811">
        <v>1094</v>
      </c>
      <c r="G811" s="2">
        <v>34972</v>
      </c>
      <c r="H811" s="3">
        <v>43233</v>
      </c>
      <c r="I811" t="s">
        <v>30</v>
      </c>
      <c r="J811" t="s">
        <v>79</v>
      </c>
      <c r="K811" t="s">
        <v>25</v>
      </c>
    </row>
    <row r="812" spans="1:11">
      <c r="A812" t="s">
        <v>86</v>
      </c>
      <c r="B812" t="s">
        <v>15</v>
      </c>
      <c r="C812" s="1" t="s">
        <v>16</v>
      </c>
      <c r="D812" s="1" t="s">
        <v>37</v>
      </c>
      <c r="E812" s="1">
        <v>60</v>
      </c>
      <c r="F812">
        <v>1075</v>
      </c>
      <c r="G812" s="2">
        <v>41442</v>
      </c>
      <c r="H812" s="3">
        <v>43233</v>
      </c>
      <c r="I812" t="s">
        <v>30</v>
      </c>
      <c r="J812" t="s">
        <v>90</v>
      </c>
      <c r="K812" t="s">
        <v>36</v>
      </c>
    </row>
    <row r="813" spans="1:11">
      <c r="A813" t="s">
        <v>74</v>
      </c>
      <c r="B813" t="s">
        <v>22</v>
      </c>
      <c r="C813" s="1" t="s">
        <v>16</v>
      </c>
      <c r="D813" s="1" t="s">
        <v>28</v>
      </c>
      <c r="E813" s="1" t="s">
        <v>18</v>
      </c>
      <c r="F813">
        <v>1228</v>
      </c>
      <c r="G813" s="2">
        <v>47317</v>
      </c>
      <c r="H813" s="3">
        <v>43234</v>
      </c>
      <c r="I813" t="s">
        <v>30</v>
      </c>
      <c r="J813" t="s">
        <v>82</v>
      </c>
      <c r="K813" t="s">
        <v>20</v>
      </c>
    </row>
    <row r="814" spans="1:11">
      <c r="A814" t="s">
        <v>72</v>
      </c>
      <c r="B814" t="s">
        <v>27</v>
      </c>
      <c r="C814" s="1" t="s">
        <v>35</v>
      </c>
      <c r="D814" s="1" t="s">
        <v>37</v>
      </c>
      <c r="E814" s="1" t="s">
        <v>18</v>
      </c>
      <c r="F814">
        <v>1414</v>
      </c>
      <c r="G814" s="2">
        <v>29966</v>
      </c>
      <c r="H814" s="3">
        <v>43234</v>
      </c>
      <c r="I814" t="s">
        <v>30</v>
      </c>
      <c r="J814" t="s">
        <v>80</v>
      </c>
      <c r="K814" t="s">
        <v>32</v>
      </c>
    </row>
    <row r="815" spans="1:11">
      <c r="A815" t="s">
        <v>74</v>
      </c>
      <c r="B815" t="s">
        <v>27</v>
      </c>
      <c r="C815" s="1" t="s">
        <v>29</v>
      </c>
      <c r="D815" s="1" t="s">
        <v>28</v>
      </c>
      <c r="E815" s="1" t="s">
        <v>18</v>
      </c>
      <c r="F815">
        <v>561</v>
      </c>
      <c r="G815" s="2">
        <v>42268</v>
      </c>
      <c r="H815" s="3">
        <v>43234</v>
      </c>
      <c r="I815" t="s">
        <v>13</v>
      </c>
      <c r="J815" t="s">
        <v>87</v>
      </c>
      <c r="K815" t="s">
        <v>14</v>
      </c>
    </row>
    <row r="816" spans="1:11">
      <c r="A816" t="s">
        <v>86</v>
      </c>
      <c r="B816" t="s">
        <v>22</v>
      </c>
      <c r="C816" s="1" t="s">
        <v>26</v>
      </c>
      <c r="D816" s="1" t="s">
        <v>37</v>
      </c>
      <c r="E816" s="1" t="s">
        <v>33</v>
      </c>
      <c r="F816">
        <v>1540</v>
      </c>
      <c r="G816" s="2">
        <v>46616</v>
      </c>
      <c r="H816" s="3">
        <v>43234</v>
      </c>
      <c r="I816" t="s">
        <v>30</v>
      </c>
      <c r="J816" t="s">
        <v>90</v>
      </c>
      <c r="K816" t="s">
        <v>32</v>
      </c>
    </row>
    <row r="817" spans="1:11">
      <c r="A817" t="s">
        <v>86</v>
      </c>
      <c r="B817" t="s">
        <v>10</v>
      </c>
      <c r="C817" s="1" t="s">
        <v>11</v>
      </c>
      <c r="D817" s="1" t="s">
        <v>23</v>
      </c>
      <c r="E817" s="1">
        <v>30</v>
      </c>
      <c r="F817">
        <v>1507</v>
      </c>
      <c r="G817" s="2">
        <v>30246</v>
      </c>
      <c r="H817" s="3">
        <v>43234</v>
      </c>
      <c r="I817" t="s">
        <v>24</v>
      </c>
      <c r="J817" t="s">
        <v>89</v>
      </c>
      <c r="K817" t="s">
        <v>20</v>
      </c>
    </row>
    <row r="818" spans="1:11">
      <c r="A818" t="s">
        <v>74</v>
      </c>
      <c r="B818" t="s">
        <v>27</v>
      </c>
      <c r="C818" s="1" t="s">
        <v>29</v>
      </c>
      <c r="D818" s="1" t="s">
        <v>17</v>
      </c>
      <c r="E818" s="1" t="s">
        <v>18</v>
      </c>
      <c r="F818">
        <v>600</v>
      </c>
      <c r="G818" s="2">
        <v>22592</v>
      </c>
      <c r="H818" s="3">
        <v>43235</v>
      </c>
      <c r="I818" t="s">
        <v>24</v>
      </c>
      <c r="J818" t="s">
        <v>83</v>
      </c>
      <c r="K818" t="s">
        <v>36</v>
      </c>
    </row>
    <row r="819" spans="1:11">
      <c r="A819" t="s">
        <v>74</v>
      </c>
      <c r="B819" t="s">
        <v>10</v>
      </c>
      <c r="C819" s="1" t="s">
        <v>16</v>
      </c>
      <c r="D819" s="1" t="s">
        <v>28</v>
      </c>
      <c r="E819" s="1" t="s">
        <v>34</v>
      </c>
      <c r="F819">
        <v>319</v>
      </c>
      <c r="G819" s="2">
        <v>13155</v>
      </c>
      <c r="H819" s="3">
        <v>43235</v>
      </c>
      <c r="I819" t="s">
        <v>13</v>
      </c>
      <c r="J819" t="s">
        <v>75</v>
      </c>
      <c r="K819" t="s">
        <v>25</v>
      </c>
    </row>
    <row r="820" spans="1:11">
      <c r="A820" t="s">
        <v>72</v>
      </c>
      <c r="B820" t="s">
        <v>15</v>
      </c>
      <c r="C820" s="1" t="s">
        <v>26</v>
      </c>
      <c r="D820" s="1" t="s">
        <v>28</v>
      </c>
      <c r="E820" s="1" t="s">
        <v>34</v>
      </c>
      <c r="F820">
        <v>1586</v>
      </c>
      <c r="G820" s="2">
        <v>9800</v>
      </c>
      <c r="H820" s="3">
        <v>43235</v>
      </c>
      <c r="I820" t="s">
        <v>13</v>
      </c>
      <c r="J820" t="s">
        <v>80</v>
      </c>
      <c r="K820" t="s">
        <v>14</v>
      </c>
    </row>
    <row r="821" spans="1:11">
      <c r="A821" t="s">
        <v>77</v>
      </c>
      <c r="B821" t="s">
        <v>15</v>
      </c>
      <c r="C821" s="1" t="s">
        <v>29</v>
      </c>
      <c r="D821" s="1" t="s">
        <v>28</v>
      </c>
      <c r="E821" s="1">
        <v>60</v>
      </c>
      <c r="F821">
        <v>1350</v>
      </c>
      <c r="G821" s="2">
        <v>24407</v>
      </c>
      <c r="H821" s="3">
        <v>43235</v>
      </c>
      <c r="I821" t="s">
        <v>19</v>
      </c>
      <c r="J821" t="s">
        <v>79</v>
      </c>
      <c r="K821" t="s">
        <v>36</v>
      </c>
    </row>
    <row r="822" spans="1:11">
      <c r="A822" t="s">
        <v>74</v>
      </c>
      <c r="B822" t="s">
        <v>22</v>
      </c>
      <c r="C822" s="1" t="s">
        <v>16</v>
      </c>
      <c r="D822" s="1" t="s">
        <v>23</v>
      </c>
      <c r="E822" s="1" t="s">
        <v>34</v>
      </c>
      <c r="F822">
        <v>826</v>
      </c>
      <c r="G822" s="2">
        <v>38948</v>
      </c>
      <c r="H822" s="3">
        <v>43235</v>
      </c>
      <c r="I822" t="s">
        <v>13</v>
      </c>
      <c r="J822" t="s">
        <v>90</v>
      </c>
      <c r="K822" t="s">
        <v>20</v>
      </c>
    </row>
    <row r="823" spans="1:11">
      <c r="A823" t="s">
        <v>72</v>
      </c>
      <c r="B823" t="s">
        <v>22</v>
      </c>
      <c r="C823" s="1" t="s">
        <v>16</v>
      </c>
      <c r="D823" s="1" t="s">
        <v>28</v>
      </c>
      <c r="E823" s="1" t="s">
        <v>34</v>
      </c>
      <c r="F823">
        <v>1283</v>
      </c>
      <c r="G823" s="2">
        <v>2668</v>
      </c>
      <c r="H823" s="3">
        <v>43235</v>
      </c>
      <c r="I823" t="s">
        <v>19</v>
      </c>
      <c r="J823" t="s">
        <v>89</v>
      </c>
      <c r="K823" t="s">
        <v>32</v>
      </c>
    </row>
    <row r="824" spans="1:11">
      <c r="A824" t="s">
        <v>72</v>
      </c>
      <c r="B824" t="s">
        <v>21</v>
      </c>
      <c r="C824" s="1" t="s">
        <v>35</v>
      </c>
      <c r="D824" s="1" t="s">
        <v>28</v>
      </c>
      <c r="E824" s="1">
        <v>60</v>
      </c>
      <c r="F824">
        <v>560</v>
      </c>
      <c r="G824" s="2">
        <v>42407</v>
      </c>
      <c r="H824" s="3">
        <v>43236</v>
      </c>
      <c r="I824" t="s">
        <v>30</v>
      </c>
      <c r="J824" t="s">
        <v>88</v>
      </c>
      <c r="K824" t="s">
        <v>20</v>
      </c>
    </row>
    <row r="825" spans="1:11">
      <c r="A825" t="s">
        <v>74</v>
      </c>
      <c r="B825" t="s">
        <v>22</v>
      </c>
      <c r="C825" s="1" t="s">
        <v>35</v>
      </c>
      <c r="D825" s="1" t="s">
        <v>12</v>
      </c>
      <c r="E825" s="1">
        <v>30</v>
      </c>
      <c r="F825">
        <v>1623</v>
      </c>
      <c r="G825" s="2">
        <v>21818</v>
      </c>
      <c r="H825" s="3">
        <v>43236</v>
      </c>
      <c r="I825" t="s">
        <v>19</v>
      </c>
      <c r="J825" t="s">
        <v>90</v>
      </c>
      <c r="K825" t="s">
        <v>20</v>
      </c>
    </row>
    <row r="826" spans="1:11">
      <c r="A826" t="s">
        <v>76</v>
      </c>
      <c r="B826" t="s">
        <v>21</v>
      </c>
      <c r="C826" s="1" t="s">
        <v>26</v>
      </c>
      <c r="D826" s="1" t="s">
        <v>23</v>
      </c>
      <c r="E826" s="1" t="s">
        <v>18</v>
      </c>
      <c r="F826">
        <v>1322</v>
      </c>
      <c r="G826" s="2">
        <v>41761</v>
      </c>
      <c r="H826" s="3">
        <v>43237</v>
      </c>
      <c r="I826" t="s">
        <v>19</v>
      </c>
      <c r="J826" t="s">
        <v>83</v>
      </c>
      <c r="K826" t="s">
        <v>20</v>
      </c>
    </row>
    <row r="827" spans="1:11">
      <c r="A827" t="s">
        <v>74</v>
      </c>
      <c r="B827" t="s">
        <v>10</v>
      </c>
      <c r="C827" s="1" t="s">
        <v>11</v>
      </c>
      <c r="D827" s="1" t="s">
        <v>28</v>
      </c>
      <c r="E827" s="1" t="s">
        <v>18</v>
      </c>
      <c r="F827">
        <v>1818</v>
      </c>
      <c r="G827" s="2">
        <v>24007</v>
      </c>
      <c r="H827" s="3">
        <v>43237</v>
      </c>
      <c r="I827" t="s">
        <v>13</v>
      </c>
      <c r="J827" t="s">
        <v>90</v>
      </c>
      <c r="K827" t="s">
        <v>14</v>
      </c>
    </row>
    <row r="828" spans="1:11">
      <c r="A828" t="s">
        <v>76</v>
      </c>
      <c r="B828" t="s">
        <v>27</v>
      </c>
      <c r="C828" s="1" t="s">
        <v>29</v>
      </c>
      <c r="D828" s="1" t="s">
        <v>12</v>
      </c>
      <c r="E828" s="1">
        <v>30</v>
      </c>
      <c r="F828">
        <v>1915</v>
      </c>
      <c r="G828" s="2">
        <v>6442</v>
      </c>
      <c r="H828" s="3">
        <v>43238</v>
      </c>
      <c r="I828" t="s">
        <v>19</v>
      </c>
      <c r="J828" t="s">
        <v>75</v>
      </c>
      <c r="K828" t="s">
        <v>25</v>
      </c>
    </row>
    <row r="829" spans="1:11">
      <c r="A829" t="s">
        <v>77</v>
      </c>
      <c r="B829" t="s">
        <v>10</v>
      </c>
      <c r="C829" s="1" t="s">
        <v>16</v>
      </c>
      <c r="D829" s="1" t="s">
        <v>17</v>
      </c>
      <c r="E829" s="1" t="s">
        <v>18</v>
      </c>
      <c r="F829">
        <v>854</v>
      </c>
      <c r="G829" s="2">
        <v>45168</v>
      </c>
      <c r="H829" s="3">
        <v>43238</v>
      </c>
      <c r="I829" t="s">
        <v>24</v>
      </c>
      <c r="J829" t="s">
        <v>90</v>
      </c>
      <c r="K829" t="s">
        <v>20</v>
      </c>
    </row>
    <row r="830" spans="1:11">
      <c r="A830" t="s">
        <v>86</v>
      </c>
      <c r="B830" t="s">
        <v>10</v>
      </c>
      <c r="C830" s="1" t="s">
        <v>29</v>
      </c>
      <c r="D830" s="1" t="s">
        <v>23</v>
      </c>
      <c r="E830" s="1" t="s">
        <v>18</v>
      </c>
      <c r="F830">
        <v>181</v>
      </c>
      <c r="G830" s="2">
        <v>32650</v>
      </c>
      <c r="H830" s="3">
        <v>43240</v>
      </c>
      <c r="I830" t="s">
        <v>24</v>
      </c>
      <c r="J830" t="s">
        <v>84</v>
      </c>
      <c r="K830" t="s">
        <v>14</v>
      </c>
    </row>
    <row r="831" spans="1:11">
      <c r="A831" t="s">
        <v>72</v>
      </c>
      <c r="B831" t="s">
        <v>21</v>
      </c>
      <c r="C831" s="1" t="s">
        <v>11</v>
      </c>
      <c r="D831" s="1" t="s">
        <v>37</v>
      </c>
      <c r="E831" s="1" t="s">
        <v>18</v>
      </c>
      <c r="F831">
        <v>1633</v>
      </c>
      <c r="G831" s="2">
        <v>33931</v>
      </c>
      <c r="H831" s="3">
        <v>43240</v>
      </c>
      <c r="I831" t="s">
        <v>30</v>
      </c>
      <c r="J831" t="s">
        <v>89</v>
      </c>
      <c r="K831" t="s">
        <v>20</v>
      </c>
    </row>
    <row r="832" spans="1:11">
      <c r="A832" t="s">
        <v>86</v>
      </c>
      <c r="B832" t="s">
        <v>27</v>
      </c>
      <c r="C832" s="1" t="s">
        <v>26</v>
      </c>
      <c r="D832" s="1" t="s">
        <v>23</v>
      </c>
      <c r="E832" s="1" t="s">
        <v>34</v>
      </c>
      <c r="F832">
        <v>355</v>
      </c>
      <c r="G832" s="2">
        <v>33093</v>
      </c>
      <c r="H832" s="3">
        <v>43240</v>
      </c>
      <c r="I832" t="s">
        <v>24</v>
      </c>
      <c r="J832" t="s">
        <v>89</v>
      </c>
      <c r="K832" t="s">
        <v>36</v>
      </c>
    </row>
    <row r="833" spans="1:11">
      <c r="A833" t="s">
        <v>77</v>
      </c>
      <c r="B833" t="s">
        <v>10</v>
      </c>
      <c r="C833" s="1" t="s">
        <v>11</v>
      </c>
      <c r="D833" s="1" t="s">
        <v>23</v>
      </c>
      <c r="E833" s="1" t="s">
        <v>18</v>
      </c>
      <c r="F833">
        <v>187</v>
      </c>
      <c r="G833" s="2">
        <v>33824</v>
      </c>
      <c r="H833" s="3">
        <v>43241</v>
      </c>
      <c r="I833" t="s">
        <v>24</v>
      </c>
      <c r="J833" t="s">
        <v>80</v>
      </c>
      <c r="K833" t="s">
        <v>14</v>
      </c>
    </row>
    <row r="834" spans="1:11">
      <c r="A834" t="s">
        <v>74</v>
      </c>
      <c r="B834" t="s">
        <v>15</v>
      </c>
      <c r="C834" s="1" t="s">
        <v>26</v>
      </c>
      <c r="D834" s="1" t="s">
        <v>23</v>
      </c>
      <c r="E834" s="1" t="s">
        <v>34</v>
      </c>
      <c r="F834">
        <v>274</v>
      </c>
      <c r="G834" s="2">
        <v>30681</v>
      </c>
      <c r="H834" s="3">
        <v>43241</v>
      </c>
      <c r="I834" t="s">
        <v>13</v>
      </c>
      <c r="J834" t="s">
        <v>78</v>
      </c>
      <c r="K834" t="s">
        <v>14</v>
      </c>
    </row>
    <row r="835" spans="1:11">
      <c r="A835" t="s">
        <v>86</v>
      </c>
      <c r="B835" t="s">
        <v>22</v>
      </c>
      <c r="C835" s="1" t="s">
        <v>29</v>
      </c>
      <c r="D835" s="1" t="s">
        <v>23</v>
      </c>
      <c r="E835" s="1">
        <v>30</v>
      </c>
      <c r="F835">
        <v>1943</v>
      </c>
      <c r="G835" s="2">
        <v>44592</v>
      </c>
      <c r="H835" s="3">
        <v>43241</v>
      </c>
      <c r="I835" t="s">
        <v>13</v>
      </c>
      <c r="J835" t="s">
        <v>90</v>
      </c>
      <c r="K835" t="s">
        <v>20</v>
      </c>
    </row>
    <row r="836" spans="1:11">
      <c r="A836" t="s">
        <v>74</v>
      </c>
      <c r="B836" t="s">
        <v>27</v>
      </c>
      <c r="C836" s="1" t="s">
        <v>35</v>
      </c>
      <c r="D836" s="1" t="s">
        <v>23</v>
      </c>
      <c r="E836" s="1" t="s">
        <v>18</v>
      </c>
      <c r="F836">
        <v>411</v>
      </c>
      <c r="G836" s="2">
        <v>37320</v>
      </c>
      <c r="H836" s="3">
        <v>43241</v>
      </c>
      <c r="I836" t="s">
        <v>24</v>
      </c>
      <c r="J836" t="s">
        <v>81</v>
      </c>
      <c r="K836" t="s">
        <v>32</v>
      </c>
    </row>
    <row r="837" spans="1:11">
      <c r="A837" t="s">
        <v>74</v>
      </c>
      <c r="B837" t="s">
        <v>22</v>
      </c>
      <c r="C837" s="1" t="s">
        <v>29</v>
      </c>
      <c r="D837" s="1" t="s">
        <v>12</v>
      </c>
      <c r="E837" s="1">
        <v>30</v>
      </c>
      <c r="F837">
        <v>472</v>
      </c>
      <c r="G837" s="2">
        <v>19038</v>
      </c>
      <c r="H837" s="3">
        <v>43241</v>
      </c>
      <c r="I837" t="s">
        <v>24</v>
      </c>
      <c r="J837" t="s">
        <v>89</v>
      </c>
      <c r="K837" t="s">
        <v>32</v>
      </c>
    </row>
    <row r="838" spans="1:11">
      <c r="A838" t="s">
        <v>86</v>
      </c>
      <c r="B838" t="s">
        <v>27</v>
      </c>
      <c r="C838" s="1" t="s">
        <v>29</v>
      </c>
      <c r="D838" s="1" t="s">
        <v>37</v>
      </c>
      <c r="E838" s="1">
        <v>60</v>
      </c>
      <c r="F838">
        <v>1615</v>
      </c>
      <c r="G838" s="2">
        <v>48316</v>
      </c>
      <c r="H838" s="3">
        <v>43241</v>
      </c>
      <c r="I838" t="s">
        <v>24</v>
      </c>
      <c r="J838" t="s">
        <v>89</v>
      </c>
      <c r="K838" t="s">
        <v>14</v>
      </c>
    </row>
    <row r="839" spans="1:11">
      <c r="A839" t="s">
        <v>86</v>
      </c>
      <c r="B839" t="s">
        <v>27</v>
      </c>
      <c r="C839" s="1" t="s">
        <v>16</v>
      </c>
      <c r="D839" s="1" t="s">
        <v>28</v>
      </c>
      <c r="E839" s="1">
        <v>30</v>
      </c>
      <c r="F839">
        <v>1964</v>
      </c>
      <c r="G839" s="2">
        <v>11786</v>
      </c>
      <c r="H839" s="3">
        <v>43243</v>
      </c>
      <c r="I839" t="s">
        <v>13</v>
      </c>
      <c r="J839" t="s">
        <v>93</v>
      </c>
      <c r="K839" t="s">
        <v>14</v>
      </c>
    </row>
    <row r="840" spans="1:11">
      <c r="A840" t="s">
        <v>74</v>
      </c>
      <c r="B840" t="s">
        <v>15</v>
      </c>
      <c r="C840" s="1" t="s">
        <v>11</v>
      </c>
      <c r="D840" s="1" t="s">
        <v>12</v>
      </c>
      <c r="E840" s="1" t="s">
        <v>34</v>
      </c>
      <c r="F840">
        <v>293</v>
      </c>
      <c r="G840" s="2">
        <v>40588</v>
      </c>
      <c r="H840" s="3">
        <v>43243</v>
      </c>
      <c r="I840" t="s">
        <v>24</v>
      </c>
      <c r="J840" t="s">
        <v>78</v>
      </c>
      <c r="K840" t="s">
        <v>14</v>
      </c>
    </row>
    <row r="841" spans="1:11">
      <c r="A841" t="s">
        <v>86</v>
      </c>
      <c r="B841" t="s">
        <v>27</v>
      </c>
      <c r="C841" s="1" t="s">
        <v>16</v>
      </c>
      <c r="D841" s="1" t="s">
        <v>37</v>
      </c>
      <c r="E841" s="1" t="s">
        <v>34</v>
      </c>
      <c r="F841">
        <v>1876</v>
      </c>
      <c r="G841" s="2">
        <v>35523</v>
      </c>
      <c r="H841" s="3">
        <v>43243</v>
      </c>
      <c r="I841" t="s">
        <v>24</v>
      </c>
      <c r="J841" t="s">
        <v>81</v>
      </c>
      <c r="K841" t="s">
        <v>20</v>
      </c>
    </row>
    <row r="842" spans="1:11">
      <c r="A842" t="s">
        <v>76</v>
      </c>
      <c r="B842" t="s">
        <v>15</v>
      </c>
      <c r="C842" s="1" t="s">
        <v>16</v>
      </c>
      <c r="D842" s="1" t="s">
        <v>28</v>
      </c>
      <c r="E842" s="1">
        <v>30</v>
      </c>
      <c r="F842">
        <v>1215</v>
      </c>
      <c r="G842" s="2">
        <v>3802</v>
      </c>
      <c r="H842" s="3">
        <v>43244</v>
      </c>
      <c r="I842" t="s">
        <v>19</v>
      </c>
      <c r="J842" t="s">
        <v>80</v>
      </c>
      <c r="K842" t="s">
        <v>14</v>
      </c>
    </row>
    <row r="843" spans="1:11">
      <c r="A843" t="s">
        <v>86</v>
      </c>
      <c r="B843" t="s">
        <v>15</v>
      </c>
      <c r="C843" s="1" t="s">
        <v>29</v>
      </c>
      <c r="D843" s="1" t="s">
        <v>12</v>
      </c>
      <c r="E843" s="1" t="s">
        <v>18</v>
      </c>
      <c r="F843">
        <v>1027</v>
      </c>
      <c r="G843" s="2">
        <v>9819</v>
      </c>
      <c r="H843" s="3">
        <v>43244</v>
      </c>
      <c r="I843" t="s">
        <v>30</v>
      </c>
      <c r="J843" t="s">
        <v>78</v>
      </c>
      <c r="K843" t="s">
        <v>36</v>
      </c>
    </row>
    <row r="844" spans="1:11">
      <c r="A844" t="s">
        <v>74</v>
      </c>
      <c r="B844" t="s">
        <v>27</v>
      </c>
      <c r="C844" s="1" t="s">
        <v>16</v>
      </c>
      <c r="D844" s="1" t="s">
        <v>17</v>
      </c>
      <c r="E844" s="1" t="s">
        <v>33</v>
      </c>
      <c r="F844">
        <v>1006</v>
      </c>
      <c r="G844" s="2">
        <v>31716</v>
      </c>
      <c r="H844" s="3">
        <v>43245</v>
      </c>
      <c r="I844" t="s">
        <v>13</v>
      </c>
      <c r="J844" t="s">
        <v>80</v>
      </c>
      <c r="K844" t="s">
        <v>14</v>
      </c>
    </row>
    <row r="845" spans="1:11">
      <c r="A845" t="s">
        <v>77</v>
      </c>
      <c r="B845" t="s">
        <v>27</v>
      </c>
      <c r="C845" s="1" t="s">
        <v>35</v>
      </c>
      <c r="D845" s="1" t="s">
        <v>17</v>
      </c>
      <c r="E845" s="1" t="s">
        <v>18</v>
      </c>
      <c r="F845">
        <v>415</v>
      </c>
      <c r="G845" s="2">
        <v>30785</v>
      </c>
      <c r="H845" s="3">
        <v>43246</v>
      </c>
      <c r="I845" t="s">
        <v>31</v>
      </c>
      <c r="J845" t="s">
        <v>88</v>
      </c>
      <c r="K845" t="s">
        <v>36</v>
      </c>
    </row>
    <row r="846" spans="1:11">
      <c r="A846" t="s">
        <v>77</v>
      </c>
      <c r="B846" t="s">
        <v>15</v>
      </c>
      <c r="C846" s="1" t="s">
        <v>29</v>
      </c>
      <c r="D846" s="1" t="s">
        <v>37</v>
      </c>
      <c r="E846" s="1">
        <v>60</v>
      </c>
      <c r="F846">
        <v>147</v>
      </c>
      <c r="G846" s="2">
        <v>28543</v>
      </c>
      <c r="H846" s="3">
        <v>43247</v>
      </c>
      <c r="I846" t="s">
        <v>31</v>
      </c>
      <c r="J846" t="s">
        <v>83</v>
      </c>
      <c r="K846" t="s">
        <v>36</v>
      </c>
    </row>
    <row r="847" spans="1:11">
      <c r="A847" t="s">
        <v>74</v>
      </c>
      <c r="B847" t="s">
        <v>21</v>
      </c>
      <c r="C847" s="1" t="s">
        <v>26</v>
      </c>
      <c r="D847" s="1" t="s">
        <v>23</v>
      </c>
      <c r="E847" s="1">
        <v>60</v>
      </c>
      <c r="F847">
        <v>793</v>
      </c>
      <c r="G847" s="2">
        <v>30051</v>
      </c>
      <c r="H847" s="3">
        <v>43247</v>
      </c>
      <c r="I847" t="s">
        <v>13</v>
      </c>
      <c r="J847" t="s">
        <v>89</v>
      </c>
      <c r="K847" t="s">
        <v>36</v>
      </c>
    </row>
    <row r="848" spans="1:11">
      <c r="A848" t="s">
        <v>76</v>
      </c>
      <c r="B848" t="s">
        <v>15</v>
      </c>
      <c r="C848" s="1" t="s">
        <v>29</v>
      </c>
      <c r="D848" s="1" t="s">
        <v>12</v>
      </c>
      <c r="E848" s="1" t="s">
        <v>33</v>
      </c>
      <c r="F848">
        <v>1529</v>
      </c>
      <c r="G848" s="2">
        <v>37893</v>
      </c>
      <c r="H848" s="3">
        <v>43248</v>
      </c>
      <c r="I848" t="s">
        <v>30</v>
      </c>
      <c r="J848" t="s">
        <v>90</v>
      </c>
      <c r="K848" t="s">
        <v>32</v>
      </c>
    </row>
    <row r="849" spans="1:11">
      <c r="A849" t="s">
        <v>74</v>
      </c>
      <c r="B849" t="s">
        <v>15</v>
      </c>
      <c r="C849" s="1" t="s">
        <v>29</v>
      </c>
      <c r="D849" s="1" t="s">
        <v>17</v>
      </c>
      <c r="E849" s="1" t="s">
        <v>34</v>
      </c>
      <c r="F849">
        <v>970</v>
      </c>
      <c r="G849" s="2">
        <v>30738</v>
      </c>
      <c r="H849" s="3">
        <v>43249</v>
      </c>
      <c r="I849" t="s">
        <v>31</v>
      </c>
      <c r="J849" t="s">
        <v>83</v>
      </c>
      <c r="K849" t="s">
        <v>20</v>
      </c>
    </row>
    <row r="850" spans="1:11">
      <c r="A850" t="s">
        <v>74</v>
      </c>
      <c r="B850" t="s">
        <v>10</v>
      </c>
      <c r="C850" s="1" t="s">
        <v>29</v>
      </c>
      <c r="D850" s="1" t="s">
        <v>28</v>
      </c>
      <c r="E850" s="1" t="s">
        <v>18</v>
      </c>
      <c r="F850">
        <v>1691</v>
      </c>
      <c r="G850" s="2">
        <v>17378</v>
      </c>
      <c r="H850" s="3">
        <v>43249</v>
      </c>
      <c r="I850" t="s">
        <v>19</v>
      </c>
      <c r="J850" t="s">
        <v>89</v>
      </c>
      <c r="K850" t="s">
        <v>32</v>
      </c>
    </row>
    <row r="851" spans="1:11">
      <c r="A851" t="s">
        <v>76</v>
      </c>
      <c r="B851" t="s">
        <v>15</v>
      </c>
      <c r="C851" s="1" t="s">
        <v>26</v>
      </c>
      <c r="D851" s="1" t="s">
        <v>37</v>
      </c>
      <c r="E851" s="1" t="s">
        <v>34</v>
      </c>
      <c r="F851">
        <v>302</v>
      </c>
      <c r="G851" s="2">
        <v>20937</v>
      </c>
      <c r="H851" s="3">
        <v>43250</v>
      </c>
      <c r="I851" t="s">
        <v>19</v>
      </c>
      <c r="J851" t="s">
        <v>89</v>
      </c>
      <c r="K851" t="s">
        <v>14</v>
      </c>
    </row>
    <row r="852" spans="1:11">
      <c r="A852" t="s">
        <v>86</v>
      </c>
      <c r="B852" t="s">
        <v>22</v>
      </c>
      <c r="C852" s="1" t="s">
        <v>26</v>
      </c>
      <c r="D852" s="1" t="s">
        <v>37</v>
      </c>
      <c r="E852" s="1">
        <v>60</v>
      </c>
      <c r="F852">
        <v>676</v>
      </c>
      <c r="G852" s="2">
        <v>35872</v>
      </c>
      <c r="H852" s="3">
        <v>43251</v>
      </c>
      <c r="I852" t="s">
        <v>30</v>
      </c>
      <c r="J852" t="s">
        <v>80</v>
      </c>
      <c r="K852" t="s">
        <v>25</v>
      </c>
    </row>
    <row r="853" spans="1:11">
      <c r="A853" t="s">
        <v>74</v>
      </c>
      <c r="B853" t="s">
        <v>21</v>
      </c>
      <c r="C853" s="1" t="s">
        <v>16</v>
      </c>
      <c r="D853" s="1" t="s">
        <v>28</v>
      </c>
      <c r="E853" s="1">
        <v>30</v>
      </c>
      <c r="F853">
        <v>1479</v>
      </c>
      <c r="G853" s="2">
        <v>39296</v>
      </c>
      <c r="H853" s="3">
        <v>43251</v>
      </c>
      <c r="I853" t="s">
        <v>31</v>
      </c>
      <c r="J853" t="s">
        <v>79</v>
      </c>
      <c r="K853" t="s">
        <v>20</v>
      </c>
    </row>
    <row r="854" spans="1:11">
      <c r="A854" t="s">
        <v>77</v>
      </c>
      <c r="B854" t="s">
        <v>21</v>
      </c>
      <c r="C854" s="1" t="s">
        <v>35</v>
      </c>
      <c r="D854" s="1" t="s">
        <v>17</v>
      </c>
      <c r="E854" s="1">
        <v>30</v>
      </c>
      <c r="F854">
        <v>429</v>
      </c>
      <c r="G854" s="2">
        <v>1770</v>
      </c>
      <c r="H854" s="3">
        <v>43252</v>
      </c>
      <c r="I854" t="s">
        <v>30</v>
      </c>
      <c r="J854" t="s">
        <v>84</v>
      </c>
      <c r="K854" t="s">
        <v>14</v>
      </c>
    </row>
    <row r="855" spans="1:11">
      <c r="A855" t="s">
        <v>76</v>
      </c>
      <c r="B855" t="s">
        <v>21</v>
      </c>
      <c r="C855" s="1" t="s">
        <v>11</v>
      </c>
      <c r="D855" s="1" t="s">
        <v>23</v>
      </c>
      <c r="E855" s="1">
        <v>30</v>
      </c>
      <c r="F855">
        <v>774</v>
      </c>
      <c r="G855" s="2">
        <v>26648</v>
      </c>
      <c r="H855" s="3">
        <v>43252</v>
      </c>
      <c r="I855" t="s">
        <v>19</v>
      </c>
      <c r="J855" t="s">
        <v>87</v>
      </c>
      <c r="K855" t="s">
        <v>36</v>
      </c>
    </row>
    <row r="856" spans="1:11">
      <c r="A856" t="s">
        <v>86</v>
      </c>
      <c r="B856" t="s">
        <v>27</v>
      </c>
      <c r="C856" s="1" t="s">
        <v>26</v>
      </c>
      <c r="D856" s="1" t="s">
        <v>17</v>
      </c>
      <c r="E856" s="1" t="s">
        <v>18</v>
      </c>
      <c r="F856">
        <v>153</v>
      </c>
      <c r="G856" s="2">
        <v>48959</v>
      </c>
      <c r="H856" s="3">
        <v>43253</v>
      </c>
      <c r="I856" t="s">
        <v>30</v>
      </c>
      <c r="J856" t="s">
        <v>85</v>
      </c>
      <c r="K856" t="s">
        <v>32</v>
      </c>
    </row>
    <row r="857" spans="1:11">
      <c r="A857" t="s">
        <v>74</v>
      </c>
      <c r="B857" t="s">
        <v>10</v>
      </c>
      <c r="C857" s="1" t="s">
        <v>26</v>
      </c>
      <c r="D857" s="1" t="s">
        <v>28</v>
      </c>
      <c r="E857" s="1">
        <v>30</v>
      </c>
      <c r="F857">
        <v>357</v>
      </c>
      <c r="G857" s="2">
        <v>2350</v>
      </c>
      <c r="H857" s="3">
        <v>43255</v>
      </c>
      <c r="I857" t="s">
        <v>19</v>
      </c>
      <c r="J857" t="s">
        <v>78</v>
      </c>
      <c r="K857" t="s">
        <v>25</v>
      </c>
    </row>
    <row r="858" spans="1:11">
      <c r="A858" t="s">
        <v>74</v>
      </c>
      <c r="B858" t="s">
        <v>27</v>
      </c>
      <c r="C858" s="1" t="s">
        <v>26</v>
      </c>
      <c r="D858" s="1" t="s">
        <v>12</v>
      </c>
      <c r="E858" s="1">
        <v>30</v>
      </c>
      <c r="F858">
        <v>1951</v>
      </c>
      <c r="G858" s="2">
        <v>18265</v>
      </c>
      <c r="H858" s="3">
        <v>43255</v>
      </c>
      <c r="I858" t="s">
        <v>31</v>
      </c>
      <c r="J858" t="s">
        <v>90</v>
      </c>
      <c r="K858" t="s">
        <v>36</v>
      </c>
    </row>
    <row r="859" spans="1:11">
      <c r="A859" t="s">
        <v>74</v>
      </c>
      <c r="B859" t="s">
        <v>15</v>
      </c>
      <c r="C859" s="1" t="s">
        <v>26</v>
      </c>
      <c r="D859" s="1" t="s">
        <v>37</v>
      </c>
      <c r="E859" s="1" t="s">
        <v>33</v>
      </c>
      <c r="F859">
        <v>1199</v>
      </c>
      <c r="G859" s="2">
        <v>4779</v>
      </c>
      <c r="H859" s="3">
        <v>43257</v>
      </c>
      <c r="I859" t="s">
        <v>19</v>
      </c>
      <c r="J859" t="s">
        <v>75</v>
      </c>
      <c r="K859" t="s">
        <v>32</v>
      </c>
    </row>
    <row r="860" spans="1:11">
      <c r="A860" t="s">
        <v>74</v>
      </c>
      <c r="B860" t="s">
        <v>15</v>
      </c>
      <c r="C860" s="1" t="s">
        <v>16</v>
      </c>
      <c r="D860" s="1" t="s">
        <v>28</v>
      </c>
      <c r="E860" s="1" t="s">
        <v>33</v>
      </c>
      <c r="F860">
        <v>1611</v>
      </c>
      <c r="G860" s="2">
        <v>37594</v>
      </c>
      <c r="H860" s="3">
        <v>43257</v>
      </c>
      <c r="I860" t="s">
        <v>24</v>
      </c>
      <c r="J860" t="s">
        <v>80</v>
      </c>
      <c r="K860" t="s">
        <v>20</v>
      </c>
    </row>
    <row r="861" spans="1:11">
      <c r="A861" t="s">
        <v>74</v>
      </c>
      <c r="B861" t="s">
        <v>22</v>
      </c>
      <c r="C861" s="1" t="s">
        <v>11</v>
      </c>
      <c r="D861" s="1" t="s">
        <v>37</v>
      </c>
      <c r="E861" s="1">
        <v>60</v>
      </c>
      <c r="F861">
        <v>1978</v>
      </c>
      <c r="G861" s="2">
        <v>23993</v>
      </c>
      <c r="H861" s="3">
        <v>43257</v>
      </c>
      <c r="I861" t="s">
        <v>30</v>
      </c>
      <c r="J861" t="s">
        <v>93</v>
      </c>
      <c r="K861" t="s">
        <v>20</v>
      </c>
    </row>
    <row r="862" spans="1:11">
      <c r="A862" t="s">
        <v>77</v>
      </c>
      <c r="B862" t="s">
        <v>21</v>
      </c>
      <c r="C862" s="1" t="s">
        <v>11</v>
      </c>
      <c r="D862" s="1" t="s">
        <v>12</v>
      </c>
      <c r="E862" s="1" t="s">
        <v>18</v>
      </c>
      <c r="F862">
        <v>952</v>
      </c>
      <c r="G862" s="2">
        <v>24617</v>
      </c>
      <c r="H862" s="3">
        <v>43258</v>
      </c>
      <c r="I862" t="s">
        <v>24</v>
      </c>
      <c r="J862" t="s">
        <v>87</v>
      </c>
      <c r="K862" t="s">
        <v>20</v>
      </c>
    </row>
    <row r="863" spans="1:11">
      <c r="A863" t="s">
        <v>77</v>
      </c>
      <c r="B863" t="s">
        <v>27</v>
      </c>
      <c r="C863" s="1" t="s">
        <v>11</v>
      </c>
      <c r="D863" s="1" t="s">
        <v>37</v>
      </c>
      <c r="E863" s="1" t="s">
        <v>18</v>
      </c>
      <c r="F863">
        <v>994</v>
      </c>
      <c r="G863" s="2">
        <v>28766</v>
      </c>
      <c r="H863" s="3">
        <v>43258</v>
      </c>
      <c r="I863" t="s">
        <v>31</v>
      </c>
      <c r="J863" t="s">
        <v>78</v>
      </c>
      <c r="K863" t="s">
        <v>14</v>
      </c>
    </row>
    <row r="864" spans="1:11">
      <c r="A864" t="s">
        <v>77</v>
      </c>
      <c r="B864" t="s">
        <v>15</v>
      </c>
      <c r="C864" s="1" t="s">
        <v>11</v>
      </c>
      <c r="D864" s="1" t="s">
        <v>28</v>
      </c>
      <c r="E864" s="1">
        <v>30</v>
      </c>
      <c r="F864">
        <v>255</v>
      </c>
      <c r="G864" s="2">
        <v>27581</v>
      </c>
      <c r="H864" s="3">
        <v>43258</v>
      </c>
      <c r="I864" t="s">
        <v>19</v>
      </c>
      <c r="J864" t="s">
        <v>78</v>
      </c>
      <c r="K864" t="s">
        <v>25</v>
      </c>
    </row>
    <row r="865" spans="1:11">
      <c r="A865" t="s">
        <v>74</v>
      </c>
      <c r="B865" t="s">
        <v>27</v>
      </c>
      <c r="C865" s="1" t="s">
        <v>29</v>
      </c>
      <c r="D865" s="1" t="s">
        <v>23</v>
      </c>
      <c r="E865" s="1" t="s">
        <v>34</v>
      </c>
      <c r="F865">
        <v>582</v>
      </c>
      <c r="G865" s="2">
        <v>6514</v>
      </c>
      <c r="H865" s="3">
        <v>43259</v>
      </c>
      <c r="I865" t="s">
        <v>19</v>
      </c>
      <c r="J865" t="s">
        <v>83</v>
      </c>
      <c r="K865" t="s">
        <v>14</v>
      </c>
    </row>
    <row r="866" spans="1:11">
      <c r="A866" t="s">
        <v>74</v>
      </c>
      <c r="B866" t="s">
        <v>10</v>
      </c>
      <c r="C866" s="1" t="s">
        <v>11</v>
      </c>
      <c r="D866" s="1" t="s">
        <v>37</v>
      </c>
      <c r="E866" s="1" t="s">
        <v>33</v>
      </c>
      <c r="F866">
        <v>1415</v>
      </c>
      <c r="G866" s="2">
        <v>35744</v>
      </c>
      <c r="H866" s="3">
        <v>43259</v>
      </c>
      <c r="I866" t="s">
        <v>30</v>
      </c>
      <c r="J866" t="s">
        <v>83</v>
      </c>
      <c r="K866" t="s">
        <v>36</v>
      </c>
    </row>
    <row r="867" spans="1:11">
      <c r="A867" t="s">
        <v>72</v>
      </c>
      <c r="B867" t="s">
        <v>10</v>
      </c>
      <c r="C867" s="1" t="s">
        <v>11</v>
      </c>
      <c r="D867" s="1" t="s">
        <v>23</v>
      </c>
      <c r="E867" s="1">
        <v>30</v>
      </c>
      <c r="F867">
        <v>1701</v>
      </c>
      <c r="G867" s="2">
        <v>38134</v>
      </c>
      <c r="H867" s="3">
        <v>43259</v>
      </c>
      <c r="I867" t="s">
        <v>24</v>
      </c>
      <c r="J867" t="s">
        <v>87</v>
      </c>
      <c r="K867" t="s">
        <v>32</v>
      </c>
    </row>
    <row r="868" spans="1:11">
      <c r="A868" t="s">
        <v>74</v>
      </c>
      <c r="B868" t="s">
        <v>10</v>
      </c>
      <c r="C868" s="1" t="s">
        <v>16</v>
      </c>
      <c r="D868" s="1" t="s">
        <v>28</v>
      </c>
      <c r="E868" s="1" t="s">
        <v>33</v>
      </c>
      <c r="F868">
        <v>1631</v>
      </c>
      <c r="G868" s="2">
        <v>1499</v>
      </c>
      <c r="H868" s="3">
        <v>43259</v>
      </c>
      <c r="I868" t="s">
        <v>19</v>
      </c>
      <c r="J868" t="s">
        <v>81</v>
      </c>
      <c r="K868" t="s">
        <v>20</v>
      </c>
    </row>
    <row r="869" spans="1:11">
      <c r="A869" t="s">
        <v>76</v>
      </c>
      <c r="B869" t="s">
        <v>15</v>
      </c>
      <c r="C869" s="1" t="s">
        <v>16</v>
      </c>
      <c r="D869" s="1" t="s">
        <v>23</v>
      </c>
      <c r="E869" s="1" t="s">
        <v>34</v>
      </c>
      <c r="F869">
        <v>1448</v>
      </c>
      <c r="G869" s="2">
        <v>36442</v>
      </c>
      <c r="H869" s="3">
        <v>43260</v>
      </c>
      <c r="I869" t="s">
        <v>24</v>
      </c>
      <c r="J869" t="s">
        <v>79</v>
      </c>
      <c r="K869" t="s">
        <v>32</v>
      </c>
    </row>
    <row r="870" spans="1:11">
      <c r="A870" t="s">
        <v>76</v>
      </c>
      <c r="B870" t="s">
        <v>27</v>
      </c>
      <c r="C870" s="1" t="s">
        <v>29</v>
      </c>
      <c r="D870" s="1" t="s">
        <v>28</v>
      </c>
      <c r="E870" s="1" t="s">
        <v>33</v>
      </c>
      <c r="F870">
        <v>961</v>
      </c>
      <c r="G870" s="2">
        <v>47213</v>
      </c>
      <c r="H870" s="3">
        <v>43260</v>
      </c>
      <c r="I870" t="s">
        <v>31</v>
      </c>
      <c r="J870" t="s">
        <v>81</v>
      </c>
      <c r="K870" t="s">
        <v>25</v>
      </c>
    </row>
    <row r="871" spans="1:11">
      <c r="A871" t="s">
        <v>72</v>
      </c>
      <c r="B871" t="s">
        <v>15</v>
      </c>
      <c r="C871" s="1" t="s">
        <v>29</v>
      </c>
      <c r="D871" s="1" t="s">
        <v>17</v>
      </c>
      <c r="E871" s="1" t="s">
        <v>33</v>
      </c>
      <c r="F871">
        <v>847</v>
      </c>
      <c r="G871" s="2">
        <v>20074</v>
      </c>
      <c r="H871" s="3">
        <v>43261</v>
      </c>
      <c r="I871" t="s">
        <v>24</v>
      </c>
      <c r="J871" t="s">
        <v>78</v>
      </c>
      <c r="K871" t="s">
        <v>20</v>
      </c>
    </row>
    <row r="872" spans="1:11">
      <c r="A872" t="s">
        <v>86</v>
      </c>
      <c r="B872" t="s">
        <v>21</v>
      </c>
      <c r="C872" s="1" t="s">
        <v>11</v>
      </c>
      <c r="D872" s="1" t="s">
        <v>17</v>
      </c>
      <c r="E872" s="1">
        <v>60</v>
      </c>
      <c r="F872">
        <v>787</v>
      </c>
      <c r="G872" s="2">
        <v>47912</v>
      </c>
      <c r="H872" s="3">
        <v>43262</v>
      </c>
      <c r="I872" t="s">
        <v>19</v>
      </c>
      <c r="J872" t="s">
        <v>80</v>
      </c>
      <c r="K872" t="s">
        <v>25</v>
      </c>
    </row>
    <row r="873" spans="1:11">
      <c r="A873" t="s">
        <v>72</v>
      </c>
      <c r="B873" t="s">
        <v>22</v>
      </c>
      <c r="C873" s="1" t="s">
        <v>35</v>
      </c>
      <c r="D873" s="1" t="s">
        <v>28</v>
      </c>
      <c r="E873" s="1" t="s">
        <v>18</v>
      </c>
      <c r="F873">
        <v>643</v>
      </c>
      <c r="G873" s="2">
        <v>1303</v>
      </c>
      <c r="H873" s="3">
        <v>43262</v>
      </c>
      <c r="I873" t="s">
        <v>31</v>
      </c>
      <c r="J873" t="s">
        <v>73</v>
      </c>
      <c r="K873" t="s">
        <v>36</v>
      </c>
    </row>
    <row r="874" spans="1:11">
      <c r="A874" t="s">
        <v>74</v>
      </c>
      <c r="B874" t="s">
        <v>10</v>
      </c>
      <c r="C874" s="1" t="s">
        <v>11</v>
      </c>
      <c r="D874" s="1" t="s">
        <v>23</v>
      </c>
      <c r="E874" s="1">
        <v>60</v>
      </c>
      <c r="F874">
        <v>392</v>
      </c>
      <c r="G874" s="2">
        <v>33170</v>
      </c>
      <c r="H874" s="3">
        <v>43263</v>
      </c>
      <c r="I874" t="s">
        <v>30</v>
      </c>
      <c r="J874" t="s">
        <v>88</v>
      </c>
      <c r="K874" t="s">
        <v>20</v>
      </c>
    </row>
    <row r="875" spans="1:11">
      <c r="A875" t="s">
        <v>77</v>
      </c>
      <c r="B875" t="s">
        <v>10</v>
      </c>
      <c r="C875" s="1" t="s">
        <v>16</v>
      </c>
      <c r="D875" s="1" t="s">
        <v>28</v>
      </c>
      <c r="E875" s="1" t="s">
        <v>34</v>
      </c>
      <c r="F875">
        <v>648</v>
      </c>
      <c r="G875" s="2">
        <v>34565</v>
      </c>
      <c r="H875" s="3">
        <v>43263</v>
      </c>
      <c r="I875" t="s">
        <v>19</v>
      </c>
      <c r="J875" t="s">
        <v>75</v>
      </c>
      <c r="K875" t="s">
        <v>25</v>
      </c>
    </row>
    <row r="876" spans="1:11">
      <c r="A876" t="s">
        <v>74</v>
      </c>
      <c r="B876" t="s">
        <v>21</v>
      </c>
      <c r="C876" s="1" t="s">
        <v>26</v>
      </c>
      <c r="D876" s="1" t="s">
        <v>17</v>
      </c>
      <c r="E876" s="1" t="s">
        <v>18</v>
      </c>
      <c r="F876">
        <v>1886</v>
      </c>
      <c r="G876" s="2">
        <v>11515</v>
      </c>
      <c r="H876" s="3">
        <v>43263</v>
      </c>
      <c r="I876" t="s">
        <v>24</v>
      </c>
      <c r="J876" t="s">
        <v>81</v>
      </c>
      <c r="K876" t="s">
        <v>14</v>
      </c>
    </row>
    <row r="877" spans="1:11">
      <c r="A877" t="s">
        <v>74</v>
      </c>
      <c r="B877" t="s">
        <v>15</v>
      </c>
      <c r="C877" s="1" t="s">
        <v>26</v>
      </c>
      <c r="D877" s="1" t="s">
        <v>23</v>
      </c>
      <c r="E877" s="1">
        <v>30</v>
      </c>
      <c r="F877">
        <v>221</v>
      </c>
      <c r="G877" s="2">
        <v>40972</v>
      </c>
      <c r="H877" s="3">
        <v>43264</v>
      </c>
      <c r="I877" t="s">
        <v>30</v>
      </c>
      <c r="J877" t="s">
        <v>82</v>
      </c>
      <c r="K877" t="s">
        <v>32</v>
      </c>
    </row>
    <row r="878" spans="1:11">
      <c r="A878" t="s">
        <v>77</v>
      </c>
      <c r="B878" t="s">
        <v>15</v>
      </c>
      <c r="C878" s="1" t="s">
        <v>29</v>
      </c>
      <c r="D878" s="1" t="s">
        <v>12</v>
      </c>
      <c r="E878" s="1">
        <v>30</v>
      </c>
      <c r="F878">
        <v>999</v>
      </c>
      <c r="G878" s="2">
        <v>1790</v>
      </c>
      <c r="H878" s="3">
        <v>43264</v>
      </c>
      <c r="I878" t="s">
        <v>30</v>
      </c>
      <c r="J878" t="s">
        <v>80</v>
      </c>
      <c r="K878" t="s">
        <v>20</v>
      </c>
    </row>
    <row r="879" spans="1:11">
      <c r="A879" t="s">
        <v>86</v>
      </c>
      <c r="B879" t="s">
        <v>27</v>
      </c>
      <c r="C879" s="1" t="s">
        <v>35</v>
      </c>
      <c r="D879" s="1" t="s">
        <v>23</v>
      </c>
      <c r="E879" s="1">
        <v>30</v>
      </c>
      <c r="F879">
        <v>1169</v>
      </c>
      <c r="G879" s="2">
        <v>33004</v>
      </c>
      <c r="H879" s="3">
        <v>43264</v>
      </c>
      <c r="I879" t="s">
        <v>19</v>
      </c>
      <c r="J879" t="s">
        <v>78</v>
      </c>
      <c r="K879" t="s">
        <v>25</v>
      </c>
    </row>
    <row r="880" spans="1:11">
      <c r="A880" t="s">
        <v>77</v>
      </c>
      <c r="B880" t="s">
        <v>21</v>
      </c>
      <c r="C880" s="1" t="s">
        <v>26</v>
      </c>
      <c r="D880" s="1" t="s">
        <v>12</v>
      </c>
      <c r="E880" s="1">
        <v>30</v>
      </c>
      <c r="F880">
        <v>1326</v>
      </c>
      <c r="G880" s="2">
        <v>20696</v>
      </c>
      <c r="H880" s="3">
        <v>43264</v>
      </c>
      <c r="I880" t="s">
        <v>24</v>
      </c>
      <c r="J880" t="s">
        <v>79</v>
      </c>
      <c r="K880" t="s">
        <v>32</v>
      </c>
    </row>
    <row r="881" spans="1:11">
      <c r="A881" t="s">
        <v>74</v>
      </c>
      <c r="B881" t="s">
        <v>27</v>
      </c>
      <c r="C881" s="1" t="s">
        <v>35</v>
      </c>
      <c r="D881" s="1" t="s">
        <v>37</v>
      </c>
      <c r="E881" s="1">
        <v>60</v>
      </c>
      <c r="F881">
        <v>1817</v>
      </c>
      <c r="G881" s="2">
        <v>36872</v>
      </c>
      <c r="H881" s="3">
        <v>43264</v>
      </c>
      <c r="I881" t="s">
        <v>24</v>
      </c>
      <c r="J881" t="s">
        <v>79</v>
      </c>
      <c r="K881" t="s">
        <v>36</v>
      </c>
    </row>
    <row r="882" spans="1:11">
      <c r="A882" t="s">
        <v>74</v>
      </c>
      <c r="B882" t="s">
        <v>10</v>
      </c>
      <c r="C882" s="1" t="s">
        <v>29</v>
      </c>
      <c r="D882" s="1" t="s">
        <v>23</v>
      </c>
      <c r="E882" s="1" t="s">
        <v>18</v>
      </c>
      <c r="F882">
        <v>573</v>
      </c>
      <c r="G882" s="2">
        <v>4115</v>
      </c>
      <c r="H882" s="3">
        <v>43265</v>
      </c>
      <c r="I882" t="s">
        <v>19</v>
      </c>
      <c r="J882" t="s">
        <v>80</v>
      </c>
      <c r="K882" t="s">
        <v>14</v>
      </c>
    </row>
    <row r="883" spans="1:11">
      <c r="A883" t="s">
        <v>74</v>
      </c>
      <c r="B883" t="s">
        <v>22</v>
      </c>
      <c r="C883" s="1" t="s">
        <v>26</v>
      </c>
      <c r="D883" s="1" t="s">
        <v>28</v>
      </c>
      <c r="E883" s="1">
        <v>30</v>
      </c>
      <c r="F883">
        <v>1480</v>
      </c>
      <c r="G883" s="2">
        <v>28254</v>
      </c>
      <c r="H883" s="3">
        <v>43266</v>
      </c>
      <c r="I883" t="s">
        <v>13</v>
      </c>
      <c r="J883" t="s">
        <v>84</v>
      </c>
      <c r="K883" t="s">
        <v>14</v>
      </c>
    </row>
    <row r="884" spans="1:11">
      <c r="A884" t="s">
        <v>74</v>
      </c>
      <c r="B884" t="s">
        <v>21</v>
      </c>
      <c r="C884" s="1" t="s">
        <v>16</v>
      </c>
      <c r="D884" s="1" t="s">
        <v>17</v>
      </c>
      <c r="E884" s="1">
        <v>30</v>
      </c>
      <c r="F884">
        <v>413</v>
      </c>
      <c r="G884" s="2">
        <v>38333</v>
      </c>
      <c r="H884" s="3">
        <v>43266</v>
      </c>
      <c r="I884" t="s">
        <v>30</v>
      </c>
      <c r="J884" t="s">
        <v>75</v>
      </c>
      <c r="K884" t="s">
        <v>32</v>
      </c>
    </row>
    <row r="885" spans="1:11">
      <c r="A885" t="s">
        <v>72</v>
      </c>
      <c r="B885" t="s">
        <v>15</v>
      </c>
      <c r="C885" s="1" t="s">
        <v>11</v>
      </c>
      <c r="D885" s="1" t="s">
        <v>17</v>
      </c>
      <c r="E885" s="1" t="s">
        <v>33</v>
      </c>
      <c r="F885">
        <v>1904</v>
      </c>
      <c r="G885" s="2">
        <v>47774</v>
      </c>
      <c r="H885" s="3">
        <v>43266</v>
      </c>
      <c r="I885" t="s">
        <v>31</v>
      </c>
      <c r="J885" t="s">
        <v>79</v>
      </c>
      <c r="K885" t="s">
        <v>20</v>
      </c>
    </row>
    <row r="886" spans="1:11">
      <c r="A886" t="s">
        <v>77</v>
      </c>
      <c r="B886" t="s">
        <v>27</v>
      </c>
      <c r="C886" s="1" t="s">
        <v>29</v>
      </c>
      <c r="D886" s="1" t="s">
        <v>37</v>
      </c>
      <c r="E886" s="1">
        <v>60</v>
      </c>
      <c r="F886">
        <v>1499</v>
      </c>
      <c r="G886" s="2">
        <v>4766</v>
      </c>
      <c r="H886" s="3">
        <v>43266</v>
      </c>
      <c r="I886" t="s">
        <v>31</v>
      </c>
      <c r="J886" t="s">
        <v>73</v>
      </c>
      <c r="K886" t="s">
        <v>25</v>
      </c>
    </row>
    <row r="887" spans="1:11">
      <c r="A887" t="s">
        <v>74</v>
      </c>
      <c r="B887" t="s">
        <v>27</v>
      </c>
      <c r="C887" s="1" t="s">
        <v>16</v>
      </c>
      <c r="D887" s="1" t="s">
        <v>12</v>
      </c>
      <c r="E887" s="1">
        <v>60</v>
      </c>
      <c r="F887">
        <v>1503</v>
      </c>
      <c r="G887" s="2">
        <v>24284</v>
      </c>
      <c r="H887" s="3">
        <v>43267</v>
      </c>
      <c r="I887" t="s">
        <v>24</v>
      </c>
      <c r="J887" t="s">
        <v>75</v>
      </c>
      <c r="K887" t="s">
        <v>25</v>
      </c>
    </row>
    <row r="888" spans="1:11">
      <c r="A888" t="s">
        <v>76</v>
      </c>
      <c r="B888" t="s">
        <v>15</v>
      </c>
      <c r="C888" s="1" t="s">
        <v>26</v>
      </c>
      <c r="D888" s="1" t="s">
        <v>17</v>
      </c>
      <c r="E888" s="1" t="s">
        <v>34</v>
      </c>
      <c r="F888">
        <v>1041</v>
      </c>
      <c r="G888" s="2">
        <v>45750</v>
      </c>
      <c r="H888" s="3">
        <v>43267</v>
      </c>
      <c r="I888" t="s">
        <v>30</v>
      </c>
      <c r="J888" t="s">
        <v>87</v>
      </c>
      <c r="K888" t="s">
        <v>36</v>
      </c>
    </row>
    <row r="889" spans="1:11">
      <c r="A889" t="s">
        <v>72</v>
      </c>
      <c r="B889" t="s">
        <v>15</v>
      </c>
      <c r="C889" s="1" t="s">
        <v>26</v>
      </c>
      <c r="D889" s="1" t="s">
        <v>23</v>
      </c>
      <c r="E889" s="1" t="s">
        <v>34</v>
      </c>
      <c r="F889">
        <v>1776</v>
      </c>
      <c r="G889" s="2">
        <v>30640</v>
      </c>
      <c r="H889" s="3">
        <v>43267</v>
      </c>
      <c r="I889" t="s">
        <v>30</v>
      </c>
      <c r="J889" t="s">
        <v>89</v>
      </c>
      <c r="K889" t="s">
        <v>20</v>
      </c>
    </row>
    <row r="890" spans="1:11">
      <c r="A890" t="s">
        <v>72</v>
      </c>
      <c r="B890" t="s">
        <v>22</v>
      </c>
      <c r="C890" s="1" t="s">
        <v>29</v>
      </c>
      <c r="D890" s="1" t="s">
        <v>28</v>
      </c>
      <c r="E890" s="1" t="s">
        <v>34</v>
      </c>
      <c r="F890">
        <v>1091</v>
      </c>
      <c r="G890" s="2">
        <v>15021</v>
      </c>
      <c r="H890" s="3">
        <v>43268</v>
      </c>
      <c r="I890" t="s">
        <v>24</v>
      </c>
      <c r="J890" t="s">
        <v>82</v>
      </c>
      <c r="K890" t="s">
        <v>36</v>
      </c>
    </row>
    <row r="891" spans="1:11">
      <c r="A891" t="s">
        <v>74</v>
      </c>
      <c r="B891" t="s">
        <v>10</v>
      </c>
      <c r="C891" s="1" t="s">
        <v>11</v>
      </c>
      <c r="D891" s="1" t="s">
        <v>12</v>
      </c>
      <c r="E891" s="1" t="s">
        <v>33</v>
      </c>
      <c r="F891">
        <v>655</v>
      </c>
      <c r="G891" s="2">
        <v>8141</v>
      </c>
      <c r="H891" s="3">
        <v>43268</v>
      </c>
      <c r="I891" t="s">
        <v>13</v>
      </c>
      <c r="J891" t="s">
        <v>85</v>
      </c>
      <c r="K891" t="s">
        <v>20</v>
      </c>
    </row>
    <row r="892" spans="1:11">
      <c r="A892" t="s">
        <v>77</v>
      </c>
      <c r="B892" t="s">
        <v>15</v>
      </c>
      <c r="C892" s="1" t="s">
        <v>11</v>
      </c>
      <c r="D892" s="1" t="s">
        <v>23</v>
      </c>
      <c r="E892" s="1" t="s">
        <v>33</v>
      </c>
      <c r="F892">
        <v>1294</v>
      </c>
      <c r="G892" s="2">
        <v>14645</v>
      </c>
      <c r="H892" s="3">
        <v>43268</v>
      </c>
      <c r="I892" t="s">
        <v>19</v>
      </c>
      <c r="J892" t="s">
        <v>83</v>
      </c>
      <c r="K892" t="s">
        <v>20</v>
      </c>
    </row>
    <row r="893" spans="1:11">
      <c r="A893" t="s">
        <v>76</v>
      </c>
      <c r="B893" t="s">
        <v>27</v>
      </c>
      <c r="C893" s="1" t="s">
        <v>11</v>
      </c>
      <c r="D893" s="1" t="s">
        <v>37</v>
      </c>
      <c r="E893" s="1">
        <v>60</v>
      </c>
      <c r="F893">
        <v>618</v>
      </c>
      <c r="G893" s="2">
        <v>8744</v>
      </c>
      <c r="H893" s="3">
        <v>43268</v>
      </c>
      <c r="I893" t="s">
        <v>31</v>
      </c>
      <c r="J893" t="s">
        <v>87</v>
      </c>
      <c r="K893" t="s">
        <v>36</v>
      </c>
    </row>
    <row r="894" spans="1:11">
      <c r="A894" t="s">
        <v>74</v>
      </c>
      <c r="B894" t="s">
        <v>15</v>
      </c>
      <c r="C894" s="1" t="s">
        <v>11</v>
      </c>
      <c r="D894" s="1" t="s">
        <v>28</v>
      </c>
      <c r="E894" s="1">
        <v>60</v>
      </c>
      <c r="F894">
        <v>1732</v>
      </c>
      <c r="G894" s="2">
        <v>43643</v>
      </c>
      <c r="H894" s="3">
        <v>43268</v>
      </c>
      <c r="I894" t="s">
        <v>31</v>
      </c>
      <c r="J894" t="s">
        <v>78</v>
      </c>
      <c r="K894" t="s">
        <v>32</v>
      </c>
    </row>
    <row r="895" spans="1:11">
      <c r="A895" t="s">
        <v>74</v>
      </c>
      <c r="B895" t="s">
        <v>21</v>
      </c>
      <c r="C895" s="1" t="s">
        <v>11</v>
      </c>
      <c r="D895" s="1" t="s">
        <v>12</v>
      </c>
      <c r="E895" s="1" t="s">
        <v>18</v>
      </c>
      <c r="F895">
        <v>1882</v>
      </c>
      <c r="G895" s="2">
        <v>14779</v>
      </c>
      <c r="H895" s="3">
        <v>43268</v>
      </c>
      <c r="I895" t="s">
        <v>30</v>
      </c>
      <c r="J895" t="s">
        <v>89</v>
      </c>
      <c r="K895" t="s">
        <v>20</v>
      </c>
    </row>
    <row r="896" spans="1:11">
      <c r="A896" t="s">
        <v>76</v>
      </c>
      <c r="B896" t="s">
        <v>27</v>
      </c>
      <c r="C896" s="1" t="s">
        <v>16</v>
      </c>
      <c r="D896" s="1" t="s">
        <v>23</v>
      </c>
      <c r="E896" s="1" t="s">
        <v>34</v>
      </c>
      <c r="F896">
        <v>1623</v>
      </c>
      <c r="G896" s="2">
        <v>26804</v>
      </c>
      <c r="H896" s="3">
        <v>43269</v>
      </c>
      <c r="I896" t="s">
        <v>31</v>
      </c>
      <c r="J896" t="s">
        <v>75</v>
      </c>
      <c r="K896" t="s">
        <v>32</v>
      </c>
    </row>
    <row r="897" spans="1:11">
      <c r="A897" t="s">
        <v>76</v>
      </c>
      <c r="B897" t="s">
        <v>21</v>
      </c>
      <c r="C897" s="1" t="s">
        <v>35</v>
      </c>
      <c r="D897" s="1" t="s">
        <v>17</v>
      </c>
      <c r="E897" s="1" t="s">
        <v>33</v>
      </c>
      <c r="F897">
        <v>253</v>
      </c>
      <c r="G897" s="2">
        <v>18363</v>
      </c>
      <c r="H897" s="3">
        <v>43269</v>
      </c>
      <c r="I897" t="s">
        <v>19</v>
      </c>
      <c r="J897" t="s">
        <v>87</v>
      </c>
      <c r="K897" t="s">
        <v>25</v>
      </c>
    </row>
    <row r="898" spans="1:11">
      <c r="A898" t="s">
        <v>76</v>
      </c>
      <c r="B898" t="s">
        <v>22</v>
      </c>
      <c r="C898" s="1" t="s">
        <v>35</v>
      </c>
      <c r="D898" s="1" t="s">
        <v>23</v>
      </c>
      <c r="E898" s="1" t="s">
        <v>34</v>
      </c>
      <c r="F898">
        <v>1435</v>
      </c>
      <c r="G898" s="2">
        <v>5947</v>
      </c>
      <c r="H898" s="3">
        <v>43269</v>
      </c>
      <c r="I898" t="s">
        <v>24</v>
      </c>
      <c r="J898" t="s">
        <v>78</v>
      </c>
      <c r="K898" t="s">
        <v>36</v>
      </c>
    </row>
    <row r="899" spans="1:11">
      <c r="A899" t="s">
        <v>72</v>
      </c>
      <c r="B899" t="s">
        <v>21</v>
      </c>
      <c r="C899" s="1" t="s">
        <v>29</v>
      </c>
      <c r="D899" s="1" t="s">
        <v>12</v>
      </c>
      <c r="E899" s="1" t="s">
        <v>18</v>
      </c>
      <c r="F899">
        <v>297</v>
      </c>
      <c r="G899" s="2">
        <v>20215</v>
      </c>
      <c r="H899" s="3">
        <v>43272</v>
      </c>
      <c r="I899" t="s">
        <v>30</v>
      </c>
      <c r="J899" t="s">
        <v>84</v>
      </c>
      <c r="K899" t="s">
        <v>20</v>
      </c>
    </row>
    <row r="900" spans="1:11">
      <c r="A900" t="s">
        <v>74</v>
      </c>
      <c r="B900" t="s">
        <v>27</v>
      </c>
      <c r="C900" s="1" t="s">
        <v>29</v>
      </c>
      <c r="D900" s="1" t="s">
        <v>37</v>
      </c>
      <c r="E900" s="1" t="s">
        <v>33</v>
      </c>
      <c r="F900">
        <v>1280</v>
      </c>
      <c r="G900" s="2">
        <v>45096</v>
      </c>
      <c r="H900" s="3">
        <v>43272</v>
      </c>
      <c r="I900" t="s">
        <v>30</v>
      </c>
      <c r="J900" t="s">
        <v>84</v>
      </c>
      <c r="K900" t="s">
        <v>25</v>
      </c>
    </row>
    <row r="901" spans="1:11">
      <c r="A901" t="s">
        <v>74</v>
      </c>
      <c r="B901" t="s">
        <v>21</v>
      </c>
      <c r="C901" s="1" t="s">
        <v>26</v>
      </c>
      <c r="D901" s="1" t="s">
        <v>17</v>
      </c>
      <c r="E901" s="1">
        <v>30</v>
      </c>
      <c r="F901">
        <v>868</v>
      </c>
      <c r="G901" s="2">
        <v>41228</v>
      </c>
      <c r="H901" s="3">
        <v>43272</v>
      </c>
      <c r="I901" t="s">
        <v>30</v>
      </c>
      <c r="J901" t="s">
        <v>83</v>
      </c>
      <c r="K901" t="s">
        <v>25</v>
      </c>
    </row>
    <row r="902" spans="1:11">
      <c r="A902" t="s">
        <v>76</v>
      </c>
      <c r="B902" t="s">
        <v>10</v>
      </c>
      <c r="C902" s="1" t="s">
        <v>35</v>
      </c>
      <c r="D902" s="1" t="s">
        <v>23</v>
      </c>
      <c r="E902" s="1">
        <v>30</v>
      </c>
      <c r="F902">
        <v>1465</v>
      </c>
      <c r="G902" s="2">
        <v>22742</v>
      </c>
      <c r="H902" s="3">
        <v>43272</v>
      </c>
      <c r="I902" t="s">
        <v>24</v>
      </c>
      <c r="J902" t="s">
        <v>80</v>
      </c>
      <c r="K902" t="s">
        <v>32</v>
      </c>
    </row>
    <row r="903" spans="1:11">
      <c r="A903" t="s">
        <v>74</v>
      </c>
      <c r="B903" t="s">
        <v>27</v>
      </c>
      <c r="C903" s="1" t="s">
        <v>35</v>
      </c>
      <c r="D903" s="1" t="s">
        <v>12</v>
      </c>
      <c r="E903" s="1">
        <v>60</v>
      </c>
      <c r="F903">
        <v>996</v>
      </c>
      <c r="G903" s="2">
        <v>6016</v>
      </c>
      <c r="H903" s="3">
        <v>43272</v>
      </c>
      <c r="I903" t="s">
        <v>24</v>
      </c>
      <c r="J903" t="s">
        <v>79</v>
      </c>
      <c r="K903" t="s">
        <v>20</v>
      </c>
    </row>
    <row r="904" spans="1:11">
      <c r="A904" t="s">
        <v>74</v>
      </c>
      <c r="B904" t="s">
        <v>15</v>
      </c>
      <c r="C904" s="1" t="s">
        <v>35</v>
      </c>
      <c r="D904" s="1" t="s">
        <v>17</v>
      </c>
      <c r="E904" s="1">
        <v>60</v>
      </c>
      <c r="F904">
        <v>1394</v>
      </c>
      <c r="G904" s="2">
        <v>3360</v>
      </c>
      <c r="H904" s="3">
        <v>43273</v>
      </c>
      <c r="I904" t="s">
        <v>30</v>
      </c>
      <c r="J904" t="s">
        <v>80</v>
      </c>
      <c r="K904" t="s">
        <v>36</v>
      </c>
    </row>
    <row r="905" spans="1:11">
      <c r="A905" t="s">
        <v>76</v>
      </c>
      <c r="B905" t="s">
        <v>27</v>
      </c>
      <c r="C905" s="1" t="s">
        <v>26</v>
      </c>
      <c r="D905" s="1" t="s">
        <v>12</v>
      </c>
      <c r="E905" s="1" t="s">
        <v>34</v>
      </c>
      <c r="F905">
        <v>200</v>
      </c>
      <c r="G905" s="2">
        <v>15045</v>
      </c>
      <c r="H905" s="3">
        <v>43273</v>
      </c>
      <c r="I905" t="s">
        <v>30</v>
      </c>
      <c r="J905" t="s">
        <v>78</v>
      </c>
      <c r="K905" t="s">
        <v>14</v>
      </c>
    </row>
    <row r="906" spans="1:11">
      <c r="A906" t="s">
        <v>76</v>
      </c>
      <c r="B906" t="s">
        <v>21</v>
      </c>
      <c r="C906" s="1" t="s">
        <v>26</v>
      </c>
      <c r="D906" s="1" t="s">
        <v>17</v>
      </c>
      <c r="E906" s="1">
        <v>30</v>
      </c>
      <c r="F906">
        <v>506</v>
      </c>
      <c r="G906" s="2">
        <v>17762</v>
      </c>
      <c r="H906" s="3">
        <v>43273</v>
      </c>
      <c r="I906" t="s">
        <v>13</v>
      </c>
      <c r="J906" t="s">
        <v>79</v>
      </c>
      <c r="K906" t="s">
        <v>20</v>
      </c>
    </row>
    <row r="907" spans="1:11">
      <c r="A907" t="s">
        <v>74</v>
      </c>
      <c r="B907" t="s">
        <v>27</v>
      </c>
      <c r="C907" s="1" t="s">
        <v>16</v>
      </c>
      <c r="D907" s="1" t="s">
        <v>23</v>
      </c>
      <c r="E907" s="1" t="s">
        <v>18</v>
      </c>
      <c r="F907">
        <v>1432</v>
      </c>
      <c r="G907" s="2">
        <v>43247</v>
      </c>
      <c r="H907" s="3">
        <v>43274</v>
      </c>
      <c r="I907" t="s">
        <v>31</v>
      </c>
      <c r="J907" t="s">
        <v>75</v>
      </c>
      <c r="K907" t="s">
        <v>14</v>
      </c>
    </row>
    <row r="908" spans="1:11">
      <c r="A908" t="s">
        <v>76</v>
      </c>
      <c r="B908" t="s">
        <v>15</v>
      </c>
      <c r="C908" s="1" t="s">
        <v>26</v>
      </c>
      <c r="D908" s="1" t="s">
        <v>37</v>
      </c>
      <c r="E908" s="1">
        <v>60</v>
      </c>
      <c r="F908">
        <v>1354</v>
      </c>
      <c r="G908" s="2">
        <v>28539</v>
      </c>
      <c r="H908" s="3">
        <v>43274</v>
      </c>
      <c r="I908" t="s">
        <v>24</v>
      </c>
      <c r="J908" t="s">
        <v>80</v>
      </c>
      <c r="K908" t="s">
        <v>32</v>
      </c>
    </row>
    <row r="909" spans="1:11">
      <c r="A909" t="s">
        <v>77</v>
      </c>
      <c r="B909" t="s">
        <v>27</v>
      </c>
      <c r="C909" s="1" t="s">
        <v>26</v>
      </c>
      <c r="D909" s="1" t="s">
        <v>17</v>
      </c>
      <c r="E909" s="1">
        <v>30</v>
      </c>
      <c r="F909">
        <v>1600</v>
      </c>
      <c r="G909" s="2">
        <v>21517</v>
      </c>
      <c r="H909" s="3">
        <v>43275</v>
      </c>
      <c r="I909" t="s">
        <v>19</v>
      </c>
      <c r="J909" t="s">
        <v>83</v>
      </c>
      <c r="K909" t="s">
        <v>36</v>
      </c>
    </row>
    <row r="910" spans="1:11">
      <c r="A910" t="s">
        <v>74</v>
      </c>
      <c r="B910" t="s">
        <v>22</v>
      </c>
      <c r="C910" s="1" t="s">
        <v>29</v>
      </c>
      <c r="D910" s="1" t="s">
        <v>17</v>
      </c>
      <c r="E910" s="1" t="s">
        <v>34</v>
      </c>
      <c r="F910">
        <v>1868</v>
      </c>
      <c r="G910" s="2">
        <v>14793</v>
      </c>
      <c r="H910" s="3">
        <v>43275</v>
      </c>
      <c r="I910" t="s">
        <v>19</v>
      </c>
      <c r="J910" t="s">
        <v>87</v>
      </c>
      <c r="K910" t="s">
        <v>36</v>
      </c>
    </row>
    <row r="911" spans="1:11">
      <c r="A911" t="s">
        <v>86</v>
      </c>
      <c r="B911" t="s">
        <v>27</v>
      </c>
      <c r="C911" s="1" t="s">
        <v>26</v>
      </c>
      <c r="D911" s="1" t="s">
        <v>12</v>
      </c>
      <c r="E911" s="1">
        <v>30</v>
      </c>
      <c r="F911">
        <v>1664</v>
      </c>
      <c r="G911" s="2">
        <v>25573</v>
      </c>
      <c r="H911" s="3">
        <v>43276</v>
      </c>
      <c r="I911" t="s">
        <v>19</v>
      </c>
      <c r="J911" t="s">
        <v>83</v>
      </c>
      <c r="K911" t="s">
        <v>25</v>
      </c>
    </row>
    <row r="912" spans="1:11">
      <c r="A912" t="s">
        <v>74</v>
      </c>
      <c r="B912" t="s">
        <v>22</v>
      </c>
      <c r="C912" s="1" t="s">
        <v>16</v>
      </c>
      <c r="D912" s="1" t="s">
        <v>17</v>
      </c>
      <c r="E912" s="1">
        <v>30</v>
      </c>
      <c r="F912">
        <v>580</v>
      </c>
      <c r="G912" s="2">
        <v>41566</v>
      </c>
      <c r="H912" s="3">
        <v>43276</v>
      </c>
      <c r="I912" t="s">
        <v>31</v>
      </c>
      <c r="J912" t="s">
        <v>75</v>
      </c>
      <c r="K912" t="s">
        <v>36</v>
      </c>
    </row>
    <row r="913" spans="1:11">
      <c r="A913" t="s">
        <v>86</v>
      </c>
      <c r="B913" t="s">
        <v>21</v>
      </c>
      <c r="C913" s="1" t="s">
        <v>26</v>
      </c>
      <c r="D913" s="1" t="s">
        <v>17</v>
      </c>
      <c r="E913" s="1" t="s">
        <v>33</v>
      </c>
      <c r="F913">
        <v>539</v>
      </c>
      <c r="G913" s="2">
        <v>28332</v>
      </c>
      <c r="H913" s="3">
        <v>43276</v>
      </c>
      <c r="I913" t="s">
        <v>19</v>
      </c>
      <c r="J913" t="s">
        <v>90</v>
      </c>
      <c r="K913" t="s">
        <v>36</v>
      </c>
    </row>
    <row r="914" spans="1:11">
      <c r="A914" t="s">
        <v>76</v>
      </c>
      <c r="B914" t="s">
        <v>10</v>
      </c>
      <c r="C914" s="1" t="s">
        <v>35</v>
      </c>
      <c r="D914" s="1" t="s">
        <v>17</v>
      </c>
      <c r="E914" s="1">
        <v>30</v>
      </c>
      <c r="F914">
        <v>835</v>
      </c>
      <c r="G914" s="2">
        <v>30738</v>
      </c>
      <c r="H914" s="3">
        <v>43276</v>
      </c>
      <c r="I914" t="s">
        <v>31</v>
      </c>
      <c r="J914" t="s">
        <v>89</v>
      </c>
      <c r="K914" t="s">
        <v>14</v>
      </c>
    </row>
    <row r="915" spans="1:11">
      <c r="A915" t="s">
        <v>74</v>
      </c>
      <c r="B915" t="s">
        <v>15</v>
      </c>
      <c r="C915" s="1" t="s">
        <v>29</v>
      </c>
      <c r="D915" s="1" t="s">
        <v>23</v>
      </c>
      <c r="E915" s="1">
        <v>30</v>
      </c>
      <c r="F915">
        <v>1348</v>
      </c>
      <c r="G915" s="2">
        <v>37823</v>
      </c>
      <c r="H915" s="3">
        <v>43277</v>
      </c>
      <c r="I915" t="s">
        <v>31</v>
      </c>
      <c r="J915" t="s">
        <v>91</v>
      </c>
      <c r="K915" t="s">
        <v>14</v>
      </c>
    </row>
    <row r="916" spans="1:11">
      <c r="A916" t="s">
        <v>74</v>
      </c>
      <c r="B916" t="s">
        <v>22</v>
      </c>
      <c r="C916" s="1" t="s">
        <v>35</v>
      </c>
      <c r="D916" s="1" t="s">
        <v>23</v>
      </c>
      <c r="E916" s="1" t="s">
        <v>33</v>
      </c>
      <c r="F916">
        <v>1793</v>
      </c>
      <c r="G916" s="2">
        <v>12451</v>
      </c>
      <c r="H916" s="3">
        <v>43277</v>
      </c>
      <c r="I916" t="s">
        <v>31</v>
      </c>
      <c r="J916" t="s">
        <v>79</v>
      </c>
      <c r="K916" t="s">
        <v>25</v>
      </c>
    </row>
    <row r="917" spans="1:11">
      <c r="A917" t="s">
        <v>76</v>
      </c>
      <c r="B917" t="s">
        <v>10</v>
      </c>
      <c r="C917" s="1" t="s">
        <v>11</v>
      </c>
      <c r="D917" s="1" t="s">
        <v>23</v>
      </c>
      <c r="E917" s="1" t="s">
        <v>18</v>
      </c>
      <c r="F917">
        <v>1127</v>
      </c>
      <c r="G917" s="2">
        <v>3828</v>
      </c>
      <c r="H917" s="3">
        <v>43277</v>
      </c>
      <c r="I917" t="s">
        <v>19</v>
      </c>
      <c r="J917" t="s">
        <v>79</v>
      </c>
      <c r="K917" t="s">
        <v>36</v>
      </c>
    </row>
    <row r="918" spans="1:11">
      <c r="A918" t="s">
        <v>74</v>
      </c>
      <c r="B918" t="s">
        <v>27</v>
      </c>
      <c r="C918" s="1" t="s">
        <v>16</v>
      </c>
      <c r="D918" s="1" t="s">
        <v>17</v>
      </c>
      <c r="E918" s="1">
        <v>60</v>
      </c>
      <c r="F918">
        <v>354</v>
      </c>
      <c r="G918" s="2">
        <v>11544</v>
      </c>
      <c r="H918" s="3">
        <v>43278</v>
      </c>
      <c r="I918" t="s">
        <v>19</v>
      </c>
      <c r="J918" t="s">
        <v>85</v>
      </c>
      <c r="K918" t="s">
        <v>20</v>
      </c>
    </row>
    <row r="919" spans="1:11">
      <c r="A919" t="s">
        <v>76</v>
      </c>
      <c r="B919" t="s">
        <v>22</v>
      </c>
      <c r="C919" s="1" t="s">
        <v>29</v>
      </c>
      <c r="D919" s="1" t="s">
        <v>28</v>
      </c>
      <c r="E919" s="1" t="s">
        <v>34</v>
      </c>
      <c r="F919">
        <v>1467</v>
      </c>
      <c r="G919" s="2">
        <v>18147</v>
      </c>
      <c r="H919" s="3">
        <v>43278</v>
      </c>
      <c r="I919" t="s">
        <v>13</v>
      </c>
      <c r="J919" t="s">
        <v>88</v>
      </c>
      <c r="K919" t="s">
        <v>25</v>
      </c>
    </row>
    <row r="920" spans="1:11">
      <c r="A920" t="s">
        <v>77</v>
      </c>
      <c r="B920" t="s">
        <v>10</v>
      </c>
      <c r="C920" s="1" t="s">
        <v>26</v>
      </c>
      <c r="D920" s="1" t="s">
        <v>17</v>
      </c>
      <c r="E920" s="1">
        <v>60</v>
      </c>
      <c r="F920">
        <v>828</v>
      </c>
      <c r="G920" s="2">
        <v>30214</v>
      </c>
      <c r="H920" s="3">
        <v>43278</v>
      </c>
      <c r="I920" t="s">
        <v>24</v>
      </c>
      <c r="J920" t="s">
        <v>88</v>
      </c>
      <c r="K920" t="s">
        <v>20</v>
      </c>
    </row>
    <row r="921" spans="1:11">
      <c r="A921" t="s">
        <v>74</v>
      </c>
      <c r="B921" t="s">
        <v>10</v>
      </c>
      <c r="C921" s="1" t="s">
        <v>26</v>
      </c>
      <c r="D921" s="1" t="s">
        <v>12</v>
      </c>
      <c r="E921" s="1" t="s">
        <v>18</v>
      </c>
      <c r="F921">
        <v>1835</v>
      </c>
      <c r="G921" s="2">
        <v>37032</v>
      </c>
      <c r="H921" s="3">
        <v>43278</v>
      </c>
      <c r="I921" t="s">
        <v>19</v>
      </c>
      <c r="J921" t="s">
        <v>87</v>
      </c>
      <c r="K921" t="s">
        <v>32</v>
      </c>
    </row>
    <row r="922" spans="1:11">
      <c r="A922" t="s">
        <v>86</v>
      </c>
      <c r="B922" t="s">
        <v>21</v>
      </c>
      <c r="C922" s="1" t="s">
        <v>16</v>
      </c>
      <c r="D922" s="1" t="s">
        <v>28</v>
      </c>
      <c r="E922" s="1" t="s">
        <v>18</v>
      </c>
      <c r="F922">
        <v>1650</v>
      </c>
      <c r="G922" s="2">
        <v>36514</v>
      </c>
      <c r="H922" s="3">
        <v>43279</v>
      </c>
      <c r="I922" t="s">
        <v>30</v>
      </c>
      <c r="J922" t="s">
        <v>83</v>
      </c>
      <c r="K922" t="s">
        <v>36</v>
      </c>
    </row>
    <row r="923" spans="1:11">
      <c r="A923" t="s">
        <v>77</v>
      </c>
      <c r="B923" t="s">
        <v>22</v>
      </c>
      <c r="C923" s="1" t="s">
        <v>35</v>
      </c>
      <c r="D923" s="1" t="s">
        <v>23</v>
      </c>
      <c r="E923" s="1">
        <v>60</v>
      </c>
      <c r="F923">
        <v>1337</v>
      </c>
      <c r="G923" s="2">
        <v>12997</v>
      </c>
      <c r="H923" s="3">
        <v>43279</v>
      </c>
      <c r="I923" t="s">
        <v>30</v>
      </c>
      <c r="J923" t="s">
        <v>87</v>
      </c>
      <c r="K923" t="s">
        <v>14</v>
      </c>
    </row>
    <row r="924" spans="1:11">
      <c r="A924" t="s">
        <v>86</v>
      </c>
      <c r="B924" t="s">
        <v>15</v>
      </c>
      <c r="C924" s="1" t="s">
        <v>16</v>
      </c>
      <c r="D924" s="1" t="s">
        <v>28</v>
      </c>
      <c r="E924" s="1" t="s">
        <v>34</v>
      </c>
      <c r="F924">
        <v>1503</v>
      </c>
      <c r="G924" s="2">
        <v>19148</v>
      </c>
      <c r="H924" s="3">
        <v>43279</v>
      </c>
      <c r="I924" t="s">
        <v>13</v>
      </c>
      <c r="J924" t="s">
        <v>78</v>
      </c>
      <c r="K924" t="s">
        <v>20</v>
      </c>
    </row>
    <row r="925" spans="1:11">
      <c r="A925" t="s">
        <v>76</v>
      </c>
      <c r="B925" t="s">
        <v>27</v>
      </c>
      <c r="C925" s="1" t="s">
        <v>29</v>
      </c>
      <c r="D925" s="1" t="s">
        <v>17</v>
      </c>
      <c r="E925" s="1" t="s">
        <v>18</v>
      </c>
      <c r="F925">
        <v>1693</v>
      </c>
      <c r="G925" s="2">
        <v>31240</v>
      </c>
      <c r="H925" s="3">
        <v>43279</v>
      </c>
      <c r="I925" t="s">
        <v>19</v>
      </c>
      <c r="J925" t="s">
        <v>79</v>
      </c>
      <c r="K925" t="s">
        <v>25</v>
      </c>
    </row>
    <row r="926" spans="1:11">
      <c r="A926" t="s">
        <v>74</v>
      </c>
      <c r="B926" t="s">
        <v>27</v>
      </c>
      <c r="C926" s="1" t="s">
        <v>35</v>
      </c>
      <c r="D926" s="1" t="s">
        <v>28</v>
      </c>
      <c r="E926" s="1" t="s">
        <v>18</v>
      </c>
      <c r="F926">
        <v>1609</v>
      </c>
      <c r="G926" s="2">
        <v>12823</v>
      </c>
      <c r="H926" s="3">
        <v>43280</v>
      </c>
      <c r="I926" t="s">
        <v>13</v>
      </c>
      <c r="J926" t="s">
        <v>83</v>
      </c>
      <c r="K926" t="s">
        <v>25</v>
      </c>
    </row>
    <row r="927" spans="1:11">
      <c r="A927" t="s">
        <v>86</v>
      </c>
      <c r="B927" t="s">
        <v>10</v>
      </c>
      <c r="C927" s="1" t="s">
        <v>16</v>
      </c>
      <c r="D927" s="1" t="s">
        <v>17</v>
      </c>
      <c r="E927" s="1" t="s">
        <v>18</v>
      </c>
      <c r="F927">
        <v>115</v>
      </c>
      <c r="G927" s="2">
        <v>42746</v>
      </c>
      <c r="H927" s="3">
        <v>43280</v>
      </c>
      <c r="I927" t="s">
        <v>19</v>
      </c>
      <c r="J927" t="s">
        <v>87</v>
      </c>
      <c r="K927" t="s">
        <v>32</v>
      </c>
    </row>
    <row r="928" spans="1:11">
      <c r="A928" t="s">
        <v>74</v>
      </c>
      <c r="B928" t="s">
        <v>15</v>
      </c>
      <c r="C928" s="1" t="s">
        <v>35</v>
      </c>
      <c r="D928" s="1" t="s">
        <v>28</v>
      </c>
      <c r="E928" s="1">
        <v>60</v>
      </c>
      <c r="F928">
        <v>440</v>
      </c>
      <c r="G928" s="2">
        <v>13578</v>
      </c>
      <c r="H928" s="3">
        <v>43280</v>
      </c>
      <c r="I928" t="s">
        <v>13</v>
      </c>
      <c r="J928" t="s">
        <v>93</v>
      </c>
      <c r="K928" t="s">
        <v>36</v>
      </c>
    </row>
    <row r="929" spans="1:11">
      <c r="A929" t="s">
        <v>74</v>
      </c>
      <c r="B929" t="s">
        <v>27</v>
      </c>
      <c r="C929" s="1" t="s">
        <v>26</v>
      </c>
      <c r="D929" s="1" t="s">
        <v>23</v>
      </c>
      <c r="E929" s="1">
        <v>30</v>
      </c>
      <c r="F929">
        <v>1383</v>
      </c>
      <c r="G929" s="2">
        <v>7696</v>
      </c>
      <c r="H929" s="3">
        <v>43280</v>
      </c>
      <c r="I929" t="s">
        <v>24</v>
      </c>
      <c r="J929" t="s">
        <v>81</v>
      </c>
      <c r="K929" t="s">
        <v>36</v>
      </c>
    </row>
    <row r="930" spans="1:11">
      <c r="A930" t="s">
        <v>86</v>
      </c>
      <c r="B930" t="s">
        <v>21</v>
      </c>
      <c r="C930" s="1" t="s">
        <v>16</v>
      </c>
      <c r="D930" s="1" t="s">
        <v>12</v>
      </c>
      <c r="E930" s="1">
        <v>60</v>
      </c>
      <c r="F930">
        <v>601</v>
      </c>
      <c r="G930" s="2">
        <v>7096</v>
      </c>
      <c r="H930" s="3">
        <v>43281</v>
      </c>
      <c r="I930" t="s">
        <v>30</v>
      </c>
      <c r="J930" t="s">
        <v>83</v>
      </c>
      <c r="K930" t="s">
        <v>20</v>
      </c>
    </row>
    <row r="931" spans="1:11">
      <c r="A931" t="s">
        <v>86</v>
      </c>
      <c r="B931" t="s">
        <v>21</v>
      </c>
      <c r="C931" s="1" t="s">
        <v>29</v>
      </c>
      <c r="D931" s="1" t="s">
        <v>17</v>
      </c>
      <c r="E931" s="1">
        <v>60</v>
      </c>
      <c r="F931">
        <v>1660</v>
      </c>
      <c r="G931" s="2">
        <v>9172</v>
      </c>
      <c r="H931" s="3">
        <v>43282</v>
      </c>
      <c r="I931" t="s">
        <v>24</v>
      </c>
      <c r="J931" t="s">
        <v>80</v>
      </c>
      <c r="K931" t="s">
        <v>14</v>
      </c>
    </row>
    <row r="932" spans="1:11">
      <c r="A932" t="s">
        <v>74</v>
      </c>
      <c r="B932" t="s">
        <v>15</v>
      </c>
      <c r="C932" s="1" t="s">
        <v>29</v>
      </c>
      <c r="D932" s="1" t="s">
        <v>28</v>
      </c>
      <c r="E932" s="1" t="s">
        <v>34</v>
      </c>
      <c r="F932">
        <v>1268</v>
      </c>
      <c r="G932" s="2">
        <v>38392</v>
      </c>
      <c r="H932" s="3">
        <v>43282</v>
      </c>
      <c r="I932" t="s">
        <v>24</v>
      </c>
      <c r="J932" t="s">
        <v>87</v>
      </c>
      <c r="K932" t="s">
        <v>20</v>
      </c>
    </row>
    <row r="933" spans="1:11">
      <c r="A933" t="s">
        <v>86</v>
      </c>
      <c r="B933" t="s">
        <v>21</v>
      </c>
      <c r="C933" s="1" t="s">
        <v>35</v>
      </c>
      <c r="D933" s="1" t="s">
        <v>17</v>
      </c>
      <c r="E933" s="1" t="s">
        <v>18</v>
      </c>
      <c r="F933">
        <v>740</v>
      </c>
      <c r="G933" s="2">
        <v>37678</v>
      </c>
      <c r="H933" s="3">
        <v>43283</v>
      </c>
      <c r="I933" t="s">
        <v>13</v>
      </c>
      <c r="J933" t="s">
        <v>83</v>
      </c>
      <c r="K933" t="s">
        <v>32</v>
      </c>
    </row>
    <row r="934" spans="1:11">
      <c r="A934" t="s">
        <v>77</v>
      </c>
      <c r="B934" t="s">
        <v>21</v>
      </c>
      <c r="C934" s="1" t="s">
        <v>35</v>
      </c>
      <c r="D934" s="1" t="s">
        <v>28</v>
      </c>
      <c r="E934" s="1">
        <v>30</v>
      </c>
      <c r="F934">
        <v>1479</v>
      </c>
      <c r="G934" s="2">
        <v>33505</v>
      </c>
      <c r="H934" s="3">
        <v>43283</v>
      </c>
      <c r="I934" t="s">
        <v>19</v>
      </c>
      <c r="J934" t="s">
        <v>75</v>
      </c>
      <c r="K934" t="s">
        <v>20</v>
      </c>
    </row>
    <row r="935" spans="1:11">
      <c r="A935" t="s">
        <v>86</v>
      </c>
      <c r="B935" t="s">
        <v>15</v>
      </c>
      <c r="C935" s="1" t="s">
        <v>16</v>
      </c>
      <c r="D935" s="1" t="s">
        <v>23</v>
      </c>
      <c r="E935" s="1" t="s">
        <v>33</v>
      </c>
      <c r="F935">
        <v>529</v>
      </c>
      <c r="G935" s="2">
        <v>6114</v>
      </c>
      <c r="H935" s="3">
        <v>43283</v>
      </c>
      <c r="I935" t="s">
        <v>31</v>
      </c>
      <c r="J935" t="s">
        <v>80</v>
      </c>
      <c r="K935" t="s">
        <v>20</v>
      </c>
    </row>
    <row r="936" spans="1:11">
      <c r="A936" t="s">
        <v>86</v>
      </c>
      <c r="B936" t="s">
        <v>27</v>
      </c>
      <c r="C936" s="1" t="s">
        <v>29</v>
      </c>
      <c r="D936" s="1" t="s">
        <v>28</v>
      </c>
      <c r="E936" s="1">
        <v>60</v>
      </c>
      <c r="F936">
        <v>1387</v>
      </c>
      <c r="G936" s="2">
        <v>44173</v>
      </c>
      <c r="H936" s="3">
        <v>43285</v>
      </c>
      <c r="I936" t="s">
        <v>24</v>
      </c>
      <c r="J936" t="s">
        <v>82</v>
      </c>
      <c r="K936" t="s">
        <v>20</v>
      </c>
    </row>
    <row r="937" spans="1:11">
      <c r="A937" t="s">
        <v>72</v>
      </c>
      <c r="B937" t="s">
        <v>21</v>
      </c>
      <c r="C937" s="1" t="s">
        <v>11</v>
      </c>
      <c r="D937" s="1" t="s">
        <v>28</v>
      </c>
      <c r="E937" s="1" t="s">
        <v>33</v>
      </c>
      <c r="F937">
        <v>679</v>
      </c>
      <c r="G937" s="2">
        <v>35477</v>
      </c>
      <c r="H937" s="3">
        <v>43285</v>
      </c>
      <c r="I937" t="s">
        <v>19</v>
      </c>
      <c r="J937" t="s">
        <v>84</v>
      </c>
      <c r="K937" t="s">
        <v>14</v>
      </c>
    </row>
    <row r="938" spans="1:11">
      <c r="A938" t="s">
        <v>74</v>
      </c>
      <c r="B938" t="s">
        <v>10</v>
      </c>
      <c r="C938" s="1" t="s">
        <v>29</v>
      </c>
      <c r="D938" s="1" t="s">
        <v>17</v>
      </c>
      <c r="E938" s="1" t="s">
        <v>18</v>
      </c>
      <c r="F938">
        <v>1236</v>
      </c>
      <c r="G938" s="2">
        <v>48538</v>
      </c>
      <c r="H938" s="3">
        <v>43285</v>
      </c>
      <c r="I938" t="s">
        <v>19</v>
      </c>
      <c r="J938" t="s">
        <v>83</v>
      </c>
      <c r="K938" t="s">
        <v>14</v>
      </c>
    </row>
    <row r="939" spans="1:11">
      <c r="A939" t="s">
        <v>74</v>
      </c>
      <c r="B939" t="s">
        <v>15</v>
      </c>
      <c r="C939" s="1" t="s">
        <v>16</v>
      </c>
      <c r="D939" s="1" t="s">
        <v>28</v>
      </c>
      <c r="E939" s="1">
        <v>30</v>
      </c>
      <c r="F939">
        <v>1127</v>
      </c>
      <c r="G939" s="2">
        <v>29324</v>
      </c>
      <c r="H939" s="3">
        <v>43285</v>
      </c>
      <c r="I939" t="s">
        <v>24</v>
      </c>
      <c r="J939" t="s">
        <v>87</v>
      </c>
      <c r="K939" t="s">
        <v>36</v>
      </c>
    </row>
    <row r="940" spans="1:11">
      <c r="A940" t="s">
        <v>74</v>
      </c>
      <c r="B940" t="s">
        <v>21</v>
      </c>
      <c r="C940" s="1" t="s">
        <v>16</v>
      </c>
      <c r="D940" s="1" t="s">
        <v>12</v>
      </c>
      <c r="E940" s="1" t="s">
        <v>18</v>
      </c>
      <c r="F940">
        <v>1017</v>
      </c>
      <c r="G940" s="2">
        <v>10342</v>
      </c>
      <c r="H940" s="3">
        <v>43285</v>
      </c>
      <c r="I940" t="s">
        <v>24</v>
      </c>
      <c r="J940" t="s">
        <v>79</v>
      </c>
      <c r="K940" t="s">
        <v>36</v>
      </c>
    </row>
    <row r="941" spans="1:11">
      <c r="A941" t="s">
        <v>77</v>
      </c>
      <c r="B941" t="s">
        <v>15</v>
      </c>
      <c r="C941" s="1" t="s">
        <v>11</v>
      </c>
      <c r="D941" s="1" t="s">
        <v>12</v>
      </c>
      <c r="E941" s="1" t="s">
        <v>33</v>
      </c>
      <c r="F941">
        <v>798</v>
      </c>
      <c r="G941" s="2">
        <v>23785</v>
      </c>
      <c r="H941" s="3">
        <v>43286</v>
      </c>
      <c r="I941" t="s">
        <v>19</v>
      </c>
      <c r="J941" t="s">
        <v>84</v>
      </c>
      <c r="K941" t="s">
        <v>25</v>
      </c>
    </row>
    <row r="942" spans="1:11">
      <c r="A942" t="s">
        <v>86</v>
      </c>
      <c r="B942" t="s">
        <v>15</v>
      </c>
      <c r="C942" s="1" t="s">
        <v>16</v>
      </c>
      <c r="D942" s="1" t="s">
        <v>37</v>
      </c>
      <c r="E942" s="1">
        <v>30</v>
      </c>
      <c r="F942">
        <v>1318</v>
      </c>
      <c r="G942" s="2">
        <v>7513</v>
      </c>
      <c r="H942" s="3">
        <v>43286</v>
      </c>
      <c r="I942" t="s">
        <v>19</v>
      </c>
      <c r="J942" t="s">
        <v>81</v>
      </c>
      <c r="K942" t="s">
        <v>14</v>
      </c>
    </row>
    <row r="943" spans="1:11">
      <c r="A943" t="s">
        <v>74</v>
      </c>
      <c r="B943" t="s">
        <v>22</v>
      </c>
      <c r="C943" s="1" t="s">
        <v>16</v>
      </c>
      <c r="D943" s="1" t="s">
        <v>17</v>
      </c>
      <c r="E943" s="1">
        <v>60</v>
      </c>
      <c r="F943">
        <v>1281</v>
      </c>
      <c r="G943" s="2">
        <v>18807</v>
      </c>
      <c r="H943" s="3">
        <v>43286</v>
      </c>
      <c r="I943" t="s">
        <v>30</v>
      </c>
      <c r="J943" t="s">
        <v>89</v>
      </c>
      <c r="K943" t="s">
        <v>32</v>
      </c>
    </row>
    <row r="944" spans="1:11">
      <c r="A944" t="s">
        <v>74</v>
      </c>
      <c r="B944" t="s">
        <v>27</v>
      </c>
      <c r="C944" s="1" t="s">
        <v>29</v>
      </c>
      <c r="D944" s="1" t="s">
        <v>28</v>
      </c>
      <c r="E944" s="1">
        <v>60</v>
      </c>
      <c r="F944">
        <v>399</v>
      </c>
      <c r="G944" s="2">
        <v>21160</v>
      </c>
      <c r="H944" s="3">
        <v>43287</v>
      </c>
      <c r="I944" t="s">
        <v>30</v>
      </c>
      <c r="J944" t="s">
        <v>83</v>
      </c>
      <c r="K944" t="s">
        <v>36</v>
      </c>
    </row>
    <row r="945" spans="1:11">
      <c r="A945" t="s">
        <v>76</v>
      </c>
      <c r="B945" t="s">
        <v>15</v>
      </c>
      <c r="C945" s="1" t="s">
        <v>11</v>
      </c>
      <c r="D945" s="1" t="s">
        <v>28</v>
      </c>
      <c r="E945" s="1" t="s">
        <v>18</v>
      </c>
      <c r="F945">
        <v>737</v>
      </c>
      <c r="G945" s="2">
        <v>33901</v>
      </c>
      <c r="H945" s="3">
        <v>43287</v>
      </c>
      <c r="I945" t="s">
        <v>24</v>
      </c>
      <c r="J945" t="s">
        <v>90</v>
      </c>
      <c r="K945" t="s">
        <v>36</v>
      </c>
    </row>
    <row r="946" spans="1:11">
      <c r="A946" t="s">
        <v>86</v>
      </c>
      <c r="B946" t="s">
        <v>27</v>
      </c>
      <c r="C946" s="1" t="s">
        <v>11</v>
      </c>
      <c r="D946" s="1" t="s">
        <v>23</v>
      </c>
      <c r="E946" s="1" t="s">
        <v>33</v>
      </c>
      <c r="F946">
        <v>1618</v>
      </c>
      <c r="G946" s="2">
        <v>11577</v>
      </c>
      <c r="H946" s="3">
        <v>43288</v>
      </c>
      <c r="I946" t="s">
        <v>24</v>
      </c>
      <c r="J946" t="s">
        <v>78</v>
      </c>
      <c r="K946" t="s">
        <v>25</v>
      </c>
    </row>
    <row r="947" spans="1:11">
      <c r="A947" t="s">
        <v>86</v>
      </c>
      <c r="B947" t="s">
        <v>22</v>
      </c>
      <c r="C947" s="1" t="s">
        <v>26</v>
      </c>
      <c r="D947" s="1" t="s">
        <v>28</v>
      </c>
      <c r="E947" s="1">
        <v>60</v>
      </c>
      <c r="F947">
        <v>1287</v>
      </c>
      <c r="G947" s="2">
        <v>45058</v>
      </c>
      <c r="H947" s="3">
        <v>43290</v>
      </c>
      <c r="I947" t="s">
        <v>24</v>
      </c>
      <c r="J947" t="s">
        <v>93</v>
      </c>
      <c r="K947" t="s">
        <v>14</v>
      </c>
    </row>
    <row r="948" spans="1:11">
      <c r="A948" t="s">
        <v>72</v>
      </c>
      <c r="B948" t="s">
        <v>15</v>
      </c>
      <c r="C948" s="1" t="s">
        <v>11</v>
      </c>
      <c r="D948" s="1" t="s">
        <v>17</v>
      </c>
      <c r="E948" s="1">
        <v>30</v>
      </c>
      <c r="F948">
        <v>1335</v>
      </c>
      <c r="G948" s="2">
        <v>1534</v>
      </c>
      <c r="H948" s="3">
        <v>43290</v>
      </c>
      <c r="I948" t="s">
        <v>30</v>
      </c>
      <c r="J948" t="s">
        <v>87</v>
      </c>
      <c r="K948" t="s">
        <v>20</v>
      </c>
    </row>
    <row r="949" spans="1:11">
      <c r="A949" t="s">
        <v>86</v>
      </c>
      <c r="B949" t="s">
        <v>21</v>
      </c>
      <c r="C949" s="1" t="s">
        <v>26</v>
      </c>
      <c r="D949" s="1" t="s">
        <v>28</v>
      </c>
      <c r="E949" s="1" t="s">
        <v>33</v>
      </c>
      <c r="F949">
        <v>1759</v>
      </c>
      <c r="G949" s="2">
        <v>31641</v>
      </c>
      <c r="H949" s="3">
        <v>43290</v>
      </c>
      <c r="I949" t="s">
        <v>31</v>
      </c>
      <c r="J949" t="s">
        <v>89</v>
      </c>
      <c r="K949" t="s">
        <v>20</v>
      </c>
    </row>
    <row r="950" spans="1:11">
      <c r="A950" t="s">
        <v>76</v>
      </c>
      <c r="B950" t="s">
        <v>15</v>
      </c>
      <c r="C950" s="1" t="s">
        <v>16</v>
      </c>
      <c r="D950" s="1" t="s">
        <v>12</v>
      </c>
      <c r="E950" s="1" t="s">
        <v>18</v>
      </c>
      <c r="F950">
        <v>216</v>
      </c>
      <c r="G950" s="2">
        <v>32152</v>
      </c>
      <c r="H950" s="3">
        <v>43291</v>
      </c>
      <c r="I950" t="s">
        <v>30</v>
      </c>
      <c r="J950" t="s">
        <v>84</v>
      </c>
      <c r="K950" t="s">
        <v>20</v>
      </c>
    </row>
    <row r="951" spans="1:11">
      <c r="A951" t="s">
        <v>77</v>
      </c>
      <c r="B951" t="s">
        <v>27</v>
      </c>
      <c r="C951" s="1" t="s">
        <v>35</v>
      </c>
      <c r="D951" s="1" t="s">
        <v>17</v>
      </c>
      <c r="E951" s="1">
        <v>60</v>
      </c>
      <c r="F951">
        <v>728</v>
      </c>
      <c r="G951" s="2">
        <v>17927</v>
      </c>
      <c r="H951" s="3">
        <v>43291</v>
      </c>
      <c r="I951" t="s">
        <v>24</v>
      </c>
      <c r="J951" t="s">
        <v>91</v>
      </c>
      <c r="K951" t="s">
        <v>25</v>
      </c>
    </row>
    <row r="952" spans="1:11">
      <c r="A952" t="s">
        <v>72</v>
      </c>
      <c r="B952" t="s">
        <v>15</v>
      </c>
      <c r="C952" s="1" t="s">
        <v>35</v>
      </c>
      <c r="D952" s="1" t="s">
        <v>23</v>
      </c>
      <c r="E952" s="1" t="s">
        <v>33</v>
      </c>
      <c r="F952">
        <v>489</v>
      </c>
      <c r="G952" s="2">
        <v>31891</v>
      </c>
      <c r="H952" s="3">
        <v>43291</v>
      </c>
      <c r="I952" t="s">
        <v>19</v>
      </c>
      <c r="J952" t="s">
        <v>87</v>
      </c>
      <c r="K952" t="s">
        <v>14</v>
      </c>
    </row>
    <row r="953" spans="1:11">
      <c r="A953" t="s">
        <v>77</v>
      </c>
      <c r="B953" t="s">
        <v>21</v>
      </c>
      <c r="C953" s="1" t="s">
        <v>26</v>
      </c>
      <c r="D953" s="1" t="s">
        <v>28</v>
      </c>
      <c r="E953" s="1" t="s">
        <v>33</v>
      </c>
      <c r="F953">
        <v>1358</v>
      </c>
      <c r="G953" s="2">
        <v>3735</v>
      </c>
      <c r="H953" s="3">
        <v>43292</v>
      </c>
      <c r="I953" t="s">
        <v>30</v>
      </c>
      <c r="J953" t="s">
        <v>75</v>
      </c>
      <c r="K953" t="s">
        <v>32</v>
      </c>
    </row>
    <row r="954" spans="1:11">
      <c r="A954" t="s">
        <v>86</v>
      </c>
      <c r="B954" t="s">
        <v>21</v>
      </c>
      <c r="C954" s="1" t="s">
        <v>26</v>
      </c>
      <c r="D954" s="1" t="s">
        <v>17</v>
      </c>
      <c r="E954" s="1">
        <v>30</v>
      </c>
      <c r="F954">
        <v>272</v>
      </c>
      <c r="G954" s="2">
        <v>39524</v>
      </c>
      <c r="H954" s="3">
        <v>43292</v>
      </c>
      <c r="I954" t="s">
        <v>19</v>
      </c>
      <c r="J954" t="s">
        <v>80</v>
      </c>
      <c r="K954" t="s">
        <v>20</v>
      </c>
    </row>
    <row r="955" spans="1:11">
      <c r="A955" t="s">
        <v>74</v>
      </c>
      <c r="B955" t="s">
        <v>10</v>
      </c>
      <c r="C955" s="1" t="s">
        <v>11</v>
      </c>
      <c r="D955" s="1" t="s">
        <v>12</v>
      </c>
      <c r="E955" s="1" t="s">
        <v>18</v>
      </c>
      <c r="F955">
        <v>1826</v>
      </c>
      <c r="G955" s="2">
        <v>46602</v>
      </c>
      <c r="H955" s="3">
        <v>43293</v>
      </c>
      <c r="I955" t="s">
        <v>13</v>
      </c>
      <c r="J955" t="s">
        <v>87</v>
      </c>
      <c r="K955" t="s">
        <v>14</v>
      </c>
    </row>
    <row r="956" spans="1:11">
      <c r="A956" t="s">
        <v>86</v>
      </c>
      <c r="B956" t="s">
        <v>27</v>
      </c>
      <c r="C956" s="1" t="s">
        <v>35</v>
      </c>
      <c r="D956" s="1" t="s">
        <v>23</v>
      </c>
      <c r="E956" s="1">
        <v>60</v>
      </c>
      <c r="F956">
        <v>646</v>
      </c>
      <c r="G956" s="2">
        <v>39113</v>
      </c>
      <c r="H956" s="3">
        <v>43293</v>
      </c>
      <c r="I956" t="s">
        <v>19</v>
      </c>
      <c r="J956" t="s">
        <v>79</v>
      </c>
      <c r="K956" t="s">
        <v>20</v>
      </c>
    </row>
    <row r="957" spans="1:11">
      <c r="A957" t="s">
        <v>77</v>
      </c>
      <c r="B957" t="s">
        <v>15</v>
      </c>
      <c r="C957" s="1" t="s">
        <v>26</v>
      </c>
      <c r="D957" s="1" t="s">
        <v>37</v>
      </c>
      <c r="E957" s="1" t="s">
        <v>18</v>
      </c>
      <c r="F957">
        <v>1488</v>
      </c>
      <c r="G957" s="2">
        <v>19770</v>
      </c>
      <c r="H957" s="3">
        <v>43294</v>
      </c>
      <c r="I957" t="s">
        <v>24</v>
      </c>
      <c r="J957" t="s">
        <v>78</v>
      </c>
      <c r="K957" t="s">
        <v>25</v>
      </c>
    </row>
    <row r="958" spans="1:11">
      <c r="A958" t="s">
        <v>72</v>
      </c>
      <c r="B958" t="s">
        <v>15</v>
      </c>
      <c r="C958" s="1" t="s">
        <v>11</v>
      </c>
      <c r="D958" s="1" t="s">
        <v>17</v>
      </c>
      <c r="E958" s="1" t="s">
        <v>18</v>
      </c>
      <c r="F958">
        <v>1832</v>
      </c>
      <c r="G958" s="2">
        <v>22662</v>
      </c>
      <c r="H958" s="3">
        <v>43294</v>
      </c>
      <c r="I958" t="s">
        <v>31</v>
      </c>
      <c r="J958" t="s">
        <v>78</v>
      </c>
      <c r="K958" t="s">
        <v>14</v>
      </c>
    </row>
    <row r="959" spans="1:11">
      <c r="A959" t="s">
        <v>74</v>
      </c>
      <c r="B959" t="s">
        <v>21</v>
      </c>
      <c r="C959" s="1" t="s">
        <v>26</v>
      </c>
      <c r="D959" s="1" t="s">
        <v>17</v>
      </c>
      <c r="E959" s="1">
        <v>30</v>
      </c>
      <c r="F959">
        <v>165</v>
      </c>
      <c r="G959" s="2">
        <v>32484</v>
      </c>
      <c r="H959" s="3">
        <v>43294</v>
      </c>
      <c r="I959" t="s">
        <v>31</v>
      </c>
      <c r="J959" t="s">
        <v>81</v>
      </c>
      <c r="K959" t="s">
        <v>20</v>
      </c>
    </row>
    <row r="960" spans="1:11">
      <c r="A960" t="s">
        <v>74</v>
      </c>
      <c r="B960" t="s">
        <v>10</v>
      </c>
      <c r="C960" s="1" t="s">
        <v>16</v>
      </c>
      <c r="D960" s="1" t="s">
        <v>37</v>
      </c>
      <c r="E960" s="1" t="s">
        <v>33</v>
      </c>
      <c r="F960">
        <v>974</v>
      </c>
      <c r="G960" s="2">
        <v>13263</v>
      </c>
      <c r="H960" s="3">
        <v>43295</v>
      </c>
      <c r="I960" t="s">
        <v>13</v>
      </c>
      <c r="J960" t="s">
        <v>82</v>
      </c>
      <c r="K960" t="s">
        <v>32</v>
      </c>
    </row>
    <row r="961" spans="1:11">
      <c r="A961" t="s">
        <v>76</v>
      </c>
      <c r="B961" t="s">
        <v>27</v>
      </c>
      <c r="C961" s="1" t="s">
        <v>26</v>
      </c>
      <c r="D961" s="1" t="s">
        <v>12</v>
      </c>
      <c r="E961" s="1">
        <v>30</v>
      </c>
      <c r="F961">
        <v>1064</v>
      </c>
      <c r="G961" s="2">
        <v>11558</v>
      </c>
      <c r="H961" s="3">
        <v>43295</v>
      </c>
      <c r="I961" t="s">
        <v>30</v>
      </c>
      <c r="J961" t="s">
        <v>91</v>
      </c>
      <c r="K961" t="s">
        <v>25</v>
      </c>
    </row>
    <row r="962" spans="1:11">
      <c r="A962" t="s">
        <v>76</v>
      </c>
      <c r="B962" t="s">
        <v>21</v>
      </c>
      <c r="C962" s="1" t="s">
        <v>29</v>
      </c>
      <c r="D962" s="1" t="s">
        <v>23</v>
      </c>
      <c r="E962" s="1" t="s">
        <v>18</v>
      </c>
      <c r="F962">
        <v>1938</v>
      </c>
      <c r="G962" s="2">
        <v>28072</v>
      </c>
      <c r="H962" s="3">
        <v>43295</v>
      </c>
      <c r="I962" t="s">
        <v>13</v>
      </c>
      <c r="J962" t="s">
        <v>80</v>
      </c>
      <c r="K962" t="s">
        <v>25</v>
      </c>
    </row>
    <row r="963" spans="1:11">
      <c r="A963" t="s">
        <v>74</v>
      </c>
      <c r="B963" t="s">
        <v>21</v>
      </c>
      <c r="C963" s="1" t="s">
        <v>29</v>
      </c>
      <c r="D963" s="1" t="s">
        <v>12</v>
      </c>
      <c r="E963" s="1" t="s">
        <v>34</v>
      </c>
      <c r="F963">
        <v>1595</v>
      </c>
      <c r="G963" s="2">
        <v>16585</v>
      </c>
      <c r="H963" s="3">
        <v>43296</v>
      </c>
      <c r="I963" t="s">
        <v>13</v>
      </c>
      <c r="J963" t="s">
        <v>73</v>
      </c>
      <c r="K963" t="s">
        <v>25</v>
      </c>
    </row>
    <row r="964" spans="1:11">
      <c r="A964" t="s">
        <v>86</v>
      </c>
      <c r="B964" t="s">
        <v>22</v>
      </c>
      <c r="C964" s="1" t="s">
        <v>16</v>
      </c>
      <c r="D964" s="1" t="s">
        <v>37</v>
      </c>
      <c r="E964" s="1">
        <v>30</v>
      </c>
      <c r="F964">
        <v>1977</v>
      </c>
      <c r="G964" s="2">
        <v>9566</v>
      </c>
      <c r="H964" s="3">
        <v>43296</v>
      </c>
      <c r="I964" t="s">
        <v>31</v>
      </c>
      <c r="J964" t="s">
        <v>80</v>
      </c>
      <c r="K964" t="s">
        <v>25</v>
      </c>
    </row>
    <row r="965" spans="1:11">
      <c r="A965" t="s">
        <v>86</v>
      </c>
      <c r="B965" t="s">
        <v>10</v>
      </c>
      <c r="C965" s="1" t="s">
        <v>29</v>
      </c>
      <c r="D965" s="1" t="s">
        <v>12</v>
      </c>
      <c r="E965" s="1" t="s">
        <v>33</v>
      </c>
      <c r="F965">
        <v>1042</v>
      </c>
      <c r="G965" s="2">
        <v>34649</v>
      </c>
      <c r="H965" s="3">
        <v>43296</v>
      </c>
      <c r="I965" t="s">
        <v>24</v>
      </c>
      <c r="J965" t="s">
        <v>81</v>
      </c>
      <c r="K965" t="s">
        <v>25</v>
      </c>
    </row>
    <row r="966" spans="1:11">
      <c r="A966" t="s">
        <v>76</v>
      </c>
      <c r="B966" t="s">
        <v>27</v>
      </c>
      <c r="C966" s="1" t="s">
        <v>35</v>
      </c>
      <c r="D966" s="1" t="s">
        <v>17</v>
      </c>
      <c r="E966" s="1" t="s">
        <v>18</v>
      </c>
      <c r="F966">
        <v>1455</v>
      </c>
      <c r="G966" s="2">
        <v>25321</v>
      </c>
      <c r="H966" s="3">
        <v>43298</v>
      </c>
      <c r="I966" t="s">
        <v>13</v>
      </c>
      <c r="J966" t="s">
        <v>83</v>
      </c>
      <c r="K966" t="s">
        <v>20</v>
      </c>
    </row>
    <row r="967" spans="1:11">
      <c r="A967" t="s">
        <v>86</v>
      </c>
      <c r="B967" t="s">
        <v>21</v>
      </c>
      <c r="C967" s="1" t="s">
        <v>35</v>
      </c>
      <c r="D967" s="1" t="s">
        <v>37</v>
      </c>
      <c r="E967" s="1">
        <v>60</v>
      </c>
      <c r="F967">
        <v>1619</v>
      </c>
      <c r="G967" s="2">
        <v>35793</v>
      </c>
      <c r="H967" s="3">
        <v>43298</v>
      </c>
      <c r="I967" t="s">
        <v>24</v>
      </c>
      <c r="J967" t="s">
        <v>88</v>
      </c>
      <c r="K967" t="s">
        <v>25</v>
      </c>
    </row>
    <row r="968" spans="1:11">
      <c r="A968" t="s">
        <v>74</v>
      </c>
      <c r="B968" t="s">
        <v>22</v>
      </c>
      <c r="C968" s="1" t="s">
        <v>16</v>
      </c>
      <c r="D968" s="1" t="s">
        <v>12</v>
      </c>
      <c r="E968" s="1">
        <v>60</v>
      </c>
      <c r="F968">
        <v>1616</v>
      </c>
      <c r="G968" s="2">
        <v>21763</v>
      </c>
      <c r="H968" s="3">
        <v>43298</v>
      </c>
      <c r="I968" t="s">
        <v>30</v>
      </c>
      <c r="J968" t="s">
        <v>87</v>
      </c>
      <c r="K968" t="s">
        <v>32</v>
      </c>
    </row>
    <row r="969" spans="1:11">
      <c r="A969" t="s">
        <v>72</v>
      </c>
      <c r="B969" t="s">
        <v>15</v>
      </c>
      <c r="C969" s="1" t="s">
        <v>11</v>
      </c>
      <c r="D969" s="1" t="s">
        <v>12</v>
      </c>
      <c r="E969" s="1" t="s">
        <v>34</v>
      </c>
      <c r="F969">
        <v>161</v>
      </c>
      <c r="G969" s="2">
        <v>15335</v>
      </c>
      <c r="H969" s="3">
        <v>43298</v>
      </c>
      <c r="I969" t="s">
        <v>19</v>
      </c>
      <c r="J969" t="s">
        <v>79</v>
      </c>
      <c r="K969" t="s">
        <v>25</v>
      </c>
    </row>
    <row r="970" spans="1:11">
      <c r="A970" t="s">
        <v>77</v>
      </c>
      <c r="B970" t="s">
        <v>10</v>
      </c>
      <c r="C970" s="1" t="s">
        <v>29</v>
      </c>
      <c r="D970" s="1" t="s">
        <v>17</v>
      </c>
      <c r="E970" s="1" t="s">
        <v>18</v>
      </c>
      <c r="F970">
        <v>1589</v>
      </c>
      <c r="G970" s="2">
        <v>39611</v>
      </c>
      <c r="H970" s="3">
        <v>43299</v>
      </c>
      <c r="I970" t="s">
        <v>19</v>
      </c>
      <c r="J970" t="s">
        <v>80</v>
      </c>
      <c r="K970" t="s">
        <v>36</v>
      </c>
    </row>
    <row r="971" spans="1:11">
      <c r="A971" t="s">
        <v>86</v>
      </c>
      <c r="B971" t="s">
        <v>27</v>
      </c>
      <c r="C971" s="1" t="s">
        <v>16</v>
      </c>
      <c r="D971" s="1" t="s">
        <v>17</v>
      </c>
      <c r="E971" s="1">
        <v>60</v>
      </c>
      <c r="F971">
        <v>835</v>
      </c>
      <c r="G971" s="2">
        <v>35184</v>
      </c>
      <c r="H971" s="3">
        <v>43299</v>
      </c>
      <c r="I971" t="s">
        <v>24</v>
      </c>
      <c r="J971" t="s">
        <v>78</v>
      </c>
      <c r="K971" t="s">
        <v>14</v>
      </c>
    </row>
    <row r="972" spans="1:11">
      <c r="A972" t="s">
        <v>74</v>
      </c>
      <c r="B972" t="s">
        <v>10</v>
      </c>
      <c r="C972" s="1" t="s">
        <v>35</v>
      </c>
      <c r="D972" s="1" t="s">
        <v>37</v>
      </c>
      <c r="E972" s="1" t="s">
        <v>33</v>
      </c>
      <c r="F972">
        <v>997</v>
      </c>
      <c r="G972" s="2">
        <v>6288</v>
      </c>
      <c r="H972" s="3">
        <v>43300</v>
      </c>
      <c r="I972" t="s">
        <v>24</v>
      </c>
      <c r="J972" t="s">
        <v>80</v>
      </c>
      <c r="K972" t="s">
        <v>14</v>
      </c>
    </row>
    <row r="973" spans="1:11">
      <c r="A973" t="s">
        <v>86</v>
      </c>
      <c r="B973" t="s">
        <v>21</v>
      </c>
      <c r="C973" s="1" t="s">
        <v>35</v>
      </c>
      <c r="D973" s="1" t="s">
        <v>12</v>
      </c>
      <c r="E973" s="1" t="s">
        <v>34</v>
      </c>
      <c r="F973">
        <v>105</v>
      </c>
      <c r="G973" s="2">
        <v>31985</v>
      </c>
      <c r="H973" s="3">
        <v>43300</v>
      </c>
      <c r="I973" t="s">
        <v>19</v>
      </c>
      <c r="J973" t="s">
        <v>79</v>
      </c>
      <c r="K973" t="s">
        <v>14</v>
      </c>
    </row>
    <row r="974" spans="1:11">
      <c r="A974" t="s">
        <v>72</v>
      </c>
      <c r="B974" t="s">
        <v>10</v>
      </c>
      <c r="C974" s="1" t="s">
        <v>29</v>
      </c>
      <c r="D974" s="1" t="s">
        <v>23</v>
      </c>
      <c r="E974" s="1">
        <v>60</v>
      </c>
      <c r="F974">
        <v>1137</v>
      </c>
      <c r="G974" s="2">
        <v>33706</v>
      </c>
      <c r="H974" s="3">
        <v>43300</v>
      </c>
      <c r="I974" t="s">
        <v>24</v>
      </c>
      <c r="J974" t="s">
        <v>89</v>
      </c>
      <c r="K974" t="s">
        <v>36</v>
      </c>
    </row>
    <row r="975" spans="1:11">
      <c r="A975" t="s">
        <v>74</v>
      </c>
      <c r="B975" t="s">
        <v>27</v>
      </c>
      <c r="C975" s="1" t="s">
        <v>29</v>
      </c>
      <c r="D975" s="1" t="s">
        <v>23</v>
      </c>
      <c r="E975" s="1" t="s">
        <v>34</v>
      </c>
      <c r="F975">
        <v>580</v>
      </c>
      <c r="G975" s="2">
        <v>15529</v>
      </c>
      <c r="H975" s="3">
        <v>43301</v>
      </c>
      <c r="I975" t="s">
        <v>19</v>
      </c>
      <c r="J975" t="s">
        <v>82</v>
      </c>
      <c r="K975" t="s">
        <v>36</v>
      </c>
    </row>
    <row r="976" spans="1:11">
      <c r="A976" t="s">
        <v>86</v>
      </c>
      <c r="B976" t="s">
        <v>22</v>
      </c>
      <c r="C976" s="1" t="s">
        <v>29</v>
      </c>
      <c r="D976" s="1" t="s">
        <v>12</v>
      </c>
      <c r="E976" s="1">
        <v>60</v>
      </c>
      <c r="F976">
        <v>1929</v>
      </c>
      <c r="G976" s="2">
        <v>15465</v>
      </c>
      <c r="H976" s="3">
        <v>43301</v>
      </c>
      <c r="I976" t="s">
        <v>13</v>
      </c>
      <c r="J976" t="s">
        <v>87</v>
      </c>
      <c r="K976" t="s">
        <v>32</v>
      </c>
    </row>
    <row r="977" spans="1:11">
      <c r="A977" t="s">
        <v>72</v>
      </c>
      <c r="B977" t="s">
        <v>15</v>
      </c>
      <c r="C977" s="1" t="s">
        <v>29</v>
      </c>
      <c r="D977" s="1" t="s">
        <v>37</v>
      </c>
      <c r="E977" s="1">
        <v>60</v>
      </c>
      <c r="F977">
        <v>1331</v>
      </c>
      <c r="G977" s="2">
        <v>23249</v>
      </c>
      <c r="H977" s="3">
        <v>43301</v>
      </c>
      <c r="I977" t="s">
        <v>30</v>
      </c>
      <c r="J977" t="s">
        <v>93</v>
      </c>
      <c r="K977" t="s">
        <v>32</v>
      </c>
    </row>
    <row r="978" spans="1:11">
      <c r="A978" t="s">
        <v>86</v>
      </c>
      <c r="B978" t="s">
        <v>15</v>
      </c>
      <c r="C978" s="1" t="s">
        <v>26</v>
      </c>
      <c r="D978" s="1" t="s">
        <v>37</v>
      </c>
      <c r="E978" s="1">
        <v>60</v>
      </c>
      <c r="F978">
        <v>528</v>
      </c>
      <c r="G978" s="2">
        <v>12478</v>
      </c>
      <c r="H978" s="3">
        <v>43302</v>
      </c>
      <c r="I978" t="s">
        <v>13</v>
      </c>
      <c r="J978" t="s">
        <v>87</v>
      </c>
      <c r="K978" t="s">
        <v>20</v>
      </c>
    </row>
    <row r="979" spans="1:11">
      <c r="A979" t="s">
        <v>86</v>
      </c>
      <c r="B979" t="s">
        <v>15</v>
      </c>
      <c r="C979" s="1" t="s">
        <v>29</v>
      </c>
      <c r="D979" s="1" t="s">
        <v>37</v>
      </c>
      <c r="E979" s="1" t="s">
        <v>18</v>
      </c>
      <c r="F979">
        <v>1347</v>
      </c>
      <c r="G979" s="2">
        <v>29744</v>
      </c>
      <c r="H979" s="3">
        <v>43302</v>
      </c>
      <c r="I979" t="s">
        <v>19</v>
      </c>
      <c r="J979" t="s">
        <v>78</v>
      </c>
      <c r="K979" t="s">
        <v>36</v>
      </c>
    </row>
    <row r="980" spans="1:11">
      <c r="A980" t="s">
        <v>74</v>
      </c>
      <c r="B980" t="s">
        <v>15</v>
      </c>
      <c r="C980" s="1" t="s">
        <v>26</v>
      </c>
      <c r="D980" s="1" t="s">
        <v>23</v>
      </c>
      <c r="E980" s="1">
        <v>60</v>
      </c>
      <c r="F980">
        <v>1656</v>
      </c>
      <c r="G980" s="2">
        <v>2052</v>
      </c>
      <c r="H980" s="3">
        <v>43302</v>
      </c>
      <c r="I980" t="s">
        <v>30</v>
      </c>
      <c r="J980" t="s">
        <v>79</v>
      </c>
      <c r="K980" t="s">
        <v>36</v>
      </c>
    </row>
    <row r="981" spans="1:11">
      <c r="A981" t="s">
        <v>74</v>
      </c>
      <c r="B981" t="s">
        <v>15</v>
      </c>
      <c r="C981" s="1" t="s">
        <v>35</v>
      </c>
      <c r="D981" s="1" t="s">
        <v>12</v>
      </c>
      <c r="E981" s="1" t="s">
        <v>34</v>
      </c>
      <c r="F981">
        <v>634</v>
      </c>
      <c r="G981" s="2">
        <v>15232</v>
      </c>
      <c r="H981" s="3">
        <v>43303</v>
      </c>
      <c r="I981" t="s">
        <v>13</v>
      </c>
      <c r="J981" t="s">
        <v>78</v>
      </c>
      <c r="K981" t="s">
        <v>20</v>
      </c>
    </row>
    <row r="982" spans="1:11">
      <c r="A982" t="s">
        <v>86</v>
      </c>
      <c r="B982" t="s">
        <v>22</v>
      </c>
      <c r="C982" s="1" t="s">
        <v>16</v>
      </c>
      <c r="D982" s="1" t="s">
        <v>28</v>
      </c>
      <c r="E982" s="1" t="s">
        <v>18</v>
      </c>
      <c r="F982">
        <v>1964</v>
      </c>
      <c r="G982" s="2">
        <v>33741</v>
      </c>
      <c r="H982" s="3">
        <v>43304</v>
      </c>
      <c r="I982" t="s">
        <v>24</v>
      </c>
      <c r="J982" t="s">
        <v>83</v>
      </c>
      <c r="K982" t="s">
        <v>25</v>
      </c>
    </row>
    <row r="983" spans="1:11">
      <c r="A983" t="s">
        <v>77</v>
      </c>
      <c r="B983" t="s">
        <v>21</v>
      </c>
      <c r="C983" s="1" t="s">
        <v>29</v>
      </c>
      <c r="D983" s="1" t="s">
        <v>37</v>
      </c>
      <c r="E983" s="1">
        <v>30</v>
      </c>
      <c r="F983">
        <v>1466</v>
      </c>
      <c r="G983" s="2">
        <v>24941</v>
      </c>
      <c r="H983" s="3">
        <v>43305</v>
      </c>
      <c r="I983" t="s">
        <v>31</v>
      </c>
      <c r="J983" t="s">
        <v>80</v>
      </c>
      <c r="K983" t="s">
        <v>14</v>
      </c>
    </row>
    <row r="984" spans="1:11">
      <c r="A984" t="s">
        <v>74</v>
      </c>
      <c r="B984" t="s">
        <v>10</v>
      </c>
      <c r="C984" s="1" t="s">
        <v>29</v>
      </c>
      <c r="D984" s="1" t="s">
        <v>12</v>
      </c>
      <c r="E984" s="1" t="s">
        <v>18</v>
      </c>
      <c r="F984">
        <v>1473</v>
      </c>
      <c r="G984" s="2">
        <v>23815</v>
      </c>
      <c r="H984" s="3">
        <v>43305</v>
      </c>
      <c r="I984" t="s">
        <v>19</v>
      </c>
      <c r="J984" t="s">
        <v>80</v>
      </c>
      <c r="K984" t="s">
        <v>14</v>
      </c>
    </row>
    <row r="985" spans="1:11">
      <c r="A985" t="s">
        <v>74</v>
      </c>
      <c r="B985" t="s">
        <v>27</v>
      </c>
      <c r="C985" s="1" t="s">
        <v>35</v>
      </c>
      <c r="D985" s="1" t="s">
        <v>12</v>
      </c>
      <c r="E985" s="1" t="s">
        <v>33</v>
      </c>
      <c r="F985">
        <v>271</v>
      </c>
      <c r="G985" s="2">
        <v>42665</v>
      </c>
      <c r="H985" s="3">
        <v>43306</v>
      </c>
      <c r="I985" t="s">
        <v>30</v>
      </c>
      <c r="J985" t="s">
        <v>83</v>
      </c>
      <c r="K985" t="s">
        <v>20</v>
      </c>
    </row>
    <row r="986" spans="1:11">
      <c r="A986" t="s">
        <v>86</v>
      </c>
      <c r="B986" t="s">
        <v>27</v>
      </c>
      <c r="C986" s="1" t="s">
        <v>16</v>
      </c>
      <c r="D986" s="1" t="s">
        <v>12</v>
      </c>
      <c r="E986" s="1" t="s">
        <v>33</v>
      </c>
      <c r="F986">
        <v>929</v>
      </c>
      <c r="G986" s="2">
        <v>37018</v>
      </c>
      <c r="H986" s="3">
        <v>43306</v>
      </c>
      <c r="I986" t="s">
        <v>24</v>
      </c>
      <c r="J986" t="s">
        <v>78</v>
      </c>
      <c r="K986" t="s">
        <v>32</v>
      </c>
    </row>
    <row r="987" spans="1:11">
      <c r="A987" t="s">
        <v>76</v>
      </c>
      <c r="B987" t="s">
        <v>10</v>
      </c>
      <c r="C987" s="1" t="s">
        <v>35</v>
      </c>
      <c r="D987" s="1" t="s">
        <v>17</v>
      </c>
      <c r="E987" s="1" t="s">
        <v>33</v>
      </c>
      <c r="F987">
        <v>434</v>
      </c>
      <c r="G987" s="2">
        <v>32258</v>
      </c>
      <c r="H987" s="3">
        <v>43306</v>
      </c>
      <c r="I987" t="s">
        <v>24</v>
      </c>
      <c r="J987" t="s">
        <v>89</v>
      </c>
      <c r="K987" t="s">
        <v>32</v>
      </c>
    </row>
    <row r="988" spans="1:11">
      <c r="A988" t="s">
        <v>86</v>
      </c>
      <c r="B988" t="s">
        <v>10</v>
      </c>
      <c r="C988" s="1" t="s">
        <v>11</v>
      </c>
      <c r="D988" s="1" t="s">
        <v>37</v>
      </c>
      <c r="E988" s="1">
        <v>60</v>
      </c>
      <c r="F988">
        <v>149</v>
      </c>
      <c r="G988" s="2">
        <v>24712</v>
      </c>
      <c r="H988" s="3">
        <v>43307</v>
      </c>
      <c r="I988" t="s">
        <v>13</v>
      </c>
      <c r="J988" t="s">
        <v>83</v>
      </c>
      <c r="K988" t="s">
        <v>25</v>
      </c>
    </row>
    <row r="989" spans="1:11">
      <c r="A989" t="s">
        <v>77</v>
      </c>
      <c r="B989" t="s">
        <v>22</v>
      </c>
      <c r="C989" s="1" t="s">
        <v>11</v>
      </c>
      <c r="D989" s="1" t="s">
        <v>17</v>
      </c>
      <c r="E989" s="1">
        <v>60</v>
      </c>
      <c r="F989">
        <v>1475</v>
      </c>
      <c r="G989" s="2">
        <v>27251</v>
      </c>
      <c r="H989" s="3">
        <v>43307</v>
      </c>
      <c r="I989" t="s">
        <v>31</v>
      </c>
      <c r="J989" t="s">
        <v>79</v>
      </c>
      <c r="K989" t="s">
        <v>25</v>
      </c>
    </row>
    <row r="990" spans="1:11">
      <c r="A990" t="s">
        <v>74</v>
      </c>
      <c r="B990" t="s">
        <v>10</v>
      </c>
      <c r="C990" s="1" t="s">
        <v>11</v>
      </c>
      <c r="D990" s="1" t="s">
        <v>28</v>
      </c>
      <c r="E990" s="1" t="s">
        <v>34</v>
      </c>
      <c r="F990">
        <v>1427</v>
      </c>
      <c r="G990" s="2">
        <v>1053</v>
      </c>
      <c r="H990" s="3">
        <v>43308</v>
      </c>
      <c r="I990" t="s">
        <v>30</v>
      </c>
      <c r="J990" t="s">
        <v>80</v>
      </c>
      <c r="K990" t="s">
        <v>32</v>
      </c>
    </row>
    <row r="991" spans="1:11">
      <c r="A991" t="s">
        <v>77</v>
      </c>
      <c r="B991" t="s">
        <v>22</v>
      </c>
      <c r="C991" s="1" t="s">
        <v>26</v>
      </c>
      <c r="D991" s="1" t="s">
        <v>28</v>
      </c>
      <c r="E991" s="1" t="s">
        <v>18</v>
      </c>
      <c r="F991">
        <v>1545</v>
      </c>
      <c r="G991" s="2">
        <v>2653</v>
      </c>
      <c r="H991" s="3">
        <v>43309</v>
      </c>
      <c r="I991" t="s">
        <v>19</v>
      </c>
      <c r="J991" t="s">
        <v>82</v>
      </c>
      <c r="K991" t="s">
        <v>36</v>
      </c>
    </row>
    <row r="992" spans="1:11">
      <c r="A992" t="s">
        <v>74</v>
      </c>
      <c r="B992" t="s">
        <v>21</v>
      </c>
      <c r="C992" s="1" t="s">
        <v>11</v>
      </c>
      <c r="D992" s="1" t="s">
        <v>37</v>
      </c>
      <c r="E992" s="1">
        <v>60</v>
      </c>
      <c r="F992">
        <v>255</v>
      </c>
      <c r="G992" s="2">
        <v>3422</v>
      </c>
      <c r="H992" s="3">
        <v>43309</v>
      </c>
      <c r="I992" t="s">
        <v>30</v>
      </c>
      <c r="J992" t="s">
        <v>75</v>
      </c>
      <c r="K992" t="s">
        <v>36</v>
      </c>
    </row>
    <row r="993" spans="1:11">
      <c r="A993" t="s">
        <v>77</v>
      </c>
      <c r="B993" t="s">
        <v>22</v>
      </c>
      <c r="C993" s="1" t="s">
        <v>35</v>
      </c>
      <c r="D993" s="1" t="s">
        <v>28</v>
      </c>
      <c r="E993" s="1" t="s">
        <v>34</v>
      </c>
      <c r="F993">
        <v>105</v>
      </c>
      <c r="G993" s="2">
        <v>36153</v>
      </c>
      <c r="H993" s="3">
        <v>43309</v>
      </c>
      <c r="I993" t="s">
        <v>30</v>
      </c>
      <c r="J993" t="s">
        <v>75</v>
      </c>
      <c r="K993" t="s">
        <v>20</v>
      </c>
    </row>
    <row r="994" spans="1:11">
      <c r="A994" t="s">
        <v>74</v>
      </c>
      <c r="B994" t="s">
        <v>15</v>
      </c>
      <c r="C994" s="1" t="s">
        <v>16</v>
      </c>
      <c r="D994" s="1" t="s">
        <v>28</v>
      </c>
      <c r="E994" s="1" t="s">
        <v>18</v>
      </c>
      <c r="F994">
        <v>1257</v>
      </c>
      <c r="G994" s="2">
        <v>23292</v>
      </c>
      <c r="H994" s="3">
        <v>43309</v>
      </c>
      <c r="I994" t="s">
        <v>24</v>
      </c>
      <c r="J994" t="s">
        <v>87</v>
      </c>
      <c r="K994" t="s">
        <v>20</v>
      </c>
    </row>
    <row r="995" spans="1:11">
      <c r="A995" t="s">
        <v>74</v>
      </c>
      <c r="B995" t="s">
        <v>10</v>
      </c>
      <c r="C995" s="1" t="s">
        <v>16</v>
      </c>
      <c r="D995" s="1" t="s">
        <v>12</v>
      </c>
      <c r="E995" s="1" t="s">
        <v>34</v>
      </c>
      <c r="F995">
        <v>1308</v>
      </c>
      <c r="G995" s="2">
        <v>16623</v>
      </c>
      <c r="H995" s="3">
        <v>43309</v>
      </c>
      <c r="I995" t="s">
        <v>19</v>
      </c>
      <c r="J995" t="s">
        <v>79</v>
      </c>
      <c r="K995" t="s">
        <v>32</v>
      </c>
    </row>
    <row r="996" spans="1:11">
      <c r="A996" t="s">
        <v>86</v>
      </c>
      <c r="B996" t="s">
        <v>27</v>
      </c>
      <c r="C996" s="1" t="s">
        <v>26</v>
      </c>
      <c r="D996" s="1" t="s">
        <v>23</v>
      </c>
      <c r="E996" s="1">
        <v>60</v>
      </c>
      <c r="F996">
        <v>698</v>
      </c>
      <c r="G996" s="2">
        <v>27380</v>
      </c>
      <c r="H996" s="3">
        <v>43309</v>
      </c>
      <c r="I996" t="s">
        <v>31</v>
      </c>
      <c r="J996" t="s">
        <v>89</v>
      </c>
      <c r="K996" t="s">
        <v>25</v>
      </c>
    </row>
    <row r="997" spans="1:11">
      <c r="A997" t="s">
        <v>72</v>
      </c>
      <c r="B997" t="s">
        <v>21</v>
      </c>
      <c r="C997" s="1" t="s">
        <v>11</v>
      </c>
      <c r="D997" s="1" t="s">
        <v>23</v>
      </c>
      <c r="E997" s="1">
        <v>60</v>
      </c>
      <c r="F997">
        <v>522</v>
      </c>
      <c r="G997" s="2">
        <v>32783</v>
      </c>
      <c r="H997" s="3">
        <v>43310</v>
      </c>
      <c r="I997" t="s">
        <v>31</v>
      </c>
      <c r="J997" t="s">
        <v>88</v>
      </c>
      <c r="K997" t="s">
        <v>14</v>
      </c>
    </row>
    <row r="998" spans="1:11">
      <c r="A998" t="s">
        <v>77</v>
      </c>
      <c r="B998" t="s">
        <v>27</v>
      </c>
      <c r="C998" s="1" t="s">
        <v>26</v>
      </c>
      <c r="D998" s="1" t="s">
        <v>28</v>
      </c>
      <c r="E998" s="1" t="s">
        <v>33</v>
      </c>
      <c r="F998">
        <v>1498</v>
      </c>
      <c r="G998" s="2">
        <v>33259</v>
      </c>
      <c r="H998" s="3">
        <v>43310</v>
      </c>
      <c r="I998" t="s">
        <v>19</v>
      </c>
      <c r="J998" t="s">
        <v>78</v>
      </c>
      <c r="K998" t="s">
        <v>36</v>
      </c>
    </row>
    <row r="999" spans="1:11">
      <c r="A999" t="s">
        <v>77</v>
      </c>
      <c r="B999" t="s">
        <v>15</v>
      </c>
      <c r="C999" s="1" t="s">
        <v>16</v>
      </c>
      <c r="D999" s="1" t="s">
        <v>12</v>
      </c>
      <c r="E999" s="1" t="s">
        <v>18</v>
      </c>
      <c r="F999">
        <v>1289</v>
      </c>
      <c r="G999" s="2">
        <v>40553</v>
      </c>
      <c r="H999" s="3">
        <v>43311</v>
      </c>
      <c r="I999" t="s">
        <v>30</v>
      </c>
      <c r="J999" t="s">
        <v>82</v>
      </c>
      <c r="K999" t="s">
        <v>36</v>
      </c>
    </row>
    <row r="1000" spans="1:11">
      <c r="A1000" t="s">
        <v>74</v>
      </c>
      <c r="B1000" t="s">
        <v>22</v>
      </c>
      <c r="C1000" s="1" t="s">
        <v>29</v>
      </c>
      <c r="D1000" s="1" t="s">
        <v>23</v>
      </c>
      <c r="E1000" s="1" t="s">
        <v>33</v>
      </c>
      <c r="F1000">
        <v>1381</v>
      </c>
      <c r="G1000" s="2">
        <v>43046</v>
      </c>
      <c r="H1000" s="3">
        <v>43311</v>
      </c>
      <c r="I1000" t="s">
        <v>30</v>
      </c>
      <c r="J1000" t="s">
        <v>80</v>
      </c>
      <c r="K1000" t="s">
        <v>25</v>
      </c>
    </row>
    <row r="1001" spans="1:11">
      <c r="A1001" t="s">
        <v>76</v>
      </c>
      <c r="B1001" t="s">
        <v>27</v>
      </c>
      <c r="C1001" s="1" t="s">
        <v>16</v>
      </c>
      <c r="D1001" s="1" t="s">
        <v>12</v>
      </c>
      <c r="E1001" s="1" t="s">
        <v>18</v>
      </c>
      <c r="F1001">
        <v>1440</v>
      </c>
      <c r="G1001" s="2">
        <v>35398</v>
      </c>
      <c r="H1001" s="3">
        <v>43311</v>
      </c>
      <c r="I1001" t="s">
        <v>19</v>
      </c>
      <c r="J1001" t="s">
        <v>87</v>
      </c>
      <c r="K1001" t="s">
        <v>20</v>
      </c>
    </row>
    <row r="1002" spans="1:11">
      <c r="A1002" t="s">
        <v>76</v>
      </c>
      <c r="B1002" t="s">
        <v>15</v>
      </c>
      <c r="C1002" s="1" t="s">
        <v>29</v>
      </c>
      <c r="D1002" s="1" t="s">
        <v>23</v>
      </c>
      <c r="E1002" s="1" t="s">
        <v>18</v>
      </c>
      <c r="F1002">
        <v>1513</v>
      </c>
      <c r="G1002" s="2">
        <v>16791</v>
      </c>
      <c r="H1002" s="3">
        <v>43311</v>
      </c>
      <c r="I1002" t="s">
        <v>19</v>
      </c>
      <c r="J1002" t="s">
        <v>79</v>
      </c>
      <c r="K1002" t="s">
        <v>14</v>
      </c>
    </row>
    <row r="1009" spans="7:7">
      <c r="G1009" s="2"/>
    </row>
  </sheetData>
  <mergeCells count="4">
    <mergeCell ref="M1:T1"/>
    <mergeCell ref="M24:P24"/>
    <mergeCell ref="M26:R26"/>
    <mergeCell ref="O2:T2"/>
  </mergeCells>
  <dataValidations count="1">
    <dataValidation type="list" allowBlank="1" showInputMessage="1" showErrorMessage="1" sqref="M35" xr:uid="{B3DCBFDD-8519-4DCB-9255-40CF760F6F90}">
      <formula1>$M$4:$M$20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"/>
  <sheetViews>
    <sheetView zoomScale="64" zoomScaleNormal="120" workbookViewId="0">
      <selection activeCell="Z10" sqref="Z10"/>
    </sheetView>
  </sheetViews>
  <sheetFormatPr defaultColWidth="8.5546875" defaultRowHeight="13.2"/>
  <cols>
    <col min="1" max="1" width="13.6640625" style="16" customWidth="1"/>
    <col min="2" max="2" width="9.5546875" style="16" customWidth="1"/>
    <col min="3" max="3" width="8.5546875" style="16"/>
    <col min="4" max="4" width="6" style="16" customWidth="1"/>
    <col min="5" max="5" width="13.6640625" style="16" bestFit="1" customWidth="1"/>
    <col min="6" max="26" width="9.88671875" style="16" customWidth="1"/>
    <col min="27" max="16384" width="8.5546875" style="16"/>
  </cols>
  <sheetData>
    <row r="1" spans="1:26" s="15" customFormat="1" ht="15.6"/>
    <row r="2" spans="1:26" s="15" customFormat="1" ht="15.6"/>
    <row r="3" spans="1:26" s="15" customFormat="1" ht="15.6"/>
    <row r="4" spans="1:26" s="15" customFormat="1" ht="15.6"/>
    <row r="9" spans="1:26" s="15" customFormat="1" ht="15.6"/>
    <row r="11" spans="1:26" ht="18">
      <c r="A11" s="31" t="s">
        <v>45</v>
      </c>
      <c r="B11" s="31"/>
      <c r="C11" s="31"/>
    </row>
    <row r="13" spans="1:26" s="17" customFormat="1" ht="15.6">
      <c r="A13" s="19"/>
      <c r="B13" s="20" t="s">
        <v>46</v>
      </c>
      <c r="C13" s="20" t="s">
        <v>47</v>
      </c>
      <c r="E13" s="19"/>
      <c r="F13" s="23" t="s">
        <v>48</v>
      </c>
      <c r="G13" s="23" t="s">
        <v>49</v>
      </c>
      <c r="H13" s="23" t="s">
        <v>50</v>
      </c>
      <c r="I13" s="23" t="s">
        <v>51</v>
      </c>
      <c r="J13" s="23" t="s">
        <v>52</v>
      </c>
      <c r="K13" s="23" t="s">
        <v>53</v>
      </c>
      <c r="L13" s="23" t="s">
        <v>54</v>
      </c>
      <c r="M13" s="23" t="s">
        <v>55</v>
      </c>
      <c r="N13" s="23" t="s">
        <v>56</v>
      </c>
      <c r="O13" s="23" t="s">
        <v>57</v>
      </c>
      <c r="P13" s="23" t="s">
        <v>58</v>
      </c>
      <c r="Q13" s="23" t="s">
        <v>59</v>
      </c>
      <c r="R13" s="23" t="s">
        <v>60</v>
      </c>
      <c r="S13" s="23" t="s">
        <v>61</v>
      </c>
      <c r="T13" s="23" t="s">
        <v>62</v>
      </c>
      <c r="U13" s="23" t="s">
        <v>63</v>
      </c>
      <c r="V13" s="23" t="s">
        <v>64</v>
      </c>
      <c r="W13" s="23" t="s">
        <v>65</v>
      </c>
      <c r="X13" s="23" t="s">
        <v>66</v>
      </c>
      <c r="Y13" s="23" t="s">
        <v>67</v>
      </c>
      <c r="Z13" s="23" t="s">
        <v>68</v>
      </c>
    </row>
    <row r="14" spans="1:26" s="17" customFormat="1" ht="15.6">
      <c r="A14" s="21" t="s">
        <v>48</v>
      </c>
      <c r="B14" s="22">
        <v>40.700000000000003</v>
      </c>
      <c r="C14" s="22">
        <v>73.900000000000006</v>
      </c>
      <c r="E14" s="21" t="s">
        <v>48</v>
      </c>
      <c r="F14" s="18">
        <f>69*SQRT(POWER((INDEX($B$14:$B$34, MATCH($E14,$A$14:$A$34, 0))-INDEX($B$14:$B$34, MATCH(F$13,$A$14:$A$34, 0))),2)+POWER((INDEX($C$14:$C$34, MATCH($E14,$A$14:$A$34, 0))-INDEX($C$14:$C$34, MATCH(F$13,$A$14:$A$34, 0))),2))</f>
        <v>0</v>
      </c>
      <c r="G14" s="18">
        <f>69*SQRT(POWER((INDEX($B$14:$B$34, MATCH($E14,$A$14:$A$34, 0))-INDEX($B$14:$B$34, MATCH(G$13,$A$14:$A$34, 0))),2)+POWER((INDEX($C$14:$C$34, MATCH($E14,$A$14:$A$34, 0))-INDEX($C$14:$C$34, MATCH(G$13,$A$14:$A$34, 0))),2))</f>
        <v>228.53483323117302</v>
      </c>
      <c r="H14" s="18">
        <f t="shared" ref="H14:Z28" si="0">69*SQRT(POWER((INDEX($B$14:$B$34, MATCH($E14,$A$14:$A$34, 0))-INDEX($B$14:$B$34, MATCH(H$13,$A$14:$A$34, 0))),2)+POWER((INDEX($C$14:$C$34, MATCH($E14,$A$14:$A$34, 0))-INDEX($C$14:$C$34, MATCH(H$13,$A$14:$A$34, 0))),2))</f>
        <v>95.857863527203079</v>
      </c>
      <c r="I14" s="18">
        <f>69*SQRT(POWER((INDEX($B$14:$B$34, MATCH($E14,$A$14:$A$34, 0))-INDEX($B$14:$B$34, MATCH(I$13,$A$14:$A$34, 0))),2)+POWER((INDEX($C$14:$C$34, MATCH($E14,$A$14:$A$34, 0))-INDEX($C$14:$C$34, MATCH(I$13,$A$14:$A$34, 0))),2))</f>
        <v>608.84436434937913</v>
      </c>
      <c r="J14" s="18">
        <f t="shared" si="0"/>
        <v>866.9322118827979</v>
      </c>
      <c r="K14" s="18">
        <f t="shared" si="0"/>
        <v>1328.120058579043</v>
      </c>
      <c r="L14" s="18">
        <f t="shared" si="0"/>
        <v>1116.2229615986225</v>
      </c>
      <c r="M14" s="18">
        <f t="shared" si="0"/>
        <v>1671.481384879891</v>
      </c>
      <c r="N14" s="18">
        <f t="shared" si="0"/>
        <v>1663.2578453144301</v>
      </c>
      <c r="O14" s="18">
        <f t="shared" si="0"/>
        <v>955.22021021333057</v>
      </c>
      <c r="P14" s="18">
        <f t="shared" si="0"/>
        <v>645.54653589032512</v>
      </c>
      <c r="Q14" s="18">
        <f t="shared" si="0"/>
        <v>541.0233636359892</v>
      </c>
      <c r="R14" s="18">
        <f t="shared" si="0"/>
        <v>844.08746584699304</v>
      </c>
      <c r="S14" s="18">
        <f t="shared" si="0"/>
        <v>2139.9012617408307</v>
      </c>
      <c r="T14" s="18">
        <f t="shared" si="0"/>
        <v>1371.0874698574114</v>
      </c>
      <c r="U14" s="18">
        <f t="shared" si="0"/>
        <v>2682.210260214511</v>
      </c>
      <c r="V14" s="18">
        <f t="shared" si="0"/>
        <v>2622.00907893165</v>
      </c>
      <c r="W14" s="18">
        <f t="shared" si="0"/>
        <v>3104.0875325931129</v>
      </c>
      <c r="X14" s="18">
        <f t="shared" si="0"/>
        <v>3366.2525306340272</v>
      </c>
      <c r="Y14" s="18">
        <f t="shared" si="0"/>
        <v>3030.2314515561343</v>
      </c>
      <c r="Z14" s="18">
        <f t="shared" si="0"/>
        <v>3347.0761359730077</v>
      </c>
    </row>
    <row r="15" spans="1:26" s="17" customFormat="1" ht="15.6">
      <c r="A15" s="21" t="s">
        <v>49</v>
      </c>
      <c r="B15" s="22">
        <v>42.3</v>
      </c>
      <c r="C15" s="22">
        <v>71</v>
      </c>
      <c r="E15" s="21" t="s">
        <v>49</v>
      </c>
      <c r="F15" s="18">
        <f t="shared" ref="F15:U34" si="1">69*SQRT(POWER((INDEX($B$14:$B$34, MATCH($E15,$A$14:$A$34, 0))-INDEX($B$14:$B$34, MATCH(F$13,$A$14:$A$34, 0))),2)+POWER((INDEX($C$14:$C$34, MATCH($E15,$A$14:$A$34, 0))-INDEX($C$14:$C$34, MATCH(F$13,$A$14:$A$34, 0))),2))</f>
        <v>228.53483323117302</v>
      </c>
      <c r="G15" s="18">
        <f t="shared" si="1"/>
        <v>0</v>
      </c>
      <c r="H15" s="18">
        <f t="shared" si="1"/>
        <v>324.37339594979073</v>
      </c>
      <c r="I15" s="18">
        <f t="shared" si="1"/>
        <v>835.01404179810015</v>
      </c>
      <c r="J15" s="18">
        <f t="shared" si="1"/>
        <v>1094.9280387313136</v>
      </c>
      <c r="K15" s="18">
        <f t="shared" si="1"/>
        <v>1555.9461751615961</v>
      </c>
      <c r="L15" s="18">
        <f t="shared" si="1"/>
        <v>1303.5157421373935</v>
      </c>
      <c r="M15" s="18">
        <f t="shared" si="1"/>
        <v>1897.048309875107</v>
      </c>
      <c r="N15" s="18">
        <f t="shared" si="1"/>
        <v>1891.6699527137393</v>
      </c>
      <c r="O15" s="18">
        <f t="shared" si="1"/>
        <v>1152.8163513760553</v>
      </c>
      <c r="P15" s="18">
        <f t="shared" si="1"/>
        <v>834.92851190985164</v>
      </c>
      <c r="Q15" s="18">
        <f t="shared" si="1"/>
        <v>740.36067561695916</v>
      </c>
      <c r="R15" s="18">
        <f t="shared" si="1"/>
        <v>1056.0832637628528</v>
      </c>
      <c r="S15" s="18">
        <f t="shared" si="1"/>
        <v>2345.4519948189095</v>
      </c>
      <c r="T15" s="18">
        <f t="shared" si="1"/>
        <v>1549.9372180833645</v>
      </c>
      <c r="U15" s="18">
        <f t="shared" si="1"/>
        <v>2900.1759687991344</v>
      </c>
      <c r="V15" s="18">
        <f t="shared" si="0"/>
        <v>2823.9972839930283</v>
      </c>
      <c r="W15" s="18">
        <f t="shared" si="0"/>
        <v>3319.1797179423716</v>
      </c>
      <c r="X15" s="18">
        <f t="shared" si="0"/>
        <v>3573.9135985639045</v>
      </c>
      <c r="Y15" s="18">
        <f t="shared" si="0"/>
        <v>3247.7384531393532</v>
      </c>
      <c r="Z15" s="18">
        <f t="shared" si="0"/>
        <v>3546.9288758022767</v>
      </c>
    </row>
    <row r="16" spans="1:26" s="17" customFormat="1" ht="15.6">
      <c r="A16" s="21" t="s">
        <v>50</v>
      </c>
      <c r="B16" s="22">
        <v>40</v>
      </c>
      <c r="C16" s="22">
        <v>75.099999999999994</v>
      </c>
      <c r="E16" s="21" t="s">
        <v>50</v>
      </c>
      <c r="F16" s="18">
        <f t="shared" si="1"/>
        <v>95.857863527203079</v>
      </c>
      <c r="G16" s="18">
        <f t="shared" si="1"/>
        <v>324.37339594979073</v>
      </c>
      <c r="H16" s="18">
        <f t="shared" si="0"/>
        <v>0</v>
      </c>
      <c r="I16" s="18">
        <f t="shared" si="0"/>
        <v>514.17733322269271</v>
      </c>
      <c r="J16" s="18">
        <f t="shared" si="0"/>
        <v>771.22741782174808</v>
      </c>
      <c r="K16" s="18">
        <f t="shared" si="0"/>
        <v>1232.4566686094897</v>
      </c>
      <c r="L16" s="18">
        <f t="shared" si="0"/>
        <v>1041.0771585238053</v>
      </c>
      <c r="M16" s="18">
        <f t="shared" si="0"/>
        <v>1577.5669652981458</v>
      </c>
      <c r="N16" s="18">
        <f t="shared" si="0"/>
        <v>1567.5761321224568</v>
      </c>
      <c r="O16" s="18">
        <f t="shared" si="0"/>
        <v>878.22662223369264</v>
      </c>
      <c r="P16" s="18">
        <f t="shared" si="0"/>
        <v>576.30491929186223</v>
      </c>
      <c r="Q16" s="18">
        <f t="shared" si="0"/>
        <v>467.01328674888953</v>
      </c>
      <c r="R16" s="18">
        <f t="shared" si="0"/>
        <v>759.1254441790237</v>
      </c>
      <c r="S16" s="18">
        <f t="shared" si="0"/>
        <v>2056.2463082033732</v>
      </c>
      <c r="T16" s="18">
        <f t="shared" si="0"/>
        <v>1302.3281614094049</v>
      </c>
      <c r="U16" s="18">
        <f t="shared" si="0"/>
        <v>2592.0959183641335</v>
      </c>
      <c r="V16" s="18">
        <f t="shared" si="0"/>
        <v>2539.7999291282777</v>
      </c>
      <c r="W16" s="18">
        <f t="shared" si="0"/>
        <v>3015.307894726508</v>
      </c>
      <c r="X16" s="18">
        <f t="shared" si="0"/>
        <v>3281.0134851902089</v>
      </c>
      <c r="Y16" s="18">
        <f t="shared" si="0"/>
        <v>2940.274517795915</v>
      </c>
      <c r="Z16" s="18">
        <f t="shared" si="0"/>
        <v>3265.5666966087224</v>
      </c>
    </row>
    <row r="17" spans="1:26" s="17" customFormat="1" ht="15.6">
      <c r="A17" s="21" t="s">
        <v>51</v>
      </c>
      <c r="B17" s="22">
        <v>35.200000000000003</v>
      </c>
      <c r="C17" s="22">
        <v>80.8</v>
      </c>
      <c r="E17" s="21" t="s">
        <v>51</v>
      </c>
      <c r="F17" s="18">
        <f t="shared" si="1"/>
        <v>608.84436434937913</v>
      </c>
      <c r="G17" s="18">
        <f t="shared" si="1"/>
        <v>835.01404179810015</v>
      </c>
      <c r="H17" s="18">
        <f t="shared" si="0"/>
        <v>514.17733322269271</v>
      </c>
      <c r="I17" s="18">
        <f t="shared" si="0"/>
        <v>0</v>
      </c>
      <c r="J17" s="18">
        <f t="shared" si="0"/>
        <v>266.52226923842659</v>
      </c>
      <c r="K17" s="18">
        <f t="shared" si="0"/>
        <v>723.18452002238064</v>
      </c>
      <c r="L17" s="18">
        <f t="shared" si="0"/>
        <v>649.91993353027738</v>
      </c>
      <c r="M17" s="18">
        <f t="shared" si="0"/>
        <v>1116.3509125718492</v>
      </c>
      <c r="N17" s="18">
        <f t="shared" si="0"/>
        <v>1074.0975374704112</v>
      </c>
      <c r="O17" s="18">
        <f t="shared" si="0"/>
        <v>658.8325811615573</v>
      </c>
      <c r="P17" s="18">
        <f t="shared" si="0"/>
        <v>521.53229046723425</v>
      </c>
      <c r="Q17" s="18">
        <f t="shared" si="0"/>
        <v>439.11331111684586</v>
      </c>
      <c r="R17" s="18">
        <f t="shared" si="0"/>
        <v>484.23057524282751</v>
      </c>
      <c r="S17" s="18">
        <f t="shared" si="0"/>
        <v>1692.9203082248148</v>
      </c>
      <c r="T17" s="18">
        <f t="shared" si="0"/>
        <v>1095.9711173201599</v>
      </c>
      <c r="U17" s="18">
        <f t="shared" si="0"/>
        <v>2162.8831175077398</v>
      </c>
      <c r="V17" s="18">
        <f t="shared" si="0"/>
        <v>2180.4109176941861</v>
      </c>
      <c r="W17" s="18">
        <f t="shared" si="0"/>
        <v>2595.5100019071406</v>
      </c>
      <c r="X17" s="18">
        <f t="shared" si="0"/>
        <v>2889.7740396093254</v>
      </c>
      <c r="Y17" s="18">
        <f t="shared" si="0"/>
        <v>2510.1684106848284</v>
      </c>
      <c r="Z17" s="18">
        <f t="shared" si="0"/>
        <v>2904.1705735028727</v>
      </c>
    </row>
    <row r="18" spans="1:26" s="17" customFormat="1" ht="15.6">
      <c r="A18" s="21" t="s">
        <v>52</v>
      </c>
      <c r="B18" s="22">
        <v>33.799999999999997</v>
      </c>
      <c r="C18" s="22">
        <v>84.4</v>
      </c>
      <c r="E18" s="21" t="s">
        <v>52</v>
      </c>
      <c r="F18" s="18">
        <f t="shared" si="1"/>
        <v>866.9322118827979</v>
      </c>
      <c r="G18" s="18">
        <f t="shared" si="1"/>
        <v>1094.9280387313136</v>
      </c>
      <c r="H18" s="18">
        <f t="shared" si="0"/>
        <v>771.22741782174808</v>
      </c>
      <c r="I18" s="18">
        <f t="shared" si="0"/>
        <v>266.52226923842659</v>
      </c>
      <c r="J18" s="18">
        <f t="shared" si="0"/>
        <v>0</v>
      </c>
      <c r="K18" s="18">
        <f t="shared" si="0"/>
        <v>461.26899960868809</v>
      </c>
      <c r="L18" s="18">
        <f t="shared" si="0"/>
        <v>623.4485062938237</v>
      </c>
      <c r="M18" s="18">
        <f t="shared" si="0"/>
        <v>858.37774901263549</v>
      </c>
      <c r="N18" s="18">
        <f t="shared" si="0"/>
        <v>807.624293839654</v>
      </c>
      <c r="O18" s="18">
        <f t="shared" si="0"/>
        <v>597.11915896243022</v>
      </c>
      <c r="P18" s="18">
        <f t="shared" si="0"/>
        <v>600.14135834818137</v>
      </c>
      <c r="Q18" s="18">
        <f t="shared" si="0"/>
        <v>563.01632303157987</v>
      </c>
      <c r="R18" s="18">
        <f t="shared" si="0"/>
        <v>430.29674644366042</v>
      </c>
      <c r="S18" s="18">
        <f t="shared" si="0"/>
        <v>1473.8406460672741</v>
      </c>
      <c r="T18" s="18">
        <f t="shared" si="0"/>
        <v>987.08593850788873</v>
      </c>
      <c r="U18" s="18">
        <f t="shared" si="0"/>
        <v>1911.4120905759694</v>
      </c>
      <c r="V18" s="18">
        <f t="shared" si="0"/>
        <v>1958.0079800654541</v>
      </c>
      <c r="W18" s="18">
        <f t="shared" si="0"/>
        <v>2346.0913217519901</v>
      </c>
      <c r="X18" s="18">
        <f t="shared" si="0"/>
        <v>2650.2108670820885</v>
      </c>
      <c r="Y18" s="18">
        <f t="shared" si="0"/>
        <v>2257.3547993171114</v>
      </c>
      <c r="Z18" s="18">
        <f t="shared" si="0"/>
        <v>2676.6664416770354</v>
      </c>
    </row>
    <row r="19" spans="1:26" s="17" customFormat="1" ht="15.6">
      <c r="A19" s="21" t="s">
        <v>53</v>
      </c>
      <c r="B19" s="22">
        <v>30</v>
      </c>
      <c r="C19" s="22">
        <v>89.9</v>
      </c>
      <c r="E19" s="21" t="s">
        <v>53</v>
      </c>
      <c r="F19" s="18">
        <f t="shared" si="1"/>
        <v>1328.120058579043</v>
      </c>
      <c r="G19" s="18">
        <f t="shared" si="1"/>
        <v>1555.9461751615961</v>
      </c>
      <c r="H19" s="18">
        <f t="shared" si="0"/>
        <v>1232.4566686094897</v>
      </c>
      <c r="I19" s="18">
        <f t="shared" si="0"/>
        <v>723.18452002238064</v>
      </c>
      <c r="J19" s="18">
        <f t="shared" si="0"/>
        <v>461.26899960868809</v>
      </c>
      <c r="K19" s="18">
        <f t="shared" si="0"/>
        <v>0</v>
      </c>
      <c r="L19" s="18">
        <f t="shared" si="0"/>
        <v>729.34664597844016</v>
      </c>
      <c r="M19" s="18">
        <f t="shared" si="0"/>
        <v>513.80682167522787</v>
      </c>
      <c r="N19" s="18">
        <f t="shared" si="0"/>
        <v>379.75082620054957</v>
      </c>
      <c r="O19" s="18">
        <f t="shared" si="0"/>
        <v>828.22996806442575</v>
      </c>
      <c r="P19" s="18">
        <f t="shared" si="0"/>
        <v>975.80735803743585</v>
      </c>
      <c r="Q19" s="18">
        <f t="shared" si="0"/>
        <v>974.56240949464097</v>
      </c>
      <c r="R19" s="18">
        <f t="shared" si="0"/>
        <v>725.25532055959445</v>
      </c>
      <c r="S19" s="18">
        <f t="shared" si="0"/>
        <v>1236.313649524262</v>
      </c>
      <c r="T19" s="18">
        <f t="shared" si="0"/>
        <v>1061.2549929211168</v>
      </c>
      <c r="U19" s="18">
        <f t="shared" si="0"/>
        <v>1550.7203132738016</v>
      </c>
      <c r="V19" s="18">
        <f t="shared" si="0"/>
        <v>1691.0490944972591</v>
      </c>
      <c r="W19" s="18">
        <f t="shared" si="0"/>
        <v>1986.7447395173847</v>
      </c>
      <c r="X19" s="18">
        <f t="shared" si="0"/>
        <v>2319.6010281942872</v>
      </c>
      <c r="Y19" s="18">
        <f t="shared" si="0"/>
        <v>1886.7179121426702</v>
      </c>
      <c r="Z19" s="18">
        <f t="shared" si="0"/>
        <v>2381.0599341469756</v>
      </c>
    </row>
    <row r="20" spans="1:26" s="17" customFormat="1" ht="15.6">
      <c r="A20" s="21" t="s">
        <v>54</v>
      </c>
      <c r="B20" s="22">
        <v>25.8</v>
      </c>
      <c r="C20" s="22">
        <v>80.2</v>
      </c>
      <c r="E20" s="21" t="s">
        <v>54</v>
      </c>
      <c r="F20" s="18">
        <f t="shared" si="1"/>
        <v>1116.2229615986225</v>
      </c>
      <c r="G20" s="18">
        <f t="shared" si="1"/>
        <v>1303.5157421373935</v>
      </c>
      <c r="H20" s="18">
        <f t="shared" si="0"/>
        <v>1041.0771585238053</v>
      </c>
      <c r="I20" s="18">
        <f t="shared" si="0"/>
        <v>649.91993353027738</v>
      </c>
      <c r="J20" s="18">
        <f t="shared" si="0"/>
        <v>623.4485062938237</v>
      </c>
      <c r="K20" s="18">
        <f t="shared" si="0"/>
        <v>729.34664597844016</v>
      </c>
      <c r="L20" s="18">
        <f t="shared" si="0"/>
        <v>0</v>
      </c>
      <c r="M20" s="18">
        <f t="shared" si="0"/>
        <v>1243.0728699476949</v>
      </c>
      <c r="N20" s="18">
        <f t="shared" si="0"/>
        <v>1084.5079252822454</v>
      </c>
      <c r="O20" s="18">
        <f t="shared" si="0"/>
        <v>1219.271196247988</v>
      </c>
      <c r="P20" s="18">
        <f t="shared" si="0"/>
        <v>1162.7472511255401</v>
      </c>
      <c r="Q20" s="18">
        <f t="shared" si="0"/>
        <v>1088.2330357051287</v>
      </c>
      <c r="R20" s="18">
        <f t="shared" si="0"/>
        <v>1048.277830539213</v>
      </c>
      <c r="S20" s="18">
        <f t="shared" si="0"/>
        <v>1959.028966095193</v>
      </c>
      <c r="T20" s="18">
        <f t="shared" si="0"/>
        <v>1603.7862232853852</v>
      </c>
      <c r="U20" s="18">
        <f t="shared" si="0"/>
        <v>2264.3146645287611</v>
      </c>
      <c r="V20" s="18">
        <f t="shared" si="0"/>
        <v>2419.8153421284032</v>
      </c>
      <c r="W20" s="18">
        <f t="shared" si="0"/>
        <v>2697.2999332665995</v>
      </c>
      <c r="X20" s="18">
        <f t="shared" si="0"/>
        <v>3040.5130093456264</v>
      </c>
      <c r="Y20" s="18">
        <f t="shared" si="0"/>
        <v>2591.5080956848269</v>
      </c>
      <c r="Z20" s="18">
        <f t="shared" si="0"/>
        <v>3109.198494789292</v>
      </c>
    </row>
    <row r="21" spans="1:26" s="17" customFormat="1" ht="15.6">
      <c r="A21" s="21" t="s">
        <v>55</v>
      </c>
      <c r="B21" s="22">
        <v>32.799999999999997</v>
      </c>
      <c r="C21" s="22">
        <v>96.8</v>
      </c>
      <c r="E21" s="21" t="s">
        <v>55</v>
      </c>
      <c r="F21" s="18">
        <f t="shared" si="1"/>
        <v>1671.481384879891</v>
      </c>
      <c r="G21" s="18">
        <f t="shared" si="1"/>
        <v>1897.048309875107</v>
      </c>
      <c r="H21" s="18">
        <f t="shared" si="0"/>
        <v>1577.5669652981458</v>
      </c>
      <c r="I21" s="18">
        <f t="shared" si="0"/>
        <v>1116.3509125718492</v>
      </c>
      <c r="J21" s="18">
        <f t="shared" si="0"/>
        <v>858.37774901263549</v>
      </c>
      <c r="K21" s="18">
        <f t="shared" si="0"/>
        <v>513.80682167522787</v>
      </c>
      <c r="L21" s="18">
        <f t="shared" si="0"/>
        <v>1243.0728699476949</v>
      </c>
      <c r="M21" s="18">
        <f t="shared" si="0"/>
        <v>0</v>
      </c>
      <c r="N21" s="18">
        <f t="shared" si="0"/>
        <v>228.43064593000602</v>
      </c>
      <c r="O21" s="18">
        <f t="shared" si="0"/>
        <v>883.11913692321241</v>
      </c>
      <c r="P21" s="18">
        <f t="shared" si="0"/>
        <v>1154.2815297837874</v>
      </c>
      <c r="Q21" s="18">
        <f t="shared" si="0"/>
        <v>1202.4623486829012</v>
      </c>
      <c r="R21" s="18">
        <f t="shared" si="0"/>
        <v>882.25613627789528</v>
      </c>
      <c r="S21" s="18">
        <f t="shared" si="0"/>
        <v>738.68681455675153</v>
      </c>
      <c r="T21" s="18">
        <f t="shared" si="0"/>
        <v>875.75652438334726</v>
      </c>
      <c r="U21" s="18">
        <f t="shared" si="0"/>
        <v>1056.8043243666255</v>
      </c>
      <c r="V21" s="18">
        <f t="shared" si="0"/>
        <v>1179.0927062788578</v>
      </c>
      <c r="W21" s="18">
        <f t="shared" si="0"/>
        <v>1493.0968655783863</v>
      </c>
      <c r="X21" s="18">
        <f t="shared" si="0"/>
        <v>1813.3221004554043</v>
      </c>
      <c r="Y21" s="18">
        <f t="shared" si="0"/>
        <v>1400.6999999999998</v>
      </c>
      <c r="Z21" s="18">
        <f t="shared" si="0"/>
        <v>1867.8492444520255</v>
      </c>
    </row>
    <row r="22" spans="1:26" s="17" customFormat="1" ht="15.6">
      <c r="A22" s="21" t="s">
        <v>56</v>
      </c>
      <c r="B22" s="22">
        <v>29.8</v>
      </c>
      <c r="C22" s="22">
        <v>95.4</v>
      </c>
      <c r="E22" s="21" t="s">
        <v>56</v>
      </c>
      <c r="F22" s="18">
        <f t="shared" si="1"/>
        <v>1663.2578453144301</v>
      </c>
      <c r="G22" s="18">
        <f t="shared" si="1"/>
        <v>1891.6699527137393</v>
      </c>
      <c r="H22" s="18">
        <f t="shared" si="0"/>
        <v>1567.5761321224568</v>
      </c>
      <c r="I22" s="18">
        <f t="shared" si="0"/>
        <v>1074.0975374704112</v>
      </c>
      <c r="J22" s="18">
        <f t="shared" si="0"/>
        <v>807.624293839654</v>
      </c>
      <c r="K22" s="18">
        <f t="shared" si="0"/>
        <v>379.75082620054957</v>
      </c>
      <c r="L22" s="18">
        <f t="shared" si="0"/>
        <v>1084.5079252822454</v>
      </c>
      <c r="M22" s="18">
        <f t="shared" si="0"/>
        <v>228.43064593000602</v>
      </c>
      <c r="N22" s="18">
        <f t="shared" si="0"/>
        <v>0</v>
      </c>
      <c r="O22" s="18">
        <f t="shared" si="0"/>
        <v>983.80063529152085</v>
      </c>
      <c r="P22" s="18">
        <f t="shared" si="0"/>
        <v>1214.9683329206573</v>
      </c>
      <c r="Q22" s="18">
        <f t="shared" si="0"/>
        <v>1243.1111696063228</v>
      </c>
      <c r="R22" s="18">
        <f t="shared" si="0"/>
        <v>942.27325654504307</v>
      </c>
      <c r="S22" s="18">
        <f t="shared" si="0"/>
        <v>951.72488146522664</v>
      </c>
      <c r="T22" s="18">
        <f t="shared" si="0"/>
        <v>1058.7622254311873</v>
      </c>
      <c r="U22" s="18">
        <f t="shared" si="0"/>
        <v>1180.2429326202289</v>
      </c>
      <c r="V22" s="18">
        <f t="shared" si="0"/>
        <v>1368.3067090385839</v>
      </c>
      <c r="W22" s="18">
        <f t="shared" si="0"/>
        <v>1614.4967915731515</v>
      </c>
      <c r="X22" s="18">
        <f t="shared" si="0"/>
        <v>1956.2929841922953</v>
      </c>
      <c r="Y22" s="18">
        <f t="shared" si="0"/>
        <v>1511.5410315304041</v>
      </c>
      <c r="Z22" s="18">
        <f t="shared" si="0"/>
        <v>2033.1479631350003</v>
      </c>
    </row>
    <row r="23" spans="1:26" s="17" customFormat="1" ht="15.6">
      <c r="A23" s="21" t="s">
        <v>57</v>
      </c>
      <c r="B23" s="22">
        <v>41.8</v>
      </c>
      <c r="C23" s="22">
        <v>87.7</v>
      </c>
      <c r="E23" s="21" t="s">
        <v>57</v>
      </c>
      <c r="F23" s="18">
        <f t="shared" si="1"/>
        <v>955.22021021333057</v>
      </c>
      <c r="G23" s="18">
        <f t="shared" si="1"/>
        <v>1152.8163513760553</v>
      </c>
      <c r="H23" s="18">
        <f t="shared" si="0"/>
        <v>878.22662223369264</v>
      </c>
      <c r="I23" s="18">
        <f t="shared" si="0"/>
        <v>658.8325811615573</v>
      </c>
      <c r="J23" s="18">
        <f t="shared" si="0"/>
        <v>597.11915896243022</v>
      </c>
      <c r="K23" s="18">
        <f t="shared" si="0"/>
        <v>828.22996806442575</v>
      </c>
      <c r="L23" s="18">
        <f t="shared" si="0"/>
        <v>1219.271196247988</v>
      </c>
      <c r="M23" s="18">
        <f t="shared" si="0"/>
        <v>883.11913692321241</v>
      </c>
      <c r="N23" s="18">
        <f t="shared" si="0"/>
        <v>983.80063529152085</v>
      </c>
      <c r="O23" s="18">
        <f t="shared" si="0"/>
        <v>0</v>
      </c>
      <c r="P23" s="18">
        <f t="shared" si="0"/>
        <v>320.08861273091298</v>
      </c>
      <c r="Q23" s="18">
        <f t="shared" si="0"/>
        <v>414.51717696616623</v>
      </c>
      <c r="R23" s="18">
        <f t="shared" si="0"/>
        <v>176.726228953147</v>
      </c>
      <c r="S23" s="18">
        <f t="shared" si="0"/>
        <v>1194.7963173696178</v>
      </c>
      <c r="T23" s="18">
        <f t="shared" si="0"/>
        <v>445.03662770607968</v>
      </c>
      <c r="U23" s="18">
        <f t="shared" si="0"/>
        <v>1778.3403077026617</v>
      </c>
      <c r="V23" s="18">
        <f t="shared" si="0"/>
        <v>1671.225011780281</v>
      </c>
      <c r="W23" s="18">
        <f t="shared" si="0"/>
        <v>2183.9126768257015</v>
      </c>
      <c r="X23" s="18">
        <f t="shared" si="0"/>
        <v>2423.8650148058982</v>
      </c>
      <c r="Y23" s="18">
        <f t="shared" si="0"/>
        <v>2121.5227927128185</v>
      </c>
      <c r="Z23" s="18">
        <f t="shared" si="0"/>
        <v>2394.3397691221685</v>
      </c>
    </row>
    <row r="24" spans="1:26" s="17" customFormat="1" ht="15.6">
      <c r="A24" s="21" t="s">
        <v>58</v>
      </c>
      <c r="B24" s="22">
        <v>42.4</v>
      </c>
      <c r="C24" s="22">
        <v>83.1</v>
      </c>
      <c r="E24" s="21" t="s">
        <v>58</v>
      </c>
      <c r="F24" s="18">
        <f t="shared" si="1"/>
        <v>645.54653589032512</v>
      </c>
      <c r="G24" s="18">
        <f t="shared" si="1"/>
        <v>834.92851190985164</v>
      </c>
      <c r="H24" s="18">
        <f t="shared" si="0"/>
        <v>576.30491929186223</v>
      </c>
      <c r="I24" s="18">
        <f t="shared" si="0"/>
        <v>521.53229046723425</v>
      </c>
      <c r="J24" s="18">
        <f t="shared" si="0"/>
        <v>600.14135834818137</v>
      </c>
      <c r="K24" s="18">
        <f t="shared" si="0"/>
        <v>975.80735803743585</v>
      </c>
      <c r="L24" s="18">
        <f t="shared" si="0"/>
        <v>1162.7472511255401</v>
      </c>
      <c r="M24" s="18">
        <f t="shared" si="0"/>
        <v>1154.2815297837874</v>
      </c>
      <c r="N24" s="18">
        <f t="shared" si="0"/>
        <v>1214.9683329206573</v>
      </c>
      <c r="O24" s="18">
        <f t="shared" si="0"/>
        <v>320.08861273091298</v>
      </c>
      <c r="P24" s="18">
        <f t="shared" si="0"/>
        <v>0</v>
      </c>
      <c r="Q24" s="18">
        <f t="shared" si="0"/>
        <v>114.83888714194279</v>
      </c>
      <c r="R24" s="18">
        <f t="shared" si="0"/>
        <v>273.92217872965313</v>
      </c>
      <c r="S24" s="18">
        <f t="shared" si="0"/>
        <v>1514.860389606911</v>
      </c>
      <c r="T24" s="18">
        <f t="shared" si="0"/>
        <v>726.30489465513051</v>
      </c>
      <c r="U24" s="18">
        <f t="shared" si="0"/>
        <v>2093.1124695056405</v>
      </c>
      <c r="V24" s="18">
        <f t="shared" si="0"/>
        <v>1990.2643040561229</v>
      </c>
      <c r="W24" s="18">
        <f t="shared" si="0"/>
        <v>2502.123054527895</v>
      </c>
      <c r="X24" s="18">
        <f t="shared" si="0"/>
        <v>2743.9192790605193</v>
      </c>
      <c r="Y24" s="18">
        <f t="shared" si="0"/>
        <v>2437.7222483293704</v>
      </c>
      <c r="Z24" s="18">
        <f t="shared" si="0"/>
        <v>2712.2617738706576</v>
      </c>
    </row>
    <row r="25" spans="1:26" s="17" customFormat="1" ht="15.6">
      <c r="A25" s="21" t="s">
        <v>59</v>
      </c>
      <c r="B25" s="22">
        <v>41.5</v>
      </c>
      <c r="C25" s="22">
        <v>81.7</v>
      </c>
      <c r="E25" s="21" t="s">
        <v>59</v>
      </c>
      <c r="F25" s="18">
        <f t="shared" si="1"/>
        <v>541.0233636359892</v>
      </c>
      <c r="G25" s="18">
        <f t="shared" si="1"/>
        <v>740.36067561695916</v>
      </c>
      <c r="H25" s="18">
        <f t="shared" si="0"/>
        <v>467.01328674888953</v>
      </c>
      <c r="I25" s="18">
        <f t="shared" si="0"/>
        <v>439.11331111684586</v>
      </c>
      <c r="J25" s="18">
        <f t="shared" si="0"/>
        <v>563.01632303157987</v>
      </c>
      <c r="K25" s="18">
        <f t="shared" si="0"/>
        <v>974.56240949464097</v>
      </c>
      <c r="L25" s="18">
        <f t="shared" si="0"/>
        <v>1088.2330357051287</v>
      </c>
      <c r="M25" s="18">
        <f t="shared" si="0"/>
        <v>1202.4623486829012</v>
      </c>
      <c r="N25" s="18">
        <f t="shared" si="0"/>
        <v>1243.1111696063228</v>
      </c>
      <c r="O25" s="18">
        <f t="shared" si="0"/>
        <v>414.51717696616623</v>
      </c>
      <c r="P25" s="18">
        <f>69*SQRT(POWER((INDEX($B$14:$B$34, MATCH($E25,$A$14:$A$34, 0))-INDEX($B$14:$B$34, MATCH(P$13,$A$14:$A$34, 0))),2)+POWER((INDEX($C$14:$C$34, MATCH($E25,$A$14:$A$34, 0))-INDEX($C$14:$C$34, MATCH(P$13,$A$14:$A$34, 0))),2))</f>
        <v>114.83888714194279</v>
      </c>
      <c r="Q25" s="18">
        <f t="shared" si="0"/>
        <v>0</v>
      </c>
      <c r="R25" s="18">
        <f t="shared" si="0"/>
        <v>325.47234905595241</v>
      </c>
      <c r="S25" s="18">
        <f t="shared" si="0"/>
        <v>1605.0918758750231</v>
      </c>
      <c r="T25" s="18">
        <f t="shared" si="0"/>
        <v>836.0397179560307</v>
      </c>
      <c r="U25" s="18">
        <f t="shared" si="0"/>
        <v>2169.0158505644899</v>
      </c>
      <c r="V25" s="18">
        <f t="shared" si="0"/>
        <v>2084.359693047244</v>
      </c>
      <c r="W25" s="18">
        <f t="shared" si="0"/>
        <v>2583.2645334924568</v>
      </c>
      <c r="X25" s="18">
        <f t="shared" si="0"/>
        <v>2833.6242693765871</v>
      </c>
      <c r="Y25" s="18">
        <f t="shared" si="0"/>
        <v>2515.2842483504719</v>
      </c>
      <c r="Z25" s="18">
        <f t="shared" si="0"/>
        <v>2808.3084766456836</v>
      </c>
    </row>
    <row r="26" spans="1:26" s="17" customFormat="1" ht="15.6">
      <c r="A26" s="21" t="s">
        <v>60</v>
      </c>
      <c r="B26" s="22">
        <v>39.799999999999997</v>
      </c>
      <c r="C26" s="22">
        <v>86.1</v>
      </c>
      <c r="E26" s="21" t="s">
        <v>60</v>
      </c>
      <c r="F26" s="18">
        <f t="shared" si="1"/>
        <v>844.08746584699304</v>
      </c>
      <c r="G26" s="18">
        <f t="shared" si="1"/>
        <v>1056.0832637628528</v>
      </c>
      <c r="H26" s="18">
        <f t="shared" si="0"/>
        <v>759.1254441790237</v>
      </c>
      <c r="I26" s="18">
        <f t="shared" si="0"/>
        <v>484.23057524282751</v>
      </c>
      <c r="J26" s="18">
        <f t="shared" si="0"/>
        <v>430.29674644366042</v>
      </c>
      <c r="K26" s="18">
        <f t="shared" si="0"/>
        <v>725.25532055959445</v>
      </c>
      <c r="L26" s="18">
        <f t="shared" si="0"/>
        <v>1048.277830539213</v>
      </c>
      <c r="M26" s="18">
        <f t="shared" si="0"/>
        <v>882.25613627789528</v>
      </c>
      <c r="N26" s="18">
        <f t="shared" si="0"/>
        <v>942.27325654504307</v>
      </c>
      <c r="O26" s="18">
        <f t="shared" si="0"/>
        <v>176.726228953147</v>
      </c>
      <c r="P26" s="18">
        <f t="shared" si="0"/>
        <v>273.92217872965313</v>
      </c>
      <c r="Q26" s="18">
        <f t="shared" si="0"/>
        <v>325.47234905595241</v>
      </c>
      <c r="R26" s="18">
        <f t="shared" si="0"/>
        <v>0</v>
      </c>
      <c r="S26" s="18">
        <f t="shared" si="0"/>
        <v>1297.2000000000007</v>
      </c>
      <c r="T26" s="18">
        <f t="shared" si="0"/>
        <v>612.81945138841695</v>
      </c>
      <c r="U26" s="18">
        <f t="shared" si="0"/>
        <v>1845.9144319279806</v>
      </c>
      <c r="V26" s="18">
        <f t="shared" si="0"/>
        <v>1781.5367074523058</v>
      </c>
      <c r="W26" s="18">
        <f t="shared" si="0"/>
        <v>2263.1368893639651</v>
      </c>
      <c r="X26" s="18">
        <f t="shared" si="0"/>
        <v>2522.2779882479254</v>
      </c>
      <c r="Y26" s="18">
        <f t="shared" si="0"/>
        <v>2192.8543043257573</v>
      </c>
      <c r="Z26" s="18">
        <f t="shared" si="0"/>
        <v>2507.7774482597142</v>
      </c>
    </row>
    <row r="27" spans="1:26" s="17" customFormat="1" ht="15.6">
      <c r="A27" s="21" t="s">
        <v>61</v>
      </c>
      <c r="B27" s="22">
        <v>39.799999999999997</v>
      </c>
      <c r="C27" s="22">
        <v>104.9</v>
      </c>
      <c r="E27" s="21" t="s">
        <v>61</v>
      </c>
      <c r="F27" s="18">
        <f t="shared" si="1"/>
        <v>2139.9012617408307</v>
      </c>
      <c r="G27" s="18">
        <f t="shared" si="1"/>
        <v>2345.4519948189095</v>
      </c>
      <c r="H27" s="18">
        <f t="shared" si="0"/>
        <v>2056.2463082033732</v>
      </c>
      <c r="I27" s="18">
        <f t="shared" si="0"/>
        <v>1692.9203082248148</v>
      </c>
      <c r="J27" s="18">
        <f t="shared" si="0"/>
        <v>1473.8406460672741</v>
      </c>
      <c r="K27" s="18">
        <f t="shared" si="0"/>
        <v>1236.313649524262</v>
      </c>
      <c r="L27" s="18">
        <f t="shared" si="0"/>
        <v>1959.028966095193</v>
      </c>
      <c r="M27" s="18">
        <f t="shared" si="0"/>
        <v>738.68681455675153</v>
      </c>
      <c r="N27" s="18">
        <f t="shared" si="0"/>
        <v>951.72488146522664</v>
      </c>
      <c r="O27" s="18">
        <f t="shared" si="0"/>
        <v>1194.7963173696178</v>
      </c>
      <c r="P27" s="18">
        <f t="shared" si="0"/>
        <v>1514.860389606911</v>
      </c>
      <c r="Q27" s="18">
        <f t="shared" si="0"/>
        <v>1605.0918758750231</v>
      </c>
      <c r="R27" s="18">
        <f t="shared" si="0"/>
        <v>1297.2000000000007</v>
      </c>
      <c r="S27" s="18">
        <f t="shared" si="0"/>
        <v>0</v>
      </c>
      <c r="T27" s="18">
        <f t="shared" si="0"/>
        <v>877.1417217303034</v>
      </c>
      <c r="U27" s="18">
        <f t="shared" si="0"/>
        <v>660.13205497082095</v>
      </c>
      <c r="V27" s="18">
        <f t="shared" si="0"/>
        <v>487.90367901871781</v>
      </c>
      <c r="W27" s="18">
        <f t="shared" si="0"/>
        <v>1011.1266686226804</v>
      </c>
      <c r="X27" s="18">
        <f t="shared" si="0"/>
        <v>1229.0718815431414</v>
      </c>
      <c r="Y27" s="18">
        <f t="shared" si="0"/>
        <v>970.52369368295115</v>
      </c>
      <c r="Z27" s="18">
        <f t="shared" si="0"/>
        <v>1213.8706232543896</v>
      </c>
    </row>
    <row r="28" spans="1:26" s="17" customFormat="1" ht="15.6">
      <c r="A28" s="21" t="s">
        <v>62</v>
      </c>
      <c r="B28" s="22">
        <v>45</v>
      </c>
      <c r="C28" s="22">
        <v>93.3</v>
      </c>
      <c r="E28" s="21" t="s">
        <v>62</v>
      </c>
      <c r="F28" s="18">
        <f t="shared" si="1"/>
        <v>1371.0874698574114</v>
      </c>
      <c r="G28" s="18">
        <f t="shared" si="1"/>
        <v>1549.9372180833645</v>
      </c>
      <c r="H28" s="18">
        <f t="shared" si="0"/>
        <v>1302.3281614094049</v>
      </c>
      <c r="I28" s="18">
        <f t="shared" si="0"/>
        <v>1095.9711173201599</v>
      </c>
      <c r="J28" s="18">
        <f t="shared" si="0"/>
        <v>987.08593850788873</v>
      </c>
      <c r="K28" s="18">
        <f t="shared" ref="H28:Z34" si="2">69*SQRT(POWER((INDEX($B$14:$B$34, MATCH($E28,$A$14:$A$34, 0))-INDEX($B$14:$B$34, MATCH(K$13,$A$14:$A$34, 0))),2)+POWER((INDEX($C$14:$C$34, MATCH($E28,$A$14:$A$34, 0))-INDEX($C$14:$C$34, MATCH(K$13,$A$14:$A$34, 0))),2))</f>
        <v>1061.2549929211168</v>
      </c>
      <c r="L28" s="18">
        <f t="shared" si="2"/>
        <v>1603.7862232853852</v>
      </c>
      <c r="M28" s="18">
        <f t="shared" si="2"/>
        <v>875.75652438334726</v>
      </c>
      <c r="N28" s="18">
        <f t="shared" si="2"/>
        <v>1058.7622254311873</v>
      </c>
      <c r="O28" s="18">
        <f t="shared" si="2"/>
        <v>445.03662770607968</v>
      </c>
      <c r="P28" s="18">
        <f t="shared" si="2"/>
        <v>726.30489465513051</v>
      </c>
      <c r="Q28" s="18">
        <f t="shared" si="2"/>
        <v>836.0397179560307</v>
      </c>
      <c r="R28" s="18">
        <f t="shared" si="2"/>
        <v>612.81945138841695</v>
      </c>
      <c r="S28" s="18">
        <f t="shared" si="2"/>
        <v>877.1417217303034</v>
      </c>
      <c r="T28" s="18">
        <f t="shared" si="2"/>
        <v>0</v>
      </c>
      <c r="U28" s="18">
        <f t="shared" si="2"/>
        <v>1520.6479178297648</v>
      </c>
      <c r="V28" s="18">
        <f t="shared" si="2"/>
        <v>1315.7125825954549</v>
      </c>
      <c r="W28" s="18">
        <f t="shared" si="2"/>
        <v>1888.1557192138582</v>
      </c>
      <c r="X28" s="18">
        <f t="shared" si="2"/>
        <v>2081.8456066673148</v>
      </c>
      <c r="Y28" s="18">
        <f t="shared" si="2"/>
        <v>1845.3856182380957</v>
      </c>
      <c r="Z28" s="18">
        <f t="shared" si="2"/>
        <v>2021.5586981336955</v>
      </c>
    </row>
    <row r="29" spans="1:26" s="17" customFormat="1" ht="15.6">
      <c r="A29" s="21" t="s">
        <v>63</v>
      </c>
      <c r="B29" s="22">
        <v>33.5</v>
      </c>
      <c r="C29" s="22">
        <v>112.1</v>
      </c>
      <c r="E29" s="21" t="s">
        <v>63</v>
      </c>
      <c r="F29" s="18">
        <f t="shared" si="1"/>
        <v>2682.210260214511</v>
      </c>
      <c r="G29" s="18">
        <f t="shared" si="1"/>
        <v>2900.1759687991344</v>
      </c>
      <c r="H29" s="18">
        <f t="shared" si="2"/>
        <v>2592.0959183641335</v>
      </c>
      <c r="I29" s="18">
        <f t="shared" si="2"/>
        <v>2162.8831175077398</v>
      </c>
      <c r="J29" s="18">
        <f t="shared" si="2"/>
        <v>1911.4120905759694</v>
      </c>
      <c r="K29" s="18">
        <f t="shared" si="2"/>
        <v>1550.7203132738016</v>
      </c>
      <c r="L29" s="18">
        <f t="shared" si="2"/>
        <v>2264.3146645287611</v>
      </c>
      <c r="M29" s="18">
        <f t="shared" si="2"/>
        <v>1056.8043243666255</v>
      </c>
      <c r="N29" s="18">
        <f t="shared" si="2"/>
        <v>1180.2429326202289</v>
      </c>
      <c r="O29" s="18">
        <f t="shared" si="2"/>
        <v>1778.3403077026617</v>
      </c>
      <c r="P29" s="18">
        <f t="shared" si="2"/>
        <v>2093.1124695056405</v>
      </c>
      <c r="Q29" s="18">
        <f t="shared" si="2"/>
        <v>2169.0158505644899</v>
      </c>
      <c r="R29" s="18">
        <f t="shared" si="2"/>
        <v>1845.9144319279806</v>
      </c>
      <c r="S29" s="18">
        <f t="shared" si="2"/>
        <v>660.13205497082095</v>
      </c>
      <c r="T29" s="18">
        <f t="shared" si="2"/>
        <v>1520.6479178297648</v>
      </c>
      <c r="U29" s="18">
        <f t="shared" si="2"/>
        <v>0</v>
      </c>
      <c r="V29" s="18">
        <f t="shared" si="2"/>
        <v>503.88900563516938</v>
      </c>
      <c r="W29" s="18">
        <f t="shared" si="2"/>
        <v>436.66697837139077</v>
      </c>
      <c r="X29" s="18">
        <f t="shared" si="2"/>
        <v>782.89918891259549</v>
      </c>
      <c r="Y29" s="18">
        <f t="shared" si="2"/>
        <v>348.36459349365578</v>
      </c>
      <c r="Z29" s="18">
        <f t="shared" si="2"/>
        <v>904.1369918325438</v>
      </c>
    </row>
    <row r="30" spans="1:26" s="17" customFormat="1" ht="15.6">
      <c r="A30" s="21" t="s">
        <v>64</v>
      </c>
      <c r="B30" s="22">
        <v>40.799999999999997</v>
      </c>
      <c r="C30" s="22">
        <v>111.9</v>
      </c>
      <c r="E30" s="21" t="s">
        <v>64</v>
      </c>
      <c r="F30" s="18">
        <f t="shared" si="1"/>
        <v>2622.00907893165</v>
      </c>
      <c r="G30" s="18">
        <f t="shared" si="1"/>
        <v>2823.9972839930283</v>
      </c>
      <c r="H30" s="18">
        <f t="shared" si="2"/>
        <v>2539.7999291282777</v>
      </c>
      <c r="I30" s="18">
        <f t="shared" si="2"/>
        <v>2180.4109176941861</v>
      </c>
      <c r="J30" s="18">
        <f t="shared" si="2"/>
        <v>1958.0079800654541</v>
      </c>
      <c r="K30" s="18">
        <f t="shared" si="2"/>
        <v>1691.0490944972591</v>
      </c>
      <c r="L30" s="18">
        <f t="shared" si="2"/>
        <v>2419.8153421284032</v>
      </c>
      <c r="M30" s="18">
        <f t="shared" si="2"/>
        <v>1179.0927062788578</v>
      </c>
      <c r="N30" s="18">
        <f t="shared" si="2"/>
        <v>1368.3067090385839</v>
      </c>
      <c r="O30" s="18">
        <f t="shared" si="2"/>
        <v>1671.225011780281</v>
      </c>
      <c r="P30" s="18">
        <f t="shared" si="2"/>
        <v>1990.2643040561229</v>
      </c>
      <c r="Q30" s="18">
        <f t="shared" si="2"/>
        <v>2084.359693047244</v>
      </c>
      <c r="R30" s="18">
        <f t="shared" si="2"/>
        <v>1781.5367074523058</v>
      </c>
      <c r="S30" s="18">
        <f t="shared" si="2"/>
        <v>487.90367901871781</v>
      </c>
      <c r="T30" s="18">
        <f t="shared" si="2"/>
        <v>1315.7125825954549</v>
      </c>
      <c r="U30" s="18">
        <f t="shared" si="2"/>
        <v>503.88900563516938</v>
      </c>
      <c r="V30" s="18">
        <f t="shared" si="2"/>
        <v>0</v>
      </c>
      <c r="W30" s="18">
        <f t="shared" si="2"/>
        <v>644.10677686234578</v>
      </c>
      <c r="X30" s="18">
        <f t="shared" si="2"/>
        <v>766.76977639966924</v>
      </c>
      <c r="Y30" s="18">
        <f t="shared" si="2"/>
        <v>658.36269639158581</v>
      </c>
      <c r="Z30" s="18">
        <f t="shared" si="2"/>
        <v>726.59981420311419</v>
      </c>
    </row>
    <row r="31" spans="1:26" s="17" customFormat="1" ht="15.6">
      <c r="A31" s="21" t="s">
        <v>65</v>
      </c>
      <c r="B31" s="22">
        <v>34.1</v>
      </c>
      <c r="C31" s="22">
        <v>118.4</v>
      </c>
      <c r="E31" s="21" t="s">
        <v>65</v>
      </c>
      <c r="F31" s="18">
        <f t="shared" si="1"/>
        <v>3104.0875325931129</v>
      </c>
      <c r="G31" s="18">
        <f t="shared" si="1"/>
        <v>3319.1797179423716</v>
      </c>
      <c r="H31" s="18">
        <f t="shared" si="2"/>
        <v>3015.307894726508</v>
      </c>
      <c r="I31" s="18">
        <f t="shared" si="2"/>
        <v>2595.5100019071406</v>
      </c>
      <c r="J31" s="18">
        <f t="shared" si="2"/>
        <v>2346.0913217519901</v>
      </c>
      <c r="K31" s="18">
        <f t="shared" si="2"/>
        <v>1986.7447395173847</v>
      </c>
      <c r="L31" s="18">
        <f t="shared" si="2"/>
        <v>2697.2999332665995</v>
      </c>
      <c r="M31" s="18">
        <f t="shared" si="2"/>
        <v>1493.0968655783863</v>
      </c>
      <c r="N31" s="18">
        <f t="shared" si="2"/>
        <v>1614.4967915731515</v>
      </c>
      <c r="O31" s="18">
        <f t="shared" si="2"/>
        <v>2183.9126768257015</v>
      </c>
      <c r="P31" s="18">
        <f t="shared" si="2"/>
        <v>2502.123054527895</v>
      </c>
      <c r="Q31" s="18">
        <f t="shared" si="2"/>
        <v>2583.2645334924568</v>
      </c>
      <c r="R31" s="18">
        <f t="shared" si="2"/>
        <v>2263.1368893639651</v>
      </c>
      <c r="S31" s="18">
        <f t="shared" si="2"/>
        <v>1011.1266686226804</v>
      </c>
      <c r="T31" s="18">
        <f t="shared" si="2"/>
        <v>1888.1557192138582</v>
      </c>
      <c r="U31" s="18">
        <f t="shared" si="2"/>
        <v>436.66697837139077</v>
      </c>
      <c r="V31" s="18">
        <f t="shared" si="2"/>
        <v>644.10677686234578</v>
      </c>
      <c r="W31" s="18">
        <f t="shared" si="2"/>
        <v>0</v>
      </c>
      <c r="X31" s="18">
        <f t="shared" si="2"/>
        <v>386.21513434871946</v>
      </c>
      <c r="Y31" s="18">
        <f t="shared" si="2"/>
        <v>126.85495654486739</v>
      </c>
      <c r="Z31" s="18">
        <f t="shared" si="2"/>
        <v>586.5</v>
      </c>
    </row>
    <row r="32" spans="1:26" s="17" customFormat="1" ht="15.6">
      <c r="A32" s="21" t="s">
        <v>66</v>
      </c>
      <c r="B32" s="22">
        <v>37.799999999999997</v>
      </c>
      <c r="C32" s="22">
        <v>122.6</v>
      </c>
      <c r="E32" s="21" t="s">
        <v>66</v>
      </c>
      <c r="F32" s="18">
        <f t="shared" si="1"/>
        <v>3366.2525306340272</v>
      </c>
      <c r="G32" s="18">
        <f t="shared" si="1"/>
        <v>3573.9135985639045</v>
      </c>
      <c r="H32" s="18">
        <f t="shared" si="2"/>
        <v>3281.0134851902089</v>
      </c>
      <c r="I32" s="18">
        <f t="shared" si="2"/>
        <v>2889.7740396093254</v>
      </c>
      <c r="J32" s="18">
        <f t="shared" si="2"/>
        <v>2650.2108670820885</v>
      </c>
      <c r="K32" s="18">
        <f t="shared" si="2"/>
        <v>2319.6010281942872</v>
      </c>
      <c r="L32" s="18">
        <f t="shared" si="2"/>
        <v>3040.5130093456264</v>
      </c>
      <c r="M32" s="18">
        <f t="shared" si="2"/>
        <v>1813.3221004554043</v>
      </c>
      <c r="N32" s="18">
        <f t="shared" si="2"/>
        <v>1956.2929841922953</v>
      </c>
      <c r="O32" s="18">
        <f t="shared" si="2"/>
        <v>2423.8650148058982</v>
      </c>
      <c r="P32" s="18">
        <f t="shared" si="2"/>
        <v>2743.9192790605193</v>
      </c>
      <c r="Q32" s="18">
        <f t="shared" si="2"/>
        <v>2833.6242693765871</v>
      </c>
      <c r="R32" s="18">
        <f t="shared" si="2"/>
        <v>2522.2779882479254</v>
      </c>
      <c r="S32" s="18">
        <f t="shared" si="2"/>
        <v>1229.0718815431414</v>
      </c>
      <c r="T32" s="18">
        <f t="shared" si="2"/>
        <v>2081.8456066673148</v>
      </c>
      <c r="U32" s="18">
        <f t="shared" si="2"/>
        <v>782.89918891259549</v>
      </c>
      <c r="V32" s="18">
        <f t="shared" si="2"/>
        <v>766.76977639966924</v>
      </c>
      <c r="W32" s="18">
        <f t="shared" si="2"/>
        <v>386.21513434871946</v>
      </c>
      <c r="X32" s="18">
        <f t="shared" si="2"/>
        <v>0</v>
      </c>
      <c r="Y32" s="18">
        <f t="shared" si="2"/>
        <v>512.87937178248842</v>
      </c>
      <c r="Z32" s="18">
        <f t="shared" si="2"/>
        <v>262.56290674807843</v>
      </c>
    </row>
    <row r="33" spans="1:26" s="17" customFormat="1" ht="15.6">
      <c r="A33" s="21" t="s">
        <v>67</v>
      </c>
      <c r="B33" s="22">
        <v>32.799999999999997</v>
      </c>
      <c r="C33" s="22">
        <v>117.1</v>
      </c>
      <c r="E33" s="21" t="s">
        <v>67</v>
      </c>
      <c r="F33" s="18">
        <f t="shared" si="1"/>
        <v>3030.2314515561343</v>
      </c>
      <c r="G33" s="18">
        <f t="shared" si="1"/>
        <v>3247.7384531393532</v>
      </c>
      <c r="H33" s="18">
        <f t="shared" si="2"/>
        <v>2940.274517795915</v>
      </c>
      <c r="I33" s="18">
        <f t="shared" si="2"/>
        <v>2510.1684106848284</v>
      </c>
      <c r="J33" s="18">
        <f t="shared" si="2"/>
        <v>2257.3547993171114</v>
      </c>
      <c r="K33" s="18">
        <f t="shared" si="2"/>
        <v>1886.7179121426702</v>
      </c>
      <c r="L33" s="18">
        <f t="shared" si="2"/>
        <v>2591.5080956848269</v>
      </c>
      <c r="M33" s="18">
        <f t="shared" si="2"/>
        <v>1400.6999999999998</v>
      </c>
      <c r="N33" s="18">
        <f t="shared" si="2"/>
        <v>1511.5410315304041</v>
      </c>
      <c r="O33" s="18">
        <f t="shared" si="2"/>
        <v>2121.5227927128185</v>
      </c>
      <c r="P33" s="18">
        <f t="shared" si="2"/>
        <v>2437.7222483293704</v>
      </c>
      <c r="Q33" s="18">
        <f t="shared" si="2"/>
        <v>2515.2842483504719</v>
      </c>
      <c r="R33" s="18">
        <f t="shared" si="2"/>
        <v>2192.8543043257573</v>
      </c>
      <c r="S33" s="18">
        <f t="shared" si="2"/>
        <v>970.52369368295115</v>
      </c>
      <c r="T33" s="18">
        <f t="shared" si="2"/>
        <v>1845.3856182380957</v>
      </c>
      <c r="U33" s="18">
        <f t="shared" si="2"/>
        <v>348.36459349365578</v>
      </c>
      <c r="V33" s="18">
        <f t="shared" si="2"/>
        <v>658.36269639158581</v>
      </c>
      <c r="W33" s="18">
        <f t="shared" si="2"/>
        <v>126.85495654486739</v>
      </c>
      <c r="X33" s="18">
        <f t="shared" si="2"/>
        <v>512.87937178248842</v>
      </c>
      <c r="Y33" s="18">
        <f t="shared" si="2"/>
        <v>0</v>
      </c>
      <c r="Z33" s="18">
        <f t="shared" si="2"/>
        <v>708.82179001495217</v>
      </c>
    </row>
    <row r="34" spans="1:26" s="17" customFormat="1" ht="15.6">
      <c r="A34" s="21" t="s">
        <v>68</v>
      </c>
      <c r="B34" s="22">
        <v>41.6</v>
      </c>
      <c r="C34" s="22">
        <v>122.4</v>
      </c>
      <c r="E34" s="21" t="s">
        <v>68</v>
      </c>
      <c r="F34" s="18">
        <f t="shared" si="1"/>
        <v>3347.0761359730077</v>
      </c>
      <c r="G34" s="18">
        <f t="shared" si="1"/>
        <v>3546.9288758022767</v>
      </c>
      <c r="H34" s="18">
        <f t="shared" si="2"/>
        <v>3265.5666966087224</v>
      </c>
      <c r="I34" s="18">
        <f t="shared" si="2"/>
        <v>2904.1705735028727</v>
      </c>
      <c r="J34" s="18">
        <f t="shared" si="2"/>
        <v>2676.6664416770354</v>
      </c>
      <c r="K34" s="18">
        <f t="shared" si="2"/>
        <v>2381.0599341469756</v>
      </c>
      <c r="L34" s="18">
        <f t="shared" si="2"/>
        <v>3109.198494789292</v>
      </c>
      <c r="M34" s="18">
        <f t="shared" si="2"/>
        <v>1867.8492444520255</v>
      </c>
      <c r="N34" s="18">
        <f t="shared" si="2"/>
        <v>2033.1479631350003</v>
      </c>
      <c r="O34" s="18">
        <f t="shared" si="2"/>
        <v>2394.3397691221685</v>
      </c>
      <c r="P34" s="18">
        <f t="shared" si="2"/>
        <v>2712.2617738706576</v>
      </c>
      <c r="Q34" s="18">
        <f t="shared" si="2"/>
        <v>2808.3084766456836</v>
      </c>
      <c r="R34" s="18">
        <f t="shared" si="2"/>
        <v>2507.7774482597142</v>
      </c>
      <c r="S34" s="18">
        <f t="shared" si="2"/>
        <v>1213.8706232543896</v>
      </c>
      <c r="T34" s="18">
        <f t="shared" si="2"/>
        <v>2021.5586981336955</v>
      </c>
      <c r="U34" s="18">
        <f t="shared" si="2"/>
        <v>904.1369918325438</v>
      </c>
      <c r="V34" s="18">
        <f t="shared" si="2"/>
        <v>726.59981420311419</v>
      </c>
      <c r="W34" s="18">
        <f t="shared" si="2"/>
        <v>586.5</v>
      </c>
      <c r="X34" s="18">
        <f t="shared" si="2"/>
        <v>262.56290674807843</v>
      </c>
      <c r="Y34" s="18">
        <f t="shared" si="2"/>
        <v>708.82179001495217</v>
      </c>
      <c r="Z34" s="18">
        <f t="shared" si="2"/>
        <v>0</v>
      </c>
    </row>
  </sheetData>
  <mergeCells count="1">
    <mergeCell ref="A11:C11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Namn och studentnummer</vt:lpstr>
      <vt:lpstr>KTP</vt:lpstr>
      <vt:lpstr>Distanser</vt:lpstr>
    </vt:vector>
  </TitlesOfParts>
  <Company>Åbo Akademi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Heikkilä</dc:creator>
  <cp:lastModifiedBy>hektor</cp:lastModifiedBy>
  <dcterms:created xsi:type="dcterms:W3CDTF">2024-09-13T08:25:07Z</dcterms:created>
  <dcterms:modified xsi:type="dcterms:W3CDTF">2025-09-22T09:49:21Z</dcterms:modified>
</cp:coreProperties>
</file>