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hdemirtas\Desktop\yeditepe\github\weekly_excels\"/>
    </mc:Choice>
  </mc:AlternateContent>
  <xr:revisionPtr revIDLastSave="0" documentId="13_ncr:1_{A38F8F55-BA22-443C-9DEF-4E0E32EF00B4}" xr6:coauthVersionLast="45" xr6:coauthVersionMax="45" xr10:uidLastSave="{00000000-0000-0000-0000-000000000000}"/>
  <bookViews>
    <workbookView xWindow="-108" yWindow="-108" windowWidth="21924" windowHeight="13176" xr2:uid="{00000000-000D-0000-FFFF-FFFF00000000}"/>
  </bookViews>
  <sheets>
    <sheet name="Data" sheetId="1" r:id="rId1"/>
    <sheet name="Data2" sheetId="5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2" i="1"/>
  <c r="B23" i="5"/>
  <c r="A23" i="5"/>
  <c r="I6" i="1"/>
  <c r="G6" i="1"/>
  <c r="G4" i="1"/>
  <c r="D11" i="1"/>
  <c r="E11" i="1"/>
  <c r="D12" i="1"/>
  <c r="E12" i="1"/>
  <c r="D13" i="1"/>
  <c r="E13" i="1"/>
  <c r="D10" i="1"/>
  <c r="D14" i="1"/>
  <c r="E14" i="1"/>
  <c r="E10" i="1"/>
  <c r="C10" i="1" a="1"/>
  <c r="C10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<sst xmlns="http://schemas.openxmlformats.org/spreadsheetml/2006/main" count="21" uniqueCount="19">
  <si>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Year-End Audit Times (in Days)</t>
  </si>
  <si>
    <t>Bin</t>
  </si>
  <si>
    <t>max</t>
  </si>
  <si>
    <t>min</t>
  </si>
  <si>
    <t>Freq</t>
  </si>
  <si>
    <t>Relative Freq</t>
  </si>
  <si>
    <t>Percent Freq</t>
  </si>
  <si>
    <t>range</t>
  </si>
  <si>
    <t>bin count</t>
  </si>
  <si>
    <t>interval</t>
  </si>
  <si>
    <t>~</t>
  </si>
  <si>
    <t>10-14</t>
  </si>
  <si>
    <t>15-19</t>
  </si>
  <si>
    <t>20-24</t>
  </si>
  <si>
    <t>25-29</t>
  </si>
  <si>
    <t>30-34</t>
  </si>
  <si>
    <t>Interval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</si>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</sst>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9" fontId="2" fillId="0" borderId="0" xfId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1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Data!$C$9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Data!$B$10:$B$14</c:f>
              <c:strCache>
                <c:ptCount val="5"/>
                <c:pt idx="0">
                  <c:v>10-14</c:v>
                </c:pt>
                <c:pt idx="1">
                  <c:v>15-19</c:v>
                </c:pt>
                <c:pt idx="2">
                  <c:v>20-24</c:v>
                </c:pt>
                <c:pt idx="3">
                  <c:v>25-29</c:v>
                </c:pt>
                <c:pt idx="4">
                  <c:v>30-34</c:v>
                </c:pt>
              </c:strCache>
            </c:strRef>
          </c:cat>
          <c:val>
            <c:numRef>
              <c:f>Data!$C$10:$C$14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CB-40A4-B27B-7A3C95060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998991"/>
        <c:axId val="346703855"/>
      </c:barChart>
      <c:catAx>
        <c:axId val="55399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03855"/>
        <c:crosses val="autoZero"/>
        <c:auto val="1"/>
        <c:lblAlgn val="ctr"/>
        <c:lblOffset val="100"/>
        <c:noMultiLvlLbl val="0"/>
      </c:catAx>
      <c:valAx>
        <c:axId val="34670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9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Data!$M$10:$M$15</c:f>
              <c:strCache>
                <c:ptCount val="6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29</c:v>
                </c:pt>
                <c:pt idx="4">
                  <c:v>34</c:v>
                </c:pt>
                <c:pt idx="5">
                  <c:v>More</c:v>
                </c:pt>
              </c:strCache>
            </c:strRef>
          </c:cat>
          <c:val>
            <c:numRef>
              <c:f>Data!$N$10:$N$15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05-4D08-8F0A-E8EA5E802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230527"/>
        <c:axId val="561026031"/>
      </c:barChart>
      <c:catAx>
        <c:axId val="553230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1026031"/>
        <c:crosses val="autoZero"/>
        <c:auto val="1"/>
        <c:lblAlgn val="ctr"/>
        <c:lblOffset val="100"/>
        <c:noMultiLvlLbl val="0"/>
      </c:catAx>
      <c:valAx>
        <c:axId val="5610260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2305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Data2!$A$2:$A$21</c:f>
              <c:numCache>
                <c:formatCode>General</c:formatCode>
                <c:ptCount val="20"/>
                <c:pt idx="0">
                  <c:v>12</c:v>
                </c:pt>
                <c:pt idx="1">
                  <c:v>15</c:v>
                </c:pt>
                <c:pt idx="2">
                  <c:v>20</c:v>
                </c:pt>
                <c:pt idx="3">
                  <c:v>22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27</c:v>
                </c:pt>
                <c:pt idx="8">
                  <c:v>21</c:v>
                </c:pt>
                <c:pt idx="9">
                  <c:v>18</c:v>
                </c:pt>
                <c:pt idx="10">
                  <c:v>19</c:v>
                </c:pt>
                <c:pt idx="11">
                  <c:v>18</c:v>
                </c:pt>
                <c:pt idx="12">
                  <c:v>22</c:v>
                </c:pt>
                <c:pt idx="13">
                  <c:v>33</c:v>
                </c:pt>
                <c:pt idx="14">
                  <c:v>16</c:v>
                </c:pt>
                <c:pt idx="15">
                  <c:v>18</c:v>
                </c:pt>
                <c:pt idx="16">
                  <c:v>17</c:v>
                </c:pt>
                <c:pt idx="17">
                  <c:v>23</c:v>
                </c:pt>
                <c:pt idx="18">
                  <c:v>28</c:v>
                </c:pt>
                <c:pt idx="1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2-4E3D-B487-0CCB7842E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616095"/>
        <c:axId val="487466735"/>
      </c:barChart>
      <c:catAx>
        <c:axId val="63061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66735"/>
        <c:crosses val="autoZero"/>
        <c:auto val="1"/>
        <c:lblAlgn val="ctr"/>
        <c:lblOffset val="100"/>
        <c:noMultiLvlLbl val="0"/>
      </c:catAx>
      <c:valAx>
        <c:axId val="48746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61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</xdr:colOff>
      <xdr:row>8</xdr:row>
      <xdr:rowOff>72390</xdr:rowOff>
    </xdr:from>
    <xdr:to>
      <xdr:col>11</xdr:col>
      <xdr:colOff>220980</xdr:colOff>
      <xdr:row>17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584DE-E984-4CFE-A0AE-C5DC792C7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160020</xdr:colOff>
      <xdr:row>7</xdr:row>
      <xdr:rowOff>167640</xdr:rowOff>
    </xdr:from>
    <xdr:to>
      <xdr:col>20</xdr:col>
      <xdr:colOff>160020</xdr:colOff>
      <xdr:row>17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573DE9-C2AD-4E45-994A-E74C1C029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350520</xdr:colOff>
      <xdr:row>7</xdr:row>
      <xdr:rowOff>0</xdr:rowOff>
    </xdr:from>
    <xdr:to>
      <xdr:col>10</xdr:col>
      <xdr:colOff>441960</xdr:colOff>
      <xdr:row>8</xdr:row>
      <xdr:rowOff>7620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FADE7D4-08F2-42D0-91E5-460E92B48B82}"/>
            </a:ext>
          </a:extLst>
        </xdr:cNvPr>
        <xdr:cNvSpPr txBox="1"/>
      </xdr:nvSpPr>
      <xdr:spPr>
        <a:xfrm>
          <a:off x="4030980" y="1386840"/>
          <a:ext cx="2499360" cy="2133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from</a:t>
          </a:r>
          <a:r>
            <a:rPr lang="tr-TR" sz="1100" baseline="0"/>
            <a:t> insert -&gt; recommended charts</a:t>
          </a:r>
          <a:endParaRPr lang="en-GB" sz="1100"/>
        </a:p>
      </xdr:txBody>
    </xdr:sp>
    <xdr:clientData/>
  </xdr:twoCellAnchor>
  <xdr:twoCellAnchor>
    <xdr:from>
      <xdr:col>14</xdr:col>
      <xdr:colOff>548640</xdr:colOff>
      <xdr:row>6</xdr:row>
      <xdr:rowOff>91440</xdr:rowOff>
    </xdr:from>
    <xdr:to>
      <xdr:col>19</xdr:col>
      <xdr:colOff>38100</xdr:colOff>
      <xdr:row>7</xdr:row>
      <xdr:rowOff>106680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D73FDE2-0AE7-4E84-8172-2CB0D4E9CC04}"/>
            </a:ext>
          </a:extLst>
        </xdr:cNvPr>
        <xdr:cNvSpPr txBox="1"/>
      </xdr:nvSpPr>
      <xdr:spPr>
        <a:xfrm>
          <a:off x="9044940" y="1280160"/>
          <a:ext cx="2499360" cy="2133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from</a:t>
          </a:r>
          <a:r>
            <a:rPr lang="tr-TR" sz="1100" baseline="0"/>
            <a:t> data -&gt; data analysis -&gt; histogram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377190</xdr:colOff>
      <xdr:row>4</xdr:row>
      <xdr:rowOff>87630</xdr:rowOff>
    </xdr:from>
    <xdr:to>
      <xdr:col>8</xdr:col>
      <xdr:colOff>194310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B4383-C72A-40FC-8285-01490B219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457200</xdr:colOff>
      <xdr:row>2</xdr:row>
      <xdr:rowOff>144780</xdr:rowOff>
    </xdr:from>
    <xdr:to>
      <xdr:col>6</xdr:col>
      <xdr:colOff>579120</xdr:colOff>
      <xdr:row>3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ABC7075-B324-4A43-921E-8E52E9040D06}"/>
            </a:ext>
          </a:extLst>
        </xdr:cNvPr>
        <xdr:cNvSpPr txBox="1"/>
      </xdr:nvSpPr>
      <xdr:spPr>
        <a:xfrm>
          <a:off x="2834640" y="541020"/>
          <a:ext cx="2499360" cy="2133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skewness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C10" sqref="C10"/>
    </sheetView>
  </sheetViews>
  <sheetFormatPr defaultColWidth="8.77734375" defaultRowHeight="15.6" x14ac:dyDescent="0.3"/>
  <cols>
    <col min="1" max="1" width="8.77734375" style="1"/>
    <col min="2" max="2" width="9.109375" style="1" customWidth="1"/>
    <col min="3" max="5" width="8.77734375" style="1"/>
    <col min="6" max="6" width="9.44140625" style="1" bestFit="1" customWidth="1"/>
    <col min="7" max="7" width="8.77734375" style="1"/>
    <col min="8" max="8" width="14.88671875" style="9" bestFit="1" customWidth="1"/>
    <col min="9" max="16384" width="8.77734375" style="1"/>
  </cols>
  <sheetData>
    <row r="1" spans="1:14" x14ac:dyDescent="0.3">
      <c r="A1" s="17" t="s">
        <v>0</v>
      </c>
      <c r="B1" s="17"/>
      <c r="C1" s="17"/>
      <c r="D1" s="17"/>
    </row>
    <row r="2" spans="1:14" x14ac:dyDescent="0.3">
      <c r="A2" s="1">
        <v>12</v>
      </c>
      <c r="B2" s="1">
        <v>14</v>
      </c>
      <c r="C2" s="1">
        <v>19</v>
      </c>
      <c r="D2" s="1">
        <v>18</v>
      </c>
      <c r="F2" s="1" t="s">
        <v>2</v>
      </c>
      <c r="G2" s="1">
        <f>MAX(A2:D6)</f>
        <v>33</v>
      </c>
      <c r="H2" s="9" t="str">
        <f ca="1">_xlfn.FORMULATEXT(G2)</f>
        <v>=MAX(A2:D6)</v>
      </c>
    </row>
    <row r="3" spans="1:14" x14ac:dyDescent="0.3">
      <c r="A3" s="1">
        <v>15</v>
      </c>
      <c r="B3" s="1">
        <v>15</v>
      </c>
      <c r="C3" s="1">
        <v>18</v>
      </c>
      <c r="D3" s="1">
        <v>17</v>
      </c>
      <c r="F3" s="1" t="s">
        <v>3</v>
      </c>
      <c r="G3" s="1">
        <f>MIN(A2:D6)</f>
        <v>12</v>
      </c>
      <c r="H3" s="9" t="str">
        <f t="shared" ref="H3:H4" ca="1" si="0">_xlfn.FORMULATEXT(G3)</f>
        <v>=MIN(A2:D6)</v>
      </c>
    </row>
    <row r="4" spans="1:14" x14ac:dyDescent="0.3">
      <c r="A4" s="1">
        <v>20</v>
      </c>
      <c r="B4" s="1">
        <v>27</v>
      </c>
      <c r="C4" s="1">
        <v>22</v>
      </c>
      <c r="D4" s="1">
        <v>23</v>
      </c>
      <c r="F4" s="1" t="s">
        <v>7</v>
      </c>
      <c r="G4" s="1">
        <f>G2-G3</f>
        <v>21</v>
      </c>
      <c r="H4" s="9" t="str">
        <f t="shared" ca="1" si="0"/>
        <v>=G2-G3</v>
      </c>
    </row>
    <row r="5" spans="1:14" x14ac:dyDescent="0.3">
      <c r="A5" s="1">
        <v>22</v>
      </c>
      <c r="B5" s="1">
        <v>21</v>
      </c>
      <c r="C5" s="1">
        <v>33</v>
      </c>
      <c r="D5" s="1">
        <v>28</v>
      </c>
      <c r="F5" s="1" t="s">
        <v>8</v>
      </c>
      <c r="G5" s="1">
        <v>5</v>
      </c>
    </row>
    <row r="6" spans="1:14" x14ac:dyDescent="0.3">
      <c r="A6" s="1">
        <v>14</v>
      </c>
      <c r="B6" s="1">
        <v>18</v>
      </c>
      <c r="C6" s="1">
        <v>16</v>
      </c>
      <c r="D6" s="1">
        <v>13</v>
      </c>
      <c r="F6" s="1" t="s">
        <v>9</v>
      </c>
      <c r="G6" s="1">
        <f>G4/G5</f>
        <v>4.2</v>
      </c>
      <c r="H6" s="9" t="s">
        <v>10</v>
      </c>
      <c r="I6" s="8">
        <f>G6</f>
        <v>4.2</v>
      </c>
    </row>
    <row r="8" spans="1:14" ht="16.2" thickBot="1" x14ac:dyDescent="0.35"/>
    <row r="9" spans="1:14" s="7" customFormat="1" ht="31.2" x14ac:dyDescent="0.3">
      <c r="A9" s="5" t="s">
        <v>1</v>
      </c>
      <c r="B9" s="12" t="s">
        <v>16</v>
      </c>
      <c r="C9" s="6" t="s">
        <v>4</v>
      </c>
      <c r="D9" s="6" t="s">
        <v>5</v>
      </c>
      <c r="E9" s="6" t="s">
        <v>6</v>
      </c>
      <c r="H9" s="10"/>
      <c r="M9" s="16" t="s">
        <v>1</v>
      </c>
      <c r="N9" s="16" t="s">
        <v>18</v>
      </c>
    </row>
    <row r="10" spans="1:14" x14ac:dyDescent="0.3">
      <c r="A10" s="2">
        <v>14</v>
      </c>
      <c r="B10" s="11" t="s">
        <v>11</v>
      </c>
      <c r="C10" s="2" cm="1">
        <f t="array" ref="C10:C15">FREQUENCY($A$2:$D$6, $A$10:$A$14)</f>
        <v>4</v>
      </c>
      <c r="D10" s="3">
        <f>C10/COUNT(A2:D6)</f>
        <v>0.2</v>
      </c>
      <c r="E10" s="4">
        <f>D10</f>
        <v>0.2</v>
      </c>
      <c r="M10" s="13">
        <v>14</v>
      </c>
      <c r="N10" s="14">
        <v>4</v>
      </c>
    </row>
    <row r="11" spans="1:14" x14ac:dyDescent="0.3">
      <c r="A11" s="2">
        <v>19</v>
      </c>
      <c r="B11" s="1" t="s">
        <v>12</v>
      </c>
      <c r="C11" s="2">
        <v>8</v>
      </c>
      <c r="D11" s="3">
        <f>C11/COUNT(A3:D7)</f>
        <v>0.5</v>
      </c>
      <c r="E11" s="4">
        <f t="shared" ref="E11:E14" si="1">D11</f>
        <v>0.5</v>
      </c>
      <c r="M11" s="13">
        <v>19</v>
      </c>
      <c r="N11" s="14">
        <v>8</v>
      </c>
    </row>
    <row r="12" spans="1:14" x14ac:dyDescent="0.3">
      <c r="A12" s="2">
        <v>24</v>
      </c>
      <c r="B12" s="1" t="s">
        <v>13</v>
      </c>
      <c r="C12" s="2">
        <v>5</v>
      </c>
      <c r="D12" s="3">
        <f>C12/COUNT(A4:D8)</f>
        <v>0.41666666666666669</v>
      </c>
      <c r="E12" s="4">
        <f t="shared" si="1"/>
        <v>0.41666666666666669</v>
      </c>
      <c r="M12" s="13">
        <v>24</v>
      </c>
      <c r="N12" s="14">
        <v>5</v>
      </c>
    </row>
    <row r="13" spans="1:14" x14ac:dyDescent="0.3">
      <c r="A13" s="2">
        <v>29</v>
      </c>
      <c r="B13" s="1" t="s">
        <v>14</v>
      </c>
      <c r="C13" s="2">
        <v>2</v>
      </c>
      <c r="D13" s="3">
        <f>C13/COUNT(A5:D9)</f>
        <v>0.25</v>
      </c>
      <c r="E13" s="4">
        <f t="shared" si="1"/>
        <v>0.25</v>
      </c>
      <c r="M13" s="13">
        <v>29</v>
      </c>
      <c r="N13" s="14">
        <v>2</v>
      </c>
    </row>
    <row r="14" spans="1:14" x14ac:dyDescent="0.3">
      <c r="A14" s="2">
        <v>34</v>
      </c>
      <c r="B14" s="1" t="s">
        <v>15</v>
      </c>
      <c r="C14" s="2">
        <v>1</v>
      </c>
      <c r="D14" s="3">
        <f>C14/COUNT(A6:D10)</f>
        <v>0.14285714285714285</v>
      </c>
      <c r="E14" s="4">
        <f t="shared" si="1"/>
        <v>0.14285714285714285</v>
      </c>
      <c r="M14" s="13">
        <v>34</v>
      </c>
      <c r="N14" s="14">
        <v>1</v>
      </c>
    </row>
    <row r="15" spans="1:14" ht="16.2" thickBot="1" x14ac:dyDescent="0.35">
      <c r="C15" s="1">
        <v>0</v>
      </c>
      <c r="M15" s="15" t="s">
        <v>17</v>
      </c>
      <c r="N15" s="15">
        <v>0</v>
      </c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sortState xmlns:xlrd2="http://schemas.microsoft.com/office/spreadsheetml/2017/richdata2" ref="M10:M14">
    <sortCondition ref="M10"/>
  </sortState>
  <mergeCells count="1">
    <mergeCell ref="A1:D1"/>
  </mergeCells>
  <phoneticPr fontId="4" type="noConversion"/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C24" sqref="C24"/>
    </sheetView>
  </sheetViews>
  <sheetFormatPr defaultColWidth="11.5546875" defaultRowHeight="14.4" x14ac:dyDescent="0.3"/>
  <cols>
    <col min="2" max="2" width="13.6640625" bestFit="1" customWidth="1"/>
  </cols>
  <sheetData>
    <row r="1" spans="1:4" ht="15.6" x14ac:dyDescent="0.3">
      <c r="A1" s="18" t="s">
        <v>0</v>
      </c>
      <c r="B1" s="18"/>
      <c r="C1" s="18"/>
      <c r="D1" s="18"/>
    </row>
    <row r="2" spans="1:4" ht="15.6" x14ac:dyDescent="0.3">
      <c r="A2" s="1">
        <v>12</v>
      </c>
    </row>
    <row r="3" spans="1:4" ht="15.6" x14ac:dyDescent="0.3">
      <c r="A3" s="1">
        <v>15</v>
      </c>
    </row>
    <row r="4" spans="1:4" ht="15.6" x14ac:dyDescent="0.3">
      <c r="A4" s="1">
        <v>20</v>
      </c>
    </row>
    <row r="5" spans="1:4" ht="15.6" x14ac:dyDescent="0.3">
      <c r="A5" s="1">
        <v>22</v>
      </c>
    </row>
    <row r="6" spans="1:4" ht="15.6" x14ac:dyDescent="0.3">
      <c r="A6" s="1">
        <v>14</v>
      </c>
    </row>
    <row r="7" spans="1:4" ht="15.6" x14ac:dyDescent="0.3">
      <c r="A7" s="1">
        <v>14</v>
      </c>
    </row>
    <row r="8" spans="1:4" ht="15.6" x14ac:dyDescent="0.3">
      <c r="A8" s="1">
        <v>15</v>
      </c>
    </row>
    <row r="9" spans="1:4" ht="15.6" x14ac:dyDescent="0.3">
      <c r="A9" s="1">
        <v>27</v>
      </c>
    </row>
    <row r="10" spans="1:4" ht="15.6" x14ac:dyDescent="0.3">
      <c r="A10" s="1">
        <v>21</v>
      </c>
    </row>
    <row r="11" spans="1:4" ht="15.6" x14ac:dyDescent="0.3">
      <c r="A11" s="1">
        <v>18</v>
      </c>
    </row>
    <row r="12" spans="1:4" ht="15.6" x14ac:dyDescent="0.3">
      <c r="A12" s="1">
        <v>19</v>
      </c>
    </row>
    <row r="13" spans="1:4" ht="15.6" x14ac:dyDescent="0.3">
      <c r="A13" s="1">
        <v>18</v>
      </c>
    </row>
    <row r="14" spans="1:4" ht="15.6" x14ac:dyDescent="0.3">
      <c r="A14" s="1">
        <v>22</v>
      </c>
    </row>
    <row r="15" spans="1:4" ht="15.6" x14ac:dyDescent="0.3">
      <c r="A15" s="1">
        <v>33</v>
      </c>
    </row>
    <row r="16" spans="1:4" ht="15.6" x14ac:dyDescent="0.3">
      <c r="A16" s="1">
        <v>16</v>
      </c>
    </row>
    <row r="17" spans="1:2" ht="15.6" x14ac:dyDescent="0.3">
      <c r="A17" s="1">
        <v>18</v>
      </c>
    </row>
    <row r="18" spans="1:2" ht="15.6" x14ac:dyDescent="0.3">
      <c r="A18" s="1">
        <v>17</v>
      </c>
    </row>
    <row r="19" spans="1:2" ht="15.6" x14ac:dyDescent="0.3">
      <c r="A19" s="1">
        <v>23</v>
      </c>
    </row>
    <row r="20" spans="1:2" ht="15.6" x14ac:dyDescent="0.3">
      <c r="A20" s="1">
        <v>28</v>
      </c>
    </row>
    <row r="21" spans="1:2" ht="15.6" x14ac:dyDescent="0.3">
      <c r="A21" s="1">
        <v>13</v>
      </c>
    </row>
    <row r="23" spans="1:2" x14ac:dyDescent="0.3">
      <c r="A23">
        <f>SKEW(A2:A21)</f>
        <v>0.98775556372558437</v>
      </c>
      <c r="B23" t="str">
        <f ca="1">_xlfn.FORMULATEXT(A23)</f>
        <v>=SKEW(A2:A21)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hdemirtas</cp:lastModifiedBy>
  <dcterms:created xsi:type="dcterms:W3CDTF">2012-02-19T01:31:33Z</dcterms:created>
  <dcterms:modified xsi:type="dcterms:W3CDTF">2020-11-01T19:43:55Z</dcterms:modified>
</cp:coreProperties>
</file>