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  <sheet state="visible" name="Datos Consultados" sheetId="2" r:id="rId5"/>
    <sheet state="visible" name="Datos Varios" sheetId="3" r:id="rId6"/>
    <sheet state="visible" name="Ventas Netas" sheetId="4" r:id="rId7"/>
  </sheets>
  <definedNames>
    <definedName hidden="1" localSheetId="1" name="_xlnm._FilterDatabase">'Datos Consultados'!$A$4:$K$30</definedName>
  </definedNames>
  <calcPr/>
  <extLst>
    <ext uri="GoogleSheetsCustomDataVersion1">
      <go:sheetsCustomData xmlns:go="http://customooxmlschemas.google.com/" r:id="rId8" roundtripDataSignature="AMtx7mi2uUv8ulrQnTO0Mk+e2t10t/Kb9Q=="/>
    </ext>
  </extLst>
</workbook>
</file>

<file path=xl/sharedStrings.xml><?xml version="1.0" encoding="utf-8"?>
<sst xmlns="http://schemas.openxmlformats.org/spreadsheetml/2006/main" count="1009" uniqueCount="78">
  <si>
    <t>CABAÑA  "EL OMBU"</t>
  </si>
  <si>
    <t>Descripción de Animales de Pedigree</t>
  </si>
  <si>
    <t>NRO_REG</t>
  </si>
  <si>
    <t>NOMBRE</t>
  </si>
  <si>
    <t>ESPECIE</t>
  </si>
  <si>
    <t>RAZA</t>
  </si>
  <si>
    <t>SEXO</t>
  </si>
  <si>
    <t>PROCEDENCIA</t>
  </si>
  <si>
    <t>PELAJE</t>
  </si>
  <si>
    <t>FECH_NAC</t>
  </si>
  <si>
    <t>COTIZACION U$</t>
  </si>
  <si>
    <t>EDAD</t>
  </si>
  <si>
    <t>NETO</t>
  </si>
  <si>
    <t>ASSAILANT</t>
  </si>
  <si>
    <t>BOVINO</t>
  </si>
  <si>
    <t>HOLANDO</t>
  </si>
  <si>
    <t>HEMBRA</t>
  </si>
  <si>
    <t>CANADA</t>
  </si>
  <si>
    <t>OVERO NEGRO</t>
  </si>
  <si>
    <t>SHINER</t>
  </si>
  <si>
    <t>EQUINO</t>
  </si>
  <si>
    <t>ARABE</t>
  </si>
  <si>
    <t>EEUU</t>
  </si>
  <si>
    <t>ZAINO</t>
  </si>
  <si>
    <t>REBELLIOUS</t>
  </si>
  <si>
    <t>CRIOLLO</t>
  </si>
  <si>
    <t>MACHO</t>
  </si>
  <si>
    <t>PERU</t>
  </si>
  <si>
    <t>OVERO COLORADO</t>
  </si>
  <si>
    <t>BAD FACE</t>
  </si>
  <si>
    <t>OVINO</t>
  </si>
  <si>
    <t>MERINO</t>
  </si>
  <si>
    <t>AUSTRALIA</t>
  </si>
  <si>
    <t>BLANCO</t>
  </si>
  <si>
    <t>BLADE</t>
  </si>
  <si>
    <t>IDEAL</t>
  </si>
  <si>
    <t>GODFETHER</t>
  </si>
  <si>
    <t>LEGENDERY</t>
  </si>
  <si>
    <t>FREEDOM</t>
  </si>
  <si>
    <t>HEREFORD</t>
  </si>
  <si>
    <t>COLORADO</t>
  </si>
  <si>
    <t>COMPASSION</t>
  </si>
  <si>
    <t>REVELDE</t>
  </si>
  <si>
    <t>AVEERDEN ANGUS</t>
  </si>
  <si>
    <t>IRLANDA</t>
  </si>
  <si>
    <t>NEGRO</t>
  </si>
  <si>
    <t>GAFFER</t>
  </si>
  <si>
    <t>SHORTON</t>
  </si>
  <si>
    <t>TOZTADO</t>
  </si>
  <si>
    <t>HORSEMAN</t>
  </si>
  <si>
    <t>ARABIA</t>
  </si>
  <si>
    <t>TORDILLO BLANCO</t>
  </si>
  <si>
    <t>BUREAU</t>
  </si>
  <si>
    <t>SUNKEN</t>
  </si>
  <si>
    <t>LINCOL</t>
  </si>
  <si>
    <t>MAÑERO</t>
  </si>
  <si>
    <t>PRIVILEGED</t>
  </si>
  <si>
    <t>CORRIEDALE</t>
  </si>
  <si>
    <t>MC' FERGUSSON</t>
  </si>
  <si>
    <t>TEXEL</t>
  </si>
  <si>
    <t>NOISELESS</t>
  </si>
  <si>
    <t>GATEADO</t>
  </si>
  <si>
    <t>BIER BEARER</t>
  </si>
  <si>
    <t>CUARTO MILLA</t>
  </si>
  <si>
    <t>SUN LIGHT</t>
  </si>
  <si>
    <t>YOUNG EAGLE</t>
  </si>
  <si>
    <t>TOUCHY</t>
  </si>
  <si>
    <t>ANSWEREBLE</t>
  </si>
  <si>
    <t>RAINPROF</t>
  </si>
  <si>
    <t>STORMY</t>
  </si>
  <si>
    <t>N.ZELANDIA</t>
  </si>
  <si>
    <t>PRIZE</t>
  </si>
  <si>
    <t>OUTBURST</t>
  </si>
  <si>
    <t xml:space="preserve">procedencia extranjera </t>
  </si>
  <si>
    <t xml:space="preserve">ovinos y bovinos de procedencia extranjera </t>
  </si>
  <si>
    <t>animales de cotizacion superior a 3250</t>
  </si>
  <si>
    <t>criollos de cotizacion 3500 y 4000</t>
  </si>
  <si>
    <t>MAYOR DE 3,250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</si>
</sst>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.00"/>
  </numFmts>
  <fonts count="7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b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" numFmtId="0" xfId="0" applyFont="1"/>
    <xf borderId="0" fillId="0" fontId="4" numFmtId="4" xfId="0" applyFont="1" applyNumberFormat="1"/>
    <xf borderId="0" fillId="0" fontId="4" numFmtId="9" xfId="0" applyAlignment="1" applyFont="1" applyNumberFormat="1">
      <alignment readingOrder="0"/>
    </xf>
    <xf borderId="0" fillId="0" fontId="4" numFmtId="165" xfId="0" applyFont="1" applyNumberForma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shrinkToFit="0" vertical="center" wrapText="1"/>
    </xf>
    <xf borderId="0" fillId="0" fontId="3" numFmtId="165" xfId="0" applyAlignment="1" applyFont="1" applyNumberForma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117</xdr:row>
      <xdr:rowOff>180975</xdr:rowOff>
    </xdr:from>
    <xdr:ext cx="4886325" cy="2657475"/>
    <xdr:pic>
      <xdr:nvPicPr>
        <xdr:cNvPr id="106460425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6.75"/>
    <col customWidth="1" min="3" max="3" width="10.0"/>
    <col customWidth="1" min="4" max="4" width="18.38"/>
    <col customWidth="1" min="5" max="5" width="11.63"/>
    <col customWidth="1" min="6" max="6" width="14.38"/>
    <col customWidth="1" min="7" max="7" width="18.75"/>
    <col customWidth="1" min="8" max="8" width="12.63"/>
    <col customWidth="1" min="9" max="9" width="14.75"/>
    <col customWidth="1" min="10" max="27" width="10.0"/>
  </cols>
  <sheetData>
    <row r="1" ht="12.75" customHeight="1">
      <c r="A1" s="1" t="s">
        <v>0</v>
      </c>
    </row>
    <row r="2" ht="12.75" customHeight="1">
      <c r="A2" s="1" t="s">
        <v>1</v>
      </c>
      <c r="C2" s="2"/>
    </row>
    <row r="3" ht="12.75" customHeight="1"/>
    <row r="4" ht="12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  <c r="K4" s="4"/>
      <c r="L4" s="4" t="s">
        <v>12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2.75" customHeight="1">
      <c r="A5" s="5">
        <v>245.0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6">
        <v>37860.0</v>
      </c>
      <c r="I5" s="7">
        <v>2800.0</v>
      </c>
      <c r="J5" s="8">
        <f t="shared" ref="J5:J30" si="1">INT((TODAY()-H5)/365)</f>
        <v>20</v>
      </c>
      <c r="K5" s="9">
        <f t="shared" ref="K5:K30" si="2">IF(F5=F7,I5*0.1,I5*0.05)</f>
        <v>140</v>
      </c>
      <c r="L5" s="9">
        <f t="shared" ref="L5:L30" si="3">I5-K5</f>
        <v>2660</v>
      </c>
    </row>
    <row r="6" ht="12.75" customHeight="1">
      <c r="A6" s="5">
        <v>326.0</v>
      </c>
      <c r="B6" s="2" t="s">
        <v>19</v>
      </c>
      <c r="C6" s="2" t="s">
        <v>20</v>
      </c>
      <c r="D6" s="2" t="s">
        <v>21</v>
      </c>
      <c r="E6" s="2" t="s">
        <v>16</v>
      </c>
      <c r="F6" s="2" t="s">
        <v>22</v>
      </c>
      <c r="G6" s="2" t="s">
        <v>23</v>
      </c>
      <c r="H6" s="6">
        <v>37333.0</v>
      </c>
      <c r="I6" s="7">
        <v>3500.0</v>
      </c>
      <c r="J6" s="8">
        <f t="shared" si="1"/>
        <v>21</v>
      </c>
      <c r="K6" s="9">
        <f t="shared" si="2"/>
        <v>175</v>
      </c>
      <c r="L6" s="9">
        <f t="shared" si="3"/>
        <v>3325</v>
      </c>
    </row>
    <row r="7" ht="12.75" customHeight="1">
      <c r="A7" s="5">
        <v>356.0</v>
      </c>
      <c r="B7" s="2" t="s">
        <v>24</v>
      </c>
      <c r="C7" s="2" t="s">
        <v>20</v>
      </c>
      <c r="D7" s="2" t="s">
        <v>25</v>
      </c>
      <c r="E7" s="2" t="s">
        <v>26</v>
      </c>
      <c r="F7" s="2" t="s">
        <v>27</v>
      </c>
      <c r="G7" s="2" t="s">
        <v>28</v>
      </c>
      <c r="H7" s="6">
        <v>35996.0</v>
      </c>
      <c r="I7" s="7">
        <v>3540.0</v>
      </c>
      <c r="J7" s="8">
        <f t="shared" si="1"/>
        <v>25</v>
      </c>
      <c r="K7" s="9">
        <f t="shared" si="2"/>
        <v>177</v>
      </c>
      <c r="L7" s="9">
        <f t="shared" si="3"/>
        <v>3363</v>
      </c>
      <c r="N7" s="10">
        <v>0.1</v>
      </c>
      <c r="P7" s="10">
        <v>0.05</v>
      </c>
    </row>
    <row r="8" ht="12.75" customHeight="1">
      <c r="A8" s="5">
        <v>423.0</v>
      </c>
      <c r="B8" s="2" t="s">
        <v>29</v>
      </c>
      <c r="C8" s="2" t="s">
        <v>30</v>
      </c>
      <c r="D8" s="2" t="s">
        <v>31</v>
      </c>
      <c r="E8" s="2" t="s">
        <v>26</v>
      </c>
      <c r="F8" s="2" t="s">
        <v>32</v>
      </c>
      <c r="G8" s="2" t="s">
        <v>33</v>
      </c>
      <c r="H8" s="6">
        <v>37909.0</v>
      </c>
      <c r="I8" s="7">
        <v>1350.0</v>
      </c>
      <c r="J8" s="8">
        <f t="shared" si="1"/>
        <v>20</v>
      </c>
      <c r="K8" s="9">
        <f t="shared" si="2"/>
        <v>135</v>
      </c>
      <c r="L8" s="9">
        <f t="shared" si="3"/>
        <v>1215</v>
      </c>
    </row>
    <row r="9" ht="12.75" customHeight="1">
      <c r="A9" s="5">
        <v>635.0</v>
      </c>
      <c r="B9" s="2" t="s">
        <v>34</v>
      </c>
      <c r="C9" s="2" t="s">
        <v>30</v>
      </c>
      <c r="D9" s="2" t="s">
        <v>35</v>
      </c>
      <c r="E9" s="2" t="s">
        <v>26</v>
      </c>
      <c r="F9" s="2" t="s">
        <v>22</v>
      </c>
      <c r="G9" s="2" t="s">
        <v>33</v>
      </c>
      <c r="H9" s="6">
        <v>37811.0</v>
      </c>
      <c r="I9" s="7">
        <v>1280.0</v>
      </c>
      <c r="J9" s="8">
        <f t="shared" si="1"/>
        <v>20</v>
      </c>
      <c r="K9" s="9">
        <f t="shared" si="2"/>
        <v>128</v>
      </c>
      <c r="L9" s="9">
        <f t="shared" si="3"/>
        <v>1152</v>
      </c>
    </row>
    <row r="10" ht="12.75" customHeight="1">
      <c r="A10" s="5">
        <v>912.0</v>
      </c>
      <c r="B10" s="2" t="s">
        <v>36</v>
      </c>
      <c r="C10" s="2" t="s">
        <v>30</v>
      </c>
      <c r="D10" s="2" t="s">
        <v>31</v>
      </c>
      <c r="E10" s="2" t="s">
        <v>16</v>
      </c>
      <c r="F10" s="2" t="s">
        <v>32</v>
      </c>
      <c r="G10" s="2" t="s">
        <v>33</v>
      </c>
      <c r="H10" s="6">
        <v>36590.0</v>
      </c>
      <c r="I10" s="7">
        <v>1900.0</v>
      </c>
      <c r="J10" s="8">
        <f t="shared" si="1"/>
        <v>23</v>
      </c>
      <c r="K10" s="9">
        <f t="shared" si="2"/>
        <v>95</v>
      </c>
      <c r="L10" s="9">
        <f t="shared" si="3"/>
        <v>1805</v>
      </c>
    </row>
    <row r="11" ht="12.75" customHeight="1">
      <c r="A11" s="5">
        <v>935.0</v>
      </c>
      <c r="B11" s="2" t="s">
        <v>37</v>
      </c>
      <c r="C11" s="2" t="s">
        <v>14</v>
      </c>
      <c r="D11" s="2" t="s">
        <v>15</v>
      </c>
      <c r="E11" s="2" t="s">
        <v>16</v>
      </c>
      <c r="F11" s="2" t="s">
        <v>22</v>
      </c>
      <c r="G11" s="2" t="s">
        <v>18</v>
      </c>
      <c r="H11" s="6">
        <v>36987.0</v>
      </c>
      <c r="I11" s="7">
        <v>2450.0</v>
      </c>
      <c r="J11" s="8">
        <f t="shared" si="1"/>
        <v>22</v>
      </c>
      <c r="K11" s="9">
        <f t="shared" si="2"/>
        <v>245</v>
      </c>
      <c r="L11" s="9">
        <f t="shared" si="3"/>
        <v>2205</v>
      </c>
    </row>
    <row r="12" ht="12.75" customHeight="1">
      <c r="A12" s="5">
        <v>944.0</v>
      </c>
      <c r="B12" s="2" t="s">
        <v>38</v>
      </c>
      <c r="C12" s="2" t="s">
        <v>14</v>
      </c>
      <c r="D12" s="2" t="s">
        <v>39</v>
      </c>
      <c r="E12" s="2" t="s">
        <v>16</v>
      </c>
      <c r="F12" s="2" t="s">
        <v>22</v>
      </c>
      <c r="G12" s="2" t="s">
        <v>40</v>
      </c>
      <c r="H12" s="6">
        <v>36486.0</v>
      </c>
      <c r="I12" s="7">
        <v>4000.0</v>
      </c>
      <c r="J12" s="8">
        <f t="shared" si="1"/>
        <v>23</v>
      </c>
      <c r="K12" s="9">
        <f t="shared" si="2"/>
        <v>200</v>
      </c>
      <c r="L12" s="9">
        <f t="shared" si="3"/>
        <v>3800</v>
      </c>
    </row>
    <row r="13" ht="12.75" customHeight="1">
      <c r="A13" s="5">
        <v>1110.0</v>
      </c>
      <c r="B13" s="2" t="s">
        <v>41</v>
      </c>
      <c r="C13" s="2" t="s">
        <v>14</v>
      </c>
      <c r="D13" s="2" t="s">
        <v>39</v>
      </c>
      <c r="E13" s="2" t="s">
        <v>26</v>
      </c>
      <c r="F13" s="2" t="s">
        <v>22</v>
      </c>
      <c r="G13" s="2" t="s">
        <v>40</v>
      </c>
      <c r="H13" s="6">
        <v>36691.0</v>
      </c>
      <c r="I13" s="7">
        <v>2890.0</v>
      </c>
      <c r="J13" s="8">
        <f t="shared" si="1"/>
        <v>23</v>
      </c>
      <c r="K13" s="9">
        <f t="shared" si="2"/>
        <v>289</v>
      </c>
      <c r="L13" s="9">
        <f t="shared" si="3"/>
        <v>2601</v>
      </c>
    </row>
    <row r="14" ht="12.75" customHeight="1">
      <c r="A14" s="5">
        <v>1209.0</v>
      </c>
      <c r="B14" s="2" t="s">
        <v>42</v>
      </c>
      <c r="C14" s="2" t="s">
        <v>14</v>
      </c>
      <c r="D14" s="2" t="s">
        <v>43</v>
      </c>
      <c r="E14" s="2" t="s">
        <v>26</v>
      </c>
      <c r="F14" s="2" t="s">
        <v>44</v>
      </c>
      <c r="G14" s="2" t="s">
        <v>45</v>
      </c>
      <c r="H14" s="6">
        <v>36633.0</v>
      </c>
      <c r="I14" s="7">
        <v>3400.0</v>
      </c>
      <c r="J14" s="8">
        <f t="shared" si="1"/>
        <v>23</v>
      </c>
      <c r="K14" s="9">
        <f t="shared" si="2"/>
        <v>170</v>
      </c>
      <c r="L14" s="9">
        <f t="shared" si="3"/>
        <v>3230</v>
      </c>
    </row>
    <row r="15" ht="12.75" customHeight="1">
      <c r="A15" s="5">
        <v>1253.0</v>
      </c>
      <c r="B15" s="2" t="s">
        <v>46</v>
      </c>
      <c r="C15" s="2" t="s">
        <v>14</v>
      </c>
      <c r="D15" s="2" t="s">
        <v>47</v>
      </c>
      <c r="E15" s="2" t="s">
        <v>26</v>
      </c>
      <c r="F15" s="2" t="s">
        <v>22</v>
      </c>
      <c r="G15" s="2" t="s">
        <v>48</v>
      </c>
      <c r="H15" s="6">
        <v>37526.0</v>
      </c>
      <c r="I15" s="7">
        <v>3260.0</v>
      </c>
      <c r="J15" s="8">
        <f t="shared" si="1"/>
        <v>21</v>
      </c>
      <c r="K15" s="9">
        <f t="shared" si="2"/>
        <v>163</v>
      </c>
      <c r="L15" s="9">
        <f t="shared" si="3"/>
        <v>3097</v>
      </c>
    </row>
    <row r="16" ht="12.75" customHeight="1">
      <c r="A16" s="5">
        <v>1563.0</v>
      </c>
      <c r="B16" s="2" t="s">
        <v>49</v>
      </c>
      <c r="C16" s="2" t="s">
        <v>20</v>
      </c>
      <c r="D16" s="2" t="s">
        <v>21</v>
      </c>
      <c r="E16" s="2" t="s">
        <v>26</v>
      </c>
      <c r="F16" s="2" t="s">
        <v>50</v>
      </c>
      <c r="G16" s="2" t="s">
        <v>51</v>
      </c>
      <c r="H16" s="6">
        <v>35671.0</v>
      </c>
      <c r="I16" s="7">
        <v>3560.0</v>
      </c>
      <c r="J16" s="8">
        <f t="shared" si="1"/>
        <v>26</v>
      </c>
      <c r="K16" s="9">
        <f t="shared" si="2"/>
        <v>178</v>
      </c>
      <c r="L16" s="9">
        <f t="shared" si="3"/>
        <v>3382</v>
      </c>
    </row>
    <row r="17" ht="12.75" customHeight="1">
      <c r="A17" s="5">
        <v>1603.0</v>
      </c>
      <c r="B17" s="2" t="s">
        <v>52</v>
      </c>
      <c r="C17" s="2" t="s">
        <v>30</v>
      </c>
      <c r="D17" s="2" t="s">
        <v>31</v>
      </c>
      <c r="E17" s="2" t="s">
        <v>26</v>
      </c>
      <c r="F17" s="2" t="s">
        <v>32</v>
      </c>
      <c r="G17" s="2" t="s">
        <v>33</v>
      </c>
      <c r="H17" s="6">
        <v>37504.0</v>
      </c>
      <c r="I17" s="7">
        <v>2100.0</v>
      </c>
      <c r="J17" s="8">
        <f t="shared" si="1"/>
        <v>21</v>
      </c>
      <c r="K17" s="9">
        <f t="shared" si="2"/>
        <v>105</v>
      </c>
      <c r="L17" s="9">
        <f t="shared" si="3"/>
        <v>1995</v>
      </c>
    </row>
    <row r="18" ht="12.75" customHeight="1">
      <c r="A18" s="5">
        <v>1845.0</v>
      </c>
      <c r="B18" s="2" t="s">
        <v>53</v>
      </c>
      <c r="C18" s="2" t="s">
        <v>30</v>
      </c>
      <c r="D18" s="2" t="s">
        <v>54</v>
      </c>
      <c r="E18" s="2" t="s">
        <v>26</v>
      </c>
      <c r="F18" s="2" t="s">
        <v>32</v>
      </c>
      <c r="G18" s="2" t="s">
        <v>33</v>
      </c>
      <c r="H18" s="6">
        <v>38302.0</v>
      </c>
      <c r="I18" s="7">
        <v>1245.0</v>
      </c>
      <c r="J18" s="8">
        <f t="shared" si="1"/>
        <v>19</v>
      </c>
      <c r="K18" s="9">
        <f t="shared" si="2"/>
        <v>124.5</v>
      </c>
      <c r="L18" s="9">
        <f t="shared" si="3"/>
        <v>1120.5</v>
      </c>
    </row>
    <row r="19" ht="12.75" customHeight="1">
      <c r="A19" s="5">
        <v>2623.0</v>
      </c>
      <c r="B19" s="2" t="s">
        <v>55</v>
      </c>
      <c r="C19" s="2" t="s">
        <v>30</v>
      </c>
      <c r="D19" s="2" t="s">
        <v>35</v>
      </c>
      <c r="E19" s="2" t="s">
        <v>16</v>
      </c>
      <c r="F19" s="2" t="s">
        <v>27</v>
      </c>
      <c r="G19" s="2" t="s">
        <v>33</v>
      </c>
      <c r="H19" s="6">
        <v>37700.0</v>
      </c>
      <c r="I19" s="7">
        <v>1560.0</v>
      </c>
      <c r="J19" s="8">
        <f t="shared" si="1"/>
        <v>20</v>
      </c>
      <c r="K19" s="9">
        <f t="shared" si="2"/>
        <v>78</v>
      </c>
      <c r="L19" s="9">
        <f t="shared" si="3"/>
        <v>1482</v>
      </c>
    </row>
    <row r="20" ht="12.75" customHeight="1">
      <c r="A20" s="5">
        <v>3476.0</v>
      </c>
      <c r="B20" s="2" t="s">
        <v>56</v>
      </c>
      <c r="C20" s="2" t="s">
        <v>30</v>
      </c>
      <c r="D20" s="2" t="s">
        <v>57</v>
      </c>
      <c r="E20" s="2" t="s">
        <v>26</v>
      </c>
      <c r="F20" s="2" t="s">
        <v>32</v>
      </c>
      <c r="G20" s="2" t="s">
        <v>33</v>
      </c>
      <c r="H20" s="6">
        <v>37611.0</v>
      </c>
      <c r="I20" s="7">
        <v>1905.0</v>
      </c>
      <c r="J20" s="8">
        <f t="shared" si="1"/>
        <v>20</v>
      </c>
      <c r="K20" s="9">
        <f t="shared" si="2"/>
        <v>95.25</v>
      </c>
      <c r="L20" s="9">
        <f t="shared" si="3"/>
        <v>1809.75</v>
      </c>
    </row>
    <row r="21" ht="12.75" customHeight="1">
      <c r="A21" s="5">
        <v>3567.0</v>
      </c>
      <c r="B21" s="2" t="s">
        <v>58</v>
      </c>
      <c r="C21" s="2" t="s">
        <v>30</v>
      </c>
      <c r="D21" s="2" t="s">
        <v>59</v>
      </c>
      <c r="E21" s="2" t="s">
        <v>26</v>
      </c>
      <c r="F21" s="2" t="s">
        <v>44</v>
      </c>
      <c r="G21" s="2" t="s">
        <v>33</v>
      </c>
      <c r="H21" s="6">
        <v>38205.0</v>
      </c>
      <c r="I21" s="7">
        <v>1360.0</v>
      </c>
      <c r="J21" s="8">
        <f t="shared" si="1"/>
        <v>19</v>
      </c>
      <c r="K21" s="9">
        <f t="shared" si="2"/>
        <v>68</v>
      </c>
      <c r="L21" s="9">
        <f t="shared" si="3"/>
        <v>1292</v>
      </c>
    </row>
    <row r="22" ht="12.75" customHeight="1">
      <c r="A22" s="5">
        <v>3635.0</v>
      </c>
      <c r="B22" s="2" t="s">
        <v>60</v>
      </c>
      <c r="C22" s="2" t="s">
        <v>20</v>
      </c>
      <c r="D22" s="2" t="s">
        <v>25</v>
      </c>
      <c r="E22" s="2" t="s">
        <v>16</v>
      </c>
      <c r="F22" s="2" t="s">
        <v>17</v>
      </c>
      <c r="G22" s="2" t="s">
        <v>61</v>
      </c>
      <c r="H22" s="6">
        <v>36468.0</v>
      </c>
      <c r="I22" s="7">
        <v>4360.0</v>
      </c>
      <c r="J22" s="8">
        <f t="shared" si="1"/>
        <v>24</v>
      </c>
      <c r="K22" s="9">
        <f t="shared" si="2"/>
        <v>218</v>
      </c>
      <c r="L22" s="9">
        <f t="shared" si="3"/>
        <v>4142</v>
      </c>
    </row>
    <row r="23" ht="12.75" customHeight="1">
      <c r="A23" s="5">
        <v>4356.0</v>
      </c>
      <c r="B23" s="2" t="s">
        <v>62</v>
      </c>
      <c r="C23" s="2" t="s">
        <v>20</v>
      </c>
      <c r="D23" s="2" t="s">
        <v>63</v>
      </c>
      <c r="E23" s="2" t="s">
        <v>16</v>
      </c>
      <c r="F23" s="2" t="s">
        <v>22</v>
      </c>
      <c r="G23" s="2" t="s">
        <v>23</v>
      </c>
      <c r="H23" s="6">
        <v>36228.0</v>
      </c>
      <c r="I23" s="7">
        <v>3200.0</v>
      </c>
      <c r="J23" s="8">
        <f t="shared" si="1"/>
        <v>24</v>
      </c>
      <c r="K23" s="9">
        <f t="shared" si="2"/>
        <v>320</v>
      </c>
      <c r="L23" s="9">
        <f t="shared" si="3"/>
        <v>2880</v>
      </c>
    </row>
    <row r="24" ht="12.75" customHeight="1">
      <c r="A24" s="5">
        <v>4543.0</v>
      </c>
      <c r="B24" s="2" t="s">
        <v>64</v>
      </c>
      <c r="C24" s="2" t="s">
        <v>20</v>
      </c>
      <c r="D24" s="2" t="s">
        <v>25</v>
      </c>
      <c r="E24" s="2" t="s">
        <v>26</v>
      </c>
      <c r="F24" s="2" t="s">
        <v>27</v>
      </c>
      <c r="G24" s="2" t="s">
        <v>48</v>
      </c>
      <c r="H24" s="6">
        <v>35784.0</v>
      </c>
      <c r="I24" s="7">
        <v>3210.0</v>
      </c>
      <c r="J24" s="8">
        <f t="shared" si="1"/>
        <v>25</v>
      </c>
      <c r="K24" s="9">
        <f t="shared" si="2"/>
        <v>160.5</v>
      </c>
      <c r="L24" s="9">
        <f t="shared" si="3"/>
        <v>3049.5</v>
      </c>
    </row>
    <row r="25" ht="12.75" customHeight="1">
      <c r="A25" s="5">
        <v>4736.0</v>
      </c>
      <c r="B25" s="2" t="s">
        <v>65</v>
      </c>
      <c r="C25" s="2" t="s">
        <v>14</v>
      </c>
      <c r="D25" s="2" t="s">
        <v>43</v>
      </c>
      <c r="E25" s="2" t="s">
        <v>16</v>
      </c>
      <c r="F25" s="2" t="s">
        <v>22</v>
      </c>
      <c r="G25" s="2" t="s">
        <v>48</v>
      </c>
      <c r="H25" s="6">
        <v>36959.0</v>
      </c>
      <c r="I25" s="7">
        <v>2100.0</v>
      </c>
      <c r="J25" s="8">
        <f t="shared" si="1"/>
        <v>22</v>
      </c>
      <c r="K25" s="9">
        <f t="shared" si="2"/>
        <v>105</v>
      </c>
      <c r="L25" s="9">
        <f t="shared" si="3"/>
        <v>1995</v>
      </c>
    </row>
    <row r="26" ht="12.75" customHeight="1">
      <c r="A26" s="5">
        <v>5324.0</v>
      </c>
      <c r="B26" s="2" t="s">
        <v>66</v>
      </c>
      <c r="C26" s="2" t="s">
        <v>30</v>
      </c>
      <c r="D26" s="2" t="s">
        <v>57</v>
      </c>
      <c r="E26" s="2" t="s">
        <v>16</v>
      </c>
      <c r="F26" s="2" t="s">
        <v>32</v>
      </c>
      <c r="G26" s="2" t="s">
        <v>33</v>
      </c>
      <c r="H26" s="6">
        <v>37230.0</v>
      </c>
      <c r="I26" s="7">
        <v>2080.0</v>
      </c>
      <c r="J26" s="8">
        <f t="shared" si="1"/>
        <v>21</v>
      </c>
      <c r="K26" s="9">
        <f t="shared" si="2"/>
        <v>208</v>
      </c>
      <c r="L26" s="9">
        <f t="shared" si="3"/>
        <v>1872</v>
      </c>
    </row>
    <row r="27" ht="12.75" customHeight="1">
      <c r="A27" s="5">
        <v>6382.0</v>
      </c>
      <c r="B27" s="2" t="s">
        <v>67</v>
      </c>
      <c r="C27" s="2" t="s">
        <v>14</v>
      </c>
      <c r="D27" s="2" t="s">
        <v>39</v>
      </c>
      <c r="E27" s="2" t="s">
        <v>16</v>
      </c>
      <c r="F27" s="2" t="s">
        <v>27</v>
      </c>
      <c r="G27" s="2" t="s">
        <v>40</v>
      </c>
      <c r="H27" s="6">
        <v>37508.0</v>
      </c>
      <c r="I27" s="7">
        <v>2300.0</v>
      </c>
      <c r="J27" s="8">
        <f t="shared" si="1"/>
        <v>21</v>
      </c>
      <c r="K27" s="9">
        <f t="shared" si="2"/>
        <v>115</v>
      </c>
      <c r="L27" s="9">
        <f t="shared" si="3"/>
        <v>2185</v>
      </c>
    </row>
    <row r="28" ht="12.75" customHeight="1">
      <c r="A28" s="5">
        <v>7623.0</v>
      </c>
      <c r="B28" s="2" t="s">
        <v>68</v>
      </c>
      <c r="C28" s="2" t="s">
        <v>30</v>
      </c>
      <c r="D28" s="2" t="s">
        <v>57</v>
      </c>
      <c r="E28" s="2" t="s">
        <v>26</v>
      </c>
      <c r="F28" s="2" t="s">
        <v>32</v>
      </c>
      <c r="G28" s="2" t="s">
        <v>33</v>
      </c>
      <c r="H28" s="6">
        <v>38604.0</v>
      </c>
      <c r="I28" s="7">
        <v>1790.0</v>
      </c>
      <c r="J28" s="8">
        <f t="shared" si="1"/>
        <v>18</v>
      </c>
      <c r="K28" s="9">
        <f t="shared" si="2"/>
        <v>89.5</v>
      </c>
      <c r="L28" s="9">
        <f t="shared" si="3"/>
        <v>1700.5</v>
      </c>
    </row>
    <row r="29" ht="12.75" customHeight="1">
      <c r="A29" s="5">
        <v>8635.0</v>
      </c>
      <c r="B29" s="2" t="s">
        <v>69</v>
      </c>
      <c r="C29" s="2" t="s">
        <v>30</v>
      </c>
      <c r="D29" s="2" t="s">
        <v>35</v>
      </c>
      <c r="E29" s="2" t="s">
        <v>26</v>
      </c>
      <c r="F29" s="2" t="s">
        <v>70</v>
      </c>
      <c r="G29" s="2" t="s">
        <v>33</v>
      </c>
      <c r="H29" s="6">
        <v>38177.0</v>
      </c>
      <c r="I29" s="7">
        <v>1230.0</v>
      </c>
      <c r="J29" s="8">
        <f t="shared" si="1"/>
        <v>19</v>
      </c>
      <c r="K29" s="9">
        <f t="shared" si="2"/>
        <v>61.5</v>
      </c>
      <c r="L29" s="9">
        <f t="shared" si="3"/>
        <v>1168.5</v>
      </c>
    </row>
    <row r="30" ht="12.75" customHeight="1">
      <c r="A30" s="5">
        <v>9456.0</v>
      </c>
      <c r="B30" s="2" t="s">
        <v>71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18</v>
      </c>
      <c r="H30" s="6">
        <v>37873.0</v>
      </c>
      <c r="I30" s="7">
        <v>4300.0</v>
      </c>
      <c r="J30" s="8">
        <f t="shared" si="1"/>
        <v>20</v>
      </c>
      <c r="K30" s="9">
        <f t="shared" si="2"/>
        <v>215</v>
      </c>
      <c r="L30" s="9">
        <f t="shared" si="3"/>
        <v>4085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>
      <c r="A61" s="5">
        <v>8791.0</v>
      </c>
      <c r="B61" s="2" t="s">
        <v>72</v>
      </c>
      <c r="C61" s="2" t="s">
        <v>20</v>
      </c>
      <c r="D61" s="2" t="s">
        <v>25</v>
      </c>
      <c r="E61" s="2" t="s">
        <v>26</v>
      </c>
      <c r="F61" s="2" t="s">
        <v>27</v>
      </c>
      <c r="G61" s="2" t="s">
        <v>61</v>
      </c>
      <c r="H61" s="6">
        <v>35100.0</v>
      </c>
      <c r="I61" s="5">
        <v>3680.0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6.38"/>
    <col customWidth="1" min="6" max="6" width="13.75"/>
    <col customWidth="1" min="7" max="7" width="17.63"/>
    <col customWidth="1" min="9" max="9" width="13.63"/>
  </cols>
  <sheetData>
    <row r="1">
      <c r="A1" s="1" t="s">
        <v>0</v>
      </c>
    </row>
    <row r="2">
      <c r="A2" s="1" t="s">
        <v>1</v>
      </c>
      <c r="C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  <c r="K4" s="4" t="s">
        <v>12</v>
      </c>
    </row>
    <row r="5">
      <c r="A5" s="5">
        <v>245.0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6">
        <v>37860.0</v>
      </c>
      <c r="I5" s="7">
        <v>2800.0</v>
      </c>
      <c r="J5" s="8">
        <f t="shared" ref="J5:J30" si="1">INT((TODAY()-H5)/365)</f>
        <v>20</v>
      </c>
      <c r="K5" s="11">
        <f>Registros!I5-Registros!K5</f>
        <v>2660</v>
      </c>
    </row>
    <row r="6">
      <c r="A6" s="5">
        <v>326.0</v>
      </c>
      <c r="B6" s="2" t="s">
        <v>19</v>
      </c>
      <c r="C6" s="2" t="s">
        <v>20</v>
      </c>
      <c r="D6" s="2" t="s">
        <v>21</v>
      </c>
      <c r="E6" s="2" t="s">
        <v>16</v>
      </c>
      <c r="F6" s="2" t="s">
        <v>22</v>
      </c>
      <c r="G6" s="2" t="s">
        <v>23</v>
      </c>
      <c r="H6" s="6">
        <v>37333.0</v>
      </c>
      <c r="I6" s="7">
        <v>3500.0</v>
      </c>
      <c r="J6" s="8">
        <f t="shared" si="1"/>
        <v>21</v>
      </c>
      <c r="K6" s="11">
        <f>Registros!I6-Registros!K6</f>
        <v>3325</v>
      </c>
    </row>
    <row r="7">
      <c r="A7" s="5">
        <v>356.0</v>
      </c>
      <c r="B7" s="2" t="s">
        <v>24</v>
      </c>
      <c r="C7" s="2" t="s">
        <v>20</v>
      </c>
      <c r="D7" s="2" t="s">
        <v>25</v>
      </c>
      <c r="E7" s="2" t="s">
        <v>26</v>
      </c>
      <c r="F7" s="2" t="s">
        <v>27</v>
      </c>
      <c r="G7" s="2" t="s">
        <v>28</v>
      </c>
      <c r="H7" s="6">
        <v>35996.0</v>
      </c>
      <c r="I7" s="7">
        <v>3540.0</v>
      </c>
      <c r="J7" s="8">
        <f t="shared" si="1"/>
        <v>25</v>
      </c>
      <c r="K7" s="11">
        <f>Registros!I7-Registros!K7</f>
        <v>3363</v>
      </c>
    </row>
    <row r="8">
      <c r="A8" s="5">
        <v>423.0</v>
      </c>
      <c r="B8" s="2" t="s">
        <v>29</v>
      </c>
      <c r="C8" s="2" t="s">
        <v>30</v>
      </c>
      <c r="D8" s="2" t="s">
        <v>31</v>
      </c>
      <c r="E8" s="2" t="s">
        <v>26</v>
      </c>
      <c r="F8" s="2" t="s">
        <v>32</v>
      </c>
      <c r="G8" s="2" t="s">
        <v>33</v>
      </c>
      <c r="H8" s="6">
        <v>37909.0</v>
      </c>
      <c r="I8" s="7">
        <v>1350.0</v>
      </c>
      <c r="J8" s="8">
        <f t="shared" si="1"/>
        <v>20</v>
      </c>
      <c r="K8" s="11">
        <f>Registros!I8-Registros!K8</f>
        <v>1215</v>
      </c>
    </row>
    <row r="9">
      <c r="A9" s="5">
        <v>635.0</v>
      </c>
      <c r="B9" s="2" t="s">
        <v>34</v>
      </c>
      <c r="C9" s="2" t="s">
        <v>30</v>
      </c>
      <c r="D9" s="2" t="s">
        <v>35</v>
      </c>
      <c r="E9" s="2" t="s">
        <v>26</v>
      </c>
      <c r="F9" s="2" t="s">
        <v>22</v>
      </c>
      <c r="G9" s="2" t="s">
        <v>33</v>
      </c>
      <c r="H9" s="6">
        <v>37811.0</v>
      </c>
      <c r="I9" s="7">
        <v>1280.0</v>
      </c>
      <c r="J9" s="8">
        <f t="shared" si="1"/>
        <v>20</v>
      </c>
      <c r="K9" s="11">
        <f>Registros!I9-Registros!K9</f>
        <v>1152</v>
      </c>
    </row>
    <row r="10">
      <c r="A10" s="5">
        <v>912.0</v>
      </c>
      <c r="B10" s="2" t="s">
        <v>36</v>
      </c>
      <c r="C10" s="2" t="s">
        <v>30</v>
      </c>
      <c r="D10" s="2" t="s">
        <v>31</v>
      </c>
      <c r="E10" s="2" t="s">
        <v>16</v>
      </c>
      <c r="F10" s="2" t="s">
        <v>32</v>
      </c>
      <c r="G10" s="2" t="s">
        <v>33</v>
      </c>
      <c r="H10" s="6">
        <v>36590.0</v>
      </c>
      <c r="I10" s="7">
        <v>1900.0</v>
      </c>
      <c r="J10" s="8">
        <f t="shared" si="1"/>
        <v>23</v>
      </c>
      <c r="K10" s="11">
        <f>Registros!I10-Registros!K10</f>
        <v>1805</v>
      </c>
    </row>
    <row r="11">
      <c r="A11" s="5">
        <v>935.0</v>
      </c>
      <c r="B11" s="2" t="s">
        <v>37</v>
      </c>
      <c r="C11" s="2" t="s">
        <v>14</v>
      </c>
      <c r="D11" s="2" t="s">
        <v>15</v>
      </c>
      <c r="E11" s="2" t="s">
        <v>16</v>
      </c>
      <c r="F11" s="2" t="s">
        <v>22</v>
      </c>
      <c r="G11" s="2" t="s">
        <v>18</v>
      </c>
      <c r="H11" s="6">
        <v>36987.0</v>
      </c>
      <c r="I11" s="7">
        <v>2450.0</v>
      </c>
      <c r="J11" s="8">
        <f t="shared" si="1"/>
        <v>22</v>
      </c>
      <c r="K11" s="11">
        <f>Registros!I11-Registros!K11</f>
        <v>2205</v>
      </c>
    </row>
    <row r="12">
      <c r="A12" s="5">
        <v>944.0</v>
      </c>
      <c r="B12" s="2" t="s">
        <v>38</v>
      </c>
      <c r="C12" s="2" t="s">
        <v>14</v>
      </c>
      <c r="D12" s="2" t="s">
        <v>39</v>
      </c>
      <c r="E12" s="2" t="s">
        <v>16</v>
      </c>
      <c r="F12" s="2" t="s">
        <v>22</v>
      </c>
      <c r="G12" s="2" t="s">
        <v>40</v>
      </c>
      <c r="H12" s="6">
        <v>36486.0</v>
      </c>
      <c r="I12" s="7">
        <v>4000.0</v>
      </c>
      <c r="J12" s="8">
        <f t="shared" si="1"/>
        <v>23</v>
      </c>
      <c r="K12" s="11">
        <f>Registros!I12-Registros!K12</f>
        <v>3800</v>
      </c>
    </row>
    <row r="13">
      <c r="A13" s="5">
        <v>1110.0</v>
      </c>
      <c r="B13" s="2" t="s">
        <v>41</v>
      </c>
      <c r="C13" s="2" t="s">
        <v>14</v>
      </c>
      <c r="D13" s="2" t="s">
        <v>39</v>
      </c>
      <c r="E13" s="2" t="s">
        <v>26</v>
      </c>
      <c r="F13" s="2" t="s">
        <v>22</v>
      </c>
      <c r="G13" s="2" t="s">
        <v>40</v>
      </c>
      <c r="H13" s="6">
        <v>36691.0</v>
      </c>
      <c r="I13" s="7">
        <v>2890.0</v>
      </c>
      <c r="J13" s="8">
        <f t="shared" si="1"/>
        <v>23</v>
      </c>
      <c r="K13" s="11">
        <f>Registros!I13-Registros!K13</f>
        <v>2601</v>
      </c>
    </row>
    <row r="14">
      <c r="A14" s="5">
        <v>1209.0</v>
      </c>
      <c r="B14" s="2" t="s">
        <v>42</v>
      </c>
      <c r="C14" s="2" t="s">
        <v>14</v>
      </c>
      <c r="D14" s="2" t="s">
        <v>43</v>
      </c>
      <c r="E14" s="2" t="s">
        <v>26</v>
      </c>
      <c r="F14" s="2" t="s">
        <v>44</v>
      </c>
      <c r="G14" s="2" t="s">
        <v>45</v>
      </c>
      <c r="H14" s="6">
        <v>36633.0</v>
      </c>
      <c r="I14" s="7">
        <v>3400.0</v>
      </c>
      <c r="J14" s="8">
        <f t="shared" si="1"/>
        <v>23</v>
      </c>
      <c r="K14" s="11">
        <f>Registros!I14-Registros!K14</f>
        <v>3230</v>
      </c>
    </row>
    <row r="15">
      <c r="A15" s="5">
        <v>1253.0</v>
      </c>
      <c r="B15" s="2" t="s">
        <v>46</v>
      </c>
      <c r="C15" s="2" t="s">
        <v>14</v>
      </c>
      <c r="D15" s="2" t="s">
        <v>47</v>
      </c>
      <c r="E15" s="2" t="s">
        <v>26</v>
      </c>
      <c r="F15" s="2" t="s">
        <v>22</v>
      </c>
      <c r="G15" s="2" t="s">
        <v>48</v>
      </c>
      <c r="H15" s="6">
        <v>37526.0</v>
      </c>
      <c r="I15" s="7">
        <v>3260.0</v>
      </c>
      <c r="J15" s="8">
        <f t="shared" si="1"/>
        <v>21</v>
      </c>
      <c r="K15" s="11">
        <f>Registros!I15-Registros!K15</f>
        <v>3097</v>
      </c>
    </row>
    <row r="16">
      <c r="A16" s="5">
        <v>1563.0</v>
      </c>
      <c r="B16" s="2" t="s">
        <v>49</v>
      </c>
      <c r="C16" s="2" t="s">
        <v>20</v>
      </c>
      <c r="D16" s="2" t="s">
        <v>21</v>
      </c>
      <c r="E16" s="2" t="s">
        <v>26</v>
      </c>
      <c r="F16" s="2" t="s">
        <v>50</v>
      </c>
      <c r="G16" s="2" t="s">
        <v>51</v>
      </c>
      <c r="H16" s="6">
        <v>35671.0</v>
      </c>
      <c r="I16" s="7">
        <v>3560.0</v>
      </c>
      <c r="J16" s="8">
        <f t="shared" si="1"/>
        <v>26</v>
      </c>
      <c r="K16" s="11">
        <f>Registros!I16-Registros!K16</f>
        <v>3382</v>
      </c>
    </row>
    <row r="17">
      <c r="A17" s="5">
        <v>1603.0</v>
      </c>
      <c r="B17" s="2" t="s">
        <v>52</v>
      </c>
      <c r="C17" s="2" t="s">
        <v>30</v>
      </c>
      <c r="D17" s="2" t="s">
        <v>31</v>
      </c>
      <c r="E17" s="2" t="s">
        <v>26</v>
      </c>
      <c r="F17" s="2" t="s">
        <v>32</v>
      </c>
      <c r="G17" s="2" t="s">
        <v>33</v>
      </c>
      <c r="H17" s="6">
        <v>37504.0</v>
      </c>
      <c r="I17" s="7">
        <v>2100.0</v>
      </c>
      <c r="J17" s="8">
        <f t="shared" si="1"/>
        <v>21</v>
      </c>
      <c r="K17" s="11">
        <f>Registros!I17-Registros!K17</f>
        <v>1995</v>
      </c>
    </row>
    <row r="18">
      <c r="A18" s="5">
        <v>1845.0</v>
      </c>
      <c r="B18" s="2" t="s">
        <v>53</v>
      </c>
      <c r="C18" s="2" t="s">
        <v>30</v>
      </c>
      <c r="D18" s="2" t="s">
        <v>54</v>
      </c>
      <c r="E18" s="2" t="s">
        <v>26</v>
      </c>
      <c r="F18" s="2" t="s">
        <v>32</v>
      </c>
      <c r="G18" s="2" t="s">
        <v>33</v>
      </c>
      <c r="H18" s="6">
        <v>38302.0</v>
      </c>
      <c r="I18" s="7">
        <v>1245.0</v>
      </c>
      <c r="J18" s="8">
        <f t="shared" si="1"/>
        <v>19</v>
      </c>
      <c r="K18" s="11">
        <f>Registros!I18-Registros!K18</f>
        <v>1120.5</v>
      </c>
    </row>
    <row r="19">
      <c r="A19" s="5">
        <v>2623.0</v>
      </c>
      <c r="B19" s="2" t="s">
        <v>55</v>
      </c>
      <c r="C19" s="2" t="s">
        <v>30</v>
      </c>
      <c r="D19" s="2" t="s">
        <v>35</v>
      </c>
      <c r="E19" s="2" t="s">
        <v>16</v>
      </c>
      <c r="F19" s="2" t="s">
        <v>27</v>
      </c>
      <c r="G19" s="2" t="s">
        <v>33</v>
      </c>
      <c r="H19" s="6">
        <v>37700.0</v>
      </c>
      <c r="I19" s="7">
        <v>1560.0</v>
      </c>
      <c r="J19" s="8">
        <f t="shared" si="1"/>
        <v>20</v>
      </c>
      <c r="K19" s="11">
        <f>Registros!I19-Registros!K19</f>
        <v>1482</v>
      </c>
    </row>
    <row r="20">
      <c r="A20" s="5">
        <v>3476.0</v>
      </c>
      <c r="B20" s="2" t="s">
        <v>56</v>
      </c>
      <c r="C20" s="2" t="s">
        <v>30</v>
      </c>
      <c r="D20" s="2" t="s">
        <v>57</v>
      </c>
      <c r="E20" s="2" t="s">
        <v>26</v>
      </c>
      <c r="F20" s="2" t="s">
        <v>32</v>
      </c>
      <c r="G20" s="2" t="s">
        <v>33</v>
      </c>
      <c r="H20" s="6">
        <v>37611.0</v>
      </c>
      <c r="I20" s="7">
        <v>1905.0</v>
      </c>
      <c r="J20" s="8">
        <f t="shared" si="1"/>
        <v>20</v>
      </c>
      <c r="K20" s="11">
        <f>Registros!I20-Registros!K20</f>
        <v>1809.75</v>
      </c>
    </row>
    <row r="21">
      <c r="A21" s="5">
        <v>3567.0</v>
      </c>
      <c r="B21" s="2" t="s">
        <v>58</v>
      </c>
      <c r="C21" s="2" t="s">
        <v>30</v>
      </c>
      <c r="D21" s="2" t="s">
        <v>59</v>
      </c>
      <c r="E21" s="2" t="s">
        <v>26</v>
      </c>
      <c r="F21" s="2" t="s">
        <v>44</v>
      </c>
      <c r="G21" s="2" t="s">
        <v>33</v>
      </c>
      <c r="H21" s="6">
        <v>38205.0</v>
      </c>
      <c r="I21" s="7">
        <v>1360.0</v>
      </c>
      <c r="J21" s="8">
        <f t="shared" si="1"/>
        <v>19</v>
      </c>
      <c r="K21" s="11">
        <f>Registros!I21-Registros!K21</f>
        <v>1292</v>
      </c>
    </row>
    <row r="22">
      <c r="A22" s="5">
        <v>3635.0</v>
      </c>
      <c r="B22" s="2" t="s">
        <v>60</v>
      </c>
      <c r="C22" s="2" t="s">
        <v>20</v>
      </c>
      <c r="D22" s="2" t="s">
        <v>25</v>
      </c>
      <c r="E22" s="2" t="s">
        <v>16</v>
      </c>
      <c r="F22" s="2" t="s">
        <v>17</v>
      </c>
      <c r="G22" s="2" t="s">
        <v>61</v>
      </c>
      <c r="H22" s="6">
        <v>36468.0</v>
      </c>
      <c r="I22" s="7">
        <v>4360.0</v>
      </c>
      <c r="J22" s="8">
        <f t="shared" si="1"/>
        <v>24</v>
      </c>
      <c r="K22" s="11">
        <f>Registros!I22-Registros!K22</f>
        <v>4142</v>
      </c>
    </row>
    <row r="23">
      <c r="A23" s="5">
        <v>4356.0</v>
      </c>
      <c r="B23" s="2" t="s">
        <v>62</v>
      </c>
      <c r="C23" s="2" t="s">
        <v>20</v>
      </c>
      <c r="D23" s="2" t="s">
        <v>63</v>
      </c>
      <c r="E23" s="2" t="s">
        <v>16</v>
      </c>
      <c r="F23" s="2" t="s">
        <v>22</v>
      </c>
      <c r="G23" s="2" t="s">
        <v>23</v>
      </c>
      <c r="H23" s="6">
        <v>36228.0</v>
      </c>
      <c r="I23" s="7">
        <v>3200.0</v>
      </c>
      <c r="J23" s="8">
        <f t="shared" si="1"/>
        <v>24</v>
      </c>
      <c r="K23" s="11">
        <f>Registros!I23-Registros!K23</f>
        <v>2880</v>
      </c>
    </row>
    <row r="24">
      <c r="A24" s="5">
        <v>4543.0</v>
      </c>
      <c r="B24" s="2" t="s">
        <v>64</v>
      </c>
      <c r="C24" s="2" t="s">
        <v>20</v>
      </c>
      <c r="D24" s="2" t="s">
        <v>25</v>
      </c>
      <c r="E24" s="2" t="s">
        <v>26</v>
      </c>
      <c r="F24" s="2" t="s">
        <v>27</v>
      </c>
      <c r="G24" s="2" t="s">
        <v>48</v>
      </c>
      <c r="H24" s="6">
        <v>35784.0</v>
      </c>
      <c r="I24" s="7">
        <v>3210.0</v>
      </c>
      <c r="J24" s="8">
        <f t="shared" si="1"/>
        <v>25</v>
      </c>
      <c r="K24" s="11">
        <f>Registros!I24-Registros!K24</f>
        <v>3049.5</v>
      </c>
    </row>
    <row r="25">
      <c r="A25" s="5">
        <v>4736.0</v>
      </c>
      <c r="B25" s="2" t="s">
        <v>65</v>
      </c>
      <c r="C25" s="2" t="s">
        <v>14</v>
      </c>
      <c r="D25" s="2" t="s">
        <v>43</v>
      </c>
      <c r="E25" s="2" t="s">
        <v>16</v>
      </c>
      <c r="F25" s="2" t="s">
        <v>22</v>
      </c>
      <c r="G25" s="2" t="s">
        <v>48</v>
      </c>
      <c r="H25" s="6">
        <v>36959.0</v>
      </c>
      <c r="I25" s="7">
        <v>2100.0</v>
      </c>
      <c r="J25" s="8">
        <f t="shared" si="1"/>
        <v>22</v>
      </c>
      <c r="K25" s="11">
        <f>Registros!I25-Registros!K25</f>
        <v>1995</v>
      </c>
    </row>
    <row r="26">
      <c r="A26" s="5">
        <v>5324.0</v>
      </c>
      <c r="B26" s="2" t="s">
        <v>66</v>
      </c>
      <c r="C26" s="2" t="s">
        <v>30</v>
      </c>
      <c r="D26" s="2" t="s">
        <v>57</v>
      </c>
      <c r="E26" s="2" t="s">
        <v>16</v>
      </c>
      <c r="F26" s="2" t="s">
        <v>32</v>
      </c>
      <c r="G26" s="2" t="s">
        <v>33</v>
      </c>
      <c r="H26" s="6">
        <v>37230.0</v>
      </c>
      <c r="I26" s="7">
        <v>2080.0</v>
      </c>
      <c r="J26" s="8">
        <f t="shared" si="1"/>
        <v>21</v>
      </c>
      <c r="K26" s="11">
        <f>Registros!I26-Registros!K26</f>
        <v>1872</v>
      </c>
    </row>
    <row r="27">
      <c r="A27" s="5">
        <v>6382.0</v>
      </c>
      <c r="B27" s="2" t="s">
        <v>67</v>
      </c>
      <c r="C27" s="2" t="s">
        <v>14</v>
      </c>
      <c r="D27" s="2" t="s">
        <v>39</v>
      </c>
      <c r="E27" s="2" t="s">
        <v>16</v>
      </c>
      <c r="F27" s="2" t="s">
        <v>27</v>
      </c>
      <c r="G27" s="2" t="s">
        <v>40</v>
      </c>
      <c r="H27" s="6">
        <v>37508.0</v>
      </c>
      <c r="I27" s="7">
        <v>2300.0</v>
      </c>
      <c r="J27" s="8">
        <f t="shared" si="1"/>
        <v>21</v>
      </c>
      <c r="K27" s="11">
        <f>Registros!I27-Registros!K27</f>
        <v>2185</v>
      </c>
    </row>
    <row r="28">
      <c r="A28" s="5">
        <v>7623.0</v>
      </c>
      <c r="B28" s="2" t="s">
        <v>68</v>
      </c>
      <c r="C28" s="2" t="s">
        <v>30</v>
      </c>
      <c r="D28" s="2" t="s">
        <v>57</v>
      </c>
      <c r="E28" s="2" t="s">
        <v>26</v>
      </c>
      <c r="F28" s="2" t="s">
        <v>32</v>
      </c>
      <c r="G28" s="2" t="s">
        <v>33</v>
      </c>
      <c r="H28" s="6">
        <v>38604.0</v>
      </c>
      <c r="I28" s="7">
        <v>1790.0</v>
      </c>
      <c r="J28" s="8">
        <f t="shared" si="1"/>
        <v>18</v>
      </c>
      <c r="K28" s="11">
        <f>Registros!I28-Registros!K28</f>
        <v>1700.5</v>
      </c>
    </row>
    <row r="29">
      <c r="A29" s="5">
        <v>8635.0</v>
      </c>
      <c r="B29" s="2" t="s">
        <v>69</v>
      </c>
      <c r="C29" s="2" t="s">
        <v>30</v>
      </c>
      <c r="D29" s="2" t="s">
        <v>35</v>
      </c>
      <c r="E29" s="2" t="s">
        <v>26</v>
      </c>
      <c r="F29" s="2" t="s">
        <v>70</v>
      </c>
      <c r="G29" s="2" t="s">
        <v>33</v>
      </c>
      <c r="H29" s="6">
        <v>38177.0</v>
      </c>
      <c r="I29" s="7">
        <v>1230.0</v>
      </c>
      <c r="J29" s="8">
        <f t="shared" si="1"/>
        <v>19</v>
      </c>
      <c r="K29" s="11">
        <f>Registros!I29-Registros!K29</f>
        <v>1168.5</v>
      </c>
    </row>
    <row r="30">
      <c r="A30" s="5">
        <v>9456.0</v>
      </c>
      <c r="B30" s="2" t="s">
        <v>71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18</v>
      </c>
      <c r="H30" s="6">
        <v>37873.0</v>
      </c>
      <c r="I30" s="7">
        <v>4300.0</v>
      </c>
      <c r="J30" s="8">
        <f t="shared" si="1"/>
        <v>20</v>
      </c>
      <c r="K30" s="11">
        <f>Registros!I30-Registros!K30</f>
        <v>4085</v>
      </c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>
      <c r="A34" s="12"/>
      <c r="B34" s="13"/>
      <c r="C34" s="13"/>
      <c r="D34" s="13"/>
      <c r="E34" s="14" t="s">
        <v>73</v>
      </c>
      <c r="F34" s="13"/>
      <c r="G34" s="13"/>
      <c r="H34" s="13"/>
      <c r="I34" s="13"/>
      <c r="J34" s="13"/>
      <c r="K34" s="13"/>
    </row>
    <row r="35">
      <c r="A35" s="3" t="s">
        <v>7</v>
      </c>
      <c r="B35" s="3"/>
      <c r="C35" s="3"/>
      <c r="D35" s="3"/>
      <c r="E35" s="3"/>
      <c r="F35" s="3"/>
      <c r="G35" s="3"/>
      <c r="H35" s="3"/>
      <c r="I35" s="3"/>
      <c r="J35" s="4"/>
      <c r="K35" s="4"/>
    </row>
    <row r="36" ht="28.5" customHeight="1">
      <c r="A36" s="2" t="s">
        <v>17</v>
      </c>
      <c r="B36" s="2"/>
      <c r="C36" s="2"/>
      <c r="D36" s="2"/>
      <c r="E36" s="2"/>
      <c r="F36" s="2"/>
      <c r="G36" s="2"/>
      <c r="H36" s="6"/>
      <c r="I36" s="7"/>
    </row>
    <row r="37">
      <c r="A37" s="2" t="s">
        <v>22</v>
      </c>
      <c r="B37" s="2"/>
      <c r="C37" s="2"/>
      <c r="D37" s="2"/>
      <c r="E37" s="2"/>
      <c r="F37" s="2"/>
      <c r="G37" s="2"/>
      <c r="H37" s="6"/>
      <c r="I37" s="7"/>
    </row>
    <row r="38">
      <c r="A38" s="2" t="s">
        <v>32</v>
      </c>
      <c r="B38" s="2"/>
      <c r="C38" s="2"/>
      <c r="D38" s="2"/>
      <c r="E38" s="2"/>
      <c r="F38" s="2"/>
      <c r="G38" s="2"/>
      <c r="H38" s="6"/>
      <c r="I38" s="7"/>
    </row>
    <row r="39">
      <c r="A39" s="2" t="s">
        <v>22</v>
      </c>
      <c r="B39" s="2"/>
      <c r="C39" s="2"/>
      <c r="D39" s="2"/>
      <c r="E39" s="2"/>
      <c r="F39" s="2"/>
      <c r="G39" s="2"/>
      <c r="H39" s="6"/>
      <c r="I39" s="7"/>
    </row>
    <row r="40">
      <c r="A40" s="2" t="s">
        <v>32</v>
      </c>
      <c r="B40" s="2"/>
      <c r="C40" s="2"/>
      <c r="D40" s="2"/>
      <c r="E40" s="2"/>
      <c r="F40" s="2"/>
      <c r="G40" s="2"/>
      <c r="H40" s="6"/>
      <c r="I40" s="7"/>
    </row>
    <row r="41">
      <c r="A41" s="2" t="s">
        <v>22</v>
      </c>
      <c r="B41" s="2"/>
      <c r="C41" s="2"/>
      <c r="D41" s="2"/>
      <c r="E41" s="2"/>
      <c r="F41" s="2"/>
      <c r="G41" s="2"/>
      <c r="H41" s="6"/>
      <c r="I41" s="7"/>
    </row>
    <row r="42">
      <c r="A42" s="2" t="s">
        <v>22</v>
      </c>
      <c r="B42" s="2"/>
      <c r="C42" s="2"/>
      <c r="D42" s="2"/>
      <c r="E42" s="2"/>
      <c r="F42" s="2"/>
      <c r="G42" s="2"/>
      <c r="H42" s="6"/>
      <c r="I42" s="7"/>
    </row>
    <row r="43">
      <c r="A43" s="2" t="s">
        <v>22</v>
      </c>
      <c r="B43" s="2"/>
      <c r="C43" s="2"/>
      <c r="D43" s="2"/>
      <c r="E43" s="2"/>
      <c r="F43" s="2"/>
      <c r="G43" s="2"/>
      <c r="H43" s="6"/>
      <c r="I43" s="7"/>
    </row>
    <row r="44">
      <c r="A44" s="2" t="s">
        <v>44</v>
      </c>
      <c r="B44" s="2"/>
      <c r="C44" s="2"/>
      <c r="D44" s="2"/>
      <c r="E44" s="2"/>
      <c r="F44" s="2"/>
      <c r="G44" s="2"/>
      <c r="H44" s="6"/>
      <c r="I44" s="7"/>
    </row>
    <row r="45">
      <c r="A45" s="2" t="s">
        <v>22</v>
      </c>
      <c r="B45" s="2"/>
      <c r="C45" s="2"/>
      <c r="D45" s="2"/>
      <c r="E45" s="2"/>
      <c r="F45" s="2"/>
      <c r="G45" s="2"/>
      <c r="H45" s="6"/>
      <c r="I45" s="7"/>
    </row>
    <row r="46">
      <c r="A46" s="2" t="s">
        <v>50</v>
      </c>
      <c r="B46" s="2"/>
      <c r="C46" s="2"/>
      <c r="D46" s="2"/>
      <c r="E46" s="2"/>
      <c r="F46" s="2"/>
      <c r="G46" s="2"/>
      <c r="H46" s="6"/>
      <c r="I46" s="7"/>
    </row>
    <row r="47">
      <c r="A47" s="2" t="s">
        <v>32</v>
      </c>
      <c r="B47" s="2"/>
      <c r="C47" s="2"/>
      <c r="D47" s="2"/>
      <c r="E47" s="2"/>
      <c r="F47" s="2"/>
      <c r="G47" s="2"/>
      <c r="H47" s="6"/>
      <c r="I47" s="7"/>
    </row>
    <row r="48">
      <c r="A48" s="2" t="s">
        <v>32</v>
      </c>
      <c r="B48" s="2"/>
      <c r="C48" s="2"/>
      <c r="D48" s="2"/>
      <c r="E48" s="2"/>
      <c r="F48" s="2"/>
      <c r="G48" s="2"/>
      <c r="H48" s="6"/>
      <c r="I48" s="7"/>
    </row>
    <row r="49">
      <c r="A49" s="2" t="s">
        <v>32</v>
      </c>
      <c r="B49" s="2"/>
      <c r="C49" s="2"/>
      <c r="D49" s="2"/>
      <c r="E49" s="2"/>
      <c r="F49" s="2"/>
      <c r="G49" s="2"/>
      <c r="H49" s="6"/>
      <c r="I49" s="7"/>
    </row>
    <row r="50">
      <c r="A50" s="2" t="s">
        <v>44</v>
      </c>
      <c r="B50" s="2"/>
      <c r="C50" s="2"/>
      <c r="D50" s="2"/>
      <c r="E50" s="2"/>
      <c r="F50" s="2"/>
      <c r="G50" s="2"/>
      <c r="H50" s="6"/>
      <c r="I50" s="7"/>
    </row>
    <row r="51">
      <c r="A51" s="2" t="s">
        <v>17</v>
      </c>
      <c r="B51" s="2"/>
      <c r="C51" s="2"/>
      <c r="D51" s="2"/>
      <c r="E51" s="2"/>
      <c r="F51" s="2"/>
      <c r="G51" s="2"/>
      <c r="H51" s="6"/>
      <c r="I51" s="7"/>
    </row>
    <row r="52">
      <c r="A52" s="2" t="s">
        <v>22</v>
      </c>
      <c r="B52" s="2"/>
      <c r="C52" s="2"/>
      <c r="D52" s="2"/>
      <c r="E52" s="2"/>
      <c r="F52" s="2"/>
      <c r="G52" s="2"/>
      <c r="H52" s="6"/>
      <c r="I52" s="7"/>
    </row>
    <row r="53">
      <c r="A53" s="2" t="s">
        <v>22</v>
      </c>
      <c r="B53" s="2"/>
      <c r="C53" s="2"/>
      <c r="D53" s="2"/>
      <c r="E53" s="2"/>
      <c r="F53" s="2"/>
      <c r="G53" s="2"/>
      <c r="H53" s="6"/>
      <c r="I53" s="7"/>
    </row>
    <row r="54">
      <c r="A54" s="2" t="s">
        <v>32</v>
      </c>
      <c r="B54" s="2"/>
      <c r="C54" s="2"/>
      <c r="D54" s="2"/>
      <c r="E54" s="2"/>
      <c r="F54" s="2"/>
      <c r="G54" s="2"/>
      <c r="H54" s="6"/>
      <c r="I54" s="7"/>
    </row>
    <row r="55">
      <c r="A55" s="2" t="s">
        <v>32</v>
      </c>
      <c r="B55" s="2"/>
      <c r="C55" s="2"/>
      <c r="D55" s="2"/>
      <c r="E55" s="2"/>
      <c r="F55" s="2"/>
      <c r="G55" s="2"/>
      <c r="H55" s="6"/>
      <c r="I55" s="7"/>
    </row>
    <row r="56">
      <c r="A56" s="2" t="s">
        <v>70</v>
      </c>
      <c r="B56" s="2"/>
      <c r="C56" s="2"/>
      <c r="D56" s="2"/>
      <c r="E56" s="2"/>
      <c r="F56" s="2"/>
      <c r="G56" s="2"/>
      <c r="H56" s="6"/>
      <c r="I56" s="7"/>
    </row>
    <row r="57">
      <c r="A57" s="2" t="s">
        <v>17</v>
      </c>
      <c r="B57" s="2"/>
      <c r="C57" s="2"/>
      <c r="D57" s="2"/>
      <c r="E57" s="2"/>
      <c r="F57" s="2"/>
      <c r="G57" s="2"/>
      <c r="H57" s="6"/>
      <c r="I57" s="7"/>
    </row>
    <row r="58">
      <c r="A58" s="15"/>
      <c r="B58" s="13"/>
      <c r="C58" s="13"/>
      <c r="D58" s="14" t="s">
        <v>74</v>
      </c>
      <c r="E58" s="13"/>
      <c r="F58" s="13"/>
      <c r="G58" s="13"/>
      <c r="H58" s="16"/>
      <c r="I58" s="15"/>
      <c r="J58" s="13"/>
      <c r="K58" s="13"/>
    </row>
    <row r="59">
      <c r="A59" s="15"/>
      <c r="B59" s="13"/>
      <c r="C59" s="13"/>
      <c r="D59" s="13"/>
      <c r="E59" s="13"/>
      <c r="F59" s="13"/>
      <c r="G59" s="13"/>
      <c r="H59" s="16"/>
      <c r="I59" s="15"/>
      <c r="J59" s="13"/>
      <c r="K59" s="13"/>
    </row>
    <row r="60">
      <c r="A60" s="3" t="s">
        <v>4</v>
      </c>
      <c r="B60" s="3" t="s">
        <v>7</v>
      </c>
      <c r="C60" s="13"/>
      <c r="E60" s="13"/>
      <c r="F60" s="13"/>
      <c r="G60" s="13"/>
      <c r="H60" s="16"/>
      <c r="I60" s="15"/>
      <c r="J60" s="13"/>
      <c r="K60" s="13"/>
    </row>
    <row r="61">
      <c r="A61" s="2" t="s">
        <v>14</v>
      </c>
      <c r="B61" s="2" t="s">
        <v>17</v>
      </c>
      <c r="C61" s="13"/>
      <c r="D61" s="13"/>
      <c r="E61" s="13"/>
      <c r="F61" s="13"/>
      <c r="G61" s="13"/>
      <c r="H61" s="16"/>
      <c r="I61" s="15"/>
      <c r="J61" s="13"/>
      <c r="K61" s="13"/>
    </row>
    <row r="62">
      <c r="A62" s="2" t="s">
        <v>30</v>
      </c>
      <c r="B62" s="2" t="s">
        <v>32</v>
      </c>
      <c r="C62" s="13"/>
      <c r="D62" s="13"/>
      <c r="E62" s="13"/>
      <c r="F62" s="13"/>
      <c r="G62" s="13"/>
      <c r="H62" s="16"/>
      <c r="I62" s="15"/>
      <c r="J62" s="13"/>
      <c r="K62" s="13"/>
    </row>
    <row r="63">
      <c r="A63" s="2" t="s">
        <v>30</v>
      </c>
      <c r="B63" s="2" t="s">
        <v>22</v>
      </c>
    </row>
    <row r="64" ht="27.75" customHeight="1">
      <c r="A64" s="2" t="s">
        <v>30</v>
      </c>
      <c r="B64" s="2" t="s">
        <v>32</v>
      </c>
      <c r="C64" s="17"/>
      <c r="D64" s="17"/>
      <c r="E64" s="17"/>
      <c r="F64" s="17"/>
      <c r="G64" s="17"/>
      <c r="H64" s="17"/>
      <c r="I64" s="17"/>
      <c r="J64" s="18"/>
      <c r="K64" s="19"/>
    </row>
    <row r="65">
      <c r="A65" s="2" t="s">
        <v>14</v>
      </c>
      <c r="B65" s="2" t="s">
        <v>22</v>
      </c>
      <c r="C65" s="2"/>
      <c r="D65" s="2"/>
      <c r="E65" s="2"/>
      <c r="F65" s="2"/>
      <c r="G65" s="2"/>
      <c r="H65" s="6"/>
      <c r="I65" s="7"/>
    </row>
    <row r="66">
      <c r="A66" s="2" t="s">
        <v>14</v>
      </c>
      <c r="B66" s="2" t="s">
        <v>22</v>
      </c>
      <c r="C66" s="2"/>
      <c r="D66" s="2"/>
      <c r="E66" s="2"/>
      <c r="F66" s="2"/>
      <c r="G66" s="2"/>
      <c r="H66" s="6"/>
      <c r="I66" s="7"/>
    </row>
    <row r="67">
      <c r="A67" s="2" t="s">
        <v>14</v>
      </c>
      <c r="B67" s="2" t="s">
        <v>22</v>
      </c>
      <c r="C67" s="2"/>
      <c r="D67" s="2"/>
      <c r="E67" s="2"/>
      <c r="F67" s="2"/>
      <c r="G67" s="2"/>
      <c r="H67" s="6"/>
      <c r="I67" s="7"/>
    </row>
    <row r="68">
      <c r="A68" s="2" t="s">
        <v>14</v>
      </c>
      <c r="B68" s="2" t="s">
        <v>44</v>
      </c>
      <c r="C68" s="2"/>
      <c r="D68" s="2"/>
      <c r="E68" s="2"/>
      <c r="F68" s="2"/>
      <c r="G68" s="2"/>
      <c r="H68" s="6"/>
      <c r="I68" s="7"/>
    </row>
    <row r="69">
      <c r="A69" s="2" t="s">
        <v>14</v>
      </c>
      <c r="B69" s="2" t="s">
        <v>22</v>
      </c>
      <c r="C69" s="2"/>
      <c r="D69" s="2"/>
      <c r="E69" s="2"/>
      <c r="F69" s="2"/>
      <c r="G69" s="2"/>
      <c r="H69" s="6"/>
      <c r="I69" s="7"/>
    </row>
    <row r="70">
      <c r="A70" s="2" t="s">
        <v>30</v>
      </c>
      <c r="B70" s="2" t="s">
        <v>32</v>
      </c>
      <c r="C70" s="2"/>
      <c r="D70" s="2"/>
      <c r="E70" s="2"/>
      <c r="F70" s="2"/>
      <c r="G70" s="2"/>
      <c r="H70" s="6"/>
      <c r="I70" s="7"/>
    </row>
    <row r="71">
      <c r="A71" s="2" t="s">
        <v>30</v>
      </c>
      <c r="B71" s="2" t="s">
        <v>32</v>
      </c>
      <c r="C71" s="2"/>
      <c r="D71" s="2"/>
      <c r="E71" s="2"/>
      <c r="F71" s="2"/>
      <c r="G71" s="2"/>
      <c r="H71" s="6"/>
      <c r="I71" s="7"/>
    </row>
    <row r="72">
      <c r="A72" s="2" t="s">
        <v>30</v>
      </c>
      <c r="B72" s="2" t="s">
        <v>32</v>
      </c>
      <c r="C72" s="2"/>
      <c r="D72" s="2"/>
      <c r="E72" s="2"/>
      <c r="F72" s="2"/>
      <c r="G72" s="2"/>
      <c r="H72" s="6"/>
      <c r="I72" s="7"/>
    </row>
    <row r="73">
      <c r="A73" s="2" t="s">
        <v>30</v>
      </c>
      <c r="B73" s="2" t="s">
        <v>44</v>
      </c>
      <c r="C73" s="2"/>
      <c r="D73" s="2"/>
      <c r="E73" s="2"/>
      <c r="F73" s="2"/>
      <c r="G73" s="2"/>
      <c r="H73" s="6"/>
      <c r="I73" s="7"/>
    </row>
    <row r="74">
      <c r="A74" s="2" t="s">
        <v>14</v>
      </c>
      <c r="B74" s="2" t="s">
        <v>22</v>
      </c>
      <c r="C74" s="2"/>
      <c r="D74" s="2"/>
      <c r="E74" s="2"/>
      <c r="F74" s="2"/>
      <c r="G74" s="2"/>
      <c r="H74" s="6"/>
      <c r="I74" s="7"/>
    </row>
    <row r="75">
      <c r="A75" s="2" t="s">
        <v>30</v>
      </c>
      <c r="B75" s="2" t="s">
        <v>32</v>
      </c>
      <c r="C75" s="2"/>
      <c r="D75" s="2"/>
      <c r="E75" s="2"/>
      <c r="F75" s="2"/>
      <c r="G75" s="2"/>
      <c r="H75" s="6"/>
      <c r="I75" s="7"/>
    </row>
    <row r="76">
      <c r="A76" s="2" t="s">
        <v>30</v>
      </c>
      <c r="B76" s="2" t="s">
        <v>32</v>
      </c>
      <c r="C76" s="2"/>
      <c r="D76" s="2"/>
      <c r="E76" s="2"/>
      <c r="F76" s="2"/>
      <c r="G76" s="2"/>
      <c r="H76" s="6"/>
      <c r="I76" s="7"/>
    </row>
    <row r="77">
      <c r="A77" s="2" t="s">
        <v>30</v>
      </c>
      <c r="B77" s="2" t="s">
        <v>70</v>
      </c>
      <c r="C77" s="2"/>
      <c r="D77" s="2"/>
      <c r="E77" s="2"/>
      <c r="F77" s="2"/>
      <c r="G77" s="2"/>
      <c r="H77" s="6"/>
      <c r="I77" s="7"/>
    </row>
    <row r="78">
      <c r="A78" s="2" t="s">
        <v>14</v>
      </c>
      <c r="B78" s="2" t="s">
        <v>17</v>
      </c>
      <c r="C78" s="2"/>
      <c r="D78" s="2"/>
      <c r="E78" s="2"/>
      <c r="F78" s="2"/>
      <c r="G78" s="2"/>
      <c r="H78" s="6"/>
      <c r="I78" s="7"/>
    </row>
    <row r="79">
      <c r="A79" s="5"/>
      <c r="B79" s="2"/>
      <c r="C79" s="2"/>
      <c r="D79" s="20" t="s">
        <v>75</v>
      </c>
      <c r="E79" s="2"/>
      <c r="F79" s="2"/>
      <c r="G79" s="2"/>
      <c r="H79" s="6"/>
      <c r="I79" s="7"/>
    </row>
    <row r="80">
      <c r="A80" s="5"/>
      <c r="B80" s="2"/>
      <c r="C80" s="2"/>
      <c r="D80" s="2"/>
      <c r="E80" s="2"/>
      <c r="F80" s="2"/>
      <c r="G80" s="2"/>
      <c r="H80" s="6"/>
      <c r="I80" s="7"/>
    </row>
    <row r="81">
      <c r="A81" s="3" t="s">
        <v>4</v>
      </c>
      <c r="B81" s="3" t="s">
        <v>10</v>
      </c>
      <c r="C81" s="2"/>
      <c r="D81" s="2"/>
      <c r="E81" s="2"/>
      <c r="F81" s="2"/>
      <c r="G81" s="2"/>
      <c r="H81" s="6"/>
      <c r="I81" s="7"/>
    </row>
    <row r="82">
      <c r="A82" s="2" t="s">
        <v>20</v>
      </c>
      <c r="B82" s="7">
        <v>3500.0</v>
      </c>
      <c r="C82" s="2"/>
      <c r="D82" s="2"/>
      <c r="E82" s="2"/>
      <c r="F82" s="2"/>
      <c r="G82" s="2"/>
      <c r="H82" s="6"/>
      <c r="I82" s="7"/>
    </row>
    <row r="83">
      <c r="A83" s="2" t="s">
        <v>20</v>
      </c>
      <c r="B83" s="7">
        <v>3540.0</v>
      </c>
      <c r="C83" s="2"/>
      <c r="D83" s="2"/>
      <c r="E83" s="2"/>
      <c r="F83" s="2"/>
      <c r="G83" s="2"/>
      <c r="H83" s="6"/>
      <c r="I83" s="7"/>
    </row>
    <row r="84">
      <c r="A84" s="2" t="s">
        <v>14</v>
      </c>
      <c r="B84" s="7">
        <v>4000.0</v>
      </c>
      <c r="C84" s="2"/>
      <c r="D84" s="2"/>
      <c r="E84" s="2"/>
      <c r="F84" s="2"/>
      <c r="G84" s="2"/>
      <c r="H84" s="6"/>
      <c r="I84" s="7"/>
    </row>
    <row r="85">
      <c r="A85" s="2" t="s">
        <v>14</v>
      </c>
      <c r="B85" s="7">
        <v>3400.0</v>
      </c>
      <c r="C85" s="2"/>
      <c r="D85" s="2"/>
      <c r="E85" s="2"/>
      <c r="F85" s="2"/>
      <c r="G85" s="2"/>
      <c r="H85" s="6"/>
      <c r="I85" s="7"/>
    </row>
    <row r="86">
      <c r="A86" s="2" t="s">
        <v>14</v>
      </c>
      <c r="B86" s="7">
        <v>3260.0</v>
      </c>
      <c r="C86" s="2"/>
      <c r="D86" s="2"/>
      <c r="E86" s="2"/>
      <c r="F86" s="2"/>
      <c r="G86" s="2"/>
      <c r="H86" s="6"/>
      <c r="I86" s="7"/>
    </row>
    <row r="87">
      <c r="A87" s="2" t="s">
        <v>20</v>
      </c>
      <c r="B87" s="7">
        <v>3560.0</v>
      </c>
      <c r="C87" s="2"/>
      <c r="D87" s="2"/>
      <c r="E87" s="2"/>
      <c r="F87" s="2"/>
      <c r="G87" s="2"/>
      <c r="H87" s="6"/>
      <c r="I87" s="7"/>
    </row>
    <row r="88">
      <c r="A88" s="2" t="s">
        <v>20</v>
      </c>
      <c r="B88" s="7">
        <v>4360.0</v>
      </c>
      <c r="C88" s="2"/>
      <c r="D88" s="2"/>
      <c r="E88" s="2"/>
      <c r="F88" s="2"/>
      <c r="G88" s="2"/>
      <c r="H88" s="6"/>
      <c r="I88" s="7"/>
    </row>
    <row r="89">
      <c r="A89" s="2" t="s">
        <v>14</v>
      </c>
      <c r="B89" s="7">
        <v>4300.0</v>
      </c>
      <c r="C89" s="2"/>
      <c r="D89" s="2"/>
      <c r="E89" s="2"/>
      <c r="F89" s="2"/>
      <c r="G89" s="2"/>
      <c r="H89" s="6"/>
      <c r="I89" s="7"/>
    </row>
    <row r="90">
      <c r="A90" s="5"/>
      <c r="B90" s="2"/>
      <c r="C90" s="2"/>
      <c r="D90" s="20" t="s">
        <v>76</v>
      </c>
      <c r="E90" s="2"/>
      <c r="F90" s="2"/>
      <c r="G90" s="2"/>
      <c r="H90" s="6"/>
      <c r="I90" s="7"/>
    </row>
    <row r="92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3" t="s">
        <v>9</v>
      </c>
      <c r="I92" s="3" t="s">
        <v>10</v>
      </c>
      <c r="J92" s="4" t="s">
        <v>11</v>
      </c>
      <c r="K92" s="4"/>
    </row>
    <row r="93">
      <c r="A93" s="5">
        <v>356.0</v>
      </c>
      <c r="B93" s="2" t="s">
        <v>24</v>
      </c>
      <c r="C93" s="2" t="s">
        <v>20</v>
      </c>
      <c r="D93" s="2" t="s">
        <v>25</v>
      </c>
      <c r="E93" s="2" t="s">
        <v>26</v>
      </c>
      <c r="F93" s="2" t="s">
        <v>27</v>
      </c>
      <c r="G93" s="2" t="s">
        <v>28</v>
      </c>
      <c r="H93" s="6">
        <v>35996.0</v>
      </c>
      <c r="I93" s="7">
        <v>3540.0</v>
      </c>
      <c r="J93" s="8">
        <f>INT((TODAY()-H93)/365)</f>
        <v>25</v>
      </c>
      <c r="K93" s="4"/>
    </row>
    <row r="94">
      <c r="A94" s="5"/>
      <c r="B94" s="2"/>
      <c r="C94" s="2"/>
      <c r="D94" s="2"/>
      <c r="E94" s="2"/>
      <c r="F94" s="2"/>
      <c r="G94" s="2"/>
      <c r="H94" s="6"/>
      <c r="I94" s="7"/>
    </row>
    <row r="95">
      <c r="A95" s="5"/>
      <c r="B95" s="2"/>
      <c r="C95" s="2"/>
      <c r="D95" s="2"/>
      <c r="E95" s="2"/>
      <c r="F95" s="2"/>
      <c r="G95" s="2"/>
      <c r="H95" s="6"/>
      <c r="I95" s="7"/>
    </row>
    <row r="96">
      <c r="A96" s="5"/>
      <c r="B96" s="2"/>
      <c r="C96" s="2"/>
      <c r="D96" s="2"/>
      <c r="E96" s="2"/>
      <c r="F96" s="2"/>
      <c r="G96" s="2"/>
      <c r="H96" s="6"/>
      <c r="I96" s="7"/>
    </row>
    <row r="97">
      <c r="A97" s="5"/>
      <c r="B97" s="2"/>
      <c r="C97" s="2"/>
      <c r="D97" s="2"/>
      <c r="E97" s="2"/>
      <c r="F97" s="2"/>
      <c r="G97" s="2"/>
      <c r="H97" s="6"/>
      <c r="I97" s="7"/>
    </row>
    <row r="98">
      <c r="A98" s="5"/>
      <c r="B98" s="2"/>
      <c r="C98" s="2"/>
      <c r="D98" s="2"/>
      <c r="E98" s="2"/>
      <c r="F98" s="2"/>
      <c r="G98" s="2"/>
      <c r="H98" s="6"/>
      <c r="I98" s="7"/>
    </row>
    <row r="99">
      <c r="A99" s="5"/>
      <c r="B99" s="2"/>
      <c r="C99" s="2"/>
      <c r="D99" s="2"/>
      <c r="E99" s="2"/>
      <c r="F99" s="2"/>
      <c r="G99" s="2"/>
      <c r="H99" s="6"/>
      <c r="I99" s="7"/>
    </row>
    <row r="100">
      <c r="A100" s="5"/>
      <c r="B100" s="2"/>
      <c r="C100" s="2"/>
      <c r="D100" s="2"/>
      <c r="E100" s="2"/>
      <c r="F100" s="2"/>
      <c r="G100" s="2"/>
      <c r="H100" s="6"/>
      <c r="I100" s="7"/>
    </row>
    <row r="101">
      <c r="A101" s="5"/>
      <c r="B101" s="2"/>
      <c r="C101" s="2"/>
      <c r="D101" s="2"/>
      <c r="E101" s="2"/>
      <c r="F101" s="2"/>
      <c r="G101" s="2"/>
      <c r="H101" s="6"/>
      <c r="I101" s="7"/>
    </row>
    <row r="102">
      <c r="A102" s="5"/>
      <c r="B102" s="2"/>
      <c r="C102" s="2"/>
      <c r="D102" s="2"/>
      <c r="E102" s="2"/>
      <c r="F102" s="2"/>
      <c r="G102" s="2"/>
      <c r="H102" s="6"/>
      <c r="I102" s="7"/>
    </row>
    <row r="103">
      <c r="A103" s="5"/>
      <c r="B103" s="2"/>
      <c r="C103" s="2"/>
      <c r="D103" s="2"/>
      <c r="E103" s="2"/>
      <c r="F103" s="2"/>
      <c r="G103" s="2"/>
      <c r="H103" s="6"/>
      <c r="I103" s="7"/>
    </row>
    <row r="104">
      <c r="A104" s="5"/>
      <c r="B104" s="2"/>
      <c r="C104" s="2"/>
      <c r="D104" s="2"/>
      <c r="E104" s="2"/>
      <c r="F104" s="2"/>
      <c r="G104" s="2"/>
      <c r="H104" s="6"/>
      <c r="I104" s="7"/>
    </row>
    <row r="105">
      <c r="A105" s="5"/>
      <c r="B105" s="2"/>
      <c r="C105" s="2"/>
      <c r="D105" s="2"/>
      <c r="E105" s="2"/>
      <c r="F105" s="2"/>
      <c r="G105" s="2"/>
      <c r="H105" s="6"/>
      <c r="I105" s="7"/>
    </row>
    <row r="106">
      <c r="A106" s="5"/>
      <c r="B106" s="2"/>
      <c r="C106" s="2"/>
      <c r="D106" s="2"/>
      <c r="E106" s="2"/>
      <c r="F106" s="2"/>
      <c r="G106" s="2"/>
      <c r="H106" s="6"/>
      <c r="I106" s="7"/>
    </row>
    <row r="107">
      <c r="A107" s="5"/>
      <c r="B107" s="2"/>
      <c r="C107" s="2"/>
      <c r="D107" s="2"/>
      <c r="E107" s="2"/>
      <c r="F107" s="2"/>
      <c r="G107" s="2"/>
      <c r="H107" s="6"/>
      <c r="I107" s="7"/>
    </row>
    <row r="108">
      <c r="A108" s="5"/>
      <c r="B108" s="2"/>
      <c r="C108" s="2"/>
      <c r="D108" s="2"/>
      <c r="E108" s="2"/>
      <c r="F108" s="2"/>
      <c r="G108" s="2"/>
      <c r="H108" s="6"/>
      <c r="I108" s="7"/>
    </row>
    <row r="109">
      <c r="A109" s="5"/>
      <c r="B109" s="2"/>
      <c r="C109" s="2"/>
      <c r="D109" s="2"/>
      <c r="E109" s="2"/>
      <c r="F109" s="2"/>
      <c r="G109" s="2"/>
      <c r="H109" s="6"/>
      <c r="I109" s="7"/>
    </row>
    <row r="110">
      <c r="A110" s="5"/>
      <c r="B110" s="2"/>
      <c r="C110" s="2"/>
      <c r="D110" s="2"/>
      <c r="E110" s="2"/>
      <c r="F110" s="2"/>
      <c r="G110" s="2"/>
      <c r="H110" s="6"/>
      <c r="I110" s="7"/>
    </row>
    <row r="111">
      <c r="A111" s="5"/>
      <c r="B111" s="2"/>
      <c r="C111" s="2"/>
      <c r="D111" s="2"/>
      <c r="E111" s="2"/>
      <c r="F111" s="2"/>
      <c r="G111" s="2"/>
      <c r="H111" s="6"/>
      <c r="I111" s="7"/>
    </row>
    <row r="112">
      <c r="C112" s="2"/>
      <c r="D112" s="2"/>
      <c r="E112" s="2"/>
      <c r="F112" s="2"/>
      <c r="G112" s="2"/>
      <c r="H112" s="6"/>
      <c r="I112" s="7"/>
    </row>
  </sheetData>
  <autoFilter ref="$A$4:$K$3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" t="s">
        <v>0</v>
      </c>
    </row>
    <row r="3">
      <c r="A3" s="1" t="s">
        <v>1</v>
      </c>
      <c r="C3" s="2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 t="s">
        <v>11</v>
      </c>
      <c r="K5" s="4" t="s">
        <v>12</v>
      </c>
    </row>
    <row r="6">
      <c r="A6" s="5">
        <v>245.0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6">
        <v>37860.0</v>
      </c>
      <c r="I6" s="7">
        <v>2800.0</v>
      </c>
      <c r="J6" s="8">
        <f t="shared" ref="J6:J27" si="1">INT((TODAY()-H6)/365)</f>
        <v>20</v>
      </c>
      <c r="K6" s="9">
        <f>Registros!I6-Registros!K6</f>
        <v>3325</v>
      </c>
    </row>
    <row r="7">
      <c r="A7" s="5">
        <v>326.0</v>
      </c>
      <c r="B7" s="2" t="s">
        <v>19</v>
      </c>
      <c r="C7" s="2" t="s">
        <v>20</v>
      </c>
      <c r="D7" s="2" t="s">
        <v>21</v>
      </c>
      <c r="E7" s="2" t="s">
        <v>16</v>
      </c>
      <c r="F7" s="2" t="s">
        <v>22</v>
      </c>
      <c r="G7" s="2" t="s">
        <v>23</v>
      </c>
      <c r="H7" s="6">
        <v>37333.0</v>
      </c>
      <c r="I7" s="7">
        <v>3500.0</v>
      </c>
      <c r="J7" s="8">
        <f t="shared" si="1"/>
        <v>21</v>
      </c>
      <c r="K7" s="9">
        <f>Registros!I7-Registros!K7</f>
        <v>3363</v>
      </c>
    </row>
    <row r="8">
      <c r="A8" s="5">
        <v>423.0</v>
      </c>
      <c r="B8" s="2" t="s">
        <v>29</v>
      </c>
      <c r="C8" s="2" t="s">
        <v>30</v>
      </c>
      <c r="D8" s="2" t="s">
        <v>31</v>
      </c>
      <c r="E8" s="2" t="s">
        <v>26</v>
      </c>
      <c r="F8" s="2" t="s">
        <v>32</v>
      </c>
      <c r="G8" s="2" t="s">
        <v>33</v>
      </c>
      <c r="H8" s="6">
        <v>37909.0</v>
      </c>
      <c r="I8" s="7">
        <v>1350.0</v>
      </c>
      <c r="J8" s="8">
        <f t="shared" si="1"/>
        <v>20</v>
      </c>
      <c r="K8" s="9">
        <f>Registros!I8-Registros!K8</f>
        <v>1215</v>
      </c>
    </row>
    <row r="9">
      <c r="A9" s="5">
        <v>635.0</v>
      </c>
      <c r="B9" s="2" t="s">
        <v>34</v>
      </c>
      <c r="C9" s="2" t="s">
        <v>30</v>
      </c>
      <c r="D9" s="2" t="s">
        <v>35</v>
      </c>
      <c r="E9" s="2" t="s">
        <v>26</v>
      </c>
      <c r="F9" s="2" t="s">
        <v>22</v>
      </c>
      <c r="G9" s="2" t="s">
        <v>33</v>
      </c>
      <c r="H9" s="6">
        <v>37811.0</v>
      </c>
      <c r="I9" s="7">
        <v>1280.0</v>
      </c>
      <c r="J9" s="8">
        <f t="shared" si="1"/>
        <v>20</v>
      </c>
      <c r="K9" s="9">
        <f>Registros!I9-Registros!K9</f>
        <v>1152</v>
      </c>
    </row>
    <row r="10">
      <c r="A10" s="5">
        <v>912.0</v>
      </c>
      <c r="B10" s="2" t="s">
        <v>36</v>
      </c>
      <c r="C10" s="2" t="s">
        <v>30</v>
      </c>
      <c r="D10" s="2" t="s">
        <v>31</v>
      </c>
      <c r="E10" s="2" t="s">
        <v>16</v>
      </c>
      <c r="F10" s="2" t="s">
        <v>32</v>
      </c>
      <c r="G10" s="2" t="s">
        <v>33</v>
      </c>
      <c r="H10" s="6">
        <v>36590.0</v>
      </c>
      <c r="I10" s="7">
        <v>1900.0</v>
      </c>
      <c r="J10" s="8">
        <f t="shared" si="1"/>
        <v>23</v>
      </c>
      <c r="K10" s="9">
        <f>Registros!I10-Registros!K10</f>
        <v>1805</v>
      </c>
    </row>
    <row r="11">
      <c r="A11" s="5">
        <v>935.0</v>
      </c>
      <c r="B11" s="2" t="s">
        <v>37</v>
      </c>
      <c r="C11" s="2" t="s">
        <v>14</v>
      </c>
      <c r="D11" s="2" t="s">
        <v>15</v>
      </c>
      <c r="E11" s="2" t="s">
        <v>16</v>
      </c>
      <c r="F11" s="2" t="s">
        <v>22</v>
      </c>
      <c r="G11" s="2" t="s">
        <v>18</v>
      </c>
      <c r="H11" s="6">
        <v>36987.0</v>
      </c>
      <c r="I11" s="7">
        <v>2450.0</v>
      </c>
      <c r="J11" s="8">
        <f t="shared" si="1"/>
        <v>22</v>
      </c>
      <c r="K11" s="9">
        <f>Registros!I11-Registros!K11</f>
        <v>2205</v>
      </c>
    </row>
    <row r="12">
      <c r="A12" s="5">
        <v>944.0</v>
      </c>
      <c r="B12" s="2" t="s">
        <v>38</v>
      </c>
      <c r="C12" s="2" t="s">
        <v>14</v>
      </c>
      <c r="D12" s="2" t="s">
        <v>39</v>
      </c>
      <c r="E12" s="2" t="s">
        <v>16</v>
      </c>
      <c r="F12" s="2" t="s">
        <v>22</v>
      </c>
      <c r="G12" s="2" t="s">
        <v>40</v>
      </c>
      <c r="H12" s="6">
        <v>36486.0</v>
      </c>
      <c r="I12" s="7">
        <v>4000.0</v>
      </c>
      <c r="J12" s="8">
        <f t="shared" si="1"/>
        <v>23</v>
      </c>
      <c r="K12" s="9">
        <f>Registros!I12-Registros!K12</f>
        <v>3800</v>
      </c>
    </row>
    <row r="13">
      <c r="A13" s="5">
        <v>1110.0</v>
      </c>
      <c r="B13" s="2" t="s">
        <v>41</v>
      </c>
      <c r="C13" s="2" t="s">
        <v>14</v>
      </c>
      <c r="D13" s="2" t="s">
        <v>39</v>
      </c>
      <c r="E13" s="2" t="s">
        <v>26</v>
      </c>
      <c r="F13" s="2" t="s">
        <v>22</v>
      </c>
      <c r="G13" s="2" t="s">
        <v>40</v>
      </c>
      <c r="H13" s="6">
        <v>36691.0</v>
      </c>
      <c r="I13" s="7">
        <v>2890.0</v>
      </c>
      <c r="J13" s="8">
        <f t="shared" si="1"/>
        <v>23</v>
      </c>
      <c r="K13" s="9">
        <f>Registros!I13-Registros!K13</f>
        <v>2601</v>
      </c>
    </row>
    <row r="14">
      <c r="A14" s="5">
        <v>1209.0</v>
      </c>
      <c r="B14" s="2" t="s">
        <v>42</v>
      </c>
      <c r="C14" s="2" t="s">
        <v>14</v>
      </c>
      <c r="D14" s="2" t="s">
        <v>43</v>
      </c>
      <c r="E14" s="2" t="s">
        <v>26</v>
      </c>
      <c r="F14" s="2" t="s">
        <v>44</v>
      </c>
      <c r="G14" s="2" t="s">
        <v>45</v>
      </c>
      <c r="H14" s="6">
        <v>36633.0</v>
      </c>
      <c r="I14" s="7">
        <v>3400.0</v>
      </c>
      <c r="J14" s="8">
        <f t="shared" si="1"/>
        <v>23</v>
      </c>
      <c r="K14" s="9">
        <f>Registros!I14-Registros!K14</f>
        <v>3230</v>
      </c>
    </row>
    <row r="15">
      <c r="A15" s="5">
        <v>1253.0</v>
      </c>
      <c r="B15" s="2" t="s">
        <v>46</v>
      </c>
      <c r="C15" s="2" t="s">
        <v>14</v>
      </c>
      <c r="D15" s="2" t="s">
        <v>47</v>
      </c>
      <c r="E15" s="2" t="s">
        <v>26</v>
      </c>
      <c r="F15" s="2" t="s">
        <v>22</v>
      </c>
      <c r="G15" s="2" t="s">
        <v>48</v>
      </c>
      <c r="H15" s="6">
        <v>37526.0</v>
      </c>
      <c r="I15" s="7">
        <v>3260.0</v>
      </c>
      <c r="J15" s="8">
        <f t="shared" si="1"/>
        <v>21</v>
      </c>
      <c r="K15" s="9">
        <f>Registros!I15-Registros!K15</f>
        <v>3097</v>
      </c>
    </row>
    <row r="16">
      <c r="A16" s="5">
        <v>1563.0</v>
      </c>
      <c r="B16" s="2" t="s">
        <v>49</v>
      </c>
      <c r="C16" s="2" t="s">
        <v>20</v>
      </c>
      <c r="D16" s="2" t="s">
        <v>21</v>
      </c>
      <c r="E16" s="2" t="s">
        <v>26</v>
      </c>
      <c r="F16" s="2" t="s">
        <v>50</v>
      </c>
      <c r="G16" s="2" t="s">
        <v>51</v>
      </c>
      <c r="H16" s="6">
        <v>35671.0</v>
      </c>
      <c r="I16" s="7">
        <v>3560.0</v>
      </c>
      <c r="J16" s="8">
        <f t="shared" si="1"/>
        <v>26</v>
      </c>
      <c r="K16" s="9">
        <f>Registros!I16-Registros!K16</f>
        <v>3382</v>
      </c>
    </row>
    <row r="17">
      <c r="A17" s="5">
        <v>1603.0</v>
      </c>
      <c r="B17" s="2" t="s">
        <v>52</v>
      </c>
      <c r="C17" s="2" t="s">
        <v>30</v>
      </c>
      <c r="D17" s="2" t="s">
        <v>31</v>
      </c>
      <c r="E17" s="2" t="s">
        <v>26</v>
      </c>
      <c r="F17" s="2" t="s">
        <v>32</v>
      </c>
      <c r="G17" s="2" t="s">
        <v>33</v>
      </c>
      <c r="H17" s="6">
        <v>37504.0</v>
      </c>
      <c r="I17" s="7">
        <v>2100.0</v>
      </c>
      <c r="J17" s="8">
        <f t="shared" si="1"/>
        <v>21</v>
      </c>
      <c r="K17" s="9">
        <f>Registros!I17-Registros!K17</f>
        <v>1995</v>
      </c>
    </row>
    <row r="18">
      <c r="A18" s="5">
        <v>1845.0</v>
      </c>
      <c r="B18" s="2" t="s">
        <v>53</v>
      </c>
      <c r="C18" s="2" t="s">
        <v>30</v>
      </c>
      <c r="D18" s="2" t="s">
        <v>54</v>
      </c>
      <c r="E18" s="2" t="s">
        <v>26</v>
      </c>
      <c r="F18" s="2" t="s">
        <v>32</v>
      </c>
      <c r="G18" s="2" t="s">
        <v>33</v>
      </c>
      <c r="H18" s="6">
        <v>38302.0</v>
      </c>
      <c r="I18" s="7">
        <v>1245.0</v>
      </c>
      <c r="J18" s="8">
        <f t="shared" si="1"/>
        <v>19</v>
      </c>
      <c r="K18" s="9">
        <f>Registros!I18-Registros!K18</f>
        <v>1120.5</v>
      </c>
    </row>
    <row r="19">
      <c r="A19" s="5">
        <v>3476.0</v>
      </c>
      <c r="B19" s="2" t="s">
        <v>56</v>
      </c>
      <c r="C19" s="2" t="s">
        <v>30</v>
      </c>
      <c r="D19" s="2" t="s">
        <v>57</v>
      </c>
      <c r="E19" s="2" t="s">
        <v>26</v>
      </c>
      <c r="F19" s="2" t="s">
        <v>32</v>
      </c>
      <c r="G19" s="2" t="s">
        <v>33</v>
      </c>
      <c r="H19" s="6">
        <v>37611.0</v>
      </c>
      <c r="I19" s="7">
        <v>1905.0</v>
      </c>
      <c r="J19" s="8">
        <f t="shared" si="1"/>
        <v>20</v>
      </c>
      <c r="K19" s="9">
        <f>Registros!I19-Registros!K19</f>
        <v>1482</v>
      </c>
    </row>
    <row r="20">
      <c r="A20" s="5">
        <v>3567.0</v>
      </c>
      <c r="B20" s="2" t="s">
        <v>58</v>
      </c>
      <c r="C20" s="2" t="s">
        <v>30</v>
      </c>
      <c r="D20" s="2" t="s">
        <v>59</v>
      </c>
      <c r="E20" s="2" t="s">
        <v>26</v>
      </c>
      <c r="F20" s="2" t="s">
        <v>44</v>
      </c>
      <c r="G20" s="2" t="s">
        <v>33</v>
      </c>
      <c r="H20" s="6">
        <v>38205.0</v>
      </c>
      <c r="I20" s="7">
        <v>1360.0</v>
      </c>
      <c r="J20" s="8">
        <f t="shared" si="1"/>
        <v>19</v>
      </c>
      <c r="K20" s="9">
        <f>Registros!I20-Registros!K20</f>
        <v>1809.75</v>
      </c>
    </row>
    <row r="21">
      <c r="A21" s="5">
        <v>3635.0</v>
      </c>
      <c r="B21" s="2" t="s">
        <v>60</v>
      </c>
      <c r="C21" s="2" t="s">
        <v>20</v>
      </c>
      <c r="D21" s="2" t="s">
        <v>25</v>
      </c>
      <c r="E21" s="2" t="s">
        <v>16</v>
      </c>
      <c r="F21" s="2" t="s">
        <v>17</v>
      </c>
      <c r="G21" s="2" t="s">
        <v>61</v>
      </c>
      <c r="H21" s="6">
        <v>36468.0</v>
      </c>
      <c r="I21" s="7">
        <v>4360.0</v>
      </c>
      <c r="J21" s="8">
        <f t="shared" si="1"/>
        <v>24</v>
      </c>
      <c r="K21" s="9">
        <f>Registros!I21-Registros!K21</f>
        <v>1292</v>
      </c>
    </row>
    <row r="22">
      <c r="A22" s="5">
        <v>4356.0</v>
      </c>
      <c r="B22" s="2" t="s">
        <v>62</v>
      </c>
      <c r="C22" s="2" t="s">
        <v>20</v>
      </c>
      <c r="D22" s="2" t="s">
        <v>63</v>
      </c>
      <c r="E22" s="2" t="s">
        <v>16</v>
      </c>
      <c r="F22" s="2" t="s">
        <v>22</v>
      </c>
      <c r="G22" s="2" t="s">
        <v>23</v>
      </c>
      <c r="H22" s="6">
        <v>36228.0</v>
      </c>
      <c r="I22" s="7">
        <v>3200.0</v>
      </c>
      <c r="J22" s="8">
        <f t="shared" si="1"/>
        <v>24</v>
      </c>
      <c r="K22" s="9">
        <f>Registros!I22-Registros!K22</f>
        <v>4142</v>
      </c>
    </row>
    <row r="23">
      <c r="A23" s="5">
        <v>4736.0</v>
      </c>
      <c r="B23" s="2" t="s">
        <v>65</v>
      </c>
      <c r="C23" s="2" t="s">
        <v>14</v>
      </c>
      <c r="D23" s="2" t="s">
        <v>43</v>
      </c>
      <c r="E23" s="2" t="s">
        <v>16</v>
      </c>
      <c r="F23" s="2" t="s">
        <v>22</v>
      </c>
      <c r="G23" s="2" t="s">
        <v>48</v>
      </c>
      <c r="H23" s="6">
        <v>36959.0</v>
      </c>
      <c r="I23" s="7">
        <v>2100.0</v>
      </c>
      <c r="J23" s="8">
        <f t="shared" si="1"/>
        <v>22</v>
      </c>
      <c r="K23" s="9">
        <f>Registros!I23-Registros!K23</f>
        <v>2880</v>
      </c>
    </row>
    <row r="24">
      <c r="A24" s="5">
        <v>5324.0</v>
      </c>
      <c r="B24" s="2" t="s">
        <v>66</v>
      </c>
      <c r="C24" s="2" t="s">
        <v>30</v>
      </c>
      <c r="D24" s="2" t="s">
        <v>57</v>
      </c>
      <c r="E24" s="2" t="s">
        <v>16</v>
      </c>
      <c r="F24" s="2" t="s">
        <v>32</v>
      </c>
      <c r="G24" s="2" t="s">
        <v>33</v>
      </c>
      <c r="H24" s="6">
        <v>37230.0</v>
      </c>
      <c r="I24" s="7">
        <v>2080.0</v>
      </c>
      <c r="J24" s="8">
        <f t="shared" si="1"/>
        <v>21</v>
      </c>
      <c r="K24" s="9">
        <f>Registros!I24-Registros!K24</f>
        <v>3049.5</v>
      </c>
    </row>
    <row r="25">
      <c r="A25" s="5">
        <v>7623.0</v>
      </c>
      <c r="B25" s="2" t="s">
        <v>68</v>
      </c>
      <c r="C25" s="2" t="s">
        <v>30</v>
      </c>
      <c r="D25" s="2" t="s">
        <v>57</v>
      </c>
      <c r="E25" s="2" t="s">
        <v>26</v>
      </c>
      <c r="F25" s="2" t="s">
        <v>32</v>
      </c>
      <c r="G25" s="2" t="s">
        <v>33</v>
      </c>
      <c r="H25" s="6">
        <v>38604.0</v>
      </c>
      <c r="I25" s="7">
        <v>1790.0</v>
      </c>
      <c r="J25" s="8">
        <f t="shared" si="1"/>
        <v>18</v>
      </c>
      <c r="K25" s="9">
        <f>Registros!I25-Registros!K25</f>
        <v>1995</v>
      </c>
    </row>
    <row r="26">
      <c r="A26" s="5">
        <v>8635.0</v>
      </c>
      <c r="B26" s="2" t="s">
        <v>69</v>
      </c>
      <c r="C26" s="2" t="s">
        <v>30</v>
      </c>
      <c r="D26" s="2" t="s">
        <v>35</v>
      </c>
      <c r="E26" s="2" t="s">
        <v>26</v>
      </c>
      <c r="F26" s="2" t="s">
        <v>70</v>
      </c>
      <c r="G26" s="2" t="s">
        <v>33</v>
      </c>
      <c r="H26" s="6">
        <v>38177.0</v>
      </c>
      <c r="I26" s="7">
        <v>1230.0</v>
      </c>
      <c r="J26" s="8">
        <f t="shared" si="1"/>
        <v>19</v>
      </c>
      <c r="K26" s="9">
        <f>Registros!I26-Registros!K26</f>
        <v>1872</v>
      </c>
    </row>
    <row r="27">
      <c r="A27" s="5">
        <v>9456.0</v>
      </c>
      <c r="B27" s="2" t="s">
        <v>71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18</v>
      </c>
      <c r="H27" s="6">
        <v>37873.0</v>
      </c>
      <c r="I27" s="7">
        <v>4300.0</v>
      </c>
      <c r="J27" s="8">
        <f t="shared" si="1"/>
        <v>20</v>
      </c>
      <c r="K27" s="9">
        <f>Registros!I27-Registros!K27</f>
        <v>2185</v>
      </c>
    </row>
    <row r="3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>
      <c r="A31" s="12"/>
      <c r="B31" s="13"/>
      <c r="C31" s="13"/>
      <c r="D31" s="13"/>
      <c r="E31" s="14" t="s">
        <v>73</v>
      </c>
      <c r="F31" s="13"/>
      <c r="G31" s="13"/>
      <c r="H31" s="13"/>
      <c r="I31" s="13"/>
      <c r="J31" s="13"/>
      <c r="K31" s="13"/>
    </row>
    <row r="32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3" t="s">
        <v>10</v>
      </c>
      <c r="J32" s="4" t="s">
        <v>11</v>
      </c>
      <c r="K32" s="4" t="s">
        <v>12</v>
      </c>
    </row>
    <row r="33">
      <c r="A33" s="5">
        <v>245.0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6">
        <v>37860.0</v>
      </c>
      <c r="I33" s="7">
        <v>2800.0</v>
      </c>
      <c r="J33" s="8">
        <f t="shared" ref="J33:J54" si="2">INT((TODAY()-H33)/365)</f>
        <v>20</v>
      </c>
      <c r="K33" s="8">
        <f>Registros!I33-Registros!K33</f>
        <v>0</v>
      </c>
    </row>
    <row r="34">
      <c r="A34" s="5">
        <v>326.0</v>
      </c>
      <c r="B34" s="2" t="s">
        <v>19</v>
      </c>
      <c r="C34" s="2" t="s">
        <v>20</v>
      </c>
      <c r="D34" s="2" t="s">
        <v>21</v>
      </c>
      <c r="E34" s="2" t="s">
        <v>16</v>
      </c>
      <c r="F34" s="2" t="s">
        <v>22</v>
      </c>
      <c r="G34" s="2" t="s">
        <v>23</v>
      </c>
      <c r="H34" s="6">
        <v>37333.0</v>
      </c>
      <c r="I34" s="7">
        <v>3500.0</v>
      </c>
      <c r="J34" s="8">
        <f t="shared" si="2"/>
        <v>21</v>
      </c>
      <c r="K34" s="8" t="str">
        <f>#REF!-Registros!K34</f>
        <v>#REF!</v>
      </c>
    </row>
    <row r="35">
      <c r="A35" s="5">
        <v>423.0</v>
      </c>
      <c r="B35" s="2" t="s">
        <v>29</v>
      </c>
      <c r="C35" s="2" t="s">
        <v>30</v>
      </c>
      <c r="D35" s="2" t="s">
        <v>31</v>
      </c>
      <c r="E35" s="2" t="s">
        <v>26</v>
      </c>
      <c r="F35" s="2" t="s">
        <v>32</v>
      </c>
      <c r="G35" s="2" t="s">
        <v>33</v>
      </c>
      <c r="H35" s="6">
        <v>37909.0</v>
      </c>
      <c r="I35" s="7">
        <v>1350.0</v>
      </c>
      <c r="J35" s="8">
        <f t="shared" si="2"/>
        <v>20</v>
      </c>
      <c r="K35" s="8">
        <f>Registros!I35-Registros!K35</f>
        <v>0</v>
      </c>
    </row>
    <row r="36">
      <c r="A36" s="5">
        <v>635.0</v>
      </c>
      <c r="B36" s="2" t="s">
        <v>34</v>
      </c>
      <c r="C36" s="2" t="s">
        <v>30</v>
      </c>
      <c r="D36" s="2" t="s">
        <v>35</v>
      </c>
      <c r="E36" s="2" t="s">
        <v>26</v>
      </c>
      <c r="F36" s="2" t="s">
        <v>22</v>
      </c>
      <c r="G36" s="2" t="s">
        <v>33</v>
      </c>
      <c r="H36" s="6">
        <v>37811.0</v>
      </c>
      <c r="I36" s="7">
        <v>1280.0</v>
      </c>
      <c r="J36" s="8">
        <f t="shared" si="2"/>
        <v>20</v>
      </c>
      <c r="K36" s="8">
        <f>Registros!I36-Registros!K36</f>
        <v>0</v>
      </c>
    </row>
    <row r="37">
      <c r="A37" s="5">
        <v>912.0</v>
      </c>
      <c r="B37" s="2" t="s">
        <v>36</v>
      </c>
      <c r="C37" s="2" t="s">
        <v>30</v>
      </c>
      <c r="D37" s="2" t="s">
        <v>31</v>
      </c>
      <c r="E37" s="2" t="s">
        <v>16</v>
      </c>
      <c r="F37" s="2" t="s">
        <v>32</v>
      </c>
      <c r="G37" s="2" t="s">
        <v>33</v>
      </c>
      <c r="H37" s="6">
        <v>36590.0</v>
      </c>
      <c r="I37" s="7">
        <v>1900.0</v>
      </c>
      <c r="J37" s="8">
        <f t="shared" si="2"/>
        <v>23</v>
      </c>
      <c r="K37" s="8">
        <f>Registros!I37-Registros!K37</f>
        <v>0</v>
      </c>
    </row>
    <row r="38">
      <c r="A38" s="5">
        <v>935.0</v>
      </c>
      <c r="B38" s="2" t="s">
        <v>37</v>
      </c>
      <c r="C38" s="2" t="s">
        <v>14</v>
      </c>
      <c r="D38" s="2" t="s">
        <v>15</v>
      </c>
      <c r="E38" s="2" t="s">
        <v>16</v>
      </c>
      <c r="F38" s="2" t="s">
        <v>22</v>
      </c>
      <c r="G38" s="2" t="s">
        <v>18</v>
      </c>
      <c r="H38" s="6">
        <v>36987.0</v>
      </c>
      <c r="I38" s="7">
        <v>2450.0</v>
      </c>
      <c r="J38" s="8">
        <f t="shared" si="2"/>
        <v>22</v>
      </c>
      <c r="K38" s="8">
        <f>Registros!I38-Registros!K38</f>
        <v>0</v>
      </c>
    </row>
    <row r="39">
      <c r="A39" s="5">
        <v>944.0</v>
      </c>
      <c r="B39" s="2" t="s">
        <v>38</v>
      </c>
      <c r="C39" s="2" t="s">
        <v>14</v>
      </c>
      <c r="D39" s="2" t="s">
        <v>39</v>
      </c>
      <c r="E39" s="2" t="s">
        <v>16</v>
      </c>
      <c r="F39" s="2" t="s">
        <v>22</v>
      </c>
      <c r="G39" s="2" t="s">
        <v>40</v>
      </c>
      <c r="H39" s="6">
        <v>36486.0</v>
      </c>
      <c r="I39" s="7">
        <v>4000.0</v>
      </c>
      <c r="J39" s="8">
        <f t="shared" si="2"/>
        <v>23</v>
      </c>
      <c r="K39" s="8">
        <f>Registros!I39-Registros!K39</f>
        <v>0</v>
      </c>
    </row>
    <row r="40">
      <c r="A40" s="5">
        <v>1110.0</v>
      </c>
      <c r="B40" s="2" t="s">
        <v>41</v>
      </c>
      <c r="C40" s="2" t="s">
        <v>14</v>
      </c>
      <c r="D40" s="2" t="s">
        <v>39</v>
      </c>
      <c r="E40" s="2" t="s">
        <v>26</v>
      </c>
      <c r="F40" s="2" t="s">
        <v>22</v>
      </c>
      <c r="G40" s="2" t="s">
        <v>40</v>
      </c>
      <c r="H40" s="6">
        <v>36691.0</v>
      </c>
      <c r="I40" s="7">
        <v>2890.0</v>
      </c>
      <c r="J40" s="8">
        <f t="shared" si="2"/>
        <v>23</v>
      </c>
      <c r="K40" s="8">
        <f>Registros!I40-Registros!K40</f>
        <v>0</v>
      </c>
    </row>
    <row r="41">
      <c r="A41" s="5">
        <v>1209.0</v>
      </c>
      <c r="B41" s="2" t="s">
        <v>42</v>
      </c>
      <c r="C41" s="2" t="s">
        <v>14</v>
      </c>
      <c r="D41" s="2" t="s">
        <v>43</v>
      </c>
      <c r="E41" s="2" t="s">
        <v>26</v>
      </c>
      <c r="F41" s="2" t="s">
        <v>44</v>
      </c>
      <c r="G41" s="2" t="s">
        <v>45</v>
      </c>
      <c r="H41" s="6">
        <v>36633.0</v>
      </c>
      <c r="I41" s="7">
        <v>3400.0</v>
      </c>
      <c r="J41" s="8">
        <f t="shared" si="2"/>
        <v>23</v>
      </c>
      <c r="K41" s="8">
        <f>Registros!I41-Registros!K41</f>
        <v>0</v>
      </c>
    </row>
    <row r="42">
      <c r="A42" s="5">
        <v>1253.0</v>
      </c>
      <c r="B42" s="2" t="s">
        <v>46</v>
      </c>
      <c r="C42" s="2" t="s">
        <v>14</v>
      </c>
      <c r="D42" s="2" t="s">
        <v>47</v>
      </c>
      <c r="E42" s="2" t="s">
        <v>26</v>
      </c>
      <c r="F42" s="2" t="s">
        <v>22</v>
      </c>
      <c r="G42" s="2" t="s">
        <v>48</v>
      </c>
      <c r="H42" s="6">
        <v>37526.0</v>
      </c>
      <c r="I42" s="7">
        <v>3260.0</v>
      </c>
      <c r="J42" s="8">
        <f t="shared" si="2"/>
        <v>21</v>
      </c>
      <c r="K42" s="8">
        <f>Registros!I42-Registros!K42</f>
        <v>0</v>
      </c>
    </row>
    <row r="43">
      <c r="A43" s="5">
        <v>1563.0</v>
      </c>
      <c r="B43" s="2" t="s">
        <v>49</v>
      </c>
      <c r="C43" s="2" t="s">
        <v>20</v>
      </c>
      <c r="D43" s="2" t="s">
        <v>21</v>
      </c>
      <c r="E43" s="2" t="s">
        <v>26</v>
      </c>
      <c r="F43" s="2" t="s">
        <v>50</v>
      </c>
      <c r="G43" s="2" t="s">
        <v>51</v>
      </c>
      <c r="H43" s="6">
        <v>35671.0</v>
      </c>
      <c r="I43" s="7">
        <v>3560.0</v>
      </c>
      <c r="J43" s="8">
        <f t="shared" si="2"/>
        <v>26</v>
      </c>
      <c r="K43" s="8">
        <f>Registros!I43-Registros!K43</f>
        <v>0</v>
      </c>
    </row>
    <row r="44">
      <c r="A44" s="5">
        <v>1603.0</v>
      </c>
      <c r="B44" s="2" t="s">
        <v>52</v>
      </c>
      <c r="C44" s="2" t="s">
        <v>30</v>
      </c>
      <c r="D44" s="2" t="s">
        <v>31</v>
      </c>
      <c r="E44" s="2" t="s">
        <v>26</v>
      </c>
      <c r="F44" s="2" t="s">
        <v>32</v>
      </c>
      <c r="G44" s="2" t="s">
        <v>33</v>
      </c>
      <c r="H44" s="6">
        <v>37504.0</v>
      </c>
      <c r="I44" s="7">
        <v>2100.0</v>
      </c>
      <c r="J44" s="8">
        <f t="shared" si="2"/>
        <v>21</v>
      </c>
      <c r="K44" s="8">
        <f>Registros!I44-Registros!K44</f>
        <v>0</v>
      </c>
    </row>
    <row r="45">
      <c r="A45" s="5">
        <v>1845.0</v>
      </c>
      <c r="B45" s="2" t="s">
        <v>53</v>
      </c>
      <c r="C45" s="2" t="s">
        <v>30</v>
      </c>
      <c r="D45" s="2" t="s">
        <v>54</v>
      </c>
      <c r="E45" s="2" t="s">
        <v>26</v>
      </c>
      <c r="F45" s="2" t="s">
        <v>32</v>
      </c>
      <c r="G45" s="2" t="s">
        <v>33</v>
      </c>
      <c r="H45" s="6">
        <v>38302.0</v>
      </c>
      <c r="I45" s="7">
        <v>1245.0</v>
      </c>
      <c r="J45" s="8">
        <f t="shared" si="2"/>
        <v>19</v>
      </c>
      <c r="K45" s="8">
        <f>Registros!I45-Registros!K45</f>
        <v>0</v>
      </c>
    </row>
    <row r="46">
      <c r="A46" s="5">
        <v>3476.0</v>
      </c>
      <c r="B46" s="2" t="s">
        <v>56</v>
      </c>
      <c r="C46" s="2" t="s">
        <v>30</v>
      </c>
      <c r="D46" s="2" t="s">
        <v>57</v>
      </c>
      <c r="E46" s="2" t="s">
        <v>26</v>
      </c>
      <c r="F46" s="2" t="s">
        <v>32</v>
      </c>
      <c r="G46" s="2" t="s">
        <v>33</v>
      </c>
      <c r="H46" s="6">
        <v>37611.0</v>
      </c>
      <c r="I46" s="7">
        <v>1905.0</v>
      </c>
      <c r="J46" s="8">
        <f t="shared" si="2"/>
        <v>20</v>
      </c>
      <c r="K46" s="8">
        <f>Registros!I46-Registros!K46</f>
        <v>0</v>
      </c>
    </row>
    <row r="47">
      <c r="A47" s="5">
        <v>3567.0</v>
      </c>
      <c r="B47" s="2" t="s">
        <v>58</v>
      </c>
      <c r="C47" s="2" t="s">
        <v>30</v>
      </c>
      <c r="D47" s="2" t="s">
        <v>59</v>
      </c>
      <c r="E47" s="2" t="s">
        <v>26</v>
      </c>
      <c r="F47" s="2" t="s">
        <v>44</v>
      </c>
      <c r="G47" s="2" t="s">
        <v>33</v>
      </c>
      <c r="H47" s="6">
        <v>38205.0</v>
      </c>
      <c r="I47" s="7">
        <v>1360.0</v>
      </c>
      <c r="J47" s="8">
        <f t="shared" si="2"/>
        <v>19</v>
      </c>
      <c r="K47" s="8">
        <f>Registros!I47-Registros!K47</f>
        <v>0</v>
      </c>
    </row>
    <row r="48">
      <c r="A48" s="5">
        <v>3635.0</v>
      </c>
      <c r="B48" s="2" t="s">
        <v>60</v>
      </c>
      <c r="C48" s="2" t="s">
        <v>20</v>
      </c>
      <c r="D48" s="2" t="s">
        <v>25</v>
      </c>
      <c r="E48" s="2" t="s">
        <v>16</v>
      </c>
      <c r="F48" s="2" t="s">
        <v>17</v>
      </c>
      <c r="G48" s="2" t="s">
        <v>61</v>
      </c>
      <c r="H48" s="6">
        <v>36468.0</v>
      </c>
      <c r="I48" s="7">
        <v>4360.0</v>
      </c>
      <c r="J48" s="8">
        <f t="shared" si="2"/>
        <v>24</v>
      </c>
      <c r="K48" s="8">
        <f>Registros!I48-Registros!K48</f>
        <v>0</v>
      </c>
    </row>
    <row r="49">
      <c r="A49" s="5">
        <v>4356.0</v>
      </c>
      <c r="B49" s="2" t="s">
        <v>62</v>
      </c>
      <c r="C49" s="2" t="s">
        <v>20</v>
      </c>
      <c r="D49" s="2" t="s">
        <v>63</v>
      </c>
      <c r="E49" s="2" t="s">
        <v>16</v>
      </c>
      <c r="F49" s="2" t="s">
        <v>22</v>
      </c>
      <c r="G49" s="2" t="s">
        <v>23</v>
      </c>
      <c r="H49" s="6">
        <v>36228.0</v>
      </c>
      <c r="I49" s="7">
        <v>3200.0</v>
      </c>
      <c r="J49" s="8">
        <f t="shared" si="2"/>
        <v>24</v>
      </c>
      <c r="K49" s="8">
        <f>Registros!I49-Registros!K49</f>
        <v>0</v>
      </c>
    </row>
    <row r="50">
      <c r="A50" s="5">
        <v>4736.0</v>
      </c>
      <c r="B50" s="2" t="s">
        <v>65</v>
      </c>
      <c r="C50" s="2" t="s">
        <v>14</v>
      </c>
      <c r="D50" s="2" t="s">
        <v>43</v>
      </c>
      <c r="E50" s="2" t="s">
        <v>16</v>
      </c>
      <c r="F50" s="2" t="s">
        <v>22</v>
      </c>
      <c r="G50" s="2" t="s">
        <v>48</v>
      </c>
      <c r="H50" s="6">
        <v>36959.0</v>
      </c>
      <c r="I50" s="7">
        <v>2100.0</v>
      </c>
      <c r="J50" s="8">
        <f t="shared" si="2"/>
        <v>22</v>
      </c>
      <c r="K50" s="8">
        <f>Registros!I50-Registros!K50</f>
        <v>0</v>
      </c>
    </row>
    <row r="51">
      <c r="A51" s="5">
        <v>5324.0</v>
      </c>
      <c r="B51" s="2" t="s">
        <v>66</v>
      </c>
      <c r="C51" s="2" t="s">
        <v>30</v>
      </c>
      <c r="D51" s="2" t="s">
        <v>57</v>
      </c>
      <c r="E51" s="2" t="s">
        <v>16</v>
      </c>
      <c r="F51" s="2" t="s">
        <v>32</v>
      </c>
      <c r="G51" s="2" t="s">
        <v>33</v>
      </c>
      <c r="H51" s="6">
        <v>37230.0</v>
      </c>
      <c r="I51" s="7">
        <v>2080.0</v>
      </c>
      <c r="J51" s="8">
        <f t="shared" si="2"/>
        <v>21</v>
      </c>
      <c r="K51" s="8">
        <f>Registros!I51-Registros!K51</f>
        <v>0</v>
      </c>
    </row>
    <row r="52">
      <c r="A52" s="5">
        <v>7623.0</v>
      </c>
      <c r="B52" s="2" t="s">
        <v>68</v>
      </c>
      <c r="C52" s="2" t="s">
        <v>30</v>
      </c>
      <c r="D52" s="2" t="s">
        <v>57</v>
      </c>
      <c r="E52" s="2" t="s">
        <v>26</v>
      </c>
      <c r="F52" s="2" t="s">
        <v>32</v>
      </c>
      <c r="G52" s="2" t="s">
        <v>33</v>
      </c>
      <c r="H52" s="6">
        <v>38604.0</v>
      </c>
      <c r="I52" s="7">
        <v>1790.0</v>
      </c>
      <c r="J52" s="8">
        <f t="shared" si="2"/>
        <v>18</v>
      </c>
      <c r="K52" s="8">
        <f>Registros!I52-Registros!K52</f>
        <v>0</v>
      </c>
    </row>
    <row r="53">
      <c r="A53" s="5">
        <v>8635.0</v>
      </c>
      <c r="B53" s="2" t="s">
        <v>69</v>
      </c>
      <c r="C53" s="2" t="s">
        <v>30</v>
      </c>
      <c r="D53" s="2" t="s">
        <v>35</v>
      </c>
      <c r="E53" s="2" t="s">
        <v>26</v>
      </c>
      <c r="F53" s="2" t="s">
        <v>70</v>
      </c>
      <c r="G53" s="2" t="s">
        <v>33</v>
      </c>
      <c r="H53" s="6">
        <v>38177.0</v>
      </c>
      <c r="I53" s="7">
        <v>1230.0</v>
      </c>
      <c r="J53" s="8">
        <f t="shared" si="2"/>
        <v>19</v>
      </c>
      <c r="K53" s="8">
        <f>Registros!I53-Registros!K53</f>
        <v>0</v>
      </c>
    </row>
    <row r="54">
      <c r="A54" s="5">
        <v>9456.0</v>
      </c>
      <c r="B54" s="2" t="s">
        <v>71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18</v>
      </c>
      <c r="H54" s="6">
        <v>37873.0</v>
      </c>
      <c r="I54" s="7">
        <v>4300.0</v>
      </c>
      <c r="J54" s="8">
        <f t="shared" si="2"/>
        <v>20</v>
      </c>
      <c r="K54" s="8">
        <f>Registros!I54-Registros!K54</f>
        <v>0</v>
      </c>
    </row>
    <row r="55">
      <c r="A55" s="15"/>
      <c r="B55" s="13"/>
      <c r="C55" s="13"/>
      <c r="D55" s="13"/>
      <c r="E55" s="13"/>
      <c r="F55" s="13"/>
      <c r="G55" s="13"/>
      <c r="H55" s="16"/>
      <c r="I55" s="15"/>
      <c r="J55" s="13"/>
      <c r="K55" s="13"/>
    </row>
    <row r="56">
      <c r="A56" s="15"/>
      <c r="B56" s="13"/>
      <c r="C56" s="13"/>
      <c r="D56" s="13"/>
      <c r="E56" s="13"/>
      <c r="F56" s="13"/>
      <c r="G56" s="13"/>
      <c r="H56" s="16"/>
      <c r="I56" s="15"/>
      <c r="J56" s="13"/>
      <c r="K56" s="13"/>
    </row>
    <row r="57">
      <c r="A57" s="15"/>
      <c r="B57" s="13"/>
      <c r="C57" s="13"/>
      <c r="E57" s="13"/>
      <c r="F57" s="13"/>
      <c r="G57" s="13"/>
      <c r="H57" s="16"/>
      <c r="I57" s="15"/>
      <c r="J57" s="13"/>
      <c r="K57" s="13"/>
    </row>
    <row r="58">
      <c r="A58" s="15"/>
      <c r="B58" s="13"/>
      <c r="C58" s="13"/>
      <c r="D58" s="13"/>
      <c r="E58" s="13"/>
      <c r="F58" s="13"/>
      <c r="G58" s="13"/>
      <c r="H58" s="16"/>
      <c r="I58" s="15"/>
      <c r="J58" s="13"/>
      <c r="K58" s="13"/>
    </row>
    <row r="59">
      <c r="A59" s="15"/>
      <c r="B59" s="13"/>
      <c r="C59" s="13"/>
      <c r="D59" s="13"/>
      <c r="E59" s="13"/>
      <c r="F59" s="13"/>
      <c r="G59" s="13"/>
      <c r="H59" s="16"/>
      <c r="I59" s="15"/>
      <c r="J59" s="13"/>
      <c r="K59" s="13"/>
    </row>
    <row r="61">
      <c r="A61" s="17" t="s">
        <v>2</v>
      </c>
      <c r="B61" s="17" t="s">
        <v>3</v>
      </c>
      <c r="C61" s="17" t="s">
        <v>4</v>
      </c>
      <c r="D61" s="17" t="s">
        <v>5</v>
      </c>
      <c r="E61" s="17" t="s">
        <v>6</v>
      </c>
      <c r="F61" s="17" t="s">
        <v>7</v>
      </c>
      <c r="G61" s="17" t="s">
        <v>8</v>
      </c>
      <c r="H61" s="17" t="s">
        <v>9</v>
      </c>
      <c r="I61" s="17" t="s">
        <v>10</v>
      </c>
      <c r="J61" s="18" t="s">
        <v>77</v>
      </c>
      <c r="K61" s="19"/>
    </row>
    <row r="62">
      <c r="A62" s="5">
        <v>245.0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18</v>
      </c>
      <c r="H62" s="6">
        <v>37860.0</v>
      </c>
      <c r="I62" s="7">
        <v>2800.0</v>
      </c>
    </row>
    <row r="63">
      <c r="A63" s="5">
        <v>326.0</v>
      </c>
      <c r="B63" s="2" t="s">
        <v>19</v>
      </c>
      <c r="C63" s="2" t="s">
        <v>20</v>
      </c>
      <c r="D63" s="2" t="s">
        <v>21</v>
      </c>
      <c r="E63" s="2" t="s">
        <v>16</v>
      </c>
      <c r="F63" s="2" t="s">
        <v>22</v>
      </c>
      <c r="G63" s="2" t="s">
        <v>23</v>
      </c>
      <c r="H63" s="6">
        <v>37333.0</v>
      </c>
      <c r="I63" s="7">
        <v>3500.0</v>
      </c>
    </row>
    <row r="64">
      <c r="A64" s="5">
        <v>356.0</v>
      </c>
      <c r="B64" s="2" t="s">
        <v>24</v>
      </c>
      <c r="C64" s="2" t="s">
        <v>20</v>
      </c>
      <c r="D64" s="2" t="s">
        <v>25</v>
      </c>
      <c r="E64" s="2" t="s">
        <v>26</v>
      </c>
      <c r="F64" s="2" t="s">
        <v>27</v>
      </c>
      <c r="G64" s="2" t="s">
        <v>28</v>
      </c>
      <c r="H64" s="6">
        <v>35996.0</v>
      </c>
      <c r="I64" s="7">
        <v>3540.0</v>
      </c>
    </row>
    <row r="65">
      <c r="A65" s="5">
        <v>423.0</v>
      </c>
      <c r="B65" s="2" t="s">
        <v>29</v>
      </c>
      <c r="C65" s="2" t="s">
        <v>30</v>
      </c>
      <c r="D65" s="2" t="s">
        <v>31</v>
      </c>
      <c r="E65" s="2" t="s">
        <v>26</v>
      </c>
      <c r="F65" s="2" t="s">
        <v>32</v>
      </c>
      <c r="G65" s="2" t="s">
        <v>33</v>
      </c>
      <c r="H65" s="6">
        <v>37909.0</v>
      </c>
      <c r="I65" s="7">
        <v>1350.0</v>
      </c>
    </row>
    <row r="66">
      <c r="A66" s="5">
        <v>635.0</v>
      </c>
      <c r="B66" s="2" t="s">
        <v>34</v>
      </c>
      <c r="C66" s="2" t="s">
        <v>30</v>
      </c>
      <c r="D66" s="2" t="s">
        <v>35</v>
      </c>
      <c r="E66" s="2" t="s">
        <v>26</v>
      </c>
      <c r="F66" s="2" t="s">
        <v>22</v>
      </c>
      <c r="G66" s="2" t="s">
        <v>33</v>
      </c>
      <c r="H66" s="6">
        <v>37811.0</v>
      </c>
      <c r="I66" s="7">
        <v>1280.0</v>
      </c>
    </row>
    <row r="67">
      <c r="A67" s="5">
        <v>912.0</v>
      </c>
      <c r="B67" s="2" t="s">
        <v>36</v>
      </c>
      <c r="C67" s="2" t="s">
        <v>30</v>
      </c>
      <c r="D67" s="2" t="s">
        <v>31</v>
      </c>
      <c r="E67" s="2" t="s">
        <v>16</v>
      </c>
      <c r="F67" s="2" t="s">
        <v>32</v>
      </c>
      <c r="G67" s="2" t="s">
        <v>33</v>
      </c>
      <c r="H67" s="6">
        <v>36590.0</v>
      </c>
      <c r="I67" s="7">
        <v>1900.0</v>
      </c>
    </row>
    <row r="68">
      <c r="A68" s="5">
        <v>935.0</v>
      </c>
      <c r="B68" s="2" t="s">
        <v>37</v>
      </c>
      <c r="C68" s="2" t="s">
        <v>14</v>
      </c>
      <c r="D68" s="2" t="s">
        <v>15</v>
      </c>
      <c r="E68" s="2" t="s">
        <v>16</v>
      </c>
      <c r="F68" s="2" t="s">
        <v>22</v>
      </c>
      <c r="G68" s="2" t="s">
        <v>18</v>
      </c>
      <c r="H68" s="6">
        <v>36987.0</v>
      </c>
      <c r="I68" s="7">
        <v>2450.0</v>
      </c>
    </row>
    <row r="69">
      <c r="A69" s="5">
        <v>944.0</v>
      </c>
      <c r="B69" s="2" t="s">
        <v>38</v>
      </c>
      <c r="C69" s="2" t="s">
        <v>14</v>
      </c>
      <c r="D69" s="2" t="s">
        <v>39</v>
      </c>
      <c r="E69" s="2" t="s">
        <v>16</v>
      </c>
      <c r="F69" s="2" t="s">
        <v>22</v>
      </c>
      <c r="G69" s="2" t="s">
        <v>40</v>
      </c>
      <c r="H69" s="6">
        <v>36486.0</v>
      </c>
      <c r="I69" s="7">
        <v>4000.0</v>
      </c>
    </row>
    <row r="70">
      <c r="A70" s="5">
        <v>1110.0</v>
      </c>
      <c r="B70" s="2" t="s">
        <v>41</v>
      </c>
      <c r="C70" s="2" t="s">
        <v>14</v>
      </c>
      <c r="D70" s="2" t="s">
        <v>39</v>
      </c>
      <c r="E70" s="2" t="s">
        <v>26</v>
      </c>
      <c r="F70" s="2" t="s">
        <v>22</v>
      </c>
      <c r="G70" s="2" t="s">
        <v>40</v>
      </c>
      <c r="H70" s="6">
        <v>36691.0</v>
      </c>
      <c r="I70" s="7">
        <v>2890.0</v>
      </c>
    </row>
    <row r="71">
      <c r="A71" s="5">
        <v>1209.0</v>
      </c>
      <c r="B71" s="2" t="s">
        <v>42</v>
      </c>
      <c r="C71" s="2" t="s">
        <v>14</v>
      </c>
      <c r="D71" s="2" t="s">
        <v>43</v>
      </c>
      <c r="E71" s="2" t="s">
        <v>26</v>
      </c>
      <c r="F71" s="2" t="s">
        <v>44</v>
      </c>
      <c r="G71" s="2" t="s">
        <v>45</v>
      </c>
      <c r="H71" s="6">
        <v>36633.0</v>
      </c>
      <c r="I71" s="7">
        <v>3400.0</v>
      </c>
    </row>
    <row r="72">
      <c r="A72" s="5">
        <v>1253.0</v>
      </c>
      <c r="B72" s="2" t="s">
        <v>46</v>
      </c>
      <c r="C72" s="2" t="s">
        <v>14</v>
      </c>
      <c r="D72" s="2" t="s">
        <v>47</v>
      </c>
      <c r="E72" s="2" t="s">
        <v>26</v>
      </c>
      <c r="F72" s="2" t="s">
        <v>22</v>
      </c>
      <c r="G72" s="2" t="s">
        <v>48</v>
      </c>
      <c r="H72" s="6">
        <v>37526.0</v>
      </c>
      <c r="I72" s="7">
        <v>3260.0</v>
      </c>
    </row>
    <row r="73">
      <c r="A73" s="5">
        <v>1563.0</v>
      </c>
      <c r="B73" s="2" t="s">
        <v>49</v>
      </c>
      <c r="C73" s="2" t="s">
        <v>20</v>
      </c>
      <c r="D73" s="2" t="s">
        <v>21</v>
      </c>
      <c r="E73" s="2" t="s">
        <v>26</v>
      </c>
      <c r="F73" s="2" t="s">
        <v>50</v>
      </c>
      <c r="G73" s="2" t="s">
        <v>51</v>
      </c>
      <c r="H73" s="6">
        <v>35671.0</v>
      </c>
      <c r="I73" s="7">
        <v>3560.0</v>
      </c>
    </row>
    <row r="74">
      <c r="A74" s="5">
        <v>1603.0</v>
      </c>
      <c r="B74" s="2" t="s">
        <v>52</v>
      </c>
      <c r="C74" s="2" t="s">
        <v>30</v>
      </c>
      <c r="D74" s="2" t="s">
        <v>31</v>
      </c>
      <c r="E74" s="2" t="s">
        <v>26</v>
      </c>
      <c r="F74" s="2" t="s">
        <v>32</v>
      </c>
      <c r="G74" s="2" t="s">
        <v>33</v>
      </c>
      <c r="H74" s="6">
        <v>37504.0</v>
      </c>
      <c r="I74" s="7">
        <v>2100.0</v>
      </c>
    </row>
    <row r="75">
      <c r="A75" s="5">
        <v>1845.0</v>
      </c>
      <c r="B75" s="2" t="s">
        <v>53</v>
      </c>
      <c r="C75" s="2" t="s">
        <v>30</v>
      </c>
      <c r="D75" s="2" t="s">
        <v>54</v>
      </c>
      <c r="E75" s="2" t="s">
        <v>26</v>
      </c>
      <c r="F75" s="2" t="s">
        <v>32</v>
      </c>
      <c r="G75" s="2" t="s">
        <v>33</v>
      </c>
      <c r="H75" s="6">
        <v>38302.0</v>
      </c>
      <c r="I75" s="7">
        <v>1245.0</v>
      </c>
    </row>
    <row r="76">
      <c r="A76" s="5">
        <v>2623.0</v>
      </c>
      <c r="B76" s="2" t="s">
        <v>55</v>
      </c>
      <c r="C76" s="2" t="s">
        <v>30</v>
      </c>
      <c r="D76" s="2" t="s">
        <v>35</v>
      </c>
      <c r="E76" s="2" t="s">
        <v>16</v>
      </c>
      <c r="F76" s="2" t="s">
        <v>27</v>
      </c>
      <c r="G76" s="2" t="s">
        <v>33</v>
      </c>
      <c r="H76" s="6">
        <v>37700.0</v>
      </c>
      <c r="I76" s="7">
        <v>1560.0</v>
      </c>
    </row>
    <row r="77">
      <c r="A77" s="5">
        <v>3476.0</v>
      </c>
      <c r="B77" s="2" t="s">
        <v>56</v>
      </c>
      <c r="C77" s="2" t="s">
        <v>30</v>
      </c>
      <c r="D77" s="2" t="s">
        <v>57</v>
      </c>
      <c r="E77" s="2" t="s">
        <v>26</v>
      </c>
      <c r="F77" s="2" t="s">
        <v>32</v>
      </c>
      <c r="G77" s="2" t="s">
        <v>33</v>
      </c>
      <c r="H77" s="6">
        <v>37611.0</v>
      </c>
      <c r="I77" s="7">
        <v>1905.0</v>
      </c>
    </row>
    <row r="78">
      <c r="A78" s="5">
        <v>3567.0</v>
      </c>
      <c r="B78" s="2" t="s">
        <v>58</v>
      </c>
      <c r="C78" s="2" t="s">
        <v>30</v>
      </c>
      <c r="D78" s="2" t="s">
        <v>59</v>
      </c>
      <c r="E78" s="2" t="s">
        <v>26</v>
      </c>
      <c r="F78" s="2" t="s">
        <v>44</v>
      </c>
      <c r="G78" s="2" t="s">
        <v>33</v>
      </c>
      <c r="H78" s="6">
        <v>38205.0</v>
      </c>
      <c r="I78" s="7">
        <v>1360.0</v>
      </c>
    </row>
    <row r="79">
      <c r="A79" s="5">
        <v>3635.0</v>
      </c>
      <c r="B79" s="2" t="s">
        <v>60</v>
      </c>
      <c r="C79" s="2" t="s">
        <v>20</v>
      </c>
      <c r="D79" s="2" t="s">
        <v>25</v>
      </c>
      <c r="E79" s="2" t="s">
        <v>16</v>
      </c>
      <c r="F79" s="2" t="s">
        <v>17</v>
      </c>
      <c r="G79" s="2" t="s">
        <v>61</v>
      </c>
      <c r="H79" s="6">
        <v>36468.0</v>
      </c>
      <c r="I79" s="7">
        <v>4360.0</v>
      </c>
    </row>
    <row r="80">
      <c r="A80" s="5">
        <v>4356.0</v>
      </c>
      <c r="B80" s="2" t="s">
        <v>62</v>
      </c>
      <c r="C80" s="2" t="s">
        <v>20</v>
      </c>
      <c r="D80" s="2" t="s">
        <v>63</v>
      </c>
      <c r="E80" s="2" t="s">
        <v>16</v>
      </c>
      <c r="F80" s="2" t="s">
        <v>22</v>
      </c>
      <c r="G80" s="2" t="s">
        <v>23</v>
      </c>
      <c r="H80" s="6">
        <v>36228.0</v>
      </c>
      <c r="I80" s="7">
        <v>3200.0</v>
      </c>
    </row>
    <row r="81">
      <c r="A81" s="5">
        <v>4543.0</v>
      </c>
      <c r="B81" s="2" t="s">
        <v>64</v>
      </c>
      <c r="C81" s="2" t="s">
        <v>20</v>
      </c>
      <c r="D81" s="2" t="s">
        <v>25</v>
      </c>
      <c r="E81" s="2" t="s">
        <v>26</v>
      </c>
      <c r="F81" s="2" t="s">
        <v>27</v>
      </c>
      <c r="G81" s="2" t="s">
        <v>48</v>
      </c>
      <c r="H81" s="6">
        <v>35784.0</v>
      </c>
      <c r="I81" s="7">
        <v>3210.0</v>
      </c>
    </row>
    <row r="82">
      <c r="A82" s="5">
        <v>4736.0</v>
      </c>
      <c r="B82" s="2" t="s">
        <v>65</v>
      </c>
      <c r="C82" s="2" t="s">
        <v>14</v>
      </c>
      <c r="D82" s="2" t="s">
        <v>43</v>
      </c>
      <c r="E82" s="2" t="s">
        <v>16</v>
      </c>
      <c r="F82" s="2" t="s">
        <v>22</v>
      </c>
      <c r="G82" s="2" t="s">
        <v>48</v>
      </c>
      <c r="H82" s="6">
        <v>36959.0</v>
      </c>
      <c r="I82" s="7">
        <v>2100.0</v>
      </c>
    </row>
    <row r="83">
      <c r="A83" s="5">
        <v>5324.0</v>
      </c>
      <c r="B83" s="2" t="s">
        <v>66</v>
      </c>
      <c r="C83" s="2" t="s">
        <v>30</v>
      </c>
      <c r="D83" s="2" t="s">
        <v>57</v>
      </c>
      <c r="E83" s="2" t="s">
        <v>16</v>
      </c>
      <c r="F83" s="2" t="s">
        <v>32</v>
      </c>
      <c r="G83" s="2" t="s">
        <v>33</v>
      </c>
      <c r="H83" s="6">
        <v>37230.0</v>
      </c>
      <c r="I83" s="7">
        <v>2080.0</v>
      </c>
    </row>
    <row r="84">
      <c r="A84" s="5">
        <v>6382.0</v>
      </c>
      <c r="B84" s="2" t="s">
        <v>67</v>
      </c>
      <c r="C84" s="2" t="s">
        <v>14</v>
      </c>
      <c r="D84" s="2" t="s">
        <v>39</v>
      </c>
      <c r="E84" s="2" t="s">
        <v>16</v>
      </c>
      <c r="F84" s="2" t="s">
        <v>27</v>
      </c>
      <c r="G84" s="2" t="s">
        <v>40</v>
      </c>
      <c r="H84" s="6">
        <v>37508.0</v>
      </c>
      <c r="I84" s="7">
        <v>2300.0</v>
      </c>
    </row>
    <row r="85">
      <c r="A85" s="5">
        <v>7623.0</v>
      </c>
      <c r="B85" s="2" t="s">
        <v>68</v>
      </c>
      <c r="C85" s="2" t="s">
        <v>30</v>
      </c>
      <c r="D85" s="2" t="s">
        <v>57</v>
      </c>
      <c r="E85" s="2" t="s">
        <v>26</v>
      </c>
      <c r="F85" s="2" t="s">
        <v>32</v>
      </c>
      <c r="G85" s="2" t="s">
        <v>33</v>
      </c>
      <c r="H85" s="6">
        <v>38604.0</v>
      </c>
      <c r="I85" s="7">
        <v>1790.0</v>
      </c>
    </row>
    <row r="86">
      <c r="A86" s="5">
        <v>8635.0</v>
      </c>
      <c r="B86" s="2" t="s">
        <v>69</v>
      </c>
      <c r="C86" s="2" t="s">
        <v>30</v>
      </c>
      <c r="D86" s="2" t="s">
        <v>35</v>
      </c>
      <c r="E86" s="2" t="s">
        <v>26</v>
      </c>
      <c r="F86" s="2" t="s">
        <v>70</v>
      </c>
      <c r="G86" s="2" t="s">
        <v>33</v>
      </c>
      <c r="H86" s="6">
        <v>38177.0</v>
      </c>
      <c r="I86" s="7">
        <v>1230.0</v>
      </c>
    </row>
    <row r="87">
      <c r="A87" s="5">
        <v>9456.0</v>
      </c>
      <c r="B87" s="2" t="s">
        <v>71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6">
        <v>37873.0</v>
      </c>
      <c r="I87" s="7">
        <v>4300.0</v>
      </c>
    </row>
    <row r="89">
      <c r="C89" s="3"/>
      <c r="D89" s="3"/>
      <c r="E89" s="3"/>
      <c r="F89" s="3"/>
      <c r="G89" s="3"/>
      <c r="H89" s="3"/>
      <c r="I89" s="3"/>
      <c r="J89" s="4"/>
      <c r="K89" s="4"/>
    </row>
    <row r="90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  <c r="G90" s="3" t="s">
        <v>8</v>
      </c>
      <c r="H90" s="3" t="s">
        <v>9</v>
      </c>
      <c r="I90" s="3" t="s">
        <v>10</v>
      </c>
      <c r="J90" s="4" t="s">
        <v>11</v>
      </c>
      <c r="K90" s="4" t="s">
        <v>12</v>
      </c>
    </row>
    <row r="91">
      <c r="A91" s="5">
        <v>245.0</v>
      </c>
      <c r="B91" s="2" t="s">
        <v>13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18</v>
      </c>
      <c r="H91" s="6">
        <v>37860.0</v>
      </c>
      <c r="I91" s="7">
        <v>2800.0</v>
      </c>
      <c r="J91" s="8">
        <f t="shared" ref="J91:J108" si="3">INT((TODAY()-H91)/365)</f>
        <v>20</v>
      </c>
      <c r="K91" s="8">
        <f>Registros!I91-Registros!K91</f>
        <v>0</v>
      </c>
    </row>
    <row r="92">
      <c r="A92" s="5">
        <v>423.0</v>
      </c>
      <c r="B92" s="2" t="s">
        <v>29</v>
      </c>
      <c r="C92" s="2" t="s">
        <v>30</v>
      </c>
      <c r="D92" s="2" t="s">
        <v>31</v>
      </c>
      <c r="E92" s="2" t="s">
        <v>26</v>
      </c>
      <c r="F92" s="2" t="s">
        <v>32</v>
      </c>
      <c r="G92" s="2" t="s">
        <v>33</v>
      </c>
      <c r="H92" s="6">
        <v>37909.0</v>
      </c>
      <c r="I92" s="7">
        <v>1350.0</v>
      </c>
      <c r="J92" s="8">
        <f t="shared" si="3"/>
        <v>20</v>
      </c>
      <c r="K92" s="8">
        <f>Registros!I92-Registros!K92</f>
        <v>0</v>
      </c>
    </row>
    <row r="93">
      <c r="A93" s="5">
        <v>635.0</v>
      </c>
      <c r="B93" s="2" t="s">
        <v>34</v>
      </c>
      <c r="C93" s="2" t="s">
        <v>30</v>
      </c>
      <c r="D93" s="2" t="s">
        <v>35</v>
      </c>
      <c r="E93" s="2" t="s">
        <v>26</v>
      </c>
      <c r="F93" s="2" t="s">
        <v>22</v>
      </c>
      <c r="G93" s="2" t="s">
        <v>33</v>
      </c>
      <c r="H93" s="6">
        <v>37811.0</v>
      </c>
      <c r="I93" s="7">
        <v>1280.0</v>
      </c>
      <c r="J93" s="8">
        <f t="shared" si="3"/>
        <v>20</v>
      </c>
      <c r="K93" s="8">
        <f>Registros!I93-Registros!K93</f>
        <v>0</v>
      </c>
    </row>
    <row r="94">
      <c r="A94" s="5">
        <v>912.0</v>
      </c>
      <c r="B94" s="2" t="s">
        <v>36</v>
      </c>
      <c r="C94" s="2" t="s">
        <v>30</v>
      </c>
      <c r="D94" s="2" t="s">
        <v>31</v>
      </c>
      <c r="E94" s="2" t="s">
        <v>16</v>
      </c>
      <c r="F94" s="2" t="s">
        <v>32</v>
      </c>
      <c r="G94" s="2" t="s">
        <v>33</v>
      </c>
      <c r="H94" s="6">
        <v>36590.0</v>
      </c>
      <c r="I94" s="7">
        <v>1900.0</v>
      </c>
      <c r="J94" s="8">
        <f t="shared" si="3"/>
        <v>23</v>
      </c>
      <c r="K94" s="8">
        <f>Registros!I94-Registros!K94</f>
        <v>0</v>
      </c>
    </row>
    <row r="95">
      <c r="A95" s="5">
        <v>935.0</v>
      </c>
      <c r="B95" s="2" t="s">
        <v>37</v>
      </c>
      <c r="C95" s="2" t="s">
        <v>14</v>
      </c>
      <c r="D95" s="2" t="s">
        <v>15</v>
      </c>
      <c r="E95" s="2" t="s">
        <v>16</v>
      </c>
      <c r="F95" s="2" t="s">
        <v>22</v>
      </c>
      <c r="G95" s="2" t="s">
        <v>18</v>
      </c>
      <c r="H95" s="6">
        <v>36987.0</v>
      </c>
      <c r="I95" s="7">
        <v>2450.0</v>
      </c>
      <c r="J95" s="8">
        <f t="shared" si="3"/>
        <v>22</v>
      </c>
      <c r="K95" s="8">
        <f>Registros!I95-Registros!K95</f>
        <v>0</v>
      </c>
    </row>
    <row r="96">
      <c r="A96" s="5">
        <v>944.0</v>
      </c>
      <c r="B96" s="2" t="s">
        <v>38</v>
      </c>
      <c r="C96" s="2" t="s">
        <v>14</v>
      </c>
      <c r="D96" s="2" t="s">
        <v>39</v>
      </c>
      <c r="E96" s="2" t="s">
        <v>16</v>
      </c>
      <c r="F96" s="2" t="s">
        <v>22</v>
      </c>
      <c r="G96" s="2" t="s">
        <v>40</v>
      </c>
      <c r="H96" s="6">
        <v>36486.0</v>
      </c>
      <c r="I96" s="7">
        <v>4000.0</v>
      </c>
      <c r="J96" s="8">
        <f t="shared" si="3"/>
        <v>23</v>
      </c>
      <c r="K96" s="8">
        <f>Registros!I96-Registros!K96</f>
        <v>0</v>
      </c>
    </row>
    <row r="97">
      <c r="A97" s="5">
        <v>1110.0</v>
      </c>
      <c r="B97" s="2" t="s">
        <v>41</v>
      </c>
      <c r="C97" s="2" t="s">
        <v>14</v>
      </c>
      <c r="D97" s="2" t="s">
        <v>39</v>
      </c>
      <c r="E97" s="2" t="s">
        <v>26</v>
      </c>
      <c r="F97" s="2" t="s">
        <v>22</v>
      </c>
      <c r="G97" s="2" t="s">
        <v>40</v>
      </c>
      <c r="H97" s="6">
        <v>36691.0</v>
      </c>
      <c r="I97" s="7">
        <v>2890.0</v>
      </c>
      <c r="J97" s="8">
        <f t="shared" si="3"/>
        <v>23</v>
      </c>
      <c r="K97" s="8">
        <f>Registros!I97-Registros!K97</f>
        <v>0</v>
      </c>
    </row>
    <row r="98">
      <c r="A98" s="5">
        <v>1209.0</v>
      </c>
      <c r="B98" s="2" t="s">
        <v>42</v>
      </c>
      <c r="C98" s="2" t="s">
        <v>14</v>
      </c>
      <c r="D98" s="2" t="s">
        <v>43</v>
      </c>
      <c r="E98" s="2" t="s">
        <v>26</v>
      </c>
      <c r="F98" s="2" t="s">
        <v>44</v>
      </c>
      <c r="G98" s="2" t="s">
        <v>45</v>
      </c>
      <c r="H98" s="6">
        <v>36633.0</v>
      </c>
      <c r="I98" s="7">
        <v>3400.0</v>
      </c>
      <c r="J98" s="8">
        <f t="shared" si="3"/>
        <v>23</v>
      </c>
      <c r="K98" s="8">
        <f>Registros!I98-Registros!K98</f>
        <v>0</v>
      </c>
    </row>
    <row r="99">
      <c r="A99" s="5">
        <v>1253.0</v>
      </c>
      <c r="B99" s="2" t="s">
        <v>46</v>
      </c>
      <c r="C99" s="2" t="s">
        <v>14</v>
      </c>
      <c r="D99" s="2" t="s">
        <v>47</v>
      </c>
      <c r="E99" s="2" t="s">
        <v>26</v>
      </c>
      <c r="F99" s="2" t="s">
        <v>22</v>
      </c>
      <c r="G99" s="2" t="s">
        <v>48</v>
      </c>
      <c r="H99" s="6">
        <v>37526.0</v>
      </c>
      <c r="I99" s="7">
        <v>3260.0</v>
      </c>
      <c r="J99" s="8">
        <f t="shared" si="3"/>
        <v>21</v>
      </c>
      <c r="K99" s="8">
        <f>Registros!I99-Registros!K99</f>
        <v>0</v>
      </c>
    </row>
    <row r="100">
      <c r="A100" s="5">
        <v>1603.0</v>
      </c>
      <c r="B100" s="2" t="s">
        <v>52</v>
      </c>
      <c r="C100" s="2" t="s">
        <v>30</v>
      </c>
      <c r="D100" s="2" t="s">
        <v>31</v>
      </c>
      <c r="E100" s="2" t="s">
        <v>26</v>
      </c>
      <c r="F100" s="2" t="s">
        <v>32</v>
      </c>
      <c r="G100" s="2" t="s">
        <v>33</v>
      </c>
      <c r="H100" s="6">
        <v>37504.0</v>
      </c>
      <c r="I100" s="7">
        <v>2100.0</v>
      </c>
      <c r="J100" s="8">
        <f t="shared" si="3"/>
        <v>21</v>
      </c>
      <c r="K100" s="8">
        <f>Registros!I100-Registros!K100</f>
        <v>0</v>
      </c>
    </row>
    <row r="101">
      <c r="A101" s="5">
        <v>1845.0</v>
      </c>
      <c r="B101" s="2" t="s">
        <v>53</v>
      </c>
      <c r="C101" s="2" t="s">
        <v>30</v>
      </c>
      <c r="D101" s="2" t="s">
        <v>54</v>
      </c>
      <c r="E101" s="2" t="s">
        <v>26</v>
      </c>
      <c r="F101" s="2" t="s">
        <v>32</v>
      </c>
      <c r="G101" s="2" t="s">
        <v>33</v>
      </c>
      <c r="H101" s="6">
        <v>38302.0</v>
      </c>
      <c r="I101" s="7">
        <v>1245.0</v>
      </c>
      <c r="J101" s="8">
        <f t="shared" si="3"/>
        <v>19</v>
      </c>
      <c r="K101" s="8">
        <f>Registros!I101-Registros!K101</f>
        <v>0</v>
      </c>
    </row>
    <row r="102">
      <c r="A102" s="5">
        <v>3476.0</v>
      </c>
      <c r="B102" s="2" t="s">
        <v>56</v>
      </c>
      <c r="C102" s="2" t="s">
        <v>30</v>
      </c>
      <c r="D102" s="2" t="s">
        <v>57</v>
      </c>
      <c r="E102" s="2" t="s">
        <v>26</v>
      </c>
      <c r="F102" s="2" t="s">
        <v>32</v>
      </c>
      <c r="G102" s="2" t="s">
        <v>33</v>
      </c>
      <c r="H102" s="6">
        <v>37611.0</v>
      </c>
      <c r="I102" s="7">
        <v>1905.0</v>
      </c>
      <c r="J102" s="8">
        <f t="shared" si="3"/>
        <v>20</v>
      </c>
      <c r="K102" s="8">
        <f>Registros!I102-Registros!K102</f>
        <v>0</v>
      </c>
    </row>
    <row r="103">
      <c r="A103" s="5">
        <v>3567.0</v>
      </c>
      <c r="B103" s="2" t="s">
        <v>58</v>
      </c>
      <c r="C103" s="2" t="s">
        <v>30</v>
      </c>
      <c r="D103" s="2" t="s">
        <v>59</v>
      </c>
      <c r="E103" s="2" t="s">
        <v>26</v>
      </c>
      <c r="F103" s="2" t="s">
        <v>44</v>
      </c>
      <c r="G103" s="2" t="s">
        <v>33</v>
      </c>
      <c r="H103" s="6">
        <v>38205.0</v>
      </c>
      <c r="I103" s="7">
        <v>1360.0</v>
      </c>
      <c r="J103" s="8">
        <f t="shared" si="3"/>
        <v>19</v>
      </c>
      <c r="K103" s="8">
        <f>Registros!I103-Registros!K103</f>
        <v>0</v>
      </c>
    </row>
    <row r="104">
      <c r="A104" s="5">
        <v>4736.0</v>
      </c>
      <c r="B104" s="2" t="s">
        <v>65</v>
      </c>
      <c r="C104" s="2" t="s">
        <v>14</v>
      </c>
      <c r="D104" s="2" t="s">
        <v>43</v>
      </c>
      <c r="E104" s="2" t="s">
        <v>16</v>
      </c>
      <c r="F104" s="2" t="s">
        <v>22</v>
      </c>
      <c r="G104" s="2" t="s">
        <v>48</v>
      </c>
      <c r="H104" s="6">
        <v>36959.0</v>
      </c>
      <c r="I104" s="7">
        <v>2100.0</v>
      </c>
      <c r="J104" s="8">
        <f t="shared" si="3"/>
        <v>22</v>
      </c>
      <c r="K104" s="8">
        <f>Registros!I104-Registros!K104</f>
        <v>0</v>
      </c>
    </row>
    <row r="105">
      <c r="A105" s="5">
        <v>5324.0</v>
      </c>
      <c r="B105" s="2" t="s">
        <v>66</v>
      </c>
      <c r="C105" s="2" t="s">
        <v>30</v>
      </c>
      <c r="D105" s="2" t="s">
        <v>57</v>
      </c>
      <c r="E105" s="2" t="s">
        <v>16</v>
      </c>
      <c r="F105" s="2" t="s">
        <v>32</v>
      </c>
      <c r="G105" s="2" t="s">
        <v>33</v>
      </c>
      <c r="H105" s="6">
        <v>37230.0</v>
      </c>
      <c r="I105" s="7">
        <v>2080.0</v>
      </c>
      <c r="J105" s="8">
        <f t="shared" si="3"/>
        <v>21</v>
      </c>
      <c r="K105" s="8">
        <f>Registros!I105-Registros!K105</f>
        <v>0</v>
      </c>
    </row>
    <row r="106">
      <c r="A106" s="5">
        <v>7623.0</v>
      </c>
      <c r="B106" s="2" t="s">
        <v>68</v>
      </c>
      <c r="C106" s="2" t="s">
        <v>30</v>
      </c>
      <c r="D106" s="2" t="s">
        <v>57</v>
      </c>
      <c r="E106" s="2" t="s">
        <v>26</v>
      </c>
      <c r="F106" s="2" t="s">
        <v>32</v>
      </c>
      <c r="G106" s="2" t="s">
        <v>33</v>
      </c>
      <c r="H106" s="6">
        <v>38604.0</v>
      </c>
      <c r="I106" s="7">
        <v>1790.0</v>
      </c>
      <c r="J106" s="8">
        <f t="shared" si="3"/>
        <v>18</v>
      </c>
      <c r="K106" s="8">
        <f>Registros!I106-Registros!K106</f>
        <v>0</v>
      </c>
    </row>
    <row r="107">
      <c r="A107" s="5">
        <v>8635.0</v>
      </c>
      <c r="B107" s="2" t="s">
        <v>69</v>
      </c>
      <c r="C107" s="2" t="s">
        <v>30</v>
      </c>
      <c r="D107" s="2" t="s">
        <v>35</v>
      </c>
      <c r="E107" s="2" t="s">
        <v>26</v>
      </c>
      <c r="F107" s="2" t="s">
        <v>70</v>
      </c>
      <c r="G107" s="2" t="s">
        <v>33</v>
      </c>
      <c r="H107" s="6">
        <v>38177.0</v>
      </c>
      <c r="I107" s="7">
        <v>1230.0</v>
      </c>
      <c r="J107" s="8">
        <f t="shared" si="3"/>
        <v>19</v>
      </c>
      <c r="K107" s="8">
        <f>Registros!I107-Registros!K107</f>
        <v>0</v>
      </c>
    </row>
    <row r="108">
      <c r="A108" s="5">
        <v>9456.0</v>
      </c>
      <c r="B108" s="2" t="s">
        <v>71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18</v>
      </c>
      <c r="H108" s="6">
        <v>37873.0</v>
      </c>
      <c r="I108" s="7">
        <v>4300.0</v>
      </c>
      <c r="J108" s="8">
        <f t="shared" si="3"/>
        <v>20</v>
      </c>
      <c r="K108" s="8">
        <f>Registros!I108-Registros!K108</f>
        <v>0</v>
      </c>
    </row>
    <row r="109">
      <c r="C109" s="2"/>
      <c r="D109" s="2"/>
      <c r="E109" s="2"/>
      <c r="F109" s="2"/>
      <c r="G109" s="2"/>
      <c r="H109" s="6"/>
      <c r="I10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2001-01-04T14:49:20Z</dcterms:created>
  <dc:creator>Jesús E. Sequeiros Arone</dc:creator>
</cp:coreProperties>
</file>