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24000" windowHeight="9600" tabRatio="678" activeTab="3"/>
  </bookViews>
  <sheets>
    <sheet name="Candy Bar Inflation" sheetId="1" r:id="rId1"/>
    <sheet name="Home Inflation" sheetId="2" r:id="rId2"/>
    <sheet name="Savings" sheetId="3" r:id="rId3"/>
    <sheet name="Retiremen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13" i="5"/>
  <c r="D14" i="5"/>
  <c r="D7" i="5"/>
  <c r="D13" i="5"/>
  <c r="C13" i="3"/>
  <c r="C13" i="2"/>
  <c r="D13" i="2" s="1"/>
  <c r="C14" i="2" s="1"/>
  <c r="C15" i="1"/>
  <c r="C16" i="1" s="1"/>
  <c r="D14" i="1"/>
  <c r="D15" i="1"/>
  <c r="C14" i="1"/>
  <c r="D13" i="1"/>
  <c r="C13" i="1"/>
  <c r="E13" i="5" l="1"/>
  <c r="D13" i="3"/>
  <c r="C14" i="3" s="1"/>
  <c r="D14" i="2"/>
  <c r="C15" i="2" s="1"/>
  <c r="D16" i="1"/>
  <c r="C17" i="1" s="1"/>
  <c r="E14" i="5" l="1"/>
  <c r="D15" i="5" s="1"/>
  <c r="D14" i="3"/>
  <c r="C15" i="3" s="1"/>
  <c r="D15" i="2"/>
  <c r="C16" i="2" s="1"/>
  <c r="D17" i="1"/>
  <c r="C18" i="1"/>
  <c r="E15" i="5" l="1"/>
  <c r="D16" i="5" s="1"/>
  <c r="D15" i="3"/>
  <c r="C16" i="3" s="1"/>
  <c r="D16" i="2"/>
  <c r="C17" i="2" s="1"/>
  <c r="D18" i="1"/>
  <c r="C19" i="1" s="1"/>
  <c r="E16" i="5" l="1"/>
  <c r="D17" i="5" s="1"/>
  <c r="D16" i="3"/>
  <c r="C17" i="3" s="1"/>
  <c r="D17" i="2"/>
  <c r="C18" i="2" s="1"/>
  <c r="D19" i="1"/>
  <c r="C20" i="1"/>
  <c r="E17" i="5" l="1"/>
  <c r="D18" i="5" s="1"/>
  <c r="D17" i="3"/>
  <c r="C18" i="3" s="1"/>
  <c r="D18" i="2"/>
  <c r="C19" i="2" s="1"/>
  <c r="D20" i="1"/>
  <c r="C21" i="1" s="1"/>
  <c r="E18" i="5" l="1"/>
  <c r="D19" i="5" s="1"/>
  <c r="D18" i="3"/>
  <c r="C19" i="3" s="1"/>
  <c r="D19" i="2"/>
  <c r="C20" i="2" s="1"/>
  <c r="D21" i="1"/>
  <c r="C22" i="1" s="1"/>
  <c r="D20" i="5" l="1"/>
  <c r="E19" i="5"/>
  <c r="D19" i="3"/>
  <c r="C20" i="3" s="1"/>
  <c r="D20" i="2"/>
  <c r="C21" i="2" s="1"/>
  <c r="D22" i="1"/>
  <c r="C23" i="1" s="1"/>
  <c r="D21" i="5" l="1"/>
  <c r="E20" i="5"/>
  <c r="D20" i="3"/>
  <c r="C21" i="3" s="1"/>
  <c r="D21" i="2"/>
  <c r="C22" i="2" s="1"/>
  <c r="D23" i="1"/>
  <c r="C24" i="1" s="1"/>
  <c r="D22" i="5" l="1"/>
  <c r="E21" i="5"/>
  <c r="D21" i="3"/>
  <c r="C22" i="3" s="1"/>
  <c r="D22" i="2"/>
  <c r="C23" i="2" s="1"/>
  <c r="D24" i="1"/>
  <c r="C25" i="1" s="1"/>
  <c r="D25" i="1" s="1"/>
  <c r="E22" i="5" l="1"/>
  <c r="D23" i="5" s="1"/>
  <c r="D22" i="3"/>
  <c r="C23" i="3" s="1"/>
  <c r="D23" i="2"/>
  <c r="C24" i="2" s="1"/>
  <c r="D24" i="5" l="1"/>
  <c r="E23" i="5"/>
  <c r="D23" i="3"/>
  <c r="C24" i="3" s="1"/>
  <c r="D24" i="2"/>
  <c r="C25" i="2" s="1"/>
  <c r="D25" i="5" l="1"/>
  <c r="E24" i="5"/>
  <c r="D24" i="3"/>
  <c r="C25" i="3" s="1"/>
  <c r="D25" i="2"/>
  <c r="C26" i="2" s="1"/>
  <c r="E25" i="5" l="1"/>
  <c r="D26" i="5" s="1"/>
  <c r="D25" i="3"/>
  <c r="C26" i="3" s="1"/>
  <c r="C27" i="2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26" i="2"/>
  <c r="D27" i="5" l="1"/>
  <c r="E26" i="5"/>
  <c r="C27" i="3"/>
  <c r="D26" i="3"/>
  <c r="D32" i="2"/>
  <c r="C33" i="2" s="1"/>
  <c r="D28" i="5" l="1"/>
  <c r="E27" i="5"/>
  <c r="D27" i="3"/>
  <c r="C28" i="3" s="1"/>
  <c r="D28" i="3" s="1"/>
  <c r="C29" i="3" s="1"/>
  <c r="D33" i="2"/>
  <c r="C34" i="2" s="1"/>
  <c r="D29" i="5" l="1"/>
  <c r="E28" i="5"/>
  <c r="D29" i="3"/>
  <c r="C30" i="3" s="1"/>
  <c r="D34" i="2"/>
  <c r="C35" i="2" s="1"/>
  <c r="D30" i="5" l="1"/>
  <c r="E29" i="5"/>
  <c r="D30" i="3"/>
  <c r="C31" i="3" s="1"/>
  <c r="D35" i="2"/>
  <c r="C36" i="2" s="1"/>
  <c r="D31" i="5" l="1"/>
  <c r="E30" i="5"/>
  <c r="D31" i="3"/>
  <c r="C32" i="3" s="1"/>
  <c r="D36" i="2"/>
  <c r="C37" i="2" s="1"/>
  <c r="D32" i="5" l="1"/>
  <c r="E31" i="5"/>
  <c r="D32" i="3"/>
  <c r="C33" i="3" s="1"/>
  <c r="D37" i="2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33" i="5" l="1"/>
  <c r="E32" i="5"/>
  <c r="D33" i="3"/>
  <c r="C34" i="3" s="1"/>
  <c r="D34" i="3" s="1"/>
  <c r="C35" i="3" s="1"/>
  <c r="D35" i="3" s="1"/>
  <c r="C36" i="3" s="1"/>
  <c r="D36" i="3" s="1"/>
  <c r="C37" i="3" s="1"/>
  <c r="D37" i="3" s="1"/>
  <c r="C38" i="3" s="1"/>
  <c r="D38" i="3" s="1"/>
  <c r="C39" i="3" s="1"/>
  <c r="D39" i="3" s="1"/>
  <c r="C40" i="3" s="1"/>
  <c r="D40" i="3" s="1"/>
  <c r="C41" i="3" s="1"/>
  <c r="D41" i="3" s="1"/>
  <c r="C42" i="3" s="1"/>
  <c r="D42" i="3" s="1"/>
  <c r="C43" i="3" s="1"/>
  <c r="D43" i="3" s="1"/>
  <c r="C44" i="3" s="1"/>
  <c r="D44" i="3" s="1"/>
  <c r="C45" i="3" s="1"/>
  <c r="D45" i="3" s="1"/>
  <c r="C46" i="3" s="1"/>
  <c r="D46" i="3" s="1"/>
  <c r="C47" i="3" s="1"/>
  <c r="D43" i="2"/>
  <c r="C44" i="2" s="1"/>
  <c r="E33" i="5" l="1"/>
  <c r="D34" i="5" s="1"/>
  <c r="D47" i="3"/>
  <c r="C48" i="3" s="1"/>
  <c r="D44" i="2"/>
  <c r="C45" i="2" s="1"/>
  <c r="E34" i="5" l="1"/>
  <c r="D35" i="5" s="1"/>
  <c r="D48" i="3"/>
  <c r="C49" i="3" s="1"/>
  <c r="D45" i="2"/>
  <c r="C46" i="2" s="1"/>
  <c r="E35" i="5" l="1"/>
  <c r="D36" i="5" s="1"/>
  <c r="D49" i="3"/>
  <c r="C50" i="3" s="1"/>
  <c r="D46" i="2"/>
  <c r="C47" i="2" s="1"/>
  <c r="D47" i="2" s="1"/>
  <c r="C48" i="2" s="1"/>
  <c r="D48" i="2" s="1"/>
  <c r="C49" i="2" s="1"/>
  <c r="D49" i="2" s="1"/>
  <c r="C50" i="2" s="1"/>
  <c r="D37" i="5" l="1"/>
  <c r="E36" i="5"/>
  <c r="D50" i="3"/>
  <c r="C51" i="3" s="1"/>
  <c r="D50" i="2"/>
  <c r="D38" i="5" l="1"/>
  <c r="E37" i="5"/>
  <c r="D51" i="3"/>
  <c r="C52" i="3" s="1"/>
  <c r="C51" i="2"/>
  <c r="D39" i="5" l="1"/>
  <c r="E38" i="5"/>
  <c r="D52" i="3"/>
  <c r="C53" i="3" s="1"/>
  <c r="C52" i="2"/>
  <c r="D51" i="2"/>
  <c r="D40" i="5" l="1"/>
  <c r="E39" i="5"/>
  <c r="D53" i="3"/>
  <c r="C54" i="3" s="1"/>
  <c r="C53" i="2"/>
  <c r="D52" i="2"/>
  <c r="D41" i="5" l="1"/>
  <c r="E40" i="5"/>
  <c r="D54" i="3"/>
  <c r="C55" i="3" s="1"/>
  <c r="C54" i="2"/>
  <c r="D53" i="2"/>
  <c r="E41" i="5" l="1"/>
  <c r="D42" i="5" s="1"/>
  <c r="D55" i="3"/>
  <c r="C56" i="3" s="1"/>
  <c r="C55" i="2"/>
  <c r="D54" i="2"/>
  <c r="E42" i="5" l="1"/>
  <c r="D43" i="5" s="1"/>
  <c r="D56" i="3"/>
  <c r="C57" i="3" s="1"/>
  <c r="C56" i="2"/>
  <c r="D55" i="2"/>
  <c r="E43" i="5" l="1"/>
  <c r="D44" i="5" s="1"/>
  <c r="D57" i="3"/>
  <c r="C58" i="3" s="1"/>
  <c r="C57" i="2"/>
  <c r="D56" i="2"/>
  <c r="E44" i="5" l="1"/>
  <c r="D45" i="5" s="1"/>
  <c r="D58" i="3"/>
  <c r="C59" i="3" s="1"/>
  <c r="C58" i="2"/>
  <c r="D57" i="2"/>
  <c r="E45" i="5" l="1"/>
  <c r="D46" i="5" s="1"/>
  <c r="D59" i="3"/>
  <c r="C60" i="3" s="1"/>
  <c r="C59" i="2"/>
  <c r="D58" i="2"/>
  <c r="D47" i="5" l="1"/>
  <c r="E46" i="5"/>
  <c r="D60" i="3"/>
  <c r="C61" i="3" s="1"/>
  <c r="C60" i="2"/>
  <c r="D59" i="2"/>
  <c r="D48" i="5" l="1"/>
  <c r="E47" i="5"/>
  <c r="D61" i="3"/>
  <c r="C62" i="3" s="1"/>
  <c r="C61" i="2"/>
  <c r="D60" i="2"/>
  <c r="D49" i="5" l="1"/>
  <c r="E48" i="5"/>
  <c r="D62" i="3"/>
  <c r="C63" i="3" s="1"/>
  <c r="D63" i="3" s="1"/>
  <c r="C62" i="2"/>
  <c r="D61" i="2"/>
  <c r="D50" i="5" l="1"/>
  <c r="E49" i="5"/>
  <c r="C63" i="2"/>
  <c r="D62" i="2"/>
  <c r="D51" i="5" l="1"/>
  <c r="E50" i="5"/>
  <c r="C64" i="2"/>
  <c r="D63" i="2"/>
  <c r="D52" i="5" l="1"/>
  <c r="E51" i="5"/>
  <c r="C65" i="2"/>
  <c r="D64" i="2"/>
  <c r="D53" i="5" l="1"/>
  <c r="E52" i="5"/>
  <c r="C66" i="2"/>
  <c r="D65" i="2"/>
  <c r="D54" i="5" l="1"/>
  <c r="E53" i="5"/>
  <c r="C67" i="2"/>
  <c r="D66" i="2"/>
  <c r="E54" i="5" l="1"/>
  <c r="D55" i="5" s="1"/>
  <c r="D67" i="2"/>
  <c r="D56" i="5" l="1"/>
  <c r="E55" i="5"/>
  <c r="D57" i="5" l="1"/>
  <c r="E56" i="5"/>
  <c r="D58" i="5" l="1"/>
  <c r="E57" i="5"/>
  <c r="D59" i="5" l="1"/>
  <c r="E58" i="5"/>
  <c r="D60" i="5" l="1"/>
  <c r="E59" i="5"/>
  <c r="D61" i="5" l="1"/>
  <c r="E60" i="5"/>
  <c r="D62" i="5" l="1"/>
  <c r="E61" i="5"/>
  <c r="D63" i="5" l="1"/>
  <c r="E62" i="5"/>
  <c r="E63" i="5" l="1"/>
</calcChain>
</file>

<file path=xl/sharedStrings.xml><?xml version="1.0" encoding="utf-8"?>
<sst xmlns="http://schemas.openxmlformats.org/spreadsheetml/2006/main" count="27" uniqueCount="16">
  <si>
    <t>Year</t>
  </si>
  <si>
    <t>Purchase Price</t>
  </si>
  <si>
    <t>Cost due to Inflation</t>
  </si>
  <si>
    <t>Inflation Rate</t>
  </si>
  <si>
    <t>Snickers Bar</t>
  </si>
  <si>
    <t>Initial Cost-----------&gt;</t>
  </si>
  <si>
    <t>Interest Rate</t>
  </si>
  <si>
    <t>Savings Balance</t>
  </si>
  <si>
    <t>Interest Paid per Year</t>
  </si>
  <si>
    <t>Initial Balance in Savings</t>
  </si>
  <si>
    <t>Initial Balance in Retirement</t>
  </si>
  <si>
    <t>Salary</t>
  </si>
  <si>
    <t>Percent Salary to Save/Year</t>
  </si>
  <si>
    <t>Yearly Deposit</t>
  </si>
  <si>
    <t>Savings Needed to Retire</t>
  </si>
  <si>
    <t>Years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</si>
</sst>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E25"/>
  <sheetViews>
    <sheetView workbookViewId="0">
      <selection activeCell="E13" sqref="E13"/>
    </sheetView>
  </sheetViews>
  <sheetFormatPr defaultRowHeight="15" x14ac:dyDescent="0.25"/>
  <cols>
    <col min="1" max="2" width="9.140625" style="1"/>
    <col min="3" max="3" width="14" style="1" bestFit="1" customWidth="1"/>
    <col min="4" max="5" width="19.28515625" style="1" bestFit="1" customWidth="1"/>
    <col min="6" max="16384" width="9.140625" style="1"/>
  </cols>
  <sheetData>
    <row r="3" spans="2:5" x14ac:dyDescent="0.25">
      <c r="C3" s="2">
        <v>0.25</v>
      </c>
      <c r="D3" s="1" t="s">
        <v>5</v>
      </c>
      <c r="E3" s="1" t="s">
        <v>4</v>
      </c>
    </row>
    <row r="4" spans="2:5" x14ac:dyDescent="0.25">
      <c r="C4" s="3">
        <v>0.11</v>
      </c>
      <c r="D4" s="1" t="s">
        <v>3</v>
      </c>
    </row>
    <row r="10" spans="2:5" x14ac:dyDescent="0.25">
      <c r="B10" s="4" t="s">
        <v>0</v>
      </c>
      <c r="C10" s="4" t="s">
        <v>1</v>
      </c>
      <c r="D10" s="4" t="s">
        <v>2</v>
      </c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  <row r="13" spans="2:5" x14ac:dyDescent="0.25">
      <c r="B13" s="4">
        <v>2005</v>
      </c>
      <c r="C13" s="5">
        <f>$C$3</f>
        <v>0.25</v>
      </c>
      <c r="D13" s="5">
        <f>C13*$C$4</f>
        <v>2.75E-2</v>
      </c>
      <c r="E13" s="4"/>
    </row>
    <row r="14" spans="2:5" x14ac:dyDescent="0.25">
      <c r="B14" s="4">
        <v>2006</v>
      </c>
      <c r="C14" s="5">
        <f>C13+D13</f>
        <v>0.27750000000000002</v>
      </c>
      <c r="D14" s="5">
        <f t="shared" ref="D14:D25" si="0">C14*$C$4</f>
        <v>3.0525000000000004E-2</v>
      </c>
      <c r="E14" s="4"/>
    </row>
    <row r="15" spans="2:5" x14ac:dyDescent="0.25">
      <c r="B15" s="4">
        <v>2007</v>
      </c>
      <c r="C15" s="5">
        <f t="shared" ref="C15:C25" si="1">C14+D14</f>
        <v>0.30802500000000005</v>
      </c>
      <c r="D15" s="5">
        <f t="shared" si="0"/>
        <v>3.3882750000000003E-2</v>
      </c>
      <c r="E15" s="4"/>
    </row>
    <row r="16" spans="2:5" x14ac:dyDescent="0.25">
      <c r="B16" s="4">
        <v>2008</v>
      </c>
      <c r="C16" s="5">
        <f t="shared" si="1"/>
        <v>0.34190775000000007</v>
      </c>
      <c r="D16" s="5">
        <f t="shared" si="0"/>
        <v>3.7609852500000006E-2</v>
      </c>
      <c r="E16" s="4"/>
    </row>
    <row r="17" spans="2:5" x14ac:dyDescent="0.25">
      <c r="B17" s="4">
        <v>2009</v>
      </c>
      <c r="C17" s="5">
        <f t="shared" si="1"/>
        <v>0.37951760250000005</v>
      </c>
      <c r="D17" s="5">
        <f t="shared" si="0"/>
        <v>4.1746936275000007E-2</v>
      </c>
      <c r="E17" s="4"/>
    </row>
    <row r="18" spans="2:5" x14ac:dyDescent="0.25">
      <c r="B18" s="4">
        <v>2010</v>
      </c>
      <c r="C18" s="5">
        <f t="shared" si="1"/>
        <v>0.42126453877500003</v>
      </c>
      <c r="D18" s="5">
        <f t="shared" si="0"/>
        <v>4.6339099265250004E-2</v>
      </c>
      <c r="E18" s="4"/>
    </row>
    <row r="19" spans="2:5" x14ac:dyDescent="0.25">
      <c r="B19" s="4">
        <v>2011</v>
      </c>
      <c r="C19" s="5">
        <f t="shared" si="1"/>
        <v>0.46760363804025001</v>
      </c>
      <c r="D19" s="5">
        <f t="shared" si="0"/>
        <v>5.1436400184427501E-2</v>
      </c>
      <c r="E19" s="4"/>
    </row>
    <row r="20" spans="2:5" x14ac:dyDescent="0.25">
      <c r="B20" s="4">
        <v>2012</v>
      </c>
      <c r="C20" s="5">
        <f t="shared" si="1"/>
        <v>0.51904003822467748</v>
      </c>
      <c r="D20" s="5">
        <f t="shared" si="0"/>
        <v>5.7094404204714524E-2</v>
      </c>
      <c r="E20" s="4"/>
    </row>
    <row r="21" spans="2:5" x14ac:dyDescent="0.25">
      <c r="B21" s="4">
        <v>2013</v>
      </c>
      <c r="C21" s="5">
        <f t="shared" si="1"/>
        <v>0.57613444242939205</v>
      </c>
      <c r="D21" s="5">
        <f t="shared" si="0"/>
        <v>6.3374788667233131E-2</v>
      </c>
      <c r="E21" s="4"/>
    </row>
    <row r="22" spans="2:5" x14ac:dyDescent="0.25">
      <c r="B22" s="4">
        <v>2014</v>
      </c>
      <c r="C22" s="5">
        <f t="shared" si="1"/>
        <v>0.63950923109662516</v>
      </c>
      <c r="D22" s="5">
        <f t="shared" si="0"/>
        <v>7.0346015420628766E-2</v>
      </c>
      <c r="E22" s="4"/>
    </row>
    <row r="23" spans="2:5" x14ac:dyDescent="0.25">
      <c r="B23" s="4">
        <v>2015</v>
      </c>
      <c r="C23" s="5">
        <f t="shared" si="1"/>
        <v>0.70985524651725396</v>
      </c>
      <c r="D23" s="5">
        <f t="shared" si="0"/>
        <v>7.8084077116897938E-2</v>
      </c>
      <c r="E23" s="4"/>
    </row>
    <row r="24" spans="2:5" x14ac:dyDescent="0.25">
      <c r="B24" s="4">
        <v>2016</v>
      </c>
      <c r="C24" s="5">
        <f t="shared" si="1"/>
        <v>0.78793932363415187</v>
      </c>
      <c r="D24" s="5">
        <f t="shared" si="0"/>
        <v>8.6673325599756712E-2</v>
      </c>
      <c r="E24" s="4"/>
    </row>
    <row r="25" spans="2:5" x14ac:dyDescent="0.25">
      <c r="B25" s="4">
        <v>2017</v>
      </c>
      <c r="C25" s="5">
        <f t="shared" si="1"/>
        <v>0.87461264923390858</v>
      </c>
      <c r="D25" s="5">
        <f t="shared" si="0"/>
        <v>9.620739141572994E-2</v>
      </c>
      <c r="E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3:E67"/>
  <sheetViews>
    <sheetView workbookViewId="0">
      <pane ySplit="11" topLeftCell="A12" activePane="bottomLeft" state="frozen"/>
      <selection pane="bottomLeft" activeCell="E8" sqref="E8"/>
    </sheetView>
  </sheetViews>
  <sheetFormatPr defaultRowHeight="15" x14ac:dyDescent="0.25"/>
  <cols>
    <col min="1" max="2" width="9.140625" style="1"/>
    <col min="3" max="3" width="14" style="1" bestFit="1" customWidth="1"/>
    <col min="4" max="5" width="19.28515625" style="1" bestFit="1" customWidth="1"/>
    <col min="6" max="16384" width="9.140625" style="1"/>
  </cols>
  <sheetData>
    <row r="3" spans="2:5" x14ac:dyDescent="0.25">
      <c r="C3" s="2">
        <v>10000</v>
      </c>
      <c r="D3" s="1" t="s">
        <v>5</v>
      </c>
      <c r="E3" s="1" t="s">
        <v>4</v>
      </c>
    </row>
    <row r="4" spans="2:5" x14ac:dyDescent="0.25">
      <c r="C4" s="3">
        <v>6.5000000000000002E-2</v>
      </c>
      <c r="D4" s="1" t="s">
        <v>3</v>
      </c>
    </row>
    <row r="10" spans="2:5" x14ac:dyDescent="0.25">
      <c r="B10" s="4" t="s">
        <v>0</v>
      </c>
      <c r="C10" s="4" t="s">
        <v>1</v>
      </c>
      <c r="D10" s="4" t="s">
        <v>2</v>
      </c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  <row r="13" spans="2:5" x14ac:dyDescent="0.25">
      <c r="B13" s="4">
        <v>1963</v>
      </c>
      <c r="C13" s="5">
        <f>$C$3</f>
        <v>10000</v>
      </c>
      <c r="D13" s="5">
        <f>C13*$C$4</f>
        <v>650</v>
      </c>
      <c r="E13" s="4"/>
    </row>
    <row r="14" spans="2:5" x14ac:dyDescent="0.25">
      <c r="B14" s="4">
        <v>1964</v>
      </c>
      <c r="C14" s="5">
        <f>C13+D13</f>
        <v>10650</v>
      </c>
      <c r="D14" s="5">
        <f t="shared" ref="D14:D67" si="0">C14*$C$4</f>
        <v>692.25</v>
      </c>
      <c r="E14" s="4"/>
    </row>
    <row r="15" spans="2:5" x14ac:dyDescent="0.25">
      <c r="B15" s="4">
        <v>1965</v>
      </c>
      <c r="C15" s="5">
        <f t="shared" ref="C15:C67" si="1">C14+D14</f>
        <v>11342.25</v>
      </c>
      <c r="D15" s="5">
        <f t="shared" si="0"/>
        <v>737.24625000000003</v>
      </c>
      <c r="E15" s="4"/>
    </row>
    <row r="16" spans="2:5" x14ac:dyDescent="0.25">
      <c r="B16" s="4">
        <v>1966</v>
      </c>
      <c r="C16" s="5">
        <f t="shared" si="1"/>
        <v>12079.49625</v>
      </c>
      <c r="D16" s="5">
        <f t="shared" si="0"/>
        <v>785.16725625000004</v>
      </c>
      <c r="E16" s="4"/>
    </row>
    <row r="17" spans="2:5" x14ac:dyDescent="0.25">
      <c r="B17" s="4">
        <v>1967</v>
      </c>
      <c r="C17" s="5">
        <f t="shared" si="1"/>
        <v>12864.663506250001</v>
      </c>
      <c r="D17" s="5">
        <f t="shared" si="0"/>
        <v>836.20312790625007</v>
      </c>
      <c r="E17" s="4"/>
    </row>
    <row r="18" spans="2:5" x14ac:dyDescent="0.25">
      <c r="B18" s="4">
        <v>1968</v>
      </c>
      <c r="C18" s="5">
        <f t="shared" si="1"/>
        <v>13700.866634156251</v>
      </c>
      <c r="D18" s="5">
        <f t="shared" si="0"/>
        <v>890.55633122015638</v>
      </c>
      <c r="E18" s="4"/>
    </row>
    <row r="19" spans="2:5" x14ac:dyDescent="0.25">
      <c r="B19" s="4">
        <v>1969</v>
      </c>
      <c r="C19" s="5">
        <f t="shared" si="1"/>
        <v>14591.422965376407</v>
      </c>
      <c r="D19" s="5">
        <f t="shared" si="0"/>
        <v>948.44249274946651</v>
      </c>
      <c r="E19" s="4"/>
    </row>
    <row r="20" spans="2:5" x14ac:dyDescent="0.25">
      <c r="B20" s="4">
        <v>1970</v>
      </c>
      <c r="C20" s="5">
        <f t="shared" si="1"/>
        <v>15539.865458125874</v>
      </c>
      <c r="D20" s="5">
        <f t="shared" si="0"/>
        <v>1010.0912547781819</v>
      </c>
      <c r="E20" s="4"/>
    </row>
    <row r="21" spans="2:5" x14ac:dyDescent="0.25">
      <c r="B21" s="4">
        <v>1971</v>
      </c>
      <c r="C21" s="5">
        <f t="shared" si="1"/>
        <v>16549.956712904055</v>
      </c>
      <c r="D21" s="5">
        <f t="shared" si="0"/>
        <v>1075.7471863387636</v>
      </c>
      <c r="E21" s="4"/>
    </row>
    <row r="22" spans="2:5" x14ac:dyDescent="0.25">
      <c r="B22" s="4">
        <v>1972</v>
      </c>
      <c r="C22" s="5">
        <f t="shared" si="1"/>
        <v>17625.703899242821</v>
      </c>
      <c r="D22" s="5">
        <f t="shared" si="0"/>
        <v>1145.6707534507834</v>
      </c>
      <c r="E22" s="4"/>
    </row>
    <row r="23" spans="2:5" x14ac:dyDescent="0.25">
      <c r="B23" s="4">
        <v>1973</v>
      </c>
      <c r="C23" s="5">
        <f t="shared" si="1"/>
        <v>18771.374652693605</v>
      </c>
      <c r="D23" s="5">
        <f t="shared" si="0"/>
        <v>1220.1393524250843</v>
      </c>
      <c r="E23" s="4"/>
    </row>
    <row r="24" spans="2:5" x14ac:dyDescent="0.25">
      <c r="B24" s="4">
        <v>1974</v>
      </c>
      <c r="C24" s="5">
        <f t="shared" si="1"/>
        <v>19991.51400511869</v>
      </c>
      <c r="D24" s="5">
        <f t="shared" si="0"/>
        <v>1299.448410332715</v>
      </c>
      <c r="E24" s="4"/>
    </row>
    <row r="25" spans="2:5" x14ac:dyDescent="0.25">
      <c r="B25" s="4">
        <v>1975</v>
      </c>
      <c r="C25" s="5">
        <f t="shared" si="1"/>
        <v>21290.962415451406</v>
      </c>
      <c r="D25" s="5">
        <f t="shared" si="0"/>
        <v>1383.9125570043414</v>
      </c>
      <c r="E25" s="4"/>
    </row>
    <row r="26" spans="2:5" x14ac:dyDescent="0.25">
      <c r="B26" s="4">
        <v>1976</v>
      </c>
      <c r="C26" s="5">
        <f t="shared" si="1"/>
        <v>22674.874972455746</v>
      </c>
      <c r="D26" s="5">
        <f t="shared" si="0"/>
        <v>1473.8668732096235</v>
      </c>
    </row>
    <row r="27" spans="2:5" x14ac:dyDescent="0.25">
      <c r="B27" s="4">
        <v>1977</v>
      </c>
      <c r="C27" s="5">
        <f t="shared" si="1"/>
        <v>24148.741845665369</v>
      </c>
      <c r="D27" s="5">
        <f t="shared" si="0"/>
        <v>1569.6682199682491</v>
      </c>
    </row>
    <row r="28" spans="2:5" x14ac:dyDescent="0.25">
      <c r="B28" s="4">
        <v>1978</v>
      </c>
      <c r="C28" s="5">
        <f t="shared" si="1"/>
        <v>25718.410065633616</v>
      </c>
      <c r="D28" s="5">
        <f t="shared" si="0"/>
        <v>1671.6966542661851</v>
      </c>
    </row>
    <row r="29" spans="2:5" x14ac:dyDescent="0.25">
      <c r="B29" s="4">
        <v>1979</v>
      </c>
      <c r="C29" s="5">
        <f t="shared" si="1"/>
        <v>27390.106719899803</v>
      </c>
      <c r="D29" s="5">
        <f t="shared" si="0"/>
        <v>1780.3569367934872</v>
      </c>
    </row>
    <row r="30" spans="2:5" x14ac:dyDescent="0.25">
      <c r="B30" s="4">
        <v>1980</v>
      </c>
      <c r="C30" s="5">
        <f t="shared" si="1"/>
        <v>29170.46365669329</v>
      </c>
      <c r="D30" s="5">
        <f t="shared" si="0"/>
        <v>1896.0801376850638</v>
      </c>
    </row>
    <row r="31" spans="2:5" x14ac:dyDescent="0.25">
      <c r="B31" s="4">
        <v>1981</v>
      </c>
      <c r="C31" s="5">
        <f t="shared" si="1"/>
        <v>31066.543794378355</v>
      </c>
      <c r="D31" s="5">
        <f t="shared" si="0"/>
        <v>2019.3253466345932</v>
      </c>
    </row>
    <row r="32" spans="2:5" x14ac:dyDescent="0.25">
      <c r="B32" s="4">
        <v>1982</v>
      </c>
      <c r="C32" s="5">
        <f t="shared" si="1"/>
        <v>33085.869141012947</v>
      </c>
      <c r="D32" s="5">
        <f t="shared" si="0"/>
        <v>2150.5814941658418</v>
      </c>
    </row>
    <row r="33" spans="2:4" x14ac:dyDescent="0.25">
      <c r="B33" s="4">
        <v>1983</v>
      </c>
      <c r="C33" s="5">
        <f t="shared" si="1"/>
        <v>35236.450635178786</v>
      </c>
      <c r="D33" s="5">
        <f t="shared" si="0"/>
        <v>2290.3692912866213</v>
      </c>
    </row>
    <row r="34" spans="2:4" x14ac:dyDescent="0.25">
      <c r="B34" s="4">
        <v>1984</v>
      </c>
      <c r="C34" s="5">
        <f t="shared" si="1"/>
        <v>37526.81992646541</v>
      </c>
      <c r="D34" s="5">
        <f t="shared" si="0"/>
        <v>2439.2432952202516</v>
      </c>
    </row>
    <row r="35" spans="2:4" x14ac:dyDescent="0.25">
      <c r="B35" s="4">
        <v>1985</v>
      </c>
      <c r="C35" s="5">
        <f t="shared" si="1"/>
        <v>39966.063221685661</v>
      </c>
      <c r="D35" s="5">
        <f t="shared" si="0"/>
        <v>2597.7941094095681</v>
      </c>
    </row>
    <row r="36" spans="2:4" x14ac:dyDescent="0.25">
      <c r="B36" s="4">
        <v>1986</v>
      </c>
      <c r="C36" s="5">
        <f t="shared" si="1"/>
        <v>42563.857331095227</v>
      </c>
      <c r="D36" s="5">
        <f t="shared" si="0"/>
        <v>2766.6507265211899</v>
      </c>
    </row>
    <row r="37" spans="2:4" x14ac:dyDescent="0.25">
      <c r="B37" s="4">
        <v>1987</v>
      </c>
      <c r="C37" s="5">
        <f t="shared" si="1"/>
        <v>45330.508057616418</v>
      </c>
      <c r="D37" s="5">
        <f t="shared" si="0"/>
        <v>2946.4830237450674</v>
      </c>
    </row>
    <row r="38" spans="2:4" x14ac:dyDescent="0.25">
      <c r="B38" s="4">
        <v>1988</v>
      </c>
      <c r="C38" s="5">
        <f t="shared" si="1"/>
        <v>48276.991081361484</v>
      </c>
      <c r="D38" s="5">
        <f t="shared" si="0"/>
        <v>3138.0044202884965</v>
      </c>
    </row>
    <row r="39" spans="2:4" x14ac:dyDescent="0.25">
      <c r="B39" s="4">
        <v>1989</v>
      </c>
      <c r="C39" s="5">
        <f t="shared" si="1"/>
        <v>51414.995501649981</v>
      </c>
      <c r="D39" s="5">
        <f t="shared" si="0"/>
        <v>3341.974707607249</v>
      </c>
    </row>
    <row r="40" spans="2:4" x14ac:dyDescent="0.25">
      <c r="B40" s="4">
        <v>1990</v>
      </c>
      <c r="C40" s="5">
        <f t="shared" si="1"/>
        <v>54756.970209257226</v>
      </c>
      <c r="D40" s="5">
        <f t="shared" si="0"/>
        <v>3559.2030636017198</v>
      </c>
    </row>
    <row r="41" spans="2:4" x14ac:dyDescent="0.25">
      <c r="B41" s="4">
        <v>1991</v>
      </c>
      <c r="C41" s="5">
        <f t="shared" si="1"/>
        <v>58316.173272858949</v>
      </c>
      <c r="D41" s="5">
        <f t="shared" si="0"/>
        <v>3790.5512627358316</v>
      </c>
    </row>
    <row r="42" spans="2:4" x14ac:dyDescent="0.25">
      <c r="B42" s="4">
        <v>1992</v>
      </c>
      <c r="C42" s="5">
        <f t="shared" si="1"/>
        <v>62106.724535594782</v>
      </c>
      <c r="D42" s="5">
        <f t="shared" si="0"/>
        <v>4036.9370948136611</v>
      </c>
    </row>
    <row r="43" spans="2:4" x14ac:dyDescent="0.25">
      <c r="B43" s="4">
        <v>1993</v>
      </c>
      <c r="C43" s="5">
        <f t="shared" si="1"/>
        <v>66143.661630408445</v>
      </c>
      <c r="D43" s="5">
        <f t="shared" si="0"/>
        <v>4299.3380059765495</v>
      </c>
    </row>
    <row r="44" spans="2:4" x14ac:dyDescent="0.25">
      <c r="B44" s="4">
        <v>1994</v>
      </c>
      <c r="C44" s="5">
        <f t="shared" si="1"/>
        <v>70442.999636384993</v>
      </c>
      <c r="D44" s="5">
        <f t="shared" si="0"/>
        <v>4578.7949763650249</v>
      </c>
    </row>
    <row r="45" spans="2:4" x14ac:dyDescent="0.25">
      <c r="B45" s="4">
        <v>1995</v>
      </c>
      <c r="C45" s="5">
        <f t="shared" si="1"/>
        <v>75021.794612750018</v>
      </c>
      <c r="D45" s="5">
        <f t="shared" si="0"/>
        <v>4876.4166498287514</v>
      </c>
    </row>
    <row r="46" spans="2:4" x14ac:dyDescent="0.25">
      <c r="B46" s="4">
        <v>1996</v>
      </c>
      <c r="C46" s="5">
        <f t="shared" si="1"/>
        <v>79898.21126257877</v>
      </c>
      <c r="D46" s="5">
        <f t="shared" si="0"/>
        <v>5193.3837320676203</v>
      </c>
    </row>
    <row r="47" spans="2:4" x14ac:dyDescent="0.25">
      <c r="B47" s="4">
        <v>1997</v>
      </c>
      <c r="C47" s="5">
        <f t="shared" si="1"/>
        <v>85091.594994646395</v>
      </c>
      <c r="D47" s="5">
        <f t="shared" si="0"/>
        <v>5530.9536746520162</v>
      </c>
    </row>
    <row r="48" spans="2:4" x14ac:dyDescent="0.25">
      <c r="B48" s="4">
        <v>1998</v>
      </c>
      <c r="C48" s="5">
        <f t="shared" si="1"/>
        <v>90622.548669298412</v>
      </c>
      <c r="D48" s="5">
        <f t="shared" si="0"/>
        <v>5890.4656635043966</v>
      </c>
    </row>
    <row r="49" spans="2:4" x14ac:dyDescent="0.25">
      <c r="B49" s="4">
        <v>1999</v>
      </c>
      <c r="C49" s="5">
        <f t="shared" si="1"/>
        <v>96513.014332802806</v>
      </c>
      <c r="D49" s="5">
        <f t="shared" si="0"/>
        <v>6273.3459316321823</v>
      </c>
    </row>
    <row r="50" spans="2:4" x14ac:dyDescent="0.25">
      <c r="B50" s="4">
        <v>2000</v>
      </c>
      <c r="C50" s="5">
        <f t="shared" si="1"/>
        <v>102786.36026443499</v>
      </c>
      <c r="D50" s="5">
        <f t="shared" si="0"/>
        <v>6681.1134171882741</v>
      </c>
    </row>
    <row r="51" spans="2:4" x14ac:dyDescent="0.25">
      <c r="B51" s="4">
        <v>2001</v>
      </c>
      <c r="C51" s="5">
        <f t="shared" si="1"/>
        <v>109467.47368162326</v>
      </c>
      <c r="D51" s="5">
        <f t="shared" si="0"/>
        <v>7115.3857893055119</v>
      </c>
    </row>
    <row r="52" spans="2:4" x14ac:dyDescent="0.25">
      <c r="B52" s="4">
        <v>2002</v>
      </c>
      <c r="C52" s="5">
        <f t="shared" si="1"/>
        <v>116582.85947092877</v>
      </c>
      <c r="D52" s="5">
        <f t="shared" si="0"/>
        <v>7577.8858656103703</v>
      </c>
    </row>
    <row r="53" spans="2:4" x14ac:dyDescent="0.25">
      <c r="B53" s="4">
        <v>2003</v>
      </c>
      <c r="C53" s="5">
        <f t="shared" si="1"/>
        <v>124160.74533653914</v>
      </c>
      <c r="D53" s="5">
        <f t="shared" si="0"/>
        <v>8070.4484468750443</v>
      </c>
    </row>
    <row r="54" spans="2:4" x14ac:dyDescent="0.25">
      <c r="B54" s="4">
        <v>2004</v>
      </c>
      <c r="C54" s="5">
        <f t="shared" si="1"/>
        <v>132231.19378341417</v>
      </c>
      <c r="D54" s="5">
        <f t="shared" si="0"/>
        <v>8595.0275959219216</v>
      </c>
    </row>
    <row r="55" spans="2:4" x14ac:dyDescent="0.25">
      <c r="B55" s="4">
        <v>2005</v>
      </c>
      <c r="C55" s="5">
        <f t="shared" si="1"/>
        <v>140826.22137933609</v>
      </c>
      <c r="D55" s="5">
        <f t="shared" si="0"/>
        <v>9153.7043896568466</v>
      </c>
    </row>
    <row r="56" spans="2:4" x14ac:dyDescent="0.25">
      <c r="B56" s="4">
        <v>2006</v>
      </c>
      <c r="C56" s="5">
        <f t="shared" si="1"/>
        <v>149979.92576899292</v>
      </c>
      <c r="D56" s="5">
        <f t="shared" si="0"/>
        <v>9748.6951749845412</v>
      </c>
    </row>
    <row r="57" spans="2:4" x14ac:dyDescent="0.25">
      <c r="B57" s="4">
        <v>2007</v>
      </c>
      <c r="C57" s="5">
        <f t="shared" si="1"/>
        <v>159728.62094397747</v>
      </c>
      <c r="D57" s="5">
        <f t="shared" si="0"/>
        <v>10382.360361358536</v>
      </c>
    </row>
    <row r="58" spans="2:4" x14ac:dyDescent="0.25">
      <c r="B58" s="4">
        <v>2008</v>
      </c>
      <c r="C58" s="5">
        <f t="shared" si="1"/>
        <v>170110.981305336</v>
      </c>
      <c r="D58" s="5">
        <f t="shared" si="0"/>
        <v>11057.213784846841</v>
      </c>
    </row>
    <row r="59" spans="2:4" x14ac:dyDescent="0.25">
      <c r="B59" s="4">
        <v>2009</v>
      </c>
      <c r="C59" s="5">
        <f t="shared" si="1"/>
        <v>181168.19509018282</v>
      </c>
      <c r="D59" s="5">
        <f t="shared" si="0"/>
        <v>11775.932680861884</v>
      </c>
    </row>
    <row r="60" spans="2:4" x14ac:dyDescent="0.25">
      <c r="B60" s="4">
        <v>2010</v>
      </c>
      <c r="C60" s="5">
        <f t="shared" si="1"/>
        <v>192944.1277710447</v>
      </c>
      <c r="D60" s="5">
        <f t="shared" si="0"/>
        <v>12541.368305117907</v>
      </c>
    </row>
    <row r="61" spans="2:4" x14ac:dyDescent="0.25">
      <c r="B61" s="4">
        <v>2011</v>
      </c>
      <c r="C61" s="5">
        <f t="shared" si="1"/>
        <v>205485.49607616261</v>
      </c>
      <c r="D61" s="5">
        <f t="shared" si="0"/>
        <v>13356.557244950571</v>
      </c>
    </row>
    <row r="62" spans="2:4" x14ac:dyDescent="0.25">
      <c r="B62" s="4">
        <v>2012</v>
      </c>
      <c r="C62" s="5">
        <f t="shared" si="1"/>
        <v>218842.05332111317</v>
      </c>
      <c r="D62" s="5">
        <f t="shared" si="0"/>
        <v>14224.733465872356</v>
      </c>
    </row>
    <row r="63" spans="2:4" x14ac:dyDescent="0.25">
      <c r="B63" s="4">
        <v>2013</v>
      </c>
      <c r="C63" s="5">
        <f t="shared" si="1"/>
        <v>233066.78678698553</v>
      </c>
      <c r="D63" s="5">
        <f t="shared" si="0"/>
        <v>15149.34114115406</v>
      </c>
    </row>
    <row r="64" spans="2:4" x14ac:dyDescent="0.25">
      <c r="B64" s="4">
        <v>2014</v>
      </c>
      <c r="C64" s="5">
        <f t="shared" si="1"/>
        <v>248216.12792813958</v>
      </c>
      <c r="D64" s="5">
        <f t="shared" si="0"/>
        <v>16134.048315329073</v>
      </c>
    </row>
    <row r="65" spans="2:4" x14ac:dyDescent="0.25">
      <c r="B65" s="4">
        <v>2015</v>
      </c>
      <c r="C65" s="5">
        <f t="shared" si="1"/>
        <v>264350.17624346865</v>
      </c>
      <c r="D65" s="5">
        <f t="shared" si="0"/>
        <v>17182.761455825465</v>
      </c>
    </row>
    <row r="66" spans="2:4" x14ac:dyDescent="0.25">
      <c r="B66" s="4">
        <v>2016</v>
      </c>
      <c r="C66" s="5">
        <f t="shared" si="1"/>
        <v>281532.93769929413</v>
      </c>
      <c r="D66" s="5">
        <f t="shared" si="0"/>
        <v>18299.640950454119</v>
      </c>
    </row>
    <row r="67" spans="2:4" x14ac:dyDescent="0.25">
      <c r="B67" s="4">
        <v>2017</v>
      </c>
      <c r="C67" s="5">
        <f t="shared" si="1"/>
        <v>299832.57864974823</v>
      </c>
      <c r="D67" s="5">
        <f t="shared" si="0"/>
        <v>19489.117612233636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E63"/>
  <sheetViews>
    <sheetView workbookViewId="0">
      <pane ySplit="11" topLeftCell="A12" activePane="bottomLeft" state="frozen"/>
      <selection pane="bottomLeft" activeCell="E4" sqref="E4"/>
    </sheetView>
  </sheetViews>
  <sheetFormatPr defaultRowHeight="15" x14ac:dyDescent="0.25"/>
  <cols>
    <col min="1" max="2" width="9.140625" style="1"/>
    <col min="3" max="3" width="15" style="1" bestFit="1" customWidth="1"/>
    <col min="4" max="4" width="23" style="1" bestFit="1" customWidth="1"/>
    <col min="5" max="5" width="19.28515625" style="1" bestFit="1" customWidth="1"/>
    <col min="6" max="16384" width="9.140625" style="1"/>
  </cols>
  <sheetData>
    <row r="3" spans="2:5" x14ac:dyDescent="0.25">
      <c r="C3" s="2">
        <v>100</v>
      </c>
      <c r="D3" s="1" t="s">
        <v>9</v>
      </c>
    </row>
    <row r="4" spans="2:5" x14ac:dyDescent="0.25">
      <c r="C4" s="3">
        <v>0.05</v>
      </c>
      <c r="D4" s="1" t="s">
        <v>6</v>
      </c>
    </row>
    <row r="10" spans="2:5" x14ac:dyDescent="0.25">
      <c r="B10" s="4" t="s">
        <v>0</v>
      </c>
      <c r="C10" s="4" t="s">
        <v>7</v>
      </c>
      <c r="D10" s="4" t="s">
        <v>8</v>
      </c>
      <c r="E10" s="4"/>
    </row>
    <row r="11" spans="2:5" x14ac:dyDescent="0.25">
      <c r="B11" s="4"/>
      <c r="C11" s="4"/>
      <c r="D11" s="4"/>
      <c r="E11" s="4"/>
    </row>
    <row r="12" spans="2:5" x14ac:dyDescent="0.25">
      <c r="B12" s="4"/>
      <c r="C12" s="4"/>
      <c r="D12" s="4"/>
      <c r="E12" s="4"/>
    </row>
    <row r="13" spans="2:5" x14ac:dyDescent="0.25">
      <c r="B13" s="4">
        <v>2017</v>
      </c>
      <c r="C13" s="5">
        <f>$C$3</f>
        <v>100</v>
      </c>
      <c r="D13" s="5">
        <f>C13*$C$4</f>
        <v>5</v>
      </c>
      <c r="E13" s="4"/>
    </row>
    <row r="14" spans="2:5" x14ac:dyDescent="0.25">
      <c r="B14" s="4">
        <v>2018</v>
      </c>
      <c r="C14" s="5">
        <f>C13+D13</f>
        <v>105</v>
      </c>
      <c r="D14" s="5">
        <f t="shared" ref="D14:D63" si="0">C14*$C$4</f>
        <v>5.25</v>
      </c>
      <c r="E14" s="4"/>
    </row>
    <row r="15" spans="2:5" x14ac:dyDescent="0.25">
      <c r="B15" s="4">
        <v>2019</v>
      </c>
      <c r="C15" s="5">
        <f t="shared" ref="C15:C63" si="1">C14+D14</f>
        <v>110.25</v>
      </c>
      <c r="D15" s="5">
        <f t="shared" si="0"/>
        <v>5.5125000000000002</v>
      </c>
      <c r="E15" s="4"/>
    </row>
    <row r="16" spans="2:5" x14ac:dyDescent="0.25">
      <c r="B16" s="4">
        <v>2020</v>
      </c>
      <c r="C16" s="5">
        <f t="shared" si="1"/>
        <v>115.7625</v>
      </c>
      <c r="D16" s="5">
        <f t="shared" si="0"/>
        <v>5.7881250000000009</v>
      </c>
      <c r="E16" s="4"/>
    </row>
    <row r="17" spans="2:5" x14ac:dyDescent="0.25">
      <c r="B17" s="4">
        <v>2021</v>
      </c>
      <c r="C17" s="5">
        <f t="shared" si="1"/>
        <v>121.550625</v>
      </c>
      <c r="D17" s="5">
        <f t="shared" si="0"/>
        <v>6.0775312499999998</v>
      </c>
      <c r="E17" s="4"/>
    </row>
    <row r="18" spans="2:5" x14ac:dyDescent="0.25">
      <c r="B18" s="4">
        <v>2022</v>
      </c>
      <c r="C18" s="5">
        <f t="shared" si="1"/>
        <v>127.62815624999999</v>
      </c>
      <c r="D18" s="5">
        <f t="shared" si="0"/>
        <v>6.3814078125</v>
      </c>
      <c r="E18" s="4"/>
    </row>
    <row r="19" spans="2:5" x14ac:dyDescent="0.25">
      <c r="B19" s="4">
        <v>2023</v>
      </c>
      <c r="C19" s="5">
        <f t="shared" si="1"/>
        <v>134.00956406249998</v>
      </c>
      <c r="D19" s="5">
        <f t="shared" si="0"/>
        <v>6.700478203124999</v>
      </c>
      <c r="E19" s="4"/>
    </row>
    <row r="20" spans="2:5" x14ac:dyDescent="0.25">
      <c r="B20" s="4">
        <v>2024</v>
      </c>
      <c r="C20" s="5">
        <f t="shared" si="1"/>
        <v>140.71004226562496</v>
      </c>
      <c r="D20" s="5">
        <f t="shared" si="0"/>
        <v>7.0355021132812485</v>
      </c>
      <c r="E20" s="4"/>
    </row>
    <row r="21" spans="2:5" x14ac:dyDescent="0.25">
      <c r="B21" s="4">
        <v>2025</v>
      </c>
      <c r="C21" s="5">
        <f t="shared" si="1"/>
        <v>147.7455443789062</v>
      </c>
      <c r="D21" s="5">
        <f t="shared" si="0"/>
        <v>7.3872772189453109</v>
      </c>
      <c r="E21" s="4"/>
    </row>
    <row r="22" spans="2:5" x14ac:dyDescent="0.25">
      <c r="B22" s="4">
        <v>2026</v>
      </c>
      <c r="C22" s="5">
        <f t="shared" si="1"/>
        <v>155.13282159785152</v>
      </c>
      <c r="D22" s="5">
        <f t="shared" si="0"/>
        <v>7.7566410798925762</v>
      </c>
      <c r="E22" s="4"/>
    </row>
    <row r="23" spans="2:5" x14ac:dyDescent="0.25">
      <c r="B23" s="4">
        <v>2027</v>
      </c>
      <c r="C23" s="5">
        <f t="shared" si="1"/>
        <v>162.88946267774409</v>
      </c>
      <c r="D23" s="5">
        <f t="shared" si="0"/>
        <v>8.144473133887205</v>
      </c>
      <c r="E23" s="4"/>
    </row>
    <row r="24" spans="2:5" x14ac:dyDescent="0.25">
      <c r="B24" s="4">
        <v>2028</v>
      </c>
      <c r="C24" s="5">
        <f t="shared" si="1"/>
        <v>171.0339358116313</v>
      </c>
      <c r="D24" s="5">
        <f t="shared" si="0"/>
        <v>8.5516967905815644</v>
      </c>
      <c r="E24" s="4"/>
    </row>
    <row r="25" spans="2:5" x14ac:dyDescent="0.25">
      <c r="B25" s="4">
        <v>2029</v>
      </c>
      <c r="C25" s="5">
        <f t="shared" si="1"/>
        <v>179.58563260221285</v>
      </c>
      <c r="D25" s="5">
        <f t="shared" si="0"/>
        <v>8.9792816301106431</v>
      </c>
      <c r="E25" s="4"/>
    </row>
    <row r="26" spans="2:5" x14ac:dyDescent="0.25">
      <c r="B26" s="4">
        <v>2030</v>
      </c>
      <c r="C26" s="5">
        <f t="shared" si="1"/>
        <v>188.5649142323235</v>
      </c>
      <c r="D26" s="5">
        <f t="shared" si="0"/>
        <v>9.4282457116161762</v>
      </c>
    </row>
    <row r="27" spans="2:5" x14ac:dyDescent="0.25">
      <c r="B27" s="4">
        <v>2031</v>
      </c>
      <c r="C27" s="5">
        <f t="shared" si="1"/>
        <v>197.99315994393967</v>
      </c>
      <c r="D27" s="5">
        <f t="shared" si="0"/>
        <v>9.899657997196984</v>
      </c>
    </row>
    <row r="28" spans="2:5" x14ac:dyDescent="0.25">
      <c r="B28" s="4">
        <v>2032</v>
      </c>
      <c r="C28" s="5">
        <f t="shared" si="1"/>
        <v>207.89281794113666</v>
      </c>
      <c r="D28" s="5">
        <f t="shared" si="0"/>
        <v>10.394640897056833</v>
      </c>
    </row>
    <row r="29" spans="2:5" x14ac:dyDescent="0.25">
      <c r="B29" s="4">
        <v>2033</v>
      </c>
      <c r="C29" s="5">
        <f t="shared" si="1"/>
        <v>218.28745883819349</v>
      </c>
      <c r="D29" s="5">
        <f t="shared" si="0"/>
        <v>10.914372941909676</v>
      </c>
    </row>
    <row r="30" spans="2:5" x14ac:dyDescent="0.25">
      <c r="B30" s="4">
        <v>2034</v>
      </c>
      <c r="C30" s="5">
        <f t="shared" si="1"/>
        <v>229.20183178010316</v>
      </c>
      <c r="D30" s="5">
        <f t="shared" si="0"/>
        <v>11.46009158900516</v>
      </c>
    </row>
    <row r="31" spans="2:5" x14ac:dyDescent="0.25">
      <c r="B31" s="4">
        <v>2035</v>
      </c>
      <c r="C31" s="5">
        <f t="shared" si="1"/>
        <v>240.66192336910831</v>
      </c>
      <c r="D31" s="5">
        <f t="shared" si="0"/>
        <v>12.033096168455415</v>
      </c>
    </row>
    <row r="32" spans="2:5" x14ac:dyDescent="0.25">
      <c r="B32" s="4">
        <v>2036</v>
      </c>
      <c r="C32" s="5">
        <f t="shared" si="1"/>
        <v>252.69501953756372</v>
      </c>
      <c r="D32" s="5">
        <f t="shared" si="0"/>
        <v>12.634750976878188</v>
      </c>
    </row>
    <row r="33" spans="2:4" x14ac:dyDescent="0.25">
      <c r="B33" s="4">
        <v>2037</v>
      </c>
      <c r="C33" s="5">
        <f t="shared" si="1"/>
        <v>265.32977051444192</v>
      </c>
      <c r="D33" s="5">
        <f t="shared" si="0"/>
        <v>13.266488525722096</v>
      </c>
    </row>
    <row r="34" spans="2:4" x14ac:dyDescent="0.25">
      <c r="B34" s="4">
        <v>2038</v>
      </c>
      <c r="C34" s="5">
        <f t="shared" si="1"/>
        <v>278.596259040164</v>
      </c>
      <c r="D34" s="5">
        <f t="shared" si="0"/>
        <v>13.9298129520082</v>
      </c>
    </row>
    <row r="35" spans="2:4" x14ac:dyDescent="0.25">
      <c r="B35" s="4">
        <v>2039</v>
      </c>
      <c r="C35" s="5">
        <f t="shared" si="1"/>
        <v>292.52607199217221</v>
      </c>
      <c r="D35" s="5">
        <f t="shared" si="0"/>
        <v>14.626303599608612</v>
      </c>
    </row>
    <row r="36" spans="2:4" x14ac:dyDescent="0.25">
      <c r="B36" s="4">
        <v>2040</v>
      </c>
      <c r="C36" s="5">
        <f t="shared" si="1"/>
        <v>307.15237559178081</v>
      </c>
      <c r="D36" s="5">
        <f t="shared" si="0"/>
        <v>15.357618779589041</v>
      </c>
    </row>
    <row r="37" spans="2:4" x14ac:dyDescent="0.25">
      <c r="B37" s="4">
        <v>2041</v>
      </c>
      <c r="C37" s="5">
        <f t="shared" si="1"/>
        <v>322.50999437136983</v>
      </c>
      <c r="D37" s="5">
        <f t="shared" si="0"/>
        <v>16.125499718568491</v>
      </c>
    </row>
    <row r="38" spans="2:4" x14ac:dyDescent="0.25">
      <c r="B38" s="4">
        <v>2042</v>
      </c>
      <c r="C38" s="5">
        <f t="shared" si="1"/>
        <v>338.63549408993833</v>
      </c>
      <c r="D38" s="5">
        <f t="shared" si="0"/>
        <v>16.931774704496917</v>
      </c>
    </row>
    <row r="39" spans="2:4" x14ac:dyDescent="0.25">
      <c r="B39" s="4">
        <v>2043</v>
      </c>
      <c r="C39" s="5">
        <f t="shared" si="1"/>
        <v>355.56726879443522</v>
      </c>
      <c r="D39" s="5">
        <f t="shared" si="0"/>
        <v>17.778363439721762</v>
      </c>
    </row>
    <row r="40" spans="2:4" x14ac:dyDescent="0.25">
      <c r="B40" s="4">
        <v>2044</v>
      </c>
      <c r="C40" s="5">
        <f t="shared" si="1"/>
        <v>373.34563223415699</v>
      </c>
      <c r="D40" s="5">
        <f t="shared" si="0"/>
        <v>18.66728161170785</v>
      </c>
    </row>
    <row r="41" spans="2:4" x14ac:dyDescent="0.25">
      <c r="B41" s="4">
        <v>2045</v>
      </c>
      <c r="C41" s="5">
        <f t="shared" si="1"/>
        <v>392.01291384586483</v>
      </c>
      <c r="D41" s="5">
        <f t="shared" si="0"/>
        <v>19.600645692293241</v>
      </c>
    </row>
    <row r="42" spans="2:4" x14ac:dyDescent="0.25">
      <c r="B42" s="4">
        <v>2046</v>
      </c>
      <c r="C42" s="5">
        <f t="shared" si="1"/>
        <v>411.61355953815809</v>
      </c>
      <c r="D42" s="5">
        <f t="shared" si="0"/>
        <v>20.580677976907907</v>
      </c>
    </row>
    <row r="43" spans="2:4" x14ac:dyDescent="0.25">
      <c r="B43" s="4">
        <v>2047</v>
      </c>
      <c r="C43" s="5">
        <f t="shared" si="1"/>
        <v>432.19423751506599</v>
      </c>
      <c r="D43" s="5">
        <f t="shared" si="0"/>
        <v>21.609711875753302</v>
      </c>
    </row>
    <row r="44" spans="2:4" x14ac:dyDescent="0.25">
      <c r="B44" s="4">
        <v>2048</v>
      </c>
      <c r="C44" s="5">
        <f t="shared" si="1"/>
        <v>453.8039493908193</v>
      </c>
      <c r="D44" s="5">
        <f t="shared" si="0"/>
        <v>22.690197469540966</v>
      </c>
    </row>
    <row r="45" spans="2:4" x14ac:dyDescent="0.25">
      <c r="B45" s="4">
        <v>2049</v>
      </c>
      <c r="C45" s="5">
        <f t="shared" si="1"/>
        <v>476.49414686036027</v>
      </c>
      <c r="D45" s="5">
        <f t="shared" si="0"/>
        <v>23.824707343018016</v>
      </c>
    </row>
    <row r="46" spans="2:4" x14ac:dyDescent="0.25">
      <c r="B46" s="4">
        <v>2050</v>
      </c>
      <c r="C46" s="5">
        <f t="shared" si="1"/>
        <v>500.31885420337829</v>
      </c>
      <c r="D46" s="5">
        <f t="shared" si="0"/>
        <v>25.015942710168915</v>
      </c>
    </row>
    <row r="47" spans="2:4" x14ac:dyDescent="0.25">
      <c r="B47" s="4">
        <v>2051</v>
      </c>
      <c r="C47" s="5">
        <f t="shared" si="1"/>
        <v>525.33479691354717</v>
      </c>
      <c r="D47" s="5">
        <f t="shared" si="0"/>
        <v>26.26673984567736</v>
      </c>
    </row>
    <row r="48" spans="2:4" x14ac:dyDescent="0.25">
      <c r="B48" s="4">
        <v>2052</v>
      </c>
      <c r="C48" s="5">
        <f t="shared" si="1"/>
        <v>551.60153675922447</v>
      </c>
      <c r="D48" s="5">
        <f t="shared" si="0"/>
        <v>27.580076837961226</v>
      </c>
    </row>
    <row r="49" spans="2:4" x14ac:dyDescent="0.25">
      <c r="B49" s="4">
        <v>2053</v>
      </c>
      <c r="C49" s="5">
        <f t="shared" si="1"/>
        <v>579.18161359718567</v>
      </c>
      <c r="D49" s="5">
        <f t="shared" si="0"/>
        <v>28.959080679859284</v>
      </c>
    </row>
    <row r="50" spans="2:4" x14ac:dyDescent="0.25">
      <c r="B50" s="4">
        <v>2054</v>
      </c>
      <c r="C50" s="5">
        <f t="shared" si="1"/>
        <v>608.14069427704499</v>
      </c>
      <c r="D50" s="5">
        <f t="shared" si="0"/>
        <v>30.407034713852251</v>
      </c>
    </row>
    <row r="51" spans="2:4" x14ac:dyDescent="0.25">
      <c r="B51" s="4">
        <v>2055</v>
      </c>
      <c r="C51" s="5">
        <f t="shared" si="1"/>
        <v>638.54772899089721</v>
      </c>
      <c r="D51" s="5">
        <f t="shared" si="0"/>
        <v>31.927386449544862</v>
      </c>
    </row>
    <row r="52" spans="2:4" x14ac:dyDescent="0.25">
      <c r="B52" s="4">
        <v>2056</v>
      </c>
      <c r="C52" s="5">
        <f t="shared" si="1"/>
        <v>670.4751154404421</v>
      </c>
      <c r="D52" s="5">
        <f t="shared" si="0"/>
        <v>33.523755772022106</v>
      </c>
    </row>
    <row r="53" spans="2:4" x14ac:dyDescent="0.25">
      <c r="B53" s="4">
        <v>2057</v>
      </c>
      <c r="C53" s="5">
        <f t="shared" si="1"/>
        <v>703.99887121246422</v>
      </c>
      <c r="D53" s="5">
        <f t="shared" si="0"/>
        <v>35.199943560623211</v>
      </c>
    </row>
    <row r="54" spans="2:4" x14ac:dyDescent="0.25">
      <c r="B54" s="4">
        <v>2058</v>
      </c>
      <c r="C54" s="5">
        <f t="shared" si="1"/>
        <v>739.19881477308741</v>
      </c>
      <c r="D54" s="5">
        <f t="shared" si="0"/>
        <v>36.959940738654375</v>
      </c>
    </row>
    <row r="55" spans="2:4" x14ac:dyDescent="0.25">
      <c r="B55" s="4">
        <v>2059</v>
      </c>
      <c r="C55" s="5">
        <f t="shared" si="1"/>
        <v>776.15875551174179</v>
      </c>
      <c r="D55" s="5">
        <f t="shared" si="0"/>
        <v>38.807937775587092</v>
      </c>
    </row>
    <row r="56" spans="2:4" x14ac:dyDescent="0.25">
      <c r="B56" s="4">
        <v>2060</v>
      </c>
      <c r="C56" s="5">
        <f t="shared" si="1"/>
        <v>814.96669328732889</v>
      </c>
      <c r="D56" s="5">
        <f t="shared" si="0"/>
        <v>40.748334664366446</v>
      </c>
    </row>
    <row r="57" spans="2:4" x14ac:dyDescent="0.25">
      <c r="B57" s="4">
        <v>2061</v>
      </c>
      <c r="C57" s="5">
        <f t="shared" si="1"/>
        <v>855.71502795169533</v>
      </c>
      <c r="D57" s="5">
        <f t="shared" si="0"/>
        <v>42.785751397584768</v>
      </c>
    </row>
    <row r="58" spans="2:4" x14ac:dyDescent="0.25">
      <c r="B58" s="4">
        <v>2062</v>
      </c>
      <c r="C58" s="5">
        <f t="shared" si="1"/>
        <v>898.50077934928015</v>
      </c>
      <c r="D58" s="5">
        <f t="shared" si="0"/>
        <v>44.925038967464012</v>
      </c>
    </row>
    <row r="59" spans="2:4" x14ac:dyDescent="0.25">
      <c r="B59" s="4">
        <v>2063</v>
      </c>
      <c r="C59" s="5">
        <f t="shared" si="1"/>
        <v>943.4258183167442</v>
      </c>
      <c r="D59" s="5">
        <f t="shared" si="0"/>
        <v>47.171290915837211</v>
      </c>
    </row>
    <row r="60" spans="2:4" x14ac:dyDescent="0.25">
      <c r="B60" s="4">
        <v>2064</v>
      </c>
      <c r="C60" s="5">
        <f t="shared" si="1"/>
        <v>990.59710923258137</v>
      </c>
      <c r="D60" s="5">
        <f t="shared" si="0"/>
        <v>49.529855461629069</v>
      </c>
    </row>
    <row r="61" spans="2:4" x14ac:dyDescent="0.25">
      <c r="B61" s="4">
        <v>2065</v>
      </c>
      <c r="C61" s="5">
        <f t="shared" si="1"/>
        <v>1040.1269646942105</v>
      </c>
      <c r="D61" s="5">
        <f t="shared" si="0"/>
        <v>52.006348234710529</v>
      </c>
    </row>
    <row r="62" spans="2:4" x14ac:dyDescent="0.25">
      <c r="B62" s="4">
        <v>2066</v>
      </c>
      <c r="C62" s="5">
        <f t="shared" si="1"/>
        <v>1092.133312928921</v>
      </c>
      <c r="D62" s="5">
        <f t="shared" si="0"/>
        <v>54.606665646446054</v>
      </c>
    </row>
    <row r="63" spans="2:4" x14ac:dyDescent="0.25">
      <c r="B63" s="4">
        <v>2067</v>
      </c>
      <c r="C63" s="5">
        <f t="shared" si="1"/>
        <v>1146.7399785753671</v>
      </c>
      <c r="D63" s="5">
        <f t="shared" si="0"/>
        <v>57.336998928768359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F63"/>
  <sheetViews>
    <sheetView tabSelected="1" workbookViewId="0">
      <pane ySplit="11" topLeftCell="A12" activePane="bottomLeft" state="frozen"/>
      <selection pane="bottomLeft" activeCell="F5" sqref="F5"/>
    </sheetView>
  </sheetViews>
  <sheetFormatPr defaultRowHeight="15" x14ac:dyDescent="0.25"/>
  <cols>
    <col min="1" max="1" width="9.140625" style="1"/>
    <col min="2" max="2" width="14" style="1" bestFit="1" customWidth="1"/>
    <col min="3" max="3" width="9.140625" style="1"/>
    <col min="4" max="4" width="15" style="1" bestFit="1" customWidth="1"/>
    <col min="5" max="5" width="26.7109375" style="1" bestFit="1" customWidth="1"/>
    <col min="6" max="6" width="19.28515625" style="1" bestFit="1" customWidth="1"/>
    <col min="7" max="16384" width="9.140625" style="1"/>
  </cols>
  <sheetData>
    <row r="3" spans="2:6" x14ac:dyDescent="0.25">
      <c r="D3" s="2">
        <v>0</v>
      </c>
      <c r="E3" s="1" t="s">
        <v>10</v>
      </c>
    </row>
    <row r="4" spans="2:6" x14ac:dyDescent="0.25">
      <c r="D4" s="3">
        <v>0.05</v>
      </c>
      <c r="E4" s="1" t="s">
        <v>6</v>
      </c>
    </row>
    <row r="5" spans="2:6" x14ac:dyDescent="0.25">
      <c r="D5" s="2">
        <v>100000</v>
      </c>
      <c r="E5" s="1" t="s">
        <v>11</v>
      </c>
    </row>
    <row r="6" spans="2:6" x14ac:dyDescent="0.25">
      <c r="D6" s="3">
        <v>0.2</v>
      </c>
      <c r="E6" s="1" t="s">
        <v>12</v>
      </c>
    </row>
    <row r="7" spans="2:6" x14ac:dyDescent="0.25">
      <c r="D7" s="2">
        <f>D5/D4</f>
        <v>2000000</v>
      </c>
      <c r="E7" s="1" t="s">
        <v>14</v>
      </c>
    </row>
    <row r="10" spans="2:6" x14ac:dyDescent="0.25">
      <c r="B10" s="1" t="s">
        <v>15</v>
      </c>
      <c r="C10" s="4" t="s">
        <v>0</v>
      </c>
      <c r="D10" s="4" t="s">
        <v>7</v>
      </c>
      <c r="E10" s="4" t="s">
        <v>8</v>
      </c>
      <c r="F10" s="4" t="s">
        <v>13</v>
      </c>
    </row>
    <row r="11" spans="2:6" x14ac:dyDescent="0.25">
      <c r="C11" s="4"/>
      <c r="D11" s="4"/>
      <c r="E11" s="4"/>
      <c r="F11" s="4"/>
    </row>
    <row r="12" spans="2:6" x14ac:dyDescent="0.25">
      <c r="C12" s="4"/>
      <c r="D12" s="4"/>
      <c r="E12" s="4"/>
      <c r="F12" s="4"/>
    </row>
    <row r="13" spans="2:6" x14ac:dyDescent="0.25">
      <c r="B13" s="1">
        <v>0</v>
      </c>
      <c r="C13" s="4">
        <v>2022</v>
      </c>
      <c r="D13" s="5">
        <f>$D$3</f>
        <v>0</v>
      </c>
      <c r="E13" s="5">
        <f>D13*$D$4</f>
        <v>0</v>
      </c>
      <c r="F13" s="5">
        <f>$D$5*$D$6</f>
        <v>20000</v>
      </c>
    </row>
    <row r="14" spans="2:6" x14ac:dyDescent="0.25">
      <c r="B14" s="1">
        <v>1</v>
      </c>
      <c r="C14" s="4">
        <v>2023</v>
      </c>
      <c r="D14" s="5">
        <f>D13+E13+F13</f>
        <v>20000</v>
      </c>
      <c r="E14" s="5">
        <f t="shared" ref="E14:E63" si="0">D14*$D$4</f>
        <v>1000</v>
      </c>
      <c r="F14" s="5">
        <f t="shared" ref="F14:F63" si="1">$D$5*$D$6</f>
        <v>20000</v>
      </c>
    </row>
    <row r="15" spans="2:6" x14ac:dyDescent="0.25">
      <c r="B15" s="1">
        <v>2</v>
      </c>
      <c r="C15" s="4">
        <v>2024</v>
      </c>
      <c r="D15" s="5">
        <f t="shared" ref="D15:D63" si="2">D14+E14+F14</f>
        <v>41000</v>
      </c>
      <c r="E15" s="5">
        <f t="shared" si="0"/>
        <v>2050</v>
      </c>
      <c r="F15" s="5">
        <f t="shared" si="1"/>
        <v>20000</v>
      </c>
    </row>
    <row r="16" spans="2:6" x14ac:dyDescent="0.25">
      <c r="B16" s="1">
        <v>3</v>
      </c>
      <c r="C16" s="4">
        <v>2025</v>
      </c>
      <c r="D16" s="5">
        <f t="shared" si="2"/>
        <v>63050</v>
      </c>
      <c r="E16" s="5">
        <f t="shared" si="0"/>
        <v>3152.5</v>
      </c>
      <c r="F16" s="5">
        <f t="shared" si="1"/>
        <v>20000</v>
      </c>
    </row>
    <row r="17" spans="2:6" x14ac:dyDescent="0.25">
      <c r="B17" s="1">
        <v>4</v>
      </c>
      <c r="C17" s="4">
        <v>2026</v>
      </c>
      <c r="D17" s="5">
        <f t="shared" si="2"/>
        <v>86202.5</v>
      </c>
      <c r="E17" s="5">
        <f t="shared" si="0"/>
        <v>4310.125</v>
      </c>
      <c r="F17" s="5">
        <f t="shared" si="1"/>
        <v>20000</v>
      </c>
    </row>
    <row r="18" spans="2:6" x14ac:dyDescent="0.25">
      <c r="B18" s="1">
        <v>5</v>
      </c>
      <c r="C18" s="4">
        <v>2027</v>
      </c>
      <c r="D18" s="5">
        <f t="shared" si="2"/>
        <v>110512.625</v>
      </c>
      <c r="E18" s="5">
        <f t="shared" si="0"/>
        <v>5525.6312500000004</v>
      </c>
      <c r="F18" s="5">
        <f t="shared" si="1"/>
        <v>20000</v>
      </c>
    </row>
    <row r="19" spans="2:6" x14ac:dyDescent="0.25">
      <c r="B19" s="1">
        <v>6</v>
      </c>
      <c r="C19" s="4">
        <v>2028</v>
      </c>
      <c r="D19" s="5">
        <f t="shared" si="2"/>
        <v>136038.25625000001</v>
      </c>
      <c r="E19" s="5">
        <f t="shared" si="0"/>
        <v>6801.9128125000007</v>
      </c>
      <c r="F19" s="5">
        <f t="shared" si="1"/>
        <v>20000</v>
      </c>
    </row>
    <row r="20" spans="2:6" x14ac:dyDescent="0.25">
      <c r="B20" s="1">
        <v>7</v>
      </c>
      <c r="C20" s="4">
        <v>2029</v>
      </c>
      <c r="D20" s="5">
        <f t="shared" si="2"/>
        <v>162840.1690625</v>
      </c>
      <c r="E20" s="5">
        <f t="shared" si="0"/>
        <v>8142.0084531250004</v>
      </c>
      <c r="F20" s="5">
        <f t="shared" si="1"/>
        <v>20000</v>
      </c>
    </row>
    <row r="21" spans="2:6" x14ac:dyDescent="0.25">
      <c r="B21" s="1">
        <v>8</v>
      </c>
      <c r="C21" s="4">
        <v>2030</v>
      </c>
      <c r="D21" s="5">
        <f t="shared" si="2"/>
        <v>190982.17751562499</v>
      </c>
      <c r="E21" s="5">
        <f t="shared" si="0"/>
        <v>9549.1088757812504</v>
      </c>
      <c r="F21" s="5">
        <f t="shared" si="1"/>
        <v>20000</v>
      </c>
    </row>
    <row r="22" spans="2:6" x14ac:dyDescent="0.25">
      <c r="B22" s="1">
        <v>9</v>
      </c>
      <c r="C22" s="4">
        <v>2031</v>
      </c>
      <c r="D22" s="5">
        <f t="shared" si="2"/>
        <v>220531.28639140623</v>
      </c>
      <c r="E22" s="5">
        <f t="shared" si="0"/>
        <v>11026.564319570312</v>
      </c>
      <c r="F22" s="5">
        <f t="shared" si="1"/>
        <v>20000</v>
      </c>
    </row>
    <row r="23" spans="2:6" x14ac:dyDescent="0.25">
      <c r="B23" s="1">
        <v>10</v>
      </c>
      <c r="C23" s="4">
        <v>2032</v>
      </c>
      <c r="D23" s="5">
        <f t="shared" si="2"/>
        <v>251557.85071097655</v>
      </c>
      <c r="E23" s="5">
        <f t="shared" si="0"/>
        <v>12577.892535548828</v>
      </c>
      <c r="F23" s="5">
        <f t="shared" si="1"/>
        <v>20000</v>
      </c>
    </row>
    <row r="24" spans="2:6" x14ac:dyDescent="0.25">
      <c r="B24" s="1">
        <v>11</v>
      </c>
      <c r="C24" s="4">
        <v>2033</v>
      </c>
      <c r="D24" s="5">
        <f t="shared" si="2"/>
        <v>284135.74324652535</v>
      </c>
      <c r="E24" s="5">
        <f t="shared" si="0"/>
        <v>14206.787162326269</v>
      </c>
      <c r="F24" s="5">
        <f t="shared" si="1"/>
        <v>20000</v>
      </c>
    </row>
    <row r="25" spans="2:6" x14ac:dyDescent="0.25">
      <c r="B25" s="1">
        <v>12</v>
      </c>
      <c r="C25" s="4">
        <v>2034</v>
      </c>
      <c r="D25" s="5">
        <f t="shared" si="2"/>
        <v>318342.53040885163</v>
      </c>
      <c r="E25" s="5">
        <f t="shared" si="0"/>
        <v>15917.126520442582</v>
      </c>
      <c r="F25" s="5">
        <f t="shared" si="1"/>
        <v>20000</v>
      </c>
    </row>
    <row r="26" spans="2:6" x14ac:dyDescent="0.25">
      <c r="B26" s="1">
        <v>13</v>
      </c>
      <c r="C26" s="4">
        <v>2035</v>
      </c>
      <c r="D26" s="5">
        <f t="shared" si="2"/>
        <v>354259.65692929423</v>
      </c>
      <c r="E26" s="5">
        <f t="shared" si="0"/>
        <v>17712.982846464711</v>
      </c>
      <c r="F26" s="5">
        <f t="shared" si="1"/>
        <v>20000</v>
      </c>
    </row>
    <row r="27" spans="2:6" x14ac:dyDescent="0.25">
      <c r="B27" s="1">
        <v>14</v>
      </c>
      <c r="C27" s="4">
        <v>2036</v>
      </c>
      <c r="D27" s="5">
        <f t="shared" si="2"/>
        <v>391972.63977575896</v>
      </c>
      <c r="E27" s="5">
        <f t="shared" si="0"/>
        <v>19598.631988787947</v>
      </c>
      <c r="F27" s="5">
        <f t="shared" si="1"/>
        <v>20000</v>
      </c>
    </row>
    <row r="28" spans="2:6" x14ac:dyDescent="0.25">
      <c r="B28" s="1">
        <v>15</v>
      </c>
      <c r="C28" s="4">
        <v>2037</v>
      </c>
      <c r="D28" s="5">
        <f t="shared" si="2"/>
        <v>431571.27176454692</v>
      </c>
      <c r="E28" s="5">
        <f t="shared" si="0"/>
        <v>21578.563588227349</v>
      </c>
      <c r="F28" s="5">
        <f t="shared" si="1"/>
        <v>20000</v>
      </c>
    </row>
    <row r="29" spans="2:6" x14ac:dyDescent="0.25">
      <c r="B29" s="1">
        <v>16</v>
      </c>
      <c r="C29" s="4">
        <v>2038</v>
      </c>
      <c r="D29" s="5">
        <f t="shared" si="2"/>
        <v>473149.83535277424</v>
      </c>
      <c r="E29" s="5">
        <f t="shared" si="0"/>
        <v>23657.491767638712</v>
      </c>
      <c r="F29" s="5">
        <f t="shared" si="1"/>
        <v>20000</v>
      </c>
    </row>
    <row r="30" spans="2:6" x14ac:dyDescent="0.25">
      <c r="B30" s="1">
        <v>17</v>
      </c>
      <c r="C30" s="4">
        <v>2039</v>
      </c>
      <c r="D30" s="5">
        <f t="shared" si="2"/>
        <v>516807.32712041296</v>
      </c>
      <c r="E30" s="5">
        <f t="shared" si="0"/>
        <v>25840.366356020648</v>
      </c>
      <c r="F30" s="5">
        <f t="shared" si="1"/>
        <v>20000</v>
      </c>
    </row>
    <row r="31" spans="2:6" x14ac:dyDescent="0.25">
      <c r="B31" s="1">
        <v>18</v>
      </c>
      <c r="C31" s="4">
        <v>2040</v>
      </c>
      <c r="D31" s="5">
        <f t="shared" si="2"/>
        <v>562647.69347643363</v>
      </c>
      <c r="E31" s="5">
        <f t="shared" si="0"/>
        <v>28132.384673821682</v>
      </c>
      <c r="F31" s="5">
        <f t="shared" si="1"/>
        <v>20000</v>
      </c>
    </row>
    <row r="32" spans="2:6" x14ac:dyDescent="0.25">
      <c r="B32" s="1">
        <v>19</v>
      </c>
      <c r="C32" s="4">
        <v>2041</v>
      </c>
      <c r="D32" s="5">
        <f t="shared" si="2"/>
        <v>610780.07815025537</v>
      </c>
      <c r="E32" s="5">
        <f t="shared" si="0"/>
        <v>30539.003907512772</v>
      </c>
      <c r="F32" s="5">
        <f t="shared" si="1"/>
        <v>20000</v>
      </c>
    </row>
    <row r="33" spans="2:6" x14ac:dyDescent="0.25">
      <c r="B33" s="1">
        <v>20</v>
      </c>
      <c r="C33" s="4">
        <v>2042</v>
      </c>
      <c r="D33" s="5">
        <f t="shared" si="2"/>
        <v>661319.08205776813</v>
      </c>
      <c r="E33" s="5">
        <f t="shared" si="0"/>
        <v>33065.954102888405</v>
      </c>
      <c r="F33" s="5">
        <f t="shared" si="1"/>
        <v>20000</v>
      </c>
    </row>
    <row r="34" spans="2:6" x14ac:dyDescent="0.25">
      <c r="B34" s="1">
        <v>21</v>
      </c>
      <c r="C34" s="4">
        <v>2043</v>
      </c>
      <c r="D34" s="5">
        <f t="shared" si="2"/>
        <v>714385.03616065648</v>
      </c>
      <c r="E34" s="5">
        <f t="shared" si="0"/>
        <v>35719.251808032823</v>
      </c>
      <c r="F34" s="5">
        <f t="shared" si="1"/>
        <v>20000</v>
      </c>
    </row>
    <row r="35" spans="2:6" x14ac:dyDescent="0.25">
      <c r="B35" s="1">
        <v>22</v>
      </c>
      <c r="C35" s="4">
        <v>2044</v>
      </c>
      <c r="D35" s="5">
        <f t="shared" si="2"/>
        <v>770104.28796868934</v>
      </c>
      <c r="E35" s="5">
        <f t="shared" si="0"/>
        <v>38505.214398434466</v>
      </c>
      <c r="F35" s="5">
        <f t="shared" si="1"/>
        <v>20000</v>
      </c>
    </row>
    <row r="36" spans="2:6" x14ac:dyDescent="0.25">
      <c r="B36" s="1">
        <v>23</v>
      </c>
      <c r="C36" s="4">
        <v>2045</v>
      </c>
      <c r="D36" s="5">
        <f t="shared" si="2"/>
        <v>828609.50236712385</v>
      </c>
      <c r="E36" s="5">
        <f t="shared" si="0"/>
        <v>41430.475118356197</v>
      </c>
      <c r="F36" s="5">
        <f t="shared" si="1"/>
        <v>20000</v>
      </c>
    </row>
    <row r="37" spans="2:6" x14ac:dyDescent="0.25">
      <c r="B37" s="1">
        <v>24</v>
      </c>
      <c r="C37" s="4">
        <v>2046</v>
      </c>
      <c r="D37" s="5">
        <f t="shared" si="2"/>
        <v>890039.97748548002</v>
      </c>
      <c r="E37" s="5">
        <f t="shared" si="0"/>
        <v>44501.998874274002</v>
      </c>
      <c r="F37" s="5">
        <f t="shared" si="1"/>
        <v>20000</v>
      </c>
    </row>
    <row r="38" spans="2:6" x14ac:dyDescent="0.25">
      <c r="B38" s="1">
        <v>25</v>
      </c>
      <c r="C38" s="4">
        <v>2047</v>
      </c>
      <c r="D38" s="5">
        <f t="shared" si="2"/>
        <v>954541.97635975399</v>
      </c>
      <c r="E38" s="5">
        <f t="shared" si="0"/>
        <v>47727.098817987702</v>
      </c>
      <c r="F38" s="5">
        <f t="shared" si="1"/>
        <v>20000</v>
      </c>
    </row>
    <row r="39" spans="2:6" x14ac:dyDescent="0.25">
      <c r="B39" s="1">
        <v>26</v>
      </c>
      <c r="C39" s="4">
        <v>2048</v>
      </c>
      <c r="D39" s="5">
        <f t="shared" si="2"/>
        <v>1022269.0751777417</v>
      </c>
      <c r="E39" s="5">
        <f t="shared" si="0"/>
        <v>51113.453758887088</v>
      </c>
      <c r="F39" s="5">
        <f t="shared" si="1"/>
        <v>20000</v>
      </c>
    </row>
    <row r="40" spans="2:6" x14ac:dyDescent="0.25">
      <c r="B40" s="1">
        <v>27</v>
      </c>
      <c r="C40" s="4">
        <v>2049</v>
      </c>
      <c r="D40" s="5">
        <f t="shared" si="2"/>
        <v>1093382.5289366287</v>
      </c>
      <c r="E40" s="5">
        <f t="shared" si="0"/>
        <v>54669.12644683144</v>
      </c>
      <c r="F40" s="5">
        <f t="shared" si="1"/>
        <v>20000</v>
      </c>
    </row>
    <row r="41" spans="2:6" x14ac:dyDescent="0.25">
      <c r="B41" s="1">
        <v>28</v>
      </c>
      <c r="C41" s="4">
        <v>2050</v>
      </c>
      <c r="D41" s="5">
        <f t="shared" si="2"/>
        <v>1168051.6553834602</v>
      </c>
      <c r="E41" s="5">
        <f t="shared" si="0"/>
        <v>58402.582769173016</v>
      </c>
      <c r="F41" s="5">
        <f t="shared" si="1"/>
        <v>20000</v>
      </c>
    </row>
    <row r="42" spans="2:6" x14ac:dyDescent="0.25">
      <c r="B42" s="1">
        <v>29</v>
      </c>
      <c r="C42" s="4">
        <v>2051</v>
      </c>
      <c r="D42" s="5">
        <f t="shared" si="2"/>
        <v>1246454.2381526332</v>
      </c>
      <c r="E42" s="5">
        <f t="shared" si="0"/>
        <v>62322.711907631659</v>
      </c>
      <c r="F42" s="5">
        <f t="shared" si="1"/>
        <v>20000</v>
      </c>
    </row>
    <row r="43" spans="2:6" x14ac:dyDescent="0.25">
      <c r="B43" s="1">
        <v>30</v>
      </c>
      <c r="C43" s="4">
        <v>2052</v>
      </c>
      <c r="D43" s="5">
        <f t="shared" si="2"/>
        <v>1328776.9500602649</v>
      </c>
      <c r="E43" s="5">
        <f t="shared" si="0"/>
        <v>66438.847503013254</v>
      </c>
      <c r="F43" s="5">
        <f t="shared" si="1"/>
        <v>20000</v>
      </c>
    </row>
    <row r="44" spans="2:6" x14ac:dyDescent="0.25">
      <c r="B44" s="1">
        <v>31</v>
      </c>
      <c r="C44" s="4">
        <v>2053</v>
      </c>
      <c r="D44" s="5">
        <f t="shared" si="2"/>
        <v>1415215.7975632781</v>
      </c>
      <c r="E44" s="5">
        <f t="shared" si="0"/>
        <v>70760.789878163909</v>
      </c>
      <c r="F44" s="5">
        <f t="shared" si="1"/>
        <v>20000</v>
      </c>
    </row>
    <row r="45" spans="2:6" x14ac:dyDescent="0.25">
      <c r="B45" s="1">
        <v>32</v>
      </c>
      <c r="C45" s="4">
        <v>2054</v>
      </c>
      <c r="D45" s="5">
        <f t="shared" si="2"/>
        <v>1505976.5874414421</v>
      </c>
      <c r="E45" s="5">
        <f t="shared" si="0"/>
        <v>75298.829372072112</v>
      </c>
      <c r="F45" s="5">
        <f t="shared" si="1"/>
        <v>20000</v>
      </c>
    </row>
    <row r="46" spans="2:6" x14ac:dyDescent="0.25">
      <c r="B46" s="1">
        <v>33</v>
      </c>
      <c r="C46" s="4">
        <v>2055</v>
      </c>
      <c r="D46" s="5">
        <f t="shared" si="2"/>
        <v>1601275.4168135142</v>
      </c>
      <c r="E46" s="5">
        <f t="shared" si="0"/>
        <v>80063.770840675716</v>
      </c>
      <c r="F46" s="5">
        <f t="shared" si="1"/>
        <v>20000</v>
      </c>
    </row>
    <row r="47" spans="2:6" x14ac:dyDescent="0.25">
      <c r="B47" s="1">
        <v>34</v>
      </c>
      <c r="C47" s="4">
        <v>2056</v>
      </c>
      <c r="D47" s="5">
        <f t="shared" si="2"/>
        <v>1701339.18765419</v>
      </c>
      <c r="E47" s="5">
        <f t="shared" si="0"/>
        <v>85066.959382709509</v>
      </c>
      <c r="F47" s="5">
        <f t="shared" si="1"/>
        <v>20000</v>
      </c>
    </row>
    <row r="48" spans="2:6" x14ac:dyDescent="0.25">
      <c r="B48" s="1">
        <v>35</v>
      </c>
      <c r="C48" s="4">
        <v>2057</v>
      </c>
      <c r="D48" s="5">
        <f t="shared" si="2"/>
        <v>1806406.1470368996</v>
      </c>
      <c r="E48" s="5">
        <f t="shared" si="0"/>
        <v>90320.307351844982</v>
      </c>
      <c r="F48" s="5">
        <f t="shared" si="1"/>
        <v>20000</v>
      </c>
    </row>
    <row r="49" spans="2:6" x14ac:dyDescent="0.25">
      <c r="B49" s="1">
        <v>36</v>
      </c>
      <c r="C49" s="4">
        <v>2058</v>
      </c>
      <c r="D49" s="5">
        <f t="shared" si="2"/>
        <v>1916726.4543887447</v>
      </c>
      <c r="E49" s="5">
        <f t="shared" si="0"/>
        <v>95836.322719437245</v>
      </c>
      <c r="F49" s="5">
        <f t="shared" si="1"/>
        <v>20000</v>
      </c>
    </row>
    <row r="50" spans="2:6" x14ac:dyDescent="0.25">
      <c r="B50" s="1">
        <v>37</v>
      </c>
      <c r="C50" s="4">
        <v>2059</v>
      </c>
      <c r="D50" s="5">
        <f t="shared" si="2"/>
        <v>2032562.777108182</v>
      </c>
      <c r="E50" s="5">
        <f t="shared" si="0"/>
        <v>101628.13885540911</v>
      </c>
      <c r="F50" s="5">
        <f t="shared" si="1"/>
        <v>20000</v>
      </c>
    </row>
    <row r="51" spans="2:6" x14ac:dyDescent="0.25">
      <c r="B51" s="1">
        <v>38</v>
      </c>
      <c r="C51" s="4">
        <v>2060</v>
      </c>
      <c r="D51" s="5">
        <f t="shared" si="2"/>
        <v>2154190.9159635911</v>
      </c>
      <c r="E51" s="5">
        <f t="shared" si="0"/>
        <v>107709.54579817956</v>
      </c>
      <c r="F51" s="5">
        <f t="shared" si="1"/>
        <v>20000</v>
      </c>
    </row>
    <row r="52" spans="2:6" x14ac:dyDescent="0.25">
      <c r="B52" s="1">
        <v>39</v>
      </c>
      <c r="C52" s="4">
        <v>2061</v>
      </c>
      <c r="D52" s="5">
        <f t="shared" si="2"/>
        <v>2281900.4617617708</v>
      </c>
      <c r="E52" s="5">
        <f t="shared" si="0"/>
        <v>114095.02308808855</v>
      </c>
      <c r="F52" s="5">
        <f t="shared" si="1"/>
        <v>20000</v>
      </c>
    </row>
    <row r="53" spans="2:6" x14ac:dyDescent="0.25">
      <c r="B53" s="1">
        <v>40</v>
      </c>
      <c r="C53" s="4">
        <v>2062</v>
      </c>
      <c r="D53" s="5">
        <f t="shared" si="2"/>
        <v>2415995.4848498595</v>
      </c>
      <c r="E53" s="5">
        <f t="shared" si="0"/>
        <v>120799.77424249297</v>
      </c>
      <c r="F53" s="5">
        <f t="shared" si="1"/>
        <v>20000</v>
      </c>
    </row>
    <row r="54" spans="2:6" x14ac:dyDescent="0.25">
      <c r="B54" s="1">
        <v>41</v>
      </c>
      <c r="C54" s="4">
        <v>2063</v>
      </c>
      <c r="D54" s="5">
        <f t="shared" si="2"/>
        <v>2556795.2590923524</v>
      </c>
      <c r="E54" s="5">
        <f t="shared" si="0"/>
        <v>127839.76295461762</v>
      </c>
      <c r="F54" s="5">
        <f t="shared" si="1"/>
        <v>20000</v>
      </c>
    </row>
    <row r="55" spans="2:6" x14ac:dyDescent="0.25">
      <c r="B55" s="1">
        <v>42</v>
      </c>
      <c r="C55" s="4">
        <v>2064</v>
      </c>
      <c r="D55" s="5">
        <f t="shared" si="2"/>
        <v>2704635.0220469702</v>
      </c>
      <c r="E55" s="5">
        <f t="shared" si="0"/>
        <v>135231.75110234853</v>
      </c>
      <c r="F55" s="5">
        <f t="shared" si="1"/>
        <v>20000</v>
      </c>
    </row>
    <row r="56" spans="2:6" x14ac:dyDescent="0.25">
      <c r="B56" s="1">
        <v>43</v>
      </c>
      <c r="C56" s="4">
        <v>2065</v>
      </c>
      <c r="D56" s="5">
        <f t="shared" si="2"/>
        <v>2859866.7731493185</v>
      </c>
      <c r="E56" s="5">
        <f t="shared" si="0"/>
        <v>142993.33865746594</v>
      </c>
      <c r="F56" s="5">
        <f t="shared" si="1"/>
        <v>20000</v>
      </c>
    </row>
    <row r="57" spans="2:6" x14ac:dyDescent="0.25">
      <c r="B57" s="1">
        <v>44</v>
      </c>
      <c r="C57" s="4">
        <v>2066</v>
      </c>
      <c r="D57" s="5">
        <f t="shared" si="2"/>
        <v>3022860.1118067843</v>
      </c>
      <c r="E57" s="5">
        <f t="shared" si="0"/>
        <v>151143.00559033922</v>
      </c>
      <c r="F57" s="5">
        <f t="shared" si="1"/>
        <v>20000</v>
      </c>
    </row>
    <row r="58" spans="2:6" x14ac:dyDescent="0.25">
      <c r="B58" s="1">
        <v>45</v>
      </c>
      <c r="C58" s="4">
        <v>2067</v>
      </c>
      <c r="D58" s="5">
        <f t="shared" si="2"/>
        <v>3194003.1173971235</v>
      </c>
      <c r="E58" s="5">
        <f t="shared" si="0"/>
        <v>159700.15586985619</v>
      </c>
      <c r="F58" s="5">
        <f t="shared" si="1"/>
        <v>20000</v>
      </c>
    </row>
    <row r="59" spans="2:6" x14ac:dyDescent="0.25">
      <c r="B59" s="1">
        <v>46</v>
      </c>
      <c r="C59" s="4">
        <v>2068</v>
      </c>
      <c r="D59" s="5">
        <f t="shared" si="2"/>
        <v>3373703.2732669795</v>
      </c>
      <c r="E59" s="5">
        <f t="shared" si="0"/>
        <v>168685.163663349</v>
      </c>
      <c r="F59" s="5">
        <f t="shared" si="1"/>
        <v>20000</v>
      </c>
    </row>
    <row r="60" spans="2:6" x14ac:dyDescent="0.25">
      <c r="B60" s="1">
        <v>47</v>
      </c>
      <c r="C60" s="4">
        <v>2069</v>
      </c>
      <c r="D60" s="5">
        <f t="shared" si="2"/>
        <v>3562388.4369303286</v>
      </c>
      <c r="E60" s="5">
        <f t="shared" si="0"/>
        <v>178119.42184651643</v>
      </c>
      <c r="F60" s="5">
        <f t="shared" si="1"/>
        <v>20000</v>
      </c>
    </row>
    <row r="61" spans="2:6" x14ac:dyDescent="0.25">
      <c r="B61" s="1">
        <v>48</v>
      </c>
      <c r="C61" s="4">
        <v>2070</v>
      </c>
      <c r="D61" s="5">
        <f t="shared" si="2"/>
        <v>3760507.858776845</v>
      </c>
      <c r="E61" s="5">
        <f t="shared" si="0"/>
        <v>188025.39293884227</v>
      </c>
      <c r="F61" s="5">
        <f t="shared" si="1"/>
        <v>20000</v>
      </c>
    </row>
    <row r="62" spans="2:6" x14ac:dyDescent="0.25">
      <c r="B62" s="1">
        <v>49</v>
      </c>
      <c r="C62" s="4">
        <v>2071</v>
      </c>
      <c r="D62" s="5">
        <f t="shared" si="2"/>
        <v>3968533.2517156871</v>
      </c>
      <c r="E62" s="5">
        <f t="shared" si="0"/>
        <v>198426.66258578436</v>
      </c>
      <c r="F62" s="5">
        <f t="shared" si="1"/>
        <v>20000</v>
      </c>
    </row>
    <row r="63" spans="2:6" x14ac:dyDescent="0.25">
      <c r="B63" s="1">
        <v>50</v>
      </c>
      <c r="C63" s="4">
        <v>2072</v>
      </c>
      <c r="D63" s="5">
        <f t="shared" si="2"/>
        <v>4186959.9143014713</v>
      </c>
      <c r="E63" s="5">
        <f t="shared" si="0"/>
        <v>209347.99571507357</v>
      </c>
      <c r="F63" s="5">
        <f t="shared" si="1"/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Candy Bar Inflation</vt:lpstr>
      <vt:lpstr>Home Inflation</vt:lpstr>
      <vt:lpstr>Savings</vt:lpstr>
      <vt:lpstr>Retirement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2017-04-27T18:44:09Z</dcterms:created>
  <dcterms:modified xsi:type="dcterms:W3CDTF">2017-04-27T19:53:47Z</dcterms:modified>
</cp:coreProperties>
</file>