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"/>
    </mc:Choice>
  </mc:AlternateContent>
  <bookViews>
    <workbookView xWindow="0" yWindow="0" windowWidth="24000" windowHeight="9600" tabRatio="804" firstSheet="1" activeTab="2"/>
  </bookViews>
  <sheets>
    <sheet name="SolutionToProblem6SineApproxima" sheetId="1" r:id="rId1"/>
    <sheet name="SolutionToProblem5Overtime" sheetId="2" r:id="rId2"/>
    <sheet name="SolutionToProblem4ISP" sheetId="4" r:id="rId3"/>
  </sheets>
  <calcPr calcId="162913"/>
</workbook>
</file>

<file path=xl/calcChain.xml><?xml version="1.0" encoding="utf-8"?>
<calcChain xmlns="http://schemas.openxmlformats.org/spreadsheetml/2006/main">
  <c r="H10" i="4" l="1"/>
  <c r="K10" i="4" s="1"/>
  <c r="H11" i="4"/>
  <c r="K11" i="4" s="1"/>
  <c r="H12" i="4"/>
  <c r="K12" i="4" s="1"/>
  <c r="H13" i="4"/>
  <c r="K13" i="4" s="1"/>
  <c r="H14" i="4"/>
  <c r="K14" i="4" s="1"/>
  <c r="H16" i="4"/>
  <c r="I16" i="4" s="1"/>
  <c r="H21" i="4"/>
  <c r="K21" i="4" s="1"/>
  <c r="H24" i="4"/>
  <c r="K24" i="4" s="1"/>
  <c r="H9" i="4"/>
  <c r="K9" i="4" s="1"/>
  <c r="E25" i="4"/>
  <c r="E26" i="4" s="1"/>
  <c r="D15" i="4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E73" i="2"/>
  <c r="D73" i="2"/>
  <c r="C73" i="2"/>
  <c r="E72" i="2"/>
  <c r="D72" i="2"/>
  <c r="C72" i="2"/>
  <c r="E71" i="2"/>
  <c r="D71" i="2"/>
  <c r="C71" i="2"/>
  <c r="E70" i="2"/>
  <c r="D70" i="2"/>
  <c r="C70" i="2"/>
  <c r="F70" i="2" s="1"/>
  <c r="E69" i="2"/>
  <c r="D69" i="2"/>
  <c r="C69" i="2"/>
  <c r="F69" i="2" s="1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F62" i="2" s="1"/>
  <c r="E61" i="2"/>
  <c r="D61" i="2"/>
  <c r="C61" i="2"/>
  <c r="F61" i="2" s="1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F54" i="2" s="1"/>
  <c r="E53" i="2"/>
  <c r="D53" i="2"/>
  <c r="C53" i="2"/>
  <c r="F53" i="2" s="1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F46" i="2" s="1"/>
  <c r="E45" i="2"/>
  <c r="D45" i="2"/>
  <c r="C45" i="2"/>
  <c r="F45" i="2" s="1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F38" i="2" s="1"/>
  <c r="E37" i="2"/>
  <c r="D37" i="2"/>
  <c r="C37" i="2"/>
  <c r="F37" i="2" s="1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F30" i="2" s="1"/>
  <c r="E29" i="2"/>
  <c r="D29" i="2"/>
  <c r="C29" i="2"/>
  <c r="F29" i="2" s="1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F22" i="2" s="1"/>
  <c r="E21" i="2"/>
  <c r="D21" i="2"/>
  <c r="C21" i="2"/>
  <c r="F21" i="2" s="1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F14" i="2" s="1"/>
  <c r="E13" i="2"/>
  <c r="D13" i="2"/>
  <c r="C13" i="2"/>
  <c r="F13" i="2" s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C15" i="1"/>
  <c r="C17" i="1" s="1"/>
  <c r="C19" i="1" s="1"/>
  <c r="C21" i="1" s="1"/>
  <c r="C23" i="1" s="1"/>
  <c r="C25" i="1" s="1"/>
  <c r="C27" i="1" s="1"/>
  <c r="E14" i="1"/>
  <c r="E1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7" i="1"/>
  <c r="E27" i="4" l="1"/>
  <c r="F18" i="2"/>
  <c r="F26" i="2"/>
  <c r="F34" i="2"/>
  <c r="F42" i="2"/>
  <c r="F50" i="2"/>
  <c r="F58" i="2"/>
  <c r="F66" i="2"/>
  <c r="H25" i="4"/>
  <c r="K25" i="4" s="1"/>
  <c r="H17" i="4"/>
  <c r="J25" i="4"/>
  <c r="I24" i="4"/>
  <c r="J16" i="4"/>
  <c r="K16" i="4"/>
  <c r="F16" i="2"/>
  <c r="F24" i="2"/>
  <c r="F32" i="2"/>
  <c r="F40" i="2"/>
  <c r="F48" i="2"/>
  <c r="F56" i="2"/>
  <c r="F64" i="2"/>
  <c r="F72" i="2"/>
  <c r="H23" i="4"/>
  <c r="I23" i="4" s="1"/>
  <c r="H15" i="4"/>
  <c r="I15" i="4"/>
  <c r="J24" i="4"/>
  <c r="F19" i="2"/>
  <c r="F27" i="2"/>
  <c r="F35" i="2"/>
  <c r="F43" i="2"/>
  <c r="F51" i="2"/>
  <c r="F59" i="2"/>
  <c r="F67" i="2"/>
  <c r="H22" i="4"/>
  <c r="I22" i="4"/>
  <c r="I14" i="4"/>
  <c r="J14" i="4"/>
  <c r="I21" i="4"/>
  <c r="I13" i="4"/>
  <c r="J21" i="4"/>
  <c r="J13" i="4"/>
  <c r="F17" i="2"/>
  <c r="F25" i="2"/>
  <c r="F33" i="2"/>
  <c r="F41" i="2"/>
  <c r="F49" i="2"/>
  <c r="F57" i="2"/>
  <c r="F65" i="2"/>
  <c r="F73" i="2"/>
  <c r="H20" i="4"/>
  <c r="I12" i="4"/>
  <c r="J12" i="4"/>
  <c r="F20" i="2"/>
  <c r="F28" i="2"/>
  <c r="F36" i="2"/>
  <c r="F44" i="2"/>
  <c r="F52" i="2"/>
  <c r="F60" i="2"/>
  <c r="F68" i="2"/>
  <c r="H27" i="4"/>
  <c r="K27" i="4" s="1"/>
  <c r="H19" i="4"/>
  <c r="I11" i="4"/>
  <c r="J11" i="4"/>
  <c r="F15" i="2"/>
  <c r="F23" i="2"/>
  <c r="F31" i="2"/>
  <c r="F39" i="2"/>
  <c r="F47" i="2"/>
  <c r="F55" i="2"/>
  <c r="F63" i="2"/>
  <c r="F71" i="2"/>
  <c r="H26" i="4"/>
  <c r="K26" i="4" s="1"/>
  <c r="H18" i="4"/>
  <c r="I18" i="4" s="1"/>
  <c r="I26" i="4"/>
  <c r="I10" i="4"/>
  <c r="J10" i="4"/>
  <c r="J9" i="4"/>
  <c r="I9" i="4"/>
  <c r="F13" i="1"/>
  <c r="G13" i="1" s="1"/>
  <c r="G14" i="1" s="1"/>
  <c r="F21" i="1"/>
  <c r="F19" i="1"/>
  <c r="F23" i="1"/>
  <c r="F27" i="1"/>
  <c r="F15" i="1"/>
  <c r="F17" i="1"/>
  <c r="F25" i="1"/>
  <c r="K20" i="4" l="1"/>
  <c r="J20" i="4"/>
  <c r="K17" i="4"/>
  <c r="J17" i="4"/>
  <c r="K22" i="4"/>
  <c r="J22" i="4"/>
  <c r="K15" i="4"/>
  <c r="J15" i="4"/>
  <c r="K19" i="4"/>
  <c r="J19" i="4"/>
  <c r="K23" i="4"/>
  <c r="J23" i="4"/>
  <c r="I17" i="4"/>
  <c r="E28" i="4"/>
  <c r="J27" i="4"/>
  <c r="I19" i="4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I27" i="4"/>
  <c r="I20" i="4"/>
  <c r="I25" i="4"/>
  <c r="J26" i="4"/>
  <c r="K18" i="4"/>
  <c r="J18" i="4"/>
  <c r="E29" i="4" l="1"/>
  <c r="H28" i="4"/>
  <c r="K28" i="4" l="1"/>
  <c r="I28" i="4"/>
  <c r="J28" i="4"/>
  <c r="E30" i="4"/>
  <c r="H29" i="4"/>
  <c r="K29" i="4" l="1"/>
  <c r="I29" i="4"/>
  <c r="E31" i="4"/>
  <c r="H30" i="4"/>
  <c r="J29" i="4"/>
  <c r="K30" i="4" l="1"/>
  <c r="I30" i="4"/>
  <c r="J30" i="4"/>
  <c r="E32" i="4"/>
  <c r="H31" i="4"/>
  <c r="K31" i="4" l="1"/>
  <c r="I31" i="4"/>
  <c r="J31" i="4"/>
  <c r="E33" i="4"/>
  <c r="H32" i="4"/>
  <c r="K32" i="4" l="1"/>
  <c r="I32" i="4"/>
  <c r="J32" i="4"/>
  <c r="E34" i="4"/>
  <c r="H33" i="4"/>
  <c r="K33" i="4" l="1"/>
  <c r="I33" i="4"/>
  <c r="J33" i="4"/>
  <c r="E35" i="4"/>
  <c r="H34" i="4"/>
  <c r="K34" i="4" l="1"/>
  <c r="I34" i="4"/>
  <c r="E36" i="4"/>
  <c r="H35" i="4"/>
  <c r="J34" i="4"/>
  <c r="K35" i="4" l="1"/>
  <c r="I35" i="4"/>
  <c r="E37" i="4"/>
  <c r="H36" i="4"/>
  <c r="J35" i="4"/>
  <c r="E38" i="4" l="1"/>
  <c r="H37" i="4"/>
  <c r="K36" i="4"/>
  <c r="I36" i="4"/>
  <c r="J36" i="4"/>
  <c r="E39" i="4" l="1"/>
  <c r="H38" i="4"/>
  <c r="K37" i="4"/>
  <c r="I37" i="4"/>
  <c r="J37" i="4"/>
  <c r="K38" i="4" l="1"/>
  <c r="I38" i="4"/>
  <c r="J38" i="4"/>
  <c r="E40" i="4"/>
  <c r="H39" i="4"/>
  <c r="K39" i="4" l="1"/>
  <c r="I39" i="4"/>
  <c r="J39" i="4"/>
  <c r="E41" i="4"/>
  <c r="H40" i="4"/>
  <c r="J40" i="4" s="1"/>
  <c r="K40" i="4" l="1"/>
  <c r="I40" i="4"/>
  <c r="E42" i="4"/>
  <c r="H41" i="4"/>
  <c r="K41" i="4" l="1"/>
  <c r="I41" i="4"/>
  <c r="J41" i="4"/>
  <c r="E43" i="4"/>
  <c r="H42" i="4"/>
  <c r="K42" i="4" l="1"/>
  <c r="I42" i="4"/>
  <c r="J42" i="4"/>
  <c r="E44" i="4"/>
  <c r="H43" i="4"/>
  <c r="K43" i="4" l="1"/>
  <c r="I43" i="4"/>
  <c r="J43" i="4"/>
  <c r="E45" i="4"/>
  <c r="H44" i="4"/>
  <c r="K44" i="4" l="1"/>
  <c r="I44" i="4"/>
  <c r="J44" i="4"/>
  <c r="E46" i="4"/>
  <c r="H45" i="4"/>
  <c r="K45" i="4" l="1"/>
  <c r="I45" i="4"/>
  <c r="J45" i="4"/>
  <c r="E47" i="4"/>
  <c r="H46" i="4"/>
  <c r="K46" i="4" l="1"/>
  <c r="I46" i="4"/>
  <c r="J46" i="4"/>
  <c r="E48" i="4"/>
  <c r="H47" i="4"/>
  <c r="K47" i="4" l="1"/>
  <c r="I47" i="4"/>
  <c r="J47" i="4"/>
  <c r="E49" i="4"/>
  <c r="H48" i="4"/>
  <c r="J48" i="4" s="1"/>
  <c r="J49" i="4" l="1"/>
  <c r="H49" i="4"/>
  <c r="K48" i="4"/>
  <c r="I48" i="4"/>
  <c r="K49" i="4" l="1"/>
  <c r="I49" i="4"/>
</calcChain>
</file>

<file path=xl/sharedStrings.xml><?xml version="1.0" encoding="utf-8"?>
<sst xmlns="http://schemas.openxmlformats.org/spreadsheetml/2006/main" count="70" uniqueCount="33">
  <si>
    <t>Problem 6 Midterm</t>
  </si>
  <si>
    <t>Series approximation to the sine</t>
  </si>
  <si>
    <t xml:space="preserve"> = x</t>
  </si>
  <si>
    <t xml:space="preserve"> = sin(x)</t>
  </si>
  <si>
    <t>Sequence</t>
  </si>
  <si>
    <t>Term</t>
  </si>
  <si>
    <t>Factorial</t>
  </si>
  <si>
    <t>Powers of X</t>
  </si>
  <si>
    <t>+-x^n/n!</t>
  </si>
  <si>
    <t>Sum</t>
  </si>
  <si>
    <t>Problem 5 Solution</t>
  </si>
  <si>
    <t xml:space="preserve"> = Pay Rate $/hr</t>
  </si>
  <si>
    <t xml:space="preserve"> = Double Time hr</t>
  </si>
  <si>
    <t xml:space="preserve"> = Triple Time hr</t>
  </si>
  <si>
    <t>Hours Worked</t>
  </si>
  <si>
    <t>Straight Time</t>
  </si>
  <si>
    <t>Double Time</t>
  </si>
  <si>
    <t>Triple Time</t>
  </si>
  <si>
    <t>Paycheck</t>
  </si>
  <si>
    <t>ISP Biling and Recommendation</t>
  </si>
  <si>
    <t>Hours</t>
  </si>
  <si>
    <t>Package A</t>
  </si>
  <si>
    <t>Package B</t>
  </si>
  <si>
    <t>Package C</t>
  </si>
  <si>
    <t>Cheapest</t>
  </si>
  <si>
    <t>A</t>
  </si>
  <si>
    <t>B,C</t>
  </si>
  <si>
    <t>B</t>
  </si>
  <si>
    <t>C</t>
  </si>
  <si>
    <t>Minimum Cost</t>
  </si>
  <si>
    <t>Savings A</t>
  </si>
  <si>
    <t>Savings B</t>
  </si>
  <si>
    <t>Savings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</si>
</sst>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000"/>
    <numFmt numFmtId="165" formatCode="[$$-409]#,##0.00;[Red]&quot;-&quot;[$$-409]#,##0.00"/>
    <numFmt numFmtId="166" formatCode="&quot;$&quot;#,##0.00"/>
  </numFmts>
  <fonts count="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5" fontId="4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8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8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/>
    <xf numFmtId="8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8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8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3:G27"/>
  <sheetViews>
    <sheetView workbookViewId="0">
      <selection activeCell="I8" sqref="I8"/>
    </sheetView>
  </sheetViews>
  <sheetFormatPr defaultRowHeight="15" x14ac:dyDescent="0.25"/>
  <cols>
    <col min="1" max="1" width="10.75" style="1" customWidth="1"/>
    <col min="2" max="2" width="8.5" style="1" bestFit="1" customWidth="1"/>
    <col min="3" max="3" width="4.875" style="1" bestFit="1" customWidth="1"/>
    <col min="4" max="4" width="26.5" style="1" bestFit="1" customWidth="1"/>
    <col min="5" max="5" width="11" style="1" bestFit="1" customWidth="1"/>
    <col min="6" max="6" width="8.125" style="1" bestFit="1" customWidth="1"/>
    <col min="7" max="7" width="7.5" style="1" bestFit="1" customWidth="1"/>
    <col min="8" max="1024" width="10.75" style="1" customWidth="1"/>
    <col min="1025" max="16384" width="9" style="1"/>
  </cols>
  <sheetData>
    <row r="3" spans="2:7" s="2" customFormat="1" x14ac:dyDescent="0.25">
      <c r="D3" s="2" t="s">
        <v>0</v>
      </c>
    </row>
    <row r="4" spans="2:7" s="2" customFormat="1" x14ac:dyDescent="0.25">
      <c r="D4" s="2" t="s">
        <v>1</v>
      </c>
    </row>
    <row r="5" spans="2:7" s="2" customFormat="1" x14ac:dyDescent="0.25"/>
    <row r="6" spans="2:7" s="2" customFormat="1" x14ac:dyDescent="0.25">
      <c r="D6" s="2">
        <v>2</v>
      </c>
      <c r="E6" s="2" t="s">
        <v>2</v>
      </c>
    </row>
    <row r="7" spans="2:7" s="2" customFormat="1" x14ac:dyDescent="0.25">
      <c r="D7" s="2">
        <f>SIN(D6)</f>
        <v>0.90929742682568171</v>
      </c>
      <c r="E7" s="2" t="s">
        <v>3</v>
      </c>
    </row>
    <row r="8" spans="2:7" s="2" customFormat="1" x14ac:dyDescent="0.25"/>
    <row r="9" spans="2:7" s="2" customFormat="1" x14ac:dyDescent="0.25"/>
    <row r="10" spans="2:7" s="2" customFormat="1" x14ac:dyDescent="0.25"/>
    <row r="11" spans="2:7" s="3" customFormat="1" x14ac:dyDescent="0.25">
      <c r="B11" s="3" t="s">
        <v>4</v>
      </c>
      <c r="C11" s="3" t="s">
        <v>5</v>
      </c>
      <c r="D11" s="3" t="s">
        <v>6</v>
      </c>
      <c r="E11" s="3" t="s">
        <v>7</v>
      </c>
      <c r="F11" s="3" t="s">
        <v>8</v>
      </c>
      <c r="G11" s="3" t="s">
        <v>9</v>
      </c>
    </row>
    <row r="12" spans="2:7" s="3" customFormat="1" x14ac:dyDescent="0.25"/>
    <row r="13" spans="2:7" s="4" customFormat="1" x14ac:dyDescent="0.25">
      <c r="B13" s="4">
        <v>1</v>
      </c>
      <c r="C13" s="4">
        <v>1</v>
      </c>
      <c r="D13" s="4">
        <f>B13</f>
        <v>1</v>
      </c>
      <c r="E13" s="5">
        <f t="shared" ref="E13:E27" si="0">$D$6^B13</f>
        <v>2</v>
      </c>
      <c r="F13" s="5">
        <f>E13/D13</f>
        <v>2</v>
      </c>
      <c r="G13" s="5">
        <f>F13</f>
        <v>2</v>
      </c>
    </row>
    <row r="14" spans="2:7" s="4" customFormat="1" x14ac:dyDescent="0.25">
      <c r="B14" s="4">
        <v>2</v>
      </c>
      <c r="D14" s="4">
        <f t="shared" ref="D14:D27" si="1">D13*B14</f>
        <v>2</v>
      </c>
      <c r="E14" s="5">
        <f t="shared" si="0"/>
        <v>4</v>
      </c>
      <c r="F14" s="5"/>
      <c r="G14" s="5">
        <f t="shared" ref="G14:G27" si="2">F14+G13</f>
        <v>2</v>
      </c>
    </row>
    <row r="15" spans="2:7" s="4" customFormat="1" x14ac:dyDescent="0.25">
      <c r="B15" s="4">
        <v>3</v>
      </c>
      <c r="C15" s="4">
        <f>C13+1</f>
        <v>2</v>
      </c>
      <c r="D15" s="4">
        <f t="shared" si="1"/>
        <v>6</v>
      </c>
      <c r="E15" s="5">
        <f t="shared" si="0"/>
        <v>8</v>
      </c>
      <c r="F15" s="5">
        <f>-E15/D15</f>
        <v>-1.3333333333333333</v>
      </c>
      <c r="G15" s="5">
        <f t="shared" si="2"/>
        <v>0.66666666666666674</v>
      </c>
    </row>
    <row r="16" spans="2:7" s="4" customFormat="1" x14ac:dyDescent="0.25">
      <c r="B16" s="4">
        <v>4</v>
      </c>
      <c r="D16" s="4">
        <f t="shared" si="1"/>
        <v>24</v>
      </c>
      <c r="E16" s="5">
        <f t="shared" si="0"/>
        <v>16</v>
      </c>
      <c r="F16" s="5"/>
      <c r="G16" s="5">
        <f t="shared" si="2"/>
        <v>0.66666666666666674</v>
      </c>
    </row>
    <row r="17" spans="2:7" s="4" customFormat="1" x14ac:dyDescent="0.25">
      <c r="B17" s="4">
        <v>5</v>
      </c>
      <c r="C17" s="4">
        <f>C15+1</f>
        <v>3</v>
      </c>
      <c r="D17" s="4">
        <f t="shared" si="1"/>
        <v>120</v>
      </c>
      <c r="E17" s="5">
        <f t="shared" si="0"/>
        <v>32</v>
      </c>
      <c r="F17" s="5">
        <f>E17/D17</f>
        <v>0.26666666666666666</v>
      </c>
      <c r="G17" s="5">
        <f t="shared" si="2"/>
        <v>0.93333333333333335</v>
      </c>
    </row>
    <row r="18" spans="2:7" s="4" customFormat="1" x14ac:dyDescent="0.25">
      <c r="B18" s="4">
        <v>6</v>
      </c>
      <c r="D18" s="4">
        <f t="shared" si="1"/>
        <v>720</v>
      </c>
      <c r="E18" s="5">
        <f t="shared" si="0"/>
        <v>64</v>
      </c>
      <c r="F18" s="5"/>
      <c r="G18" s="5">
        <f t="shared" si="2"/>
        <v>0.93333333333333335</v>
      </c>
    </row>
    <row r="19" spans="2:7" s="4" customFormat="1" x14ac:dyDescent="0.25">
      <c r="B19" s="4">
        <v>7</v>
      </c>
      <c r="C19" s="4">
        <f>C17+1</f>
        <v>4</v>
      </c>
      <c r="D19" s="4">
        <f t="shared" si="1"/>
        <v>5040</v>
      </c>
      <c r="E19" s="5">
        <f t="shared" si="0"/>
        <v>128</v>
      </c>
      <c r="F19" s="5">
        <f>-E19/D19</f>
        <v>-2.5396825396825397E-2</v>
      </c>
      <c r="G19" s="5">
        <f t="shared" si="2"/>
        <v>0.90793650793650793</v>
      </c>
    </row>
    <row r="20" spans="2:7" s="4" customFormat="1" x14ac:dyDescent="0.25">
      <c r="B20" s="4">
        <v>8</v>
      </c>
      <c r="D20" s="4">
        <f t="shared" si="1"/>
        <v>40320</v>
      </c>
      <c r="E20" s="5">
        <f t="shared" si="0"/>
        <v>256</v>
      </c>
      <c r="F20" s="5"/>
      <c r="G20" s="5">
        <f t="shared" si="2"/>
        <v>0.90793650793650793</v>
      </c>
    </row>
    <row r="21" spans="2:7" s="4" customFormat="1" x14ac:dyDescent="0.25">
      <c r="B21" s="4">
        <v>9</v>
      </c>
      <c r="C21" s="4">
        <f>C19+1</f>
        <v>5</v>
      </c>
      <c r="D21" s="4">
        <f t="shared" si="1"/>
        <v>362880</v>
      </c>
      <c r="E21" s="5">
        <f t="shared" si="0"/>
        <v>512</v>
      </c>
      <c r="F21" s="5">
        <f>E21/D21</f>
        <v>1.4109347442680777E-3</v>
      </c>
      <c r="G21" s="5">
        <f t="shared" si="2"/>
        <v>0.90934744268077605</v>
      </c>
    </row>
    <row r="22" spans="2:7" s="4" customFormat="1" x14ac:dyDescent="0.25">
      <c r="B22" s="4">
        <v>10</v>
      </c>
      <c r="D22" s="4">
        <f t="shared" si="1"/>
        <v>3628800</v>
      </c>
      <c r="E22" s="5">
        <f t="shared" si="0"/>
        <v>1024</v>
      </c>
      <c r="F22" s="5"/>
      <c r="G22" s="5">
        <f t="shared" si="2"/>
        <v>0.90934744268077605</v>
      </c>
    </row>
    <row r="23" spans="2:7" s="4" customFormat="1" x14ac:dyDescent="0.25">
      <c r="B23" s="4">
        <v>11</v>
      </c>
      <c r="C23" s="4">
        <f>C21+1</f>
        <v>6</v>
      </c>
      <c r="D23" s="4">
        <f t="shared" si="1"/>
        <v>39916800</v>
      </c>
      <c r="E23" s="5">
        <f t="shared" si="0"/>
        <v>2048</v>
      </c>
      <c r="F23" s="5">
        <f>-E23/D23</f>
        <v>-5.1306717973384643E-5</v>
      </c>
      <c r="G23" s="5">
        <f t="shared" si="2"/>
        <v>0.90929613596280268</v>
      </c>
    </row>
    <row r="24" spans="2:7" s="4" customFormat="1" x14ac:dyDescent="0.25">
      <c r="B24" s="4">
        <v>12</v>
      </c>
      <c r="D24" s="4">
        <f t="shared" si="1"/>
        <v>479001600</v>
      </c>
      <c r="E24" s="5">
        <f t="shared" si="0"/>
        <v>4096</v>
      </c>
      <c r="F24" s="5"/>
      <c r="G24" s="5">
        <f t="shared" si="2"/>
        <v>0.90929613596280268</v>
      </c>
    </row>
    <row r="25" spans="2:7" s="4" customFormat="1" x14ac:dyDescent="0.25">
      <c r="B25" s="4">
        <v>13</v>
      </c>
      <c r="C25" s="4">
        <f>C23+1</f>
        <v>7</v>
      </c>
      <c r="D25" s="4">
        <f t="shared" si="1"/>
        <v>6227020800</v>
      </c>
      <c r="E25" s="5">
        <f t="shared" si="0"/>
        <v>8192</v>
      </c>
      <c r="F25" s="5">
        <f>E25/D25</f>
        <v>1.3155568711124266E-6</v>
      </c>
      <c r="G25" s="5">
        <f t="shared" si="2"/>
        <v>0.90929745151967378</v>
      </c>
    </row>
    <row r="26" spans="2:7" s="4" customFormat="1" x14ac:dyDescent="0.25">
      <c r="B26" s="4">
        <v>14</v>
      </c>
      <c r="D26" s="4">
        <f t="shared" si="1"/>
        <v>87178291200</v>
      </c>
      <c r="E26" s="5">
        <f t="shared" si="0"/>
        <v>16384</v>
      </c>
      <c r="F26" s="5"/>
      <c r="G26" s="5">
        <f t="shared" si="2"/>
        <v>0.90929745151967378</v>
      </c>
    </row>
    <row r="27" spans="2:7" s="4" customFormat="1" x14ac:dyDescent="0.25">
      <c r="B27" s="4">
        <v>15</v>
      </c>
      <c r="C27" s="4">
        <f>C25+1</f>
        <v>8</v>
      </c>
      <c r="D27" s="4">
        <f t="shared" si="1"/>
        <v>1307674368000</v>
      </c>
      <c r="E27" s="5">
        <f t="shared" si="0"/>
        <v>32768</v>
      </c>
      <c r="F27" s="5">
        <f>-E27/D27</f>
        <v>-2.5058226116427174E-8</v>
      </c>
      <c r="G27" s="5">
        <f t="shared" si="2"/>
        <v>0.90929742646144762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F73"/>
  <sheetViews>
    <sheetView workbookViewId="0">
      <selection activeCell="G13" sqref="G13"/>
    </sheetView>
  </sheetViews>
  <sheetFormatPr defaultRowHeight="15" x14ac:dyDescent="0.25"/>
  <cols>
    <col min="1" max="1" width="10.75" style="1" customWidth="1"/>
    <col min="2" max="2" width="12" style="1" bestFit="1" customWidth="1"/>
    <col min="3" max="3" width="11.125" style="1" bestFit="1" customWidth="1"/>
    <col min="4" max="4" width="15.75" style="1" bestFit="1" customWidth="1"/>
    <col min="5" max="5" width="14.5" style="1" bestFit="1" customWidth="1"/>
    <col min="6" max="6" width="8" style="1" bestFit="1" customWidth="1"/>
    <col min="7" max="16384" width="9" style="1"/>
  </cols>
  <sheetData>
    <row r="2" spans="2:6" x14ac:dyDescent="0.25">
      <c r="B2" s="2"/>
      <c r="C2" s="2"/>
      <c r="D2" s="2"/>
      <c r="E2" s="2"/>
      <c r="F2" s="2"/>
    </row>
    <row r="3" spans="2:6" x14ac:dyDescent="0.25">
      <c r="B3" s="2"/>
      <c r="C3" s="2"/>
      <c r="D3" s="2"/>
      <c r="E3" s="2"/>
      <c r="F3" s="2"/>
    </row>
    <row r="4" spans="2:6" x14ac:dyDescent="0.25">
      <c r="B4" s="2"/>
      <c r="C4" s="2"/>
      <c r="D4" s="2" t="s">
        <v>10</v>
      </c>
      <c r="E4" s="2"/>
      <c r="F4" s="2"/>
    </row>
    <row r="5" spans="2:6" x14ac:dyDescent="0.25">
      <c r="B5" s="2"/>
      <c r="C5" s="2"/>
      <c r="D5" s="2"/>
      <c r="E5" s="2"/>
      <c r="F5" s="2"/>
    </row>
    <row r="6" spans="2:6" x14ac:dyDescent="0.25">
      <c r="B6" s="2"/>
      <c r="C6" s="2"/>
      <c r="D6" s="2"/>
      <c r="E6" s="2"/>
      <c r="F6" s="2"/>
    </row>
    <row r="7" spans="2:6" x14ac:dyDescent="0.25">
      <c r="B7" s="2"/>
      <c r="C7" s="2"/>
      <c r="D7" s="6">
        <v>10</v>
      </c>
      <c r="E7" s="2" t="s">
        <v>11</v>
      </c>
      <c r="F7" s="2"/>
    </row>
    <row r="8" spans="2:6" x14ac:dyDescent="0.25">
      <c r="B8" s="2"/>
      <c r="C8" s="2"/>
      <c r="D8" s="2">
        <v>20</v>
      </c>
      <c r="E8" s="2" t="s">
        <v>12</v>
      </c>
      <c r="F8" s="2"/>
    </row>
    <row r="9" spans="2:6" x14ac:dyDescent="0.25">
      <c r="B9" s="2"/>
      <c r="C9" s="2"/>
      <c r="D9" s="2">
        <v>40</v>
      </c>
      <c r="E9" s="2" t="s">
        <v>13</v>
      </c>
      <c r="F9" s="2"/>
    </row>
    <row r="10" spans="2:6" x14ac:dyDescent="0.25">
      <c r="B10" s="2"/>
      <c r="C10" s="2"/>
      <c r="D10" s="2"/>
      <c r="E10" s="2"/>
      <c r="F10" s="2"/>
    </row>
    <row r="11" spans="2:6" x14ac:dyDescent="0.25"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</row>
    <row r="13" spans="2:6" x14ac:dyDescent="0.25">
      <c r="B13" s="7">
        <v>0</v>
      </c>
      <c r="C13" s="7">
        <f t="shared" ref="C13:C44" si="0">$D$7*B13</f>
        <v>0</v>
      </c>
      <c r="D13" s="7">
        <f t="shared" ref="D13:D44" si="1">IF(B13&gt;$D$8,(B13-$D$8)*$D$7,0)</f>
        <v>0</v>
      </c>
      <c r="E13" s="7">
        <f t="shared" ref="E13:E44" si="2">IF(B13&gt;$D$9,(B13-$D$9)*$D$7,0)</f>
        <v>0</v>
      </c>
      <c r="F13" s="7">
        <f t="shared" ref="F13:F44" si="3">C13+D13+E13</f>
        <v>0</v>
      </c>
    </row>
    <row r="14" spans="2:6" x14ac:dyDescent="0.25">
      <c r="B14" s="7">
        <v>1</v>
      </c>
      <c r="C14" s="7">
        <f t="shared" si="0"/>
        <v>10</v>
      </c>
      <c r="D14" s="7">
        <f t="shared" si="1"/>
        <v>0</v>
      </c>
      <c r="E14" s="7">
        <f t="shared" si="2"/>
        <v>0</v>
      </c>
      <c r="F14" s="7">
        <f t="shared" si="3"/>
        <v>10</v>
      </c>
    </row>
    <row r="15" spans="2:6" x14ac:dyDescent="0.25">
      <c r="B15" s="7">
        <v>2</v>
      </c>
      <c r="C15" s="7">
        <f t="shared" si="0"/>
        <v>20</v>
      </c>
      <c r="D15" s="7">
        <f t="shared" si="1"/>
        <v>0</v>
      </c>
      <c r="E15" s="7">
        <f t="shared" si="2"/>
        <v>0</v>
      </c>
      <c r="F15" s="7">
        <f t="shared" si="3"/>
        <v>20</v>
      </c>
    </row>
    <row r="16" spans="2:6" x14ac:dyDescent="0.25">
      <c r="B16" s="7">
        <v>3</v>
      </c>
      <c r="C16" s="7">
        <f t="shared" si="0"/>
        <v>30</v>
      </c>
      <c r="D16" s="7">
        <f t="shared" si="1"/>
        <v>0</v>
      </c>
      <c r="E16" s="7">
        <f t="shared" si="2"/>
        <v>0</v>
      </c>
      <c r="F16" s="7">
        <f t="shared" si="3"/>
        <v>30</v>
      </c>
    </row>
    <row r="17" spans="2:6" x14ac:dyDescent="0.25">
      <c r="B17" s="7">
        <v>4</v>
      </c>
      <c r="C17" s="7">
        <f t="shared" si="0"/>
        <v>40</v>
      </c>
      <c r="D17" s="7">
        <f t="shared" si="1"/>
        <v>0</v>
      </c>
      <c r="E17" s="7">
        <f t="shared" si="2"/>
        <v>0</v>
      </c>
      <c r="F17" s="7">
        <f t="shared" si="3"/>
        <v>40</v>
      </c>
    </row>
    <row r="18" spans="2:6" x14ac:dyDescent="0.25">
      <c r="B18" s="7">
        <v>5</v>
      </c>
      <c r="C18" s="7">
        <f t="shared" si="0"/>
        <v>50</v>
      </c>
      <c r="D18" s="7">
        <f t="shared" si="1"/>
        <v>0</v>
      </c>
      <c r="E18" s="7">
        <f t="shared" si="2"/>
        <v>0</v>
      </c>
      <c r="F18" s="7">
        <f t="shared" si="3"/>
        <v>50</v>
      </c>
    </row>
    <row r="19" spans="2:6" x14ac:dyDescent="0.25">
      <c r="B19" s="7">
        <v>6</v>
      </c>
      <c r="C19" s="7">
        <f t="shared" si="0"/>
        <v>60</v>
      </c>
      <c r="D19" s="7">
        <f t="shared" si="1"/>
        <v>0</v>
      </c>
      <c r="E19" s="7">
        <f t="shared" si="2"/>
        <v>0</v>
      </c>
      <c r="F19" s="7">
        <f t="shared" si="3"/>
        <v>60</v>
      </c>
    </row>
    <row r="20" spans="2:6" x14ac:dyDescent="0.25">
      <c r="B20" s="7">
        <v>7</v>
      </c>
      <c r="C20" s="7">
        <f t="shared" si="0"/>
        <v>70</v>
      </c>
      <c r="D20" s="7">
        <f t="shared" si="1"/>
        <v>0</v>
      </c>
      <c r="E20" s="7">
        <f t="shared" si="2"/>
        <v>0</v>
      </c>
      <c r="F20" s="7">
        <f t="shared" si="3"/>
        <v>70</v>
      </c>
    </row>
    <row r="21" spans="2:6" x14ac:dyDescent="0.25">
      <c r="B21" s="7">
        <v>8</v>
      </c>
      <c r="C21" s="7">
        <f t="shared" si="0"/>
        <v>80</v>
      </c>
      <c r="D21" s="7">
        <f t="shared" si="1"/>
        <v>0</v>
      </c>
      <c r="E21" s="7">
        <f t="shared" si="2"/>
        <v>0</v>
      </c>
      <c r="F21" s="7">
        <f t="shared" si="3"/>
        <v>80</v>
      </c>
    </row>
    <row r="22" spans="2:6" x14ac:dyDescent="0.25">
      <c r="B22" s="7">
        <v>9</v>
      </c>
      <c r="C22" s="7">
        <f t="shared" si="0"/>
        <v>90</v>
      </c>
      <c r="D22" s="7">
        <f t="shared" si="1"/>
        <v>0</v>
      </c>
      <c r="E22" s="7">
        <f t="shared" si="2"/>
        <v>0</v>
      </c>
      <c r="F22" s="7">
        <f t="shared" si="3"/>
        <v>90</v>
      </c>
    </row>
    <row r="23" spans="2:6" x14ac:dyDescent="0.25">
      <c r="B23" s="7">
        <v>10</v>
      </c>
      <c r="C23" s="7">
        <f t="shared" si="0"/>
        <v>100</v>
      </c>
      <c r="D23" s="7">
        <f t="shared" si="1"/>
        <v>0</v>
      </c>
      <c r="E23" s="7">
        <f t="shared" si="2"/>
        <v>0</v>
      </c>
      <c r="F23" s="7">
        <f t="shared" si="3"/>
        <v>100</v>
      </c>
    </row>
    <row r="24" spans="2:6" x14ac:dyDescent="0.25">
      <c r="B24" s="7">
        <v>11</v>
      </c>
      <c r="C24" s="7">
        <f t="shared" si="0"/>
        <v>110</v>
      </c>
      <c r="D24" s="7">
        <f t="shared" si="1"/>
        <v>0</v>
      </c>
      <c r="E24" s="7">
        <f t="shared" si="2"/>
        <v>0</v>
      </c>
      <c r="F24" s="7">
        <f t="shared" si="3"/>
        <v>110</v>
      </c>
    </row>
    <row r="25" spans="2:6" x14ac:dyDescent="0.25">
      <c r="B25" s="7">
        <v>12</v>
      </c>
      <c r="C25" s="7">
        <f t="shared" si="0"/>
        <v>120</v>
      </c>
      <c r="D25" s="7">
        <f t="shared" si="1"/>
        <v>0</v>
      </c>
      <c r="E25" s="7">
        <f t="shared" si="2"/>
        <v>0</v>
      </c>
      <c r="F25" s="7">
        <f t="shared" si="3"/>
        <v>120</v>
      </c>
    </row>
    <row r="26" spans="2:6" x14ac:dyDescent="0.25">
      <c r="B26" s="7">
        <v>13</v>
      </c>
      <c r="C26" s="7">
        <f t="shared" si="0"/>
        <v>130</v>
      </c>
      <c r="D26" s="7">
        <f t="shared" si="1"/>
        <v>0</v>
      </c>
      <c r="E26" s="7">
        <f t="shared" si="2"/>
        <v>0</v>
      </c>
      <c r="F26" s="7">
        <f t="shared" si="3"/>
        <v>130</v>
      </c>
    </row>
    <row r="27" spans="2:6" x14ac:dyDescent="0.25">
      <c r="B27" s="7">
        <v>14</v>
      </c>
      <c r="C27" s="7">
        <f t="shared" si="0"/>
        <v>140</v>
      </c>
      <c r="D27" s="7">
        <f t="shared" si="1"/>
        <v>0</v>
      </c>
      <c r="E27" s="7">
        <f t="shared" si="2"/>
        <v>0</v>
      </c>
      <c r="F27" s="7">
        <f t="shared" si="3"/>
        <v>140</v>
      </c>
    </row>
    <row r="28" spans="2:6" x14ac:dyDescent="0.25">
      <c r="B28" s="7">
        <v>15</v>
      </c>
      <c r="C28" s="7">
        <f t="shared" si="0"/>
        <v>150</v>
      </c>
      <c r="D28" s="7">
        <f t="shared" si="1"/>
        <v>0</v>
      </c>
      <c r="E28" s="7">
        <f t="shared" si="2"/>
        <v>0</v>
      </c>
      <c r="F28" s="7">
        <f t="shared" si="3"/>
        <v>150</v>
      </c>
    </row>
    <row r="29" spans="2:6" x14ac:dyDescent="0.25">
      <c r="B29" s="7">
        <v>16</v>
      </c>
      <c r="C29" s="7">
        <f t="shared" si="0"/>
        <v>160</v>
      </c>
      <c r="D29" s="7">
        <f t="shared" si="1"/>
        <v>0</v>
      </c>
      <c r="E29" s="7">
        <f t="shared" si="2"/>
        <v>0</v>
      </c>
      <c r="F29" s="7">
        <f t="shared" si="3"/>
        <v>160</v>
      </c>
    </row>
    <row r="30" spans="2:6" x14ac:dyDescent="0.25">
      <c r="B30" s="7">
        <v>17</v>
      </c>
      <c r="C30" s="7">
        <f t="shared" si="0"/>
        <v>170</v>
      </c>
      <c r="D30" s="7">
        <f t="shared" si="1"/>
        <v>0</v>
      </c>
      <c r="E30" s="7">
        <f t="shared" si="2"/>
        <v>0</v>
      </c>
      <c r="F30" s="7">
        <f t="shared" si="3"/>
        <v>170</v>
      </c>
    </row>
    <row r="31" spans="2:6" x14ac:dyDescent="0.25">
      <c r="B31" s="7">
        <v>18</v>
      </c>
      <c r="C31" s="7">
        <f t="shared" si="0"/>
        <v>180</v>
      </c>
      <c r="D31" s="7">
        <f t="shared" si="1"/>
        <v>0</v>
      </c>
      <c r="E31" s="7">
        <f t="shared" si="2"/>
        <v>0</v>
      </c>
      <c r="F31" s="7">
        <f t="shared" si="3"/>
        <v>180</v>
      </c>
    </row>
    <row r="32" spans="2:6" x14ac:dyDescent="0.25">
      <c r="B32" s="7">
        <v>19</v>
      </c>
      <c r="C32" s="7">
        <f t="shared" si="0"/>
        <v>190</v>
      </c>
      <c r="D32" s="7">
        <f t="shared" si="1"/>
        <v>0</v>
      </c>
      <c r="E32" s="7">
        <f t="shared" si="2"/>
        <v>0</v>
      </c>
      <c r="F32" s="7">
        <f t="shared" si="3"/>
        <v>190</v>
      </c>
    </row>
    <row r="33" spans="2:6" x14ac:dyDescent="0.25">
      <c r="B33" s="7">
        <v>20</v>
      </c>
      <c r="C33" s="7">
        <f t="shared" si="0"/>
        <v>200</v>
      </c>
      <c r="D33" s="7">
        <f t="shared" si="1"/>
        <v>0</v>
      </c>
      <c r="E33" s="7">
        <f t="shared" si="2"/>
        <v>0</v>
      </c>
      <c r="F33" s="7">
        <f t="shared" si="3"/>
        <v>200</v>
      </c>
    </row>
    <row r="34" spans="2:6" x14ac:dyDescent="0.25">
      <c r="B34" s="7">
        <v>21</v>
      </c>
      <c r="C34" s="7">
        <f t="shared" si="0"/>
        <v>210</v>
      </c>
      <c r="D34" s="7">
        <f t="shared" si="1"/>
        <v>10</v>
      </c>
      <c r="E34" s="7">
        <f t="shared" si="2"/>
        <v>0</v>
      </c>
      <c r="F34" s="7">
        <f t="shared" si="3"/>
        <v>220</v>
      </c>
    </row>
    <row r="35" spans="2:6" x14ac:dyDescent="0.25">
      <c r="B35" s="7">
        <v>22</v>
      </c>
      <c r="C35" s="7">
        <f t="shared" si="0"/>
        <v>220</v>
      </c>
      <c r="D35" s="7">
        <f t="shared" si="1"/>
        <v>20</v>
      </c>
      <c r="E35" s="7">
        <f t="shared" si="2"/>
        <v>0</v>
      </c>
      <c r="F35" s="7">
        <f t="shared" si="3"/>
        <v>240</v>
      </c>
    </row>
    <row r="36" spans="2:6" x14ac:dyDescent="0.25">
      <c r="B36" s="7">
        <v>23</v>
      </c>
      <c r="C36" s="7">
        <f t="shared" si="0"/>
        <v>230</v>
      </c>
      <c r="D36" s="7">
        <f t="shared" si="1"/>
        <v>30</v>
      </c>
      <c r="E36" s="7">
        <f t="shared" si="2"/>
        <v>0</v>
      </c>
      <c r="F36" s="7">
        <f t="shared" si="3"/>
        <v>260</v>
      </c>
    </row>
    <row r="37" spans="2:6" x14ac:dyDescent="0.25">
      <c r="B37" s="7">
        <v>24</v>
      </c>
      <c r="C37" s="7">
        <f t="shared" si="0"/>
        <v>240</v>
      </c>
      <c r="D37" s="7">
        <f t="shared" si="1"/>
        <v>40</v>
      </c>
      <c r="E37" s="7">
        <f t="shared" si="2"/>
        <v>0</v>
      </c>
      <c r="F37" s="7">
        <f t="shared" si="3"/>
        <v>280</v>
      </c>
    </row>
    <row r="38" spans="2:6" x14ac:dyDescent="0.25">
      <c r="B38" s="7">
        <v>25</v>
      </c>
      <c r="C38" s="7">
        <f t="shared" si="0"/>
        <v>250</v>
      </c>
      <c r="D38" s="7">
        <f t="shared" si="1"/>
        <v>50</v>
      </c>
      <c r="E38" s="7">
        <f t="shared" si="2"/>
        <v>0</v>
      </c>
      <c r="F38" s="7">
        <f t="shared" si="3"/>
        <v>300</v>
      </c>
    </row>
    <row r="39" spans="2:6" x14ac:dyDescent="0.25">
      <c r="B39" s="7">
        <v>26</v>
      </c>
      <c r="C39" s="7">
        <f t="shared" si="0"/>
        <v>260</v>
      </c>
      <c r="D39" s="7">
        <f t="shared" si="1"/>
        <v>60</v>
      </c>
      <c r="E39" s="7">
        <f t="shared" si="2"/>
        <v>0</v>
      </c>
      <c r="F39" s="7">
        <f t="shared" si="3"/>
        <v>320</v>
      </c>
    </row>
    <row r="40" spans="2:6" x14ac:dyDescent="0.25">
      <c r="B40" s="7">
        <v>27</v>
      </c>
      <c r="C40" s="7">
        <f t="shared" si="0"/>
        <v>270</v>
      </c>
      <c r="D40" s="7">
        <f t="shared" si="1"/>
        <v>70</v>
      </c>
      <c r="E40" s="7">
        <f t="shared" si="2"/>
        <v>0</v>
      </c>
      <c r="F40" s="7">
        <f t="shared" si="3"/>
        <v>340</v>
      </c>
    </row>
    <row r="41" spans="2:6" x14ac:dyDescent="0.25">
      <c r="B41" s="7">
        <v>28</v>
      </c>
      <c r="C41" s="7">
        <f t="shared" si="0"/>
        <v>280</v>
      </c>
      <c r="D41" s="7">
        <f t="shared" si="1"/>
        <v>80</v>
      </c>
      <c r="E41" s="7">
        <f t="shared" si="2"/>
        <v>0</v>
      </c>
      <c r="F41" s="7">
        <f t="shared" si="3"/>
        <v>360</v>
      </c>
    </row>
    <row r="42" spans="2:6" x14ac:dyDescent="0.25">
      <c r="B42" s="7">
        <v>29</v>
      </c>
      <c r="C42" s="7">
        <f t="shared" si="0"/>
        <v>290</v>
      </c>
      <c r="D42" s="7">
        <f t="shared" si="1"/>
        <v>90</v>
      </c>
      <c r="E42" s="7">
        <f t="shared" si="2"/>
        <v>0</v>
      </c>
      <c r="F42" s="7">
        <f t="shared" si="3"/>
        <v>380</v>
      </c>
    </row>
    <row r="43" spans="2:6" x14ac:dyDescent="0.25">
      <c r="B43" s="7">
        <v>30</v>
      </c>
      <c r="C43" s="7">
        <f t="shared" si="0"/>
        <v>300</v>
      </c>
      <c r="D43" s="7">
        <f t="shared" si="1"/>
        <v>100</v>
      </c>
      <c r="E43" s="7">
        <f t="shared" si="2"/>
        <v>0</v>
      </c>
      <c r="F43" s="7">
        <f t="shared" si="3"/>
        <v>400</v>
      </c>
    </row>
    <row r="44" spans="2:6" x14ac:dyDescent="0.25">
      <c r="B44" s="7">
        <v>31</v>
      </c>
      <c r="C44" s="7">
        <f t="shared" si="0"/>
        <v>310</v>
      </c>
      <c r="D44" s="7">
        <f t="shared" si="1"/>
        <v>110</v>
      </c>
      <c r="E44" s="7">
        <f t="shared" si="2"/>
        <v>0</v>
      </c>
      <c r="F44" s="7">
        <f t="shared" si="3"/>
        <v>420</v>
      </c>
    </row>
    <row r="45" spans="2:6" x14ac:dyDescent="0.25">
      <c r="B45" s="7">
        <v>32</v>
      </c>
      <c r="C45" s="7">
        <f t="shared" ref="C45:C73" si="4">$D$7*B45</f>
        <v>320</v>
      </c>
      <c r="D45" s="7">
        <f t="shared" ref="D45:D73" si="5">IF(B45&gt;$D$8,(B45-$D$8)*$D$7,0)</f>
        <v>120</v>
      </c>
      <c r="E45" s="7">
        <f t="shared" ref="E45:E73" si="6">IF(B45&gt;$D$9,(B45-$D$9)*$D$7,0)</f>
        <v>0</v>
      </c>
      <c r="F45" s="7">
        <f t="shared" ref="F45:F73" si="7">C45+D45+E45</f>
        <v>440</v>
      </c>
    </row>
    <row r="46" spans="2:6" x14ac:dyDescent="0.25">
      <c r="B46" s="7">
        <v>33</v>
      </c>
      <c r="C46" s="7">
        <f t="shared" si="4"/>
        <v>330</v>
      </c>
      <c r="D46" s="7">
        <f t="shared" si="5"/>
        <v>130</v>
      </c>
      <c r="E46" s="7">
        <f t="shared" si="6"/>
        <v>0</v>
      </c>
      <c r="F46" s="7">
        <f t="shared" si="7"/>
        <v>460</v>
      </c>
    </row>
    <row r="47" spans="2:6" x14ac:dyDescent="0.25">
      <c r="B47" s="7">
        <v>34</v>
      </c>
      <c r="C47" s="7">
        <f t="shared" si="4"/>
        <v>340</v>
      </c>
      <c r="D47" s="7">
        <f t="shared" si="5"/>
        <v>140</v>
      </c>
      <c r="E47" s="7">
        <f t="shared" si="6"/>
        <v>0</v>
      </c>
      <c r="F47" s="7">
        <f t="shared" si="7"/>
        <v>480</v>
      </c>
    </row>
    <row r="48" spans="2:6" x14ac:dyDescent="0.25">
      <c r="B48" s="7">
        <v>35</v>
      </c>
      <c r="C48" s="7">
        <f t="shared" si="4"/>
        <v>350</v>
      </c>
      <c r="D48" s="7">
        <f t="shared" si="5"/>
        <v>150</v>
      </c>
      <c r="E48" s="7">
        <f t="shared" si="6"/>
        <v>0</v>
      </c>
      <c r="F48" s="7">
        <f t="shared" si="7"/>
        <v>500</v>
      </c>
    </row>
    <row r="49" spans="2:6" x14ac:dyDescent="0.25">
      <c r="B49" s="7">
        <v>36</v>
      </c>
      <c r="C49" s="7">
        <f t="shared" si="4"/>
        <v>360</v>
      </c>
      <c r="D49" s="7">
        <f t="shared" si="5"/>
        <v>160</v>
      </c>
      <c r="E49" s="7">
        <f t="shared" si="6"/>
        <v>0</v>
      </c>
      <c r="F49" s="7">
        <f t="shared" si="7"/>
        <v>520</v>
      </c>
    </row>
    <row r="50" spans="2:6" x14ac:dyDescent="0.25">
      <c r="B50" s="7">
        <v>37</v>
      </c>
      <c r="C50" s="7">
        <f t="shared" si="4"/>
        <v>370</v>
      </c>
      <c r="D50" s="7">
        <f t="shared" si="5"/>
        <v>170</v>
      </c>
      <c r="E50" s="7">
        <f t="shared" si="6"/>
        <v>0</v>
      </c>
      <c r="F50" s="7">
        <f t="shared" si="7"/>
        <v>540</v>
      </c>
    </row>
    <row r="51" spans="2:6" x14ac:dyDescent="0.25">
      <c r="B51" s="7">
        <v>38</v>
      </c>
      <c r="C51" s="7">
        <f t="shared" si="4"/>
        <v>380</v>
      </c>
      <c r="D51" s="7">
        <f t="shared" si="5"/>
        <v>180</v>
      </c>
      <c r="E51" s="7">
        <f t="shared" si="6"/>
        <v>0</v>
      </c>
      <c r="F51" s="7">
        <f t="shared" si="7"/>
        <v>560</v>
      </c>
    </row>
    <row r="52" spans="2:6" x14ac:dyDescent="0.25">
      <c r="B52" s="7">
        <v>39</v>
      </c>
      <c r="C52" s="7">
        <f t="shared" si="4"/>
        <v>390</v>
      </c>
      <c r="D52" s="7">
        <f t="shared" si="5"/>
        <v>190</v>
      </c>
      <c r="E52" s="7">
        <f t="shared" si="6"/>
        <v>0</v>
      </c>
      <c r="F52" s="7">
        <f t="shared" si="7"/>
        <v>580</v>
      </c>
    </row>
    <row r="53" spans="2:6" x14ac:dyDescent="0.25">
      <c r="B53" s="7">
        <v>40</v>
      </c>
      <c r="C53" s="7">
        <f t="shared" si="4"/>
        <v>400</v>
      </c>
      <c r="D53" s="7">
        <f t="shared" si="5"/>
        <v>200</v>
      </c>
      <c r="E53" s="7">
        <f t="shared" si="6"/>
        <v>0</v>
      </c>
      <c r="F53" s="7">
        <f t="shared" si="7"/>
        <v>600</v>
      </c>
    </row>
    <row r="54" spans="2:6" x14ac:dyDescent="0.25">
      <c r="B54" s="7">
        <v>41</v>
      </c>
      <c r="C54" s="7">
        <f t="shared" si="4"/>
        <v>410</v>
      </c>
      <c r="D54" s="7">
        <f t="shared" si="5"/>
        <v>210</v>
      </c>
      <c r="E54" s="7">
        <f t="shared" si="6"/>
        <v>10</v>
      </c>
      <c r="F54" s="7">
        <f t="shared" si="7"/>
        <v>630</v>
      </c>
    </row>
    <row r="55" spans="2:6" x14ac:dyDescent="0.25">
      <c r="B55" s="7">
        <v>42</v>
      </c>
      <c r="C55" s="7">
        <f t="shared" si="4"/>
        <v>420</v>
      </c>
      <c r="D55" s="7">
        <f t="shared" si="5"/>
        <v>220</v>
      </c>
      <c r="E55" s="7">
        <f t="shared" si="6"/>
        <v>20</v>
      </c>
      <c r="F55" s="7">
        <f t="shared" si="7"/>
        <v>660</v>
      </c>
    </row>
    <row r="56" spans="2:6" x14ac:dyDescent="0.25">
      <c r="B56" s="7">
        <v>43</v>
      </c>
      <c r="C56" s="7">
        <f t="shared" si="4"/>
        <v>430</v>
      </c>
      <c r="D56" s="7">
        <f t="shared" si="5"/>
        <v>230</v>
      </c>
      <c r="E56" s="7">
        <f t="shared" si="6"/>
        <v>30</v>
      </c>
      <c r="F56" s="7">
        <f t="shared" si="7"/>
        <v>690</v>
      </c>
    </row>
    <row r="57" spans="2:6" x14ac:dyDescent="0.25">
      <c r="B57" s="7">
        <v>44</v>
      </c>
      <c r="C57" s="7">
        <f t="shared" si="4"/>
        <v>440</v>
      </c>
      <c r="D57" s="7">
        <f t="shared" si="5"/>
        <v>240</v>
      </c>
      <c r="E57" s="7">
        <f t="shared" si="6"/>
        <v>40</v>
      </c>
      <c r="F57" s="7">
        <f t="shared" si="7"/>
        <v>720</v>
      </c>
    </row>
    <row r="58" spans="2:6" x14ac:dyDescent="0.25">
      <c r="B58" s="7">
        <v>45</v>
      </c>
      <c r="C58" s="7">
        <f t="shared" si="4"/>
        <v>450</v>
      </c>
      <c r="D58" s="7">
        <f t="shared" si="5"/>
        <v>250</v>
      </c>
      <c r="E58" s="7">
        <f t="shared" si="6"/>
        <v>50</v>
      </c>
      <c r="F58" s="7">
        <f t="shared" si="7"/>
        <v>750</v>
      </c>
    </row>
    <row r="59" spans="2:6" x14ac:dyDescent="0.25">
      <c r="B59" s="7">
        <v>46</v>
      </c>
      <c r="C59" s="7">
        <f t="shared" si="4"/>
        <v>460</v>
      </c>
      <c r="D59" s="7">
        <f t="shared" si="5"/>
        <v>260</v>
      </c>
      <c r="E59" s="7">
        <f t="shared" si="6"/>
        <v>60</v>
      </c>
      <c r="F59" s="7">
        <f t="shared" si="7"/>
        <v>780</v>
      </c>
    </row>
    <row r="60" spans="2:6" x14ac:dyDescent="0.25">
      <c r="B60" s="7">
        <v>47</v>
      </c>
      <c r="C60" s="7">
        <f t="shared" si="4"/>
        <v>470</v>
      </c>
      <c r="D60" s="7">
        <f t="shared" si="5"/>
        <v>270</v>
      </c>
      <c r="E60" s="7">
        <f t="shared" si="6"/>
        <v>70</v>
      </c>
      <c r="F60" s="7">
        <f t="shared" si="7"/>
        <v>810</v>
      </c>
    </row>
    <row r="61" spans="2:6" x14ac:dyDescent="0.25">
      <c r="B61" s="7">
        <v>48</v>
      </c>
      <c r="C61" s="7">
        <f t="shared" si="4"/>
        <v>480</v>
      </c>
      <c r="D61" s="7">
        <f t="shared" si="5"/>
        <v>280</v>
      </c>
      <c r="E61" s="7">
        <f t="shared" si="6"/>
        <v>80</v>
      </c>
      <c r="F61" s="7">
        <f t="shared" si="7"/>
        <v>840</v>
      </c>
    </row>
    <row r="62" spans="2:6" x14ac:dyDescent="0.25">
      <c r="B62" s="7">
        <v>49</v>
      </c>
      <c r="C62" s="7">
        <f t="shared" si="4"/>
        <v>490</v>
      </c>
      <c r="D62" s="7">
        <f t="shared" si="5"/>
        <v>290</v>
      </c>
      <c r="E62" s="7">
        <f t="shared" si="6"/>
        <v>90</v>
      </c>
      <c r="F62" s="7">
        <f t="shared" si="7"/>
        <v>870</v>
      </c>
    </row>
    <row r="63" spans="2:6" x14ac:dyDescent="0.25">
      <c r="B63" s="7">
        <v>50</v>
      </c>
      <c r="C63" s="7">
        <f t="shared" si="4"/>
        <v>500</v>
      </c>
      <c r="D63" s="7">
        <f t="shared" si="5"/>
        <v>300</v>
      </c>
      <c r="E63" s="7">
        <f t="shared" si="6"/>
        <v>100</v>
      </c>
      <c r="F63" s="7">
        <f t="shared" si="7"/>
        <v>900</v>
      </c>
    </row>
    <row r="64" spans="2:6" x14ac:dyDescent="0.25">
      <c r="B64" s="7">
        <v>51</v>
      </c>
      <c r="C64" s="7">
        <f t="shared" si="4"/>
        <v>510</v>
      </c>
      <c r="D64" s="7">
        <f t="shared" si="5"/>
        <v>310</v>
      </c>
      <c r="E64" s="7">
        <f t="shared" si="6"/>
        <v>110</v>
      </c>
      <c r="F64" s="7">
        <f t="shared" si="7"/>
        <v>930</v>
      </c>
    </row>
    <row r="65" spans="2:6" x14ac:dyDescent="0.25">
      <c r="B65" s="7">
        <v>52</v>
      </c>
      <c r="C65" s="7">
        <f t="shared" si="4"/>
        <v>520</v>
      </c>
      <c r="D65" s="7">
        <f t="shared" si="5"/>
        <v>320</v>
      </c>
      <c r="E65" s="7">
        <f t="shared" si="6"/>
        <v>120</v>
      </c>
      <c r="F65" s="7">
        <f t="shared" si="7"/>
        <v>960</v>
      </c>
    </row>
    <row r="66" spans="2:6" x14ac:dyDescent="0.25">
      <c r="B66" s="7">
        <v>53</v>
      </c>
      <c r="C66" s="7">
        <f t="shared" si="4"/>
        <v>530</v>
      </c>
      <c r="D66" s="7">
        <f t="shared" si="5"/>
        <v>330</v>
      </c>
      <c r="E66" s="7">
        <f t="shared" si="6"/>
        <v>130</v>
      </c>
      <c r="F66" s="7">
        <f t="shared" si="7"/>
        <v>990</v>
      </c>
    </row>
    <row r="67" spans="2:6" x14ac:dyDescent="0.25">
      <c r="B67" s="7">
        <v>54</v>
      </c>
      <c r="C67" s="7">
        <f t="shared" si="4"/>
        <v>540</v>
      </c>
      <c r="D67" s="7">
        <f t="shared" si="5"/>
        <v>340</v>
      </c>
      <c r="E67" s="7">
        <f t="shared" si="6"/>
        <v>140</v>
      </c>
      <c r="F67" s="7">
        <f t="shared" si="7"/>
        <v>1020</v>
      </c>
    </row>
    <row r="68" spans="2:6" x14ac:dyDescent="0.25">
      <c r="B68" s="7">
        <v>55</v>
      </c>
      <c r="C68" s="7">
        <f t="shared" si="4"/>
        <v>550</v>
      </c>
      <c r="D68" s="7">
        <f t="shared" si="5"/>
        <v>350</v>
      </c>
      <c r="E68" s="7">
        <f t="shared" si="6"/>
        <v>150</v>
      </c>
      <c r="F68" s="7">
        <f t="shared" si="7"/>
        <v>1050</v>
      </c>
    </row>
    <row r="69" spans="2:6" x14ac:dyDescent="0.25">
      <c r="B69" s="7">
        <v>56</v>
      </c>
      <c r="C69" s="7">
        <f t="shared" si="4"/>
        <v>560</v>
      </c>
      <c r="D69" s="7">
        <f t="shared" si="5"/>
        <v>360</v>
      </c>
      <c r="E69" s="7">
        <f t="shared" si="6"/>
        <v>160</v>
      </c>
      <c r="F69" s="7">
        <f t="shared" si="7"/>
        <v>1080</v>
      </c>
    </row>
    <row r="70" spans="2:6" x14ac:dyDescent="0.25">
      <c r="B70" s="7">
        <v>57</v>
      </c>
      <c r="C70" s="7">
        <f t="shared" si="4"/>
        <v>570</v>
      </c>
      <c r="D70" s="7">
        <f t="shared" si="5"/>
        <v>370</v>
      </c>
      <c r="E70" s="7">
        <f t="shared" si="6"/>
        <v>170</v>
      </c>
      <c r="F70" s="7">
        <f t="shared" si="7"/>
        <v>1110</v>
      </c>
    </row>
    <row r="71" spans="2:6" x14ac:dyDescent="0.25">
      <c r="B71" s="7">
        <v>58</v>
      </c>
      <c r="C71" s="7">
        <f t="shared" si="4"/>
        <v>580</v>
      </c>
      <c r="D71" s="7">
        <f t="shared" si="5"/>
        <v>380</v>
      </c>
      <c r="E71" s="7">
        <f t="shared" si="6"/>
        <v>180</v>
      </c>
      <c r="F71" s="7">
        <f t="shared" si="7"/>
        <v>1140</v>
      </c>
    </row>
    <row r="72" spans="2:6" x14ac:dyDescent="0.25">
      <c r="B72" s="7">
        <v>59</v>
      </c>
      <c r="C72" s="7">
        <f t="shared" si="4"/>
        <v>590</v>
      </c>
      <c r="D72" s="7">
        <f t="shared" si="5"/>
        <v>390</v>
      </c>
      <c r="E72" s="7">
        <f t="shared" si="6"/>
        <v>190</v>
      </c>
      <c r="F72" s="7">
        <f t="shared" si="7"/>
        <v>1170</v>
      </c>
    </row>
    <row r="73" spans="2:6" x14ac:dyDescent="0.25">
      <c r="B73" s="7">
        <v>60</v>
      </c>
      <c r="C73" s="7">
        <f t="shared" si="4"/>
        <v>600</v>
      </c>
      <c r="D73" s="7">
        <f t="shared" si="5"/>
        <v>400</v>
      </c>
      <c r="E73" s="7">
        <f t="shared" si="6"/>
        <v>200</v>
      </c>
      <c r="F73" s="7">
        <f t="shared" si="7"/>
        <v>1200</v>
      </c>
    </row>
  </sheetData>
  <pageMargins left="0" right="0" top="0.39410000000000006" bottom="0.39410000000000006" header="0" footer="0"/>
  <pageSetup paperSize="0" orientation="portrait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2:K49"/>
  <sheetViews>
    <sheetView tabSelected="1" topLeftCell="D1" workbookViewId="0">
      <pane ySplit="8" topLeftCell="A9" activePane="bottomLeft" state="frozen"/>
      <selection pane="bottomLeft" activeCell="H14" sqref="H14"/>
    </sheetView>
  </sheetViews>
  <sheetFormatPr defaultRowHeight="15" x14ac:dyDescent="0.25"/>
  <cols>
    <col min="1" max="2" width="9" style="1"/>
    <col min="3" max="3" width="5.75" style="4" bestFit="1" customWidth="1"/>
    <col min="4" max="4" width="29.75" style="1" bestFit="1" customWidth="1"/>
    <col min="5" max="5" width="9.75" style="1" bestFit="1" customWidth="1"/>
    <col min="6" max="6" width="9.875" style="1" bestFit="1" customWidth="1"/>
    <col min="7" max="7" width="9" style="4"/>
    <col min="8" max="8" width="12.125" style="3" bestFit="1" customWidth="1"/>
    <col min="9" max="11" width="9" style="3"/>
    <col min="12" max="16384" width="9" style="1"/>
  </cols>
  <sheetData>
    <row r="2" spans="3:11" x14ac:dyDescent="0.25">
      <c r="D2" s="2" t="s">
        <v>19</v>
      </c>
    </row>
    <row r="8" spans="3:11" x14ac:dyDescent="0.25">
      <c r="C8" s="3" t="s">
        <v>20</v>
      </c>
      <c r="D8" s="3" t="s">
        <v>21</v>
      </c>
      <c r="E8" s="3" t="s">
        <v>22</v>
      </c>
      <c r="F8" s="3" t="s">
        <v>23</v>
      </c>
      <c r="G8" s="3" t="s">
        <v>24</v>
      </c>
      <c r="H8" s="3" t="s">
        <v>29</v>
      </c>
      <c r="I8" s="3" t="s">
        <v>30</v>
      </c>
      <c r="J8" s="3" t="s">
        <v>31</v>
      </c>
      <c r="K8" s="3" t="s">
        <v>32</v>
      </c>
    </row>
    <row r="9" spans="3:11" x14ac:dyDescent="0.25">
      <c r="C9" s="4">
        <v>0</v>
      </c>
      <c r="D9" s="9">
        <v>16.75</v>
      </c>
      <c r="E9" s="9">
        <v>23.75</v>
      </c>
      <c r="F9" s="8">
        <v>29.95</v>
      </c>
      <c r="G9" s="4" t="s">
        <v>25</v>
      </c>
      <c r="H9" s="18">
        <f>MIN(D9:F9)</f>
        <v>16.75</v>
      </c>
      <c r="I9" s="18">
        <f>D9-H9</f>
        <v>0</v>
      </c>
      <c r="J9" s="18">
        <f>E9-H9</f>
        <v>7</v>
      </c>
      <c r="K9" s="19">
        <f>F9-H9</f>
        <v>13.2</v>
      </c>
    </row>
    <row r="10" spans="3:11" x14ac:dyDescent="0.25">
      <c r="C10" s="4">
        <v>1</v>
      </c>
      <c r="D10" s="9">
        <v>16.75</v>
      </c>
      <c r="E10" s="9">
        <v>23.75</v>
      </c>
      <c r="F10" s="8">
        <v>29.95</v>
      </c>
      <c r="G10" s="4" t="s">
        <v>25</v>
      </c>
      <c r="H10" s="18">
        <f t="shared" ref="H10:H49" si="0">MIN(D10:F10)</f>
        <v>16.75</v>
      </c>
      <c r="I10" s="18">
        <f t="shared" ref="I10:I49" si="1">D10-H10</f>
        <v>0</v>
      </c>
      <c r="J10" s="18">
        <f t="shared" ref="J10:J49" si="2">E10-H10</f>
        <v>7</v>
      </c>
      <c r="K10" s="19">
        <f t="shared" ref="K10:K49" si="3">F10-H10</f>
        <v>13.2</v>
      </c>
    </row>
    <row r="11" spans="3:11" x14ac:dyDescent="0.25">
      <c r="C11" s="4">
        <v>2</v>
      </c>
      <c r="D11" s="9">
        <v>16.75</v>
      </c>
      <c r="E11" s="9">
        <v>23.75</v>
      </c>
      <c r="F11" s="8">
        <v>29.95</v>
      </c>
      <c r="G11" s="4" t="s">
        <v>25</v>
      </c>
      <c r="H11" s="18">
        <f t="shared" si="0"/>
        <v>16.75</v>
      </c>
      <c r="I11" s="18">
        <f t="shared" si="1"/>
        <v>0</v>
      </c>
      <c r="J11" s="18">
        <f t="shared" si="2"/>
        <v>7</v>
      </c>
      <c r="K11" s="19">
        <f t="shared" si="3"/>
        <v>13.2</v>
      </c>
    </row>
    <row r="12" spans="3:11" x14ac:dyDescent="0.25">
      <c r="C12" s="4">
        <v>3</v>
      </c>
      <c r="D12" s="9">
        <v>16.75</v>
      </c>
      <c r="E12" s="9">
        <v>23.75</v>
      </c>
      <c r="F12" s="8">
        <v>29.95</v>
      </c>
      <c r="G12" s="4" t="s">
        <v>25</v>
      </c>
      <c r="H12" s="18">
        <f t="shared" si="0"/>
        <v>16.75</v>
      </c>
      <c r="I12" s="18">
        <f t="shared" si="1"/>
        <v>0</v>
      </c>
      <c r="J12" s="18">
        <f t="shared" si="2"/>
        <v>7</v>
      </c>
      <c r="K12" s="19">
        <f t="shared" si="3"/>
        <v>13.2</v>
      </c>
    </row>
    <row r="13" spans="3:11" x14ac:dyDescent="0.25">
      <c r="C13" s="4">
        <v>4</v>
      </c>
      <c r="D13" s="9">
        <v>16.75</v>
      </c>
      <c r="E13" s="9">
        <v>23.75</v>
      </c>
      <c r="F13" s="8">
        <v>29.95</v>
      </c>
      <c r="G13" s="4" t="s">
        <v>25</v>
      </c>
      <c r="H13" s="18">
        <f t="shared" si="0"/>
        <v>16.75</v>
      </c>
      <c r="I13" s="18">
        <f t="shared" si="1"/>
        <v>0</v>
      </c>
      <c r="J13" s="18">
        <f t="shared" si="2"/>
        <v>7</v>
      </c>
      <c r="K13" s="19">
        <f t="shared" si="3"/>
        <v>13.2</v>
      </c>
    </row>
    <row r="14" spans="3:11" x14ac:dyDescent="0.25">
      <c r="C14" s="4">
        <v>5</v>
      </c>
      <c r="D14" s="9">
        <v>16.75</v>
      </c>
      <c r="E14" s="9">
        <v>23.75</v>
      </c>
      <c r="F14" s="8">
        <v>29.95</v>
      </c>
      <c r="G14" s="4" t="s">
        <v>25</v>
      </c>
      <c r="H14" s="18">
        <f t="shared" si="0"/>
        <v>16.75</v>
      </c>
      <c r="I14" s="18">
        <f t="shared" si="1"/>
        <v>0</v>
      </c>
      <c r="J14" s="18">
        <f t="shared" si="2"/>
        <v>7</v>
      </c>
      <c r="K14" s="19">
        <f t="shared" si="3"/>
        <v>13.2</v>
      </c>
    </row>
    <row r="15" spans="3:11" x14ac:dyDescent="0.25">
      <c r="C15" s="4">
        <v>6</v>
      </c>
      <c r="D15" s="9">
        <f>D14+0.75</f>
        <v>17.5</v>
      </c>
      <c r="E15" s="9">
        <v>23.75</v>
      </c>
      <c r="F15" s="8">
        <v>29.95</v>
      </c>
      <c r="G15" s="4" t="s">
        <v>25</v>
      </c>
      <c r="H15" s="18">
        <f t="shared" si="0"/>
        <v>17.5</v>
      </c>
      <c r="I15" s="18">
        <f t="shared" si="1"/>
        <v>0</v>
      </c>
      <c r="J15" s="18">
        <f t="shared" si="2"/>
        <v>6.25</v>
      </c>
      <c r="K15" s="19">
        <f t="shared" si="3"/>
        <v>12.45</v>
      </c>
    </row>
    <row r="16" spans="3:11" x14ac:dyDescent="0.25">
      <c r="C16" s="4">
        <v>7</v>
      </c>
      <c r="D16" s="9">
        <f t="shared" ref="D16:D29" si="4">D15+0.75</f>
        <v>18.25</v>
      </c>
      <c r="E16" s="9">
        <v>23.75</v>
      </c>
      <c r="F16" s="8">
        <v>29.95</v>
      </c>
      <c r="G16" s="4" t="s">
        <v>25</v>
      </c>
      <c r="H16" s="18">
        <f t="shared" si="0"/>
        <v>18.25</v>
      </c>
      <c r="I16" s="18">
        <f t="shared" si="1"/>
        <v>0</v>
      </c>
      <c r="J16" s="18">
        <f t="shared" si="2"/>
        <v>5.5</v>
      </c>
      <c r="K16" s="19">
        <f t="shared" si="3"/>
        <v>11.7</v>
      </c>
    </row>
    <row r="17" spans="3:11" x14ac:dyDescent="0.25">
      <c r="C17" s="4">
        <v>8</v>
      </c>
      <c r="D17" s="9">
        <f t="shared" si="4"/>
        <v>19</v>
      </c>
      <c r="E17" s="9">
        <v>23.75</v>
      </c>
      <c r="F17" s="8">
        <v>29.95</v>
      </c>
      <c r="G17" s="4" t="s">
        <v>25</v>
      </c>
      <c r="H17" s="18">
        <f t="shared" si="0"/>
        <v>19</v>
      </c>
      <c r="I17" s="18">
        <f t="shared" si="1"/>
        <v>0</v>
      </c>
      <c r="J17" s="18">
        <f t="shared" si="2"/>
        <v>4.75</v>
      </c>
      <c r="K17" s="19">
        <f t="shared" si="3"/>
        <v>10.95</v>
      </c>
    </row>
    <row r="18" spans="3:11" x14ac:dyDescent="0.25">
      <c r="C18" s="4">
        <v>9</v>
      </c>
      <c r="D18" s="9">
        <f t="shared" si="4"/>
        <v>19.75</v>
      </c>
      <c r="E18" s="9">
        <v>23.75</v>
      </c>
      <c r="F18" s="8">
        <v>29.95</v>
      </c>
      <c r="G18" s="4" t="s">
        <v>25</v>
      </c>
      <c r="H18" s="18">
        <f t="shared" si="0"/>
        <v>19.75</v>
      </c>
      <c r="I18" s="18">
        <f t="shared" si="1"/>
        <v>0</v>
      </c>
      <c r="J18" s="18">
        <f t="shared" si="2"/>
        <v>4</v>
      </c>
      <c r="K18" s="19">
        <f t="shared" si="3"/>
        <v>10.199999999999999</v>
      </c>
    </row>
    <row r="19" spans="3:11" x14ac:dyDescent="0.25">
      <c r="C19" s="4">
        <v>10</v>
      </c>
      <c r="D19" s="9">
        <f t="shared" si="4"/>
        <v>20.5</v>
      </c>
      <c r="E19" s="9">
        <v>23.75</v>
      </c>
      <c r="F19" s="8">
        <v>29.95</v>
      </c>
      <c r="G19" s="4" t="s">
        <v>25</v>
      </c>
      <c r="H19" s="18">
        <f t="shared" si="0"/>
        <v>20.5</v>
      </c>
      <c r="I19" s="18">
        <f t="shared" si="1"/>
        <v>0</v>
      </c>
      <c r="J19" s="18">
        <f t="shared" si="2"/>
        <v>3.25</v>
      </c>
      <c r="K19" s="19">
        <f t="shared" si="3"/>
        <v>9.4499999999999993</v>
      </c>
    </row>
    <row r="20" spans="3:11" x14ac:dyDescent="0.25">
      <c r="C20" s="4">
        <v>11</v>
      </c>
      <c r="D20" s="9">
        <f t="shared" si="4"/>
        <v>21.25</v>
      </c>
      <c r="E20" s="9">
        <v>23.75</v>
      </c>
      <c r="F20" s="8">
        <v>29.95</v>
      </c>
      <c r="G20" s="4" t="s">
        <v>25</v>
      </c>
      <c r="H20" s="18">
        <f t="shared" si="0"/>
        <v>21.25</v>
      </c>
      <c r="I20" s="18">
        <f t="shared" si="1"/>
        <v>0</v>
      </c>
      <c r="J20" s="18">
        <f t="shared" si="2"/>
        <v>2.5</v>
      </c>
      <c r="K20" s="19">
        <f t="shared" si="3"/>
        <v>8.6999999999999993</v>
      </c>
    </row>
    <row r="21" spans="3:11" x14ac:dyDescent="0.25">
      <c r="C21" s="4">
        <v>12</v>
      </c>
      <c r="D21" s="9">
        <f t="shared" si="4"/>
        <v>22</v>
      </c>
      <c r="E21" s="9">
        <v>23.75</v>
      </c>
      <c r="F21" s="8">
        <v>29.95</v>
      </c>
      <c r="G21" s="4" t="s">
        <v>25</v>
      </c>
      <c r="H21" s="18">
        <f t="shared" si="0"/>
        <v>22</v>
      </c>
      <c r="I21" s="18">
        <f t="shared" si="1"/>
        <v>0</v>
      </c>
      <c r="J21" s="18">
        <f t="shared" si="2"/>
        <v>1.75</v>
      </c>
      <c r="K21" s="19">
        <f t="shared" si="3"/>
        <v>7.9499999999999993</v>
      </c>
    </row>
    <row r="22" spans="3:11" x14ac:dyDescent="0.25">
      <c r="C22" s="4">
        <v>13</v>
      </c>
      <c r="D22" s="9">
        <f t="shared" si="4"/>
        <v>22.75</v>
      </c>
      <c r="E22" s="9">
        <v>23.75</v>
      </c>
      <c r="F22" s="8">
        <v>29.95</v>
      </c>
      <c r="G22" s="4" t="s">
        <v>25</v>
      </c>
      <c r="H22" s="18">
        <f t="shared" si="0"/>
        <v>22.75</v>
      </c>
      <c r="I22" s="18">
        <f t="shared" si="1"/>
        <v>0</v>
      </c>
      <c r="J22" s="18">
        <f t="shared" si="2"/>
        <v>1</v>
      </c>
      <c r="K22" s="19">
        <f t="shared" si="3"/>
        <v>7.1999999999999993</v>
      </c>
    </row>
    <row r="23" spans="3:11" s="13" customFormat="1" x14ac:dyDescent="0.25">
      <c r="C23" s="10">
        <v>14</v>
      </c>
      <c r="D23" s="11">
        <f t="shared" si="4"/>
        <v>23.5</v>
      </c>
      <c r="E23" s="11">
        <v>23.75</v>
      </c>
      <c r="F23" s="12">
        <v>29.95</v>
      </c>
      <c r="G23" s="10" t="s">
        <v>25</v>
      </c>
      <c r="H23" s="20">
        <f t="shared" si="0"/>
        <v>23.5</v>
      </c>
      <c r="I23" s="20">
        <f t="shared" si="1"/>
        <v>0</v>
      </c>
      <c r="J23" s="20">
        <f t="shared" si="2"/>
        <v>0.25</v>
      </c>
      <c r="K23" s="21">
        <f t="shared" si="3"/>
        <v>6.4499999999999993</v>
      </c>
    </row>
    <row r="24" spans="3:11" x14ac:dyDescent="0.25">
      <c r="C24" s="4">
        <v>15</v>
      </c>
      <c r="D24" s="9">
        <f t="shared" si="4"/>
        <v>24.25</v>
      </c>
      <c r="E24" s="9">
        <v>23.75</v>
      </c>
      <c r="F24" s="8">
        <v>29.95</v>
      </c>
      <c r="G24" s="4" t="s">
        <v>27</v>
      </c>
      <c r="H24" s="18">
        <f t="shared" si="0"/>
        <v>23.75</v>
      </c>
      <c r="I24" s="18">
        <f t="shared" si="1"/>
        <v>0.5</v>
      </c>
      <c r="J24" s="18">
        <f t="shared" si="2"/>
        <v>0</v>
      </c>
      <c r="K24" s="19">
        <f t="shared" si="3"/>
        <v>6.1999999999999993</v>
      </c>
    </row>
    <row r="25" spans="3:11" x14ac:dyDescent="0.25">
      <c r="C25" s="4">
        <v>16</v>
      </c>
      <c r="D25" s="9">
        <f t="shared" si="4"/>
        <v>25</v>
      </c>
      <c r="E25" s="9">
        <f>E24+0.55</f>
        <v>24.3</v>
      </c>
      <c r="F25" s="8">
        <v>29.95</v>
      </c>
      <c r="G25" s="4" t="s">
        <v>27</v>
      </c>
      <c r="H25" s="18">
        <f t="shared" si="0"/>
        <v>24.3</v>
      </c>
      <c r="I25" s="18">
        <f t="shared" si="1"/>
        <v>0.69999999999999929</v>
      </c>
      <c r="J25" s="18">
        <f t="shared" si="2"/>
        <v>0</v>
      </c>
      <c r="K25" s="19">
        <f t="shared" si="3"/>
        <v>5.6499999999999986</v>
      </c>
    </row>
    <row r="26" spans="3:11" x14ac:dyDescent="0.25">
      <c r="C26" s="4">
        <v>17</v>
      </c>
      <c r="D26" s="9">
        <f t="shared" si="4"/>
        <v>25.75</v>
      </c>
      <c r="E26" s="9">
        <f t="shared" ref="E26:E34" si="5">E25+0.55</f>
        <v>24.85</v>
      </c>
      <c r="F26" s="8">
        <v>29.95</v>
      </c>
      <c r="G26" s="4" t="s">
        <v>27</v>
      </c>
      <c r="H26" s="18">
        <f t="shared" si="0"/>
        <v>24.85</v>
      </c>
      <c r="I26" s="18">
        <f t="shared" si="1"/>
        <v>0.89999999999999858</v>
      </c>
      <c r="J26" s="18">
        <f t="shared" si="2"/>
        <v>0</v>
      </c>
      <c r="K26" s="19">
        <f t="shared" si="3"/>
        <v>5.0999999999999979</v>
      </c>
    </row>
    <row r="27" spans="3:11" x14ac:dyDescent="0.25">
      <c r="C27" s="4">
        <v>18</v>
      </c>
      <c r="D27" s="9">
        <f t="shared" si="4"/>
        <v>26.5</v>
      </c>
      <c r="E27" s="9">
        <f t="shared" si="5"/>
        <v>25.400000000000002</v>
      </c>
      <c r="F27" s="8">
        <v>29.95</v>
      </c>
      <c r="G27" s="4" t="s">
        <v>27</v>
      </c>
      <c r="H27" s="18">
        <f t="shared" si="0"/>
        <v>25.400000000000002</v>
      </c>
      <c r="I27" s="18">
        <f t="shared" si="1"/>
        <v>1.0999999999999979</v>
      </c>
      <c r="J27" s="18">
        <f t="shared" si="2"/>
        <v>0</v>
      </c>
      <c r="K27" s="19">
        <f t="shared" si="3"/>
        <v>4.5499999999999972</v>
      </c>
    </row>
    <row r="28" spans="3:11" x14ac:dyDescent="0.25">
      <c r="C28" s="4">
        <v>19</v>
      </c>
      <c r="D28" s="9">
        <f t="shared" si="4"/>
        <v>27.25</v>
      </c>
      <c r="E28" s="9">
        <f t="shared" si="5"/>
        <v>25.950000000000003</v>
      </c>
      <c r="F28" s="8">
        <v>29.95</v>
      </c>
      <c r="G28" s="4" t="s">
        <v>27</v>
      </c>
      <c r="H28" s="18">
        <f t="shared" si="0"/>
        <v>25.950000000000003</v>
      </c>
      <c r="I28" s="18">
        <f t="shared" si="1"/>
        <v>1.2999999999999972</v>
      </c>
      <c r="J28" s="18">
        <f t="shared" si="2"/>
        <v>0</v>
      </c>
      <c r="K28" s="19">
        <f t="shared" si="3"/>
        <v>3.9999999999999964</v>
      </c>
    </row>
    <row r="29" spans="3:11" x14ac:dyDescent="0.25">
      <c r="C29" s="4">
        <v>20</v>
      </c>
      <c r="D29" s="9">
        <f t="shared" si="4"/>
        <v>28</v>
      </c>
      <c r="E29" s="9">
        <f t="shared" si="5"/>
        <v>26.500000000000004</v>
      </c>
      <c r="F29" s="8">
        <v>29.95</v>
      </c>
      <c r="G29" s="4" t="s">
        <v>27</v>
      </c>
      <c r="H29" s="18">
        <f t="shared" si="0"/>
        <v>26.500000000000004</v>
      </c>
      <c r="I29" s="18">
        <f t="shared" si="1"/>
        <v>1.4999999999999964</v>
      </c>
      <c r="J29" s="18">
        <f t="shared" si="2"/>
        <v>0</v>
      </c>
      <c r="K29" s="19">
        <f t="shared" si="3"/>
        <v>3.4499999999999957</v>
      </c>
    </row>
    <row r="30" spans="3:11" x14ac:dyDescent="0.25">
      <c r="C30" s="4">
        <v>21</v>
      </c>
      <c r="D30" s="9">
        <f>D29+1</f>
        <v>29</v>
      </c>
      <c r="E30" s="9">
        <f t="shared" si="5"/>
        <v>27.050000000000004</v>
      </c>
      <c r="F30" s="8">
        <v>29.95</v>
      </c>
      <c r="G30" s="4" t="s">
        <v>27</v>
      </c>
      <c r="H30" s="18">
        <f t="shared" si="0"/>
        <v>27.050000000000004</v>
      </c>
      <c r="I30" s="18">
        <f t="shared" si="1"/>
        <v>1.9499999999999957</v>
      </c>
      <c r="J30" s="18">
        <f t="shared" si="2"/>
        <v>0</v>
      </c>
      <c r="K30" s="19">
        <f t="shared" si="3"/>
        <v>2.899999999999995</v>
      </c>
    </row>
    <row r="31" spans="3:11" x14ac:dyDescent="0.25">
      <c r="C31" s="4">
        <v>22</v>
      </c>
      <c r="D31" s="9">
        <f t="shared" ref="D31:D49" si="6">D30+1</f>
        <v>30</v>
      </c>
      <c r="E31" s="9">
        <f t="shared" si="5"/>
        <v>27.600000000000005</v>
      </c>
      <c r="F31" s="8">
        <v>29.95</v>
      </c>
      <c r="G31" s="4" t="s">
        <v>27</v>
      </c>
      <c r="H31" s="18">
        <f t="shared" si="0"/>
        <v>27.600000000000005</v>
      </c>
      <c r="I31" s="18">
        <f t="shared" si="1"/>
        <v>2.399999999999995</v>
      </c>
      <c r="J31" s="18">
        <f t="shared" si="2"/>
        <v>0</v>
      </c>
      <c r="K31" s="19">
        <f t="shared" si="3"/>
        <v>2.3499999999999943</v>
      </c>
    </row>
    <row r="32" spans="3:11" x14ac:dyDescent="0.25">
      <c r="C32" s="4">
        <v>23</v>
      </c>
      <c r="D32" s="9">
        <f t="shared" si="6"/>
        <v>31</v>
      </c>
      <c r="E32" s="9">
        <f t="shared" si="5"/>
        <v>28.150000000000006</v>
      </c>
      <c r="F32" s="8">
        <v>29.95</v>
      </c>
      <c r="G32" s="4" t="s">
        <v>27</v>
      </c>
      <c r="H32" s="18">
        <f t="shared" si="0"/>
        <v>28.150000000000006</v>
      </c>
      <c r="I32" s="18">
        <f t="shared" si="1"/>
        <v>2.8499999999999943</v>
      </c>
      <c r="J32" s="18">
        <f t="shared" si="2"/>
        <v>0</v>
      </c>
      <c r="K32" s="19">
        <f t="shared" si="3"/>
        <v>1.7999999999999936</v>
      </c>
    </row>
    <row r="33" spans="3:11" x14ac:dyDescent="0.25">
      <c r="C33" s="4">
        <v>24</v>
      </c>
      <c r="D33" s="9">
        <f t="shared" si="6"/>
        <v>32</v>
      </c>
      <c r="E33" s="9">
        <f t="shared" si="5"/>
        <v>28.700000000000006</v>
      </c>
      <c r="F33" s="8">
        <v>29.95</v>
      </c>
      <c r="G33" s="4" t="s">
        <v>27</v>
      </c>
      <c r="H33" s="18">
        <f t="shared" si="0"/>
        <v>28.700000000000006</v>
      </c>
      <c r="I33" s="18">
        <f t="shared" si="1"/>
        <v>3.2999999999999936</v>
      </c>
      <c r="J33" s="18">
        <f t="shared" si="2"/>
        <v>0</v>
      </c>
      <c r="K33" s="19">
        <f t="shared" si="3"/>
        <v>1.2499999999999929</v>
      </c>
    </row>
    <row r="34" spans="3:11" x14ac:dyDescent="0.25">
      <c r="C34" s="4">
        <v>25</v>
      </c>
      <c r="D34" s="9">
        <f t="shared" si="6"/>
        <v>33</v>
      </c>
      <c r="E34" s="9">
        <f t="shared" si="5"/>
        <v>29.250000000000007</v>
      </c>
      <c r="F34" s="8">
        <v>29.95</v>
      </c>
      <c r="G34" s="4" t="s">
        <v>27</v>
      </c>
      <c r="H34" s="18">
        <f t="shared" si="0"/>
        <v>29.250000000000007</v>
      </c>
      <c r="I34" s="18">
        <f t="shared" si="1"/>
        <v>3.7499999999999929</v>
      </c>
      <c r="J34" s="18">
        <f t="shared" si="2"/>
        <v>0</v>
      </c>
      <c r="K34" s="19">
        <f t="shared" si="3"/>
        <v>0.69999999999999218</v>
      </c>
    </row>
    <row r="35" spans="3:11" s="17" customFormat="1" x14ac:dyDescent="0.25">
      <c r="C35" s="14">
        <v>26</v>
      </c>
      <c r="D35" s="15">
        <f t="shared" si="6"/>
        <v>34</v>
      </c>
      <c r="E35" s="15">
        <f>E34+0.7</f>
        <v>29.950000000000006</v>
      </c>
      <c r="F35" s="16">
        <v>29.95</v>
      </c>
      <c r="G35" s="14" t="s">
        <v>26</v>
      </c>
      <c r="H35" s="22">
        <f t="shared" si="0"/>
        <v>29.95</v>
      </c>
      <c r="I35" s="22">
        <f t="shared" si="1"/>
        <v>4.0500000000000007</v>
      </c>
      <c r="J35" s="22">
        <f t="shared" si="2"/>
        <v>0</v>
      </c>
      <c r="K35" s="23">
        <f t="shared" si="3"/>
        <v>0</v>
      </c>
    </row>
    <row r="36" spans="3:11" x14ac:dyDescent="0.25">
      <c r="C36" s="4">
        <v>27</v>
      </c>
      <c r="D36" s="9">
        <f t="shared" si="6"/>
        <v>35</v>
      </c>
      <c r="E36" s="9">
        <f t="shared" ref="E36:E49" si="7">E35+0.7</f>
        <v>30.650000000000006</v>
      </c>
      <c r="F36" s="8">
        <v>29.95</v>
      </c>
      <c r="G36" s="4" t="s">
        <v>28</v>
      </c>
      <c r="H36" s="18">
        <f t="shared" si="0"/>
        <v>29.95</v>
      </c>
      <c r="I36" s="18">
        <f t="shared" si="1"/>
        <v>5.0500000000000007</v>
      </c>
      <c r="J36" s="18">
        <f t="shared" si="2"/>
        <v>0.70000000000000639</v>
      </c>
      <c r="K36" s="19">
        <f t="shared" si="3"/>
        <v>0</v>
      </c>
    </row>
    <row r="37" spans="3:11" x14ac:dyDescent="0.25">
      <c r="C37" s="4">
        <v>28</v>
      </c>
      <c r="D37" s="9">
        <f t="shared" si="6"/>
        <v>36</v>
      </c>
      <c r="E37" s="9">
        <f t="shared" si="7"/>
        <v>31.350000000000005</v>
      </c>
      <c r="F37" s="8">
        <v>29.95</v>
      </c>
      <c r="G37" s="4" t="s">
        <v>28</v>
      </c>
      <c r="H37" s="18">
        <f t="shared" si="0"/>
        <v>29.95</v>
      </c>
      <c r="I37" s="18">
        <f t="shared" si="1"/>
        <v>6.0500000000000007</v>
      </c>
      <c r="J37" s="18">
        <f t="shared" si="2"/>
        <v>1.4000000000000057</v>
      </c>
      <c r="K37" s="19">
        <f t="shared" si="3"/>
        <v>0</v>
      </c>
    </row>
    <row r="38" spans="3:11" x14ac:dyDescent="0.25">
      <c r="C38" s="4">
        <v>29</v>
      </c>
      <c r="D38" s="9">
        <f t="shared" si="6"/>
        <v>37</v>
      </c>
      <c r="E38" s="9">
        <f t="shared" si="7"/>
        <v>32.050000000000004</v>
      </c>
      <c r="F38" s="8">
        <v>29.95</v>
      </c>
      <c r="G38" s="4" t="s">
        <v>28</v>
      </c>
      <c r="H38" s="18">
        <f t="shared" si="0"/>
        <v>29.95</v>
      </c>
      <c r="I38" s="18">
        <f t="shared" si="1"/>
        <v>7.0500000000000007</v>
      </c>
      <c r="J38" s="18">
        <f t="shared" si="2"/>
        <v>2.100000000000005</v>
      </c>
      <c r="K38" s="19">
        <f t="shared" si="3"/>
        <v>0</v>
      </c>
    </row>
    <row r="39" spans="3:11" x14ac:dyDescent="0.25">
      <c r="C39" s="4">
        <v>30</v>
      </c>
      <c r="D39" s="9">
        <f t="shared" si="6"/>
        <v>38</v>
      </c>
      <c r="E39" s="9">
        <f t="shared" si="7"/>
        <v>32.750000000000007</v>
      </c>
      <c r="F39" s="8">
        <v>29.95</v>
      </c>
      <c r="G39" s="4" t="s">
        <v>28</v>
      </c>
      <c r="H39" s="18">
        <f t="shared" si="0"/>
        <v>29.95</v>
      </c>
      <c r="I39" s="18">
        <f t="shared" si="1"/>
        <v>8.0500000000000007</v>
      </c>
      <c r="J39" s="18">
        <f t="shared" si="2"/>
        <v>2.8000000000000078</v>
      </c>
      <c r="K39" s="19">
        <f t="shared" si="3"/>
        <v>0</v>
      </c>
    </row>
    <row r="40" spans="3:11" x14ac:dyDescent="0.25">
      <c r="C40" s="4">
        <v>31</v>
      </c>
      <c r="D40" s="9">
        <f t="shared" si="6"/>
        <v>39</v>
      </c>
      <c r="E40" s="9">
        <f t="shared" si="7"/>
        <v>33.45000000000001</v>
      </c>
      <c r="F40" s="8">
        <v>29.95</v>
      </c>
      <c r="G40" s="4" t="s">
        <v>28</v>
      </c>
      <c r="H40" s="18">
        <f t="shared" si="0"/>
        <v>29.95</v>
      </c>
      <c r="I40" s="18">
        <f t="shared" si="1"/>
        <v>9.0500000000000007</v>
      </c>
      <c r="J40" s="18">
        <f t="shared" si="2"/>
        <v>3.5000000000000107</v>
      </c>
      <c r="K40" s="19">
        <f t="shared" si="3"/>
        <v>0</v>
      </c>
    </row>
    <row r="41" spans="3:11" x14ac:dyDescent="0.25">
      <c r="C41" s="4">
        <v>32</v>
      </c>
      <c r="D41" s="9">
        <f t="shared" si="6"/>
        <v>40</v>
      </c>
      <c r="E41" s="9">
        <f t="shared" si="7"/>
        <v>34.150000000000013</v>
      </c>
      <c r="F41" s="8">
        <v>29.95</v>
      </c>
      <c r="G41" s="4" t="s">
        <v>28</v>
      </c>
      <c r="H41" s="18">
        <f t="shared" si="0"/>
        <v>29.95</v>
      </c>
      <c r="I41" s="18">
        <f t="shared" si="1"/>
        <v>10.050000000000001</v>
      </c>
      <c r="J41" s="18">
        <f t="shared" si="2"/>
        <v>4.2000000000000135</v>
      </c>
      <c r="K41" s="19">
        <f t="shared" si="3"/>
        <v>0</v>
      </c>
    </row>
    <row r="42" spans="3:11" x14ac:dyDescent="0.25">
      <c r="C42" s="4">
        <v>33</v>
      </c>
      <c r="D42" s="9">
        <f t="shared" si="6"/>
        <v>41</v>
      </c>
      <c r="E42" s="9">
        <f t="shared" si="7"/>
        <v>34.850000000000016</v>
      </c>
      <c r="F42" s="8">
        <v>29.95</v>
      </c>
      <c r="G42" s="4" t="s">
        <v>28</v>
      </c>
      <c r="H42" s="18">
        <f t="shared" si="0"/>
        <v>29.95</v>
      </c>
      <c r="I42" s="18">
        <f t="shared" si="1"/>
        <v>11.05</v>
      </c>
      <c r="J42" s="18">
        <f t="shared" si="2"/>
        <v>4.9000000000000163</v>
      </c>
      <c r="K42" s="19">
        <f t="shared" si="3"/>
        <v>0</v>
      </c>
    </row>
    <row r="43" spans="3:11" x14ac:dyDescent="0.25">
      <c r="C43" s="4">
        <v>34</v>
      </c>
      <c r="D43" s="9">
        <f t="shared" si="6"/>
        <v>42</v>
      </c>
      <c r="E43" s="9">
        <f t="shared" si="7"/>
        <v>35.550000000000018</v>
      </c>
      <c r="F43" s="8">
        <v>29.95</v>
      </c>
      <c r="G43" s="4" t="s">
        <v>28</v>
      </c>
      <c r="H43" s="18">
        <f t="shared" si="0"/>
        <v>29.95</v>
      </c>
      <c r="I43" s="18">
        <f t="shared" si="1"/>
        <v>12.05</v>
      </c>
      <c r="J43" s="18">
        <f t="shared" si="2"/>
        <v>5.6000000000000192</v>
      </c>
      <c r="K43" s="19">
        <f t="shared" si="3"/>
        <v>0</v>
      </c>
    </row>
    <row r="44" spans="3:11" x14ac:dyDescent="0.25">
      <c r="C44" s="4">
        <v>35</v>
      </c>
      <c r="D44" s="9">
        <f t="shared" si="6"/>
        <v>43</v>
      </c>
      <c r="E44" s="9">
        <f t="shared" si="7"/>
        <v>36.250000000000021</v>
      </c>
      <c r="F44" s="8">
        <v>29.95</v>
      </c>
      <c r="G44" s="4" t="s">
        <v>28</v>
      </c>
      <c r="H44" s="18">
        <f t="shared" si="0"/>
        <v>29.95</v>
      </c>
      <c r="I44" s="18">
        <f t="shared" si="1"/>
        <v>13.05</v>
      </c>
      <c r="J44" s="18">
        <f t="shared" si="2"/>
        <v>6.300000000000022</v>
      </c>
      <c r="K44" s="19">
        <f t="shared" si="3"/>
        <v>0</v>
      </c>
    </row>
    <row r="45" spans="3:11" x14ac:dyDescent="0.25">
      <c r="C45" s="4">
        <v>36</v>
      </c>
      <c r="D45" s="9">
        <f t="shared" si="6"/>
        <v>44</v>
      </c>
      <c r="E45" s="9">
        <f t="shared" si="7"/>
        <v>36.950000000000024</v>
      </c>
      <c r="F45" s="8">
        <v>29.95</v>
      </c>
      <c r="G45" s="4" t="s">
        <v>28</v>
      </c>
      <c r="H45" s="18">
        <f t="shared" si="0"/>
        <v>29.95</v>
      </c>
      <c r="I45" s="18">
        <f t="shared" si="1"/>
        <v>14.05</v>
      </c>
      <c r="J45" s="18">
        <f t="shared" si="2"/>
        <v>7.0000000000000249</v>
      </c>
      <c r="K45" s="19">
        <f t="shared" si="3"/>
        <v>0</v>
      </c>
    </row>
    <row r="46" spans="3:11" x14ac:dyDescent="0.25">
      <c r="C46" s="4">
        <v>37</v>
      </c>
      <c r="D46" s="9">
        <f t="shared" si="6"/>
        <v>45</v>
      </c>
      <c r="E46" s="9">
        <f t="shared" si="7"/>
        <v>37.650000000000027</v>
      </c>
      <c r="F46" s="8">
        <v>29.95</v>
      </c>
      <c r="G46" s="4" t="s">
        <v>28</v>
      </c>
      <c r="H46" s="18">
        <f t="shared" si="0"/>
        <v>29.95</v>
      </c>
      <c r="I46" s="18">
        <f t="shared" si="1"/>
        <v>15.05</v>
      </c>
      <c r="J46" s="18">
        <f t="shared" si="2"/>
        <v>7.7000000000000277</v>
      </c>
      <c r="K46" s="19">
        <f t="shared" si="3"/>
        <v>0</v>
      </c>
    </row>
    <row r="47" spans="3:11" x14ac:dyDescent="0.25">
      <c r="C47" s="4">
        <v>38</v>
      </c>
      <c r="D47" s="9">
        <f t="shared" si="6"/>
        <v>46</v>
      </c>
      <c r="E47" s="9">
        <f t="shared" si="7"/>
        <v>38.35000000000003</v>
      </c>
      <c r="F47" s="8">
        <v>29.95</v>
      </c>
      <c r="G47" s="4" t="s">
        <v>28</v>
      </c>
      <c r="H47" s="18">
        <f t="shared" si="0"/>
        <v>29.95</v>
      </c>
      <c r="I47" s="18">
        <f t="shared" si="1"/>
        <v>16.05</v>
      </c>
      <c r="J47" s="18">
        <f t="shared" si="2"/>
        <v>8.4000000000000306</v>
      </c>
      <c r="K47" s="19">
        <f t="shared" si="3"/>
        <v>0</v>
      </c>
    </row>
    <row r="48" spans="3:11" x14ac:dyDescent="0.25">
      <c r="C48" s="4">
        <v>39</v>
      </c>
      <c r="D48" s="9">
        <f t="shared" si="6"/>
        <v>47</v>
      </c>
      <c r="E48" s="9">
        <f t="shared" si="7"/>
        <v>39.050000000000033</v>
      </c>
      <c r="F48" s="8">
        <v>29.95</v>
      </c>
      <c r="G48" s="4" t="s">
        <v>28</v>
      </c>
      <c r="H48" s="18">
        <f t="shared" si="0"/>
        <v>29.95</v>
      </c>
      <c r="I48" s="18">
        <f t="shared" si="1"/>
        <v>17.05</v>
      </c>
      <c r="J48" s="18">
        <f t="shared" si="2"/>
        <v>9.1000000000000334</v>
      </c>
      <c r="K48" s="19">
        <f t="shared" si="3"/>
        <v>0</v>
      </c>
    </row>
    <row r="49" spans="3:11" x14ac:dyDescent="0.25">
      <c r="C49" s="4">
        <v>40</v>
      </c>
      <c r="D49" s="9">
        <f t="shared" si="6"/>
        <v>48</v>
      </c>
      <c r="E49" s="9">
        <f t="shared" si="7"/>
        <v>39.750000000000036</v>
      </c>
      <c r="F49" s="8">
        <v>29.95</v>
      </c>
      <c r="G49" s="4" t="s">
        <v>28</v>
      </c>
      <c r="H49" s="18">
        <f t="shared" si="0"/>
        <v>29.95</v>
      </c>
      <c r="I49" s="18">
        <f t="shared" si="1"/>
        <v>18.05</v>
      </c>
      <c r="J49" s="18">
        <f t="shared" si="2"/>
        <v>9.8000000000000362</v>
      </c>
      <c r="K49" s="19">
        <f t="shared" si="3"/>
        <v>0</v>
      </c>
    </row>
  </sheetData>
  <pageMargins left="0.7" right="0.7" top="0.75" bottom="0.75" header="0.3" footer="0.3"/>
  <ignoredErrors>
    <ignoredError sqref="H9:H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SolutionToProblem6SineApproxima</vt:lpstr>
      <vt:lpstr>SolutionToProblem5Overtime</vt:lpstr>
      <vt:lpstr>SolutionToProblem4ISP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rcc</cp:lastModifiedBy>
  <cp:revision>3</cp:revision>
  <dcterms:created xsi:type="dcterms:W3CDTF">2017-05-02T09:53:38Z</dcterms:created>
  <dcterms:modified xsi:type="dcterms:W3CDTF">2017-05-02T18:57:51Z</dcterms:modified>
</cp:coreProperties>
</file>