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ori\Git\UPM\Year - 2\Semester 1\DataBases\"/>
    </mc:Choice>
  </mc:AlternateContent>
  <xr:revisionPtr revIDLastSave="0" documentId="13_ncr:1_{4D3018AF-BA2D-4885-88EF-7A934B7A8F15}" xr6:coauthVersionLast="45" xr6:coauthVersionMax="45" xr10:uidLastSave="{00000000-0000-0000-0000-000000000000}"/>
  <bookViews>
    <workbookView xWindow="-120" yWindow="-120" windowWidth="29040" windowHeight="16440" xr2:uid="{5112AB14-3772-4A31-AF11-083E74ECE62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8" i="1"/>
  <c r="C17" i="2"/>
  <c r="C21" i="2"/>
  <c r="C18" i="2"/>
  <c r="C19" i="2"/>
  <c r="C20" i="2"/>
  <c r="B11" i="1" l="1"/>
  <c r="D20" i="2"/>
  <c r="E18" i="2"/>
  <c r="D17" i="2"/>
  <c r="E20" i="2"/>
  <c r="D18" i="2"/>
  <c r="E17" i="2"/>
  <c r="D19" i="2"/>
  <c r="E19" i="2"/>
  <c r="D21" i="2"/>
  <c r="E21" i="2"/>
  <c r="B13" i="1" l="1"/>
  <c r="B14" i="1" s="1"/>
  <c r="B15" i="1" s="1"/>
  <c r="B12" i="1"/>
</calcChain>
</file>

<file path=xl/sharedStrings.xml><?xml version="1.0" encoding="utf-8"?>
<sst xmlns="http://schemas.openxmlformats.org/spreadsheetml/2006/main" count="5" uniqueCount="5">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</sst>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6.2857142857146755</c:v>
                </c:pt>
                <c:pt idx="8">
                  <c:v>6.464285714286234</c:v>
                </c:pt>
                <c:pt idx="9">
                  <c:v>6.6428571428577925</c:v>
                </c:pt>
                <c:pt idx="10">
                  <c:v>6.821428571429351</c:v>
                </c:pt>
                <c:pt idx="11">
                  <c:v>7.0000000000009095</c:v>
                </c:pt>
                <c:pt idx="12">
                  <c:v>7.178571428572468</c:v>
                </c:pt>
                <c:pt idx="13">
                  <c:v>7.3571428571440265</c:v>
                </c:pt>
                <c:pt idx="14">
                  <c:v>7.535714285715585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6-444D-B06B-766049DC7EC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</c:formatCode>
                <c:ptCount val="20"/>
                <c:pt idx="0">
                  <c:v>43514</c:v>
                </c:pt>
                <c:pt idx="1">
                  <c:v>43515</c:v>
                </c:pt>
                <c:pt idx="2">
                  <c:v>43516</c:v>
                </c:pt>
                <c:pt idx="3">
                  <c:v>43517</c:v>
                </c:pt>
                <c:pt idx="4">
                  <c:v>43518</c:v>
                </c:pt>
                <c:pt idx="5">
                  <c:v>43519</c:v>
                </c:pt>
                <c:pt idx="6">
                  <c:v>43520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43526</c:v>
                </c:pt>
                <c:pt idx="13">
                  <c:v>43527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14">
                  <c:v>7.535714285715585</c:v>
                </c:pt>
                <c:pt idx="15">
                  <c:v>7.7167610398147177</c:v>
                </c:pt>
                <c:pt idx="16">
                  <c:v>7.8975599876681644</c:v>
                </c:pt>
                <c:pt idx="17">
                  <c:v>8.0783589355216101</c:v>
                </c:pt>
                <c:pt idx="18">
                  <c:v>8.2591578833750567</c:v>
                </c:pt>
                <c:pt idx="19">
                  <c:v>8.4399568312285016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6-444D-B06B-766049DC7EC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</c:formatCode>
                <c:ptCount val="20"/>
                <c:pt idx="0">
                  <c:v>43514</c:v>
                </c:pt>
                <c:pt idx="1">
                  <c:v>43515</c:v>
                </c:pt>
                <c:pt idx="2">
                  <c:v>43516</c:v>
                </c:pt>
                <c:pt idx="3">
                  <c:v>43517</c:v>
                </c:pt>
                <c:pt idx="4">
                  <c:v>43518</c:v>
                </c:pt>
                <c:pt idx="5">
                  <c:v>43519</c:v>
                </c:pt>
                <c:pt idx="6">
                  <c:v>43520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43526</c:v>
                </c:pt>
                <c:pt idx="13">
                  <c:v>43527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14" formatCode="0.00">
                  <c:v>7.535714285715585</c:v>
                </c:pt>
                <c:pt idx="15" formatCode="0.00">
                  <c:v>5.7716215427721771</c:v>
                </c:pt>
                <c:pt idx="16" formatCode="0.00">
                  <c:v>5.2793408075173955</c:v>
                </c:pt>
                <c:pt idx="17" formatCode="0.00">
                  <c:v>4.9266296546092834</c:v>
                </c:pt>
                <c:pt idx="18" formatCode="0.00">
                  <c:v>4.6510347445891131</c:v>
                </c:pt>
                <c:pt idx="19" formatCode="0.00">
                  <c:v>4.4261625395523714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6-444D-B06B-766049DC7EC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</c:formatCode>
                <c:ptCount val="20"/>
                <c:pt idx="0">
                  <c:v>43514</c:v>
                </c:pt>
                <c:pt idx="1">
                  <c:v>43515</c:v>
                </c:pt>
                <c:pt idx="2">
                  <c:v>43516</c:v>
                </c:pt>
                <c:pt idx="3">
                  <c:v>43517</c:v>
                </c:pt>
                <c:pt idx="4">
                  <c:v>43518</c:v>
                </c:pt>
                <c:pt idx="5">
                  <c:v>43519</c:v>
                </c:pt>
                <c:pt idx="6">
                  <c:v>43520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43526</c:v>
                </c:pt>
                <c:pt idx="13">
                  <c:v>43527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14" formatCode="0.00">
                  <c:v>7.535714285715585</c:v>
                </c:pt>
                <c:pt idx="15" formatCode="0.00">
                  <c:v>9.6619005368572584</c:v>
                </c:pt>
                <c:pt idx="16" formatCode="0.00">
                  <c:v>10.515779167818934</c:v>
                </c:pt>
                <c:pt idx="17" formatCode="0.00">
                  <c:v>11.230088216433938</c:v>
                </c:pt>
                <c:pt idx="18" formatCode="0.00">
                  <c:v>11.867281022161</c:v>
                </c:pt>
                <c:pt idx="19" formatCode="0.00">
                  <c:v>12.453751122904631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6-444D-B06B-766049DC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37680"/>
        <c:axId val="1895003248"/>
      </c:lineChart>
      <c:catAx>
        <c:axId val="1899037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03248"/>
        <c:crosses val="autoZero"/>
        <c:auto val="1"/>
        <c:lblAlgn val="ctr"/>
        <c:lblOffset val="100"/>
        <c:noMultiLvlLbl val="0"/>
      </c:catAx>
      <c:valAx>
        <c:axId val="1895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</c:f>
              <c:numCache>
                <c:formatCode>d\-mmm</c:formatCode>
                <c:ptCount val="15"/>
                <c:pt idx="0">
                  <c:v>43514</c:v>
                </c:pt>
                <c:pt idx="1">
                  <c:v>43515</c:v>
                </c:pt>
                <c:pt idx="2">
                  <c:v>43516</c:v>
                </c:pt>
                <c:pt idx="3">
                  <c:v>43517</c:v>
                </c:pt>
                <c:pt idx="4">
                  <c:v>43518</c:v>
                </c:pt>
                <c:pt idx="5">
                  <c:v>43519</c:v>
                </c:pt>
                <c:pt idx="6">
                  <c:v>43520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43526</c:v>
                </c:pt>
                <c:pt idx="13">
                  <c:v>43527</c:v>
                </c:pt>
                <c:pt idx="14">
                  <c:v>43528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6.2857142857146755</c:v>
                </c:pt>
                <c:pt idx="8">
                  <c:v>6.464285714286234</c:v>
                </c:pt>
                <c:pt idx="9">
                  <c:v>6.6428571428577925</c:v>
                </c:pt>
                <c:pt idx="10">
                  <c:v>6.821428571429351</c:v>
                </c:pt>
                <c:pt idx="11">
                  <c:v>7.0000000000009095</c:v>
                </c:pt>
                <c:pt idx="12">
                  <c:v>7.178571428572468</c:v>
                </c:pt>
                <c:pt idx="13">
                  <c:v>7.3571428571440265</c:v>
                </c:pt>
                <c:pt idx="14">
                  <c:v>7.535714285715585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745-AC67-370354BA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04048"/>
        <c:axId val="1565025216"/>
      </c:lineChart>
      <c:dateAx>
        <c:axId val="18885040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25216"/>
        <c:crosses val="autoZero"/>
        <c:auto val="1"/>
        <c:lblOffset val="100"/>
        <c:baseTimeUnit val="days"/>
      </c:dateAx>
      <c:valAx>
        <c:axId val="15650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76200</xdr:rowOff>
    </xdr:from>
    <xdr:to>
      <xdr:col>15</xdr:col>
      <xdr:colOff>438150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1093-D1CD-467F-9D04-33B0A645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0</xdr:rowOff>
    </xdr:from>
    <xdr:to>
      <xdr:col>9</xdr:col>
      <xdr:colOff>552450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C783B-C71E-4CBA-A2E5-37A96291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A28A-BF6E-4487-8EE2-13EE537D9C9F}" name="Table1" displayName="Table1" ref="A1:E21" totalsRowShown="0">
  <autoFilter ref="A1:E21" xr:uid="{7D221CDD-BF98-4C9B-99E2-ED44A0136E58}"/>
  <tableColumns count="5">
    <tableColumn id="1" xr3:uid="{1E18A50A-0CB6-474C-A3BF-80CB70239C6A}" name="Timeline" dataDxfId="2"/>
    <tableColumn id="2" xr3:uid="{B26C1A2A-F51E-4B33-BEE1-14DE81C70363}" name="Values"/>
    <tableColumn id="3" xr3:uid="{5CC40405-ADB9-4EA9-93A4-673B5C4D9561}" name="Forecast">
      <calculatedColumnFormula>_xlfn.FORECAST.ETS(A2,$B$2:$B$16,$A$2:$A$16,1,1)</calculatedColumnFormula>
    </tableColumn>
    <tableColumn id="4" xr3:uid="{87A3DA79-E3B6-416A-9EFF-70632FC42F86}" name="Lower Confidence Bound" dataDxfId="1">
      <calculatedColumnFormula>C2-_xlfn.FORECAST.ETS.CONFINT(A2,$B$2:$B$16,$A$2:$A$16,0.95,1,1)</calculatedColumnFormula>
    </tableColumn>
    <tableColumn id="5" xr3:uid="{C4A91DF6-29DF-4592-A454-32CECAF98A11}" name="Upper Confidence Bound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1C77-662D-4092-9F8A-2C805941EC47}">
  <dimension ref="A1:E21"/>
  <sheetViews>
    <sheetView tabSelected="1"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43514</v>
      </c>
      <c r="B2">
        <v>3</v>
      </c>
    </row>
    <row r="3" spans="1:5" x14ac:dyDescent="0.25">
      <c r="A3" s="1">
        <v>43515</v>
      </c>
      <c r="B3">
        <v>6</v>
      </c>
    </row>
    <row r="4" spans="1:5" x14ac:dyDescent="0.25">
      <c r="A4" s="1">
        <v>43516</v>
      </c>
      <c r="B4">
        <v>7</v>
      </c>
    </row>
    <row r="5" spans="1:5" x14ac:dyDescent="0.25">
      <c r="A5" s="1">
        <v>43517</v>
      </c>
      <c r="B5">
        <v>7</v>
      </c>
    </row>
    <row r="6" spans="1:5" x14ac:dyDescent="0.25">
      <c r="A6" s="1">
        <v>43518</v>
      </c>
      <c r="B6">
        <v>5</v>
      </c>
    </row>
    <row r="7" spans="1:5" x14ac:dyDescent="0.25">
      <c r="A7" s="1">
        <v>43519</v>
      </c>
      <c r="B7">
        <v>5</v>
      </c>
    </row>
    <row r="8" spans="1:5" x14ac:dyDescent="0.25">
      <c r="A8" s="1">
        <v>43520</v>
      </c>
      <c r="B8">
        <v>6</v>
      </c>
    </row>
    <row r="9" spans="1:5" x14ac:dyDescent="0.25">
      <c r="A9" s="1">
        <v>43521</v>
      </c>
      <c r="B9">
        <v>6.2857142857146755</v>
      </c>
    </row>
    <row r="10" spans="1:5" x14ac:dyDescent="0.25">
      <c r="A10" s="1">
        <v>43522</v>
      </c>
      <c r="B10">
        <v>6.464285714286234</v>
      </c>
    </row>
    <row r="11" spans="1:5" x14ac:dyDescent="0.25">
      <c r="A11" s="1">
        <v>43523</v>
      </c>
      <c r="B11">
        <v>6.6428571428577925</v>
      </c>
    </row>
    <row r="12" spans="1:5" x14ac:dyDescent="0.25">
      <c r="A12" s="1">
        <v>43524</v>
      </c>
      <c r="B12">
        <v>6.821428571429351</v>
      </c>
    </row>
    <row r="13" spans="1:5" x14ac:dyDescent="0.25">
      <c r="A13" s="1">
        <v>43525</v>
      </c>
      <c r="B13">
        <v>7.0000000000009095</v>
      </c>
    </row>
    <row r="14" spans="1:5" x14ac:dyDescent="0.25">
      <c r="A14" s="1">
        <v>43526</v>
      </c>
      <c r="B14">
        <v>7.178571428572468</v>
      </c>
    </row>
    <row r="15" spans="1:5" x14ac:dyDescent="0.25">
      <c r="A15" s="1">
        <v>43527</v>
      </c>
      <c r="B15">
        <v>7.3571428571440265</v>
      </c>
    </row>
    <row r="16" spans="1:5" x14ac:dyDescent="0.25">
      <c r="A16" s="1">
        <v>43528</v>
      </c>
      <c r="B16">
        <v>7.535714285715585</v>
      </c>
      <c r="C16">
        <v>7.535714285715585</v>
      </c>
      <c r="D16" s="2">
        <v>7.535714285715585</v>
      </c>
      <c r="E16" s="2">
        <v>7.535714285715585</v>
      </c>
    </row>
    <row r="17" spans="1:5" x14ac:dyDescent="0.25">
      <c r="A17" s="1">
        <v>43529</v>
      </c>
      <c r="C17">
        <f>_xlfn.FORECAST.ETS(A17,$B$2:$B$16,$A$2:$A$16,1,1)</f>
        <v>7.7167610398147177</v>
      </c>
      <c r="D17" s="2">
        <f>C17-_xlfn.FORECAST.ETS.CONFINT(A17,$B$2:$B$16,$A$2:$A$16,0.95,1,1)</f>
        <v>5.7716215427721771</v>
      </c>
      <c r="E17" s="2">
        <f>C17+_xlfn.FORECAST.ETS.CONFINT(A17,$B$2:$B$16,$A$2:$A$16,0.95,1,1)</f>
        <v>9.6619005368572584</v>
      </c>
    </row>
    <row r="18" spans="1:5" x14ac:dyDescent="0.25">
      <c r="A18" s="1">
        <v>43530</v>
      </c>
      <c r="C18">
        <f>_xlfn.FORECAST.ETS(A18,$B$2:$B$16,$A$2:$A$16,1,1)</f>
        <v>7.8975599876681644</v>
      </c>
      <c r="D18" s="2">
        <f>C18-_xlfn.FORECAST.ETS.CONFINT(A18,$B$2:$B$16,$A$2:$A$16,0.95,1,1)</f>
        <v>5.2793408075173955</v>
      </c>
      <c r="E18" s="2">
        <f>C18+_xlfn.FORECAST.ETS.CONFINT(A18,$B$2:$B$16,$A$2:$A$16,0.95,1,1)</f>
        <v>10.515779167818934</v>
      </c>
    </row>
    <row r="19" spans="1:5" x14ac:dyDescent="0.25">
      <c r="A19" s="1">
        <v>43531</v>
      </c>
      <c r="C19">
        <f>_xlfn.FORECAST.ETS(A19,$B$2:$B$16,$A$2:$A$16,1,1)</f>
        <v>8.0783589355216101</v>
      </c>
      <c r="D19" s="2">
        <f>C19-_xlfn.FORECAST.ETS.CONFINT(A19,$B$2:$B$16,$A$2:$A$16,0.95,1,1)</f>
        <v>4.9266296546092834</v>
      </c>
      <c r="E19" s="2">
        <f>C19+_xlfn.FORECAST.ETS.CONFINT(A19,$B$2:$B$16,$A$2:$A$16,0.95,1,1)</f>
        <v>11.230088216433938</v>
      </c>
    </row>
    <row r="20" spans="1:5" x14ac:dyDescent="0.25">
      <c r="A20" s="1">
        <v>43532</v>
      </c>
      <c r="C20">
        <f>_xlfn.FORECAST.ETS(A20,$B$2:$B$16,$A$2:$A$16,1,1)</f>
        <v>8.2591578833750567</v>
      </c>
      <c r="D20" s="2">
        <f>C20-_xlfn.FORECAST.ETS.CONFINT(A20,$B$2:$B$16,$A$2:$A$16,0.95,1,1)</f>
        <v>4.6510347445891131</v>
      </c>
      <c r="E20" s="2">
        <f>C20+_xlfn.FORECAST.ETS.CONFINT(A20,$B$2:$B$16,$A$2:$A$16,0.95,1,1)</f>
        <v>11.867281022161</v>
      </c>
    </row>
    <row r="21" spans="1:5" x14ac:dyDescent="0.25">
      <c r="A21" s="1">
        <v>43533</v>
      </c>
      <c r="C21">
        <f>_xlfn.FORECAST.ETS(A21,$B$2:$B$16,$A$2:$A$16,1,1)</f>
        <v>8.4399568312285016</v>
      </c>
      <c r="D21" s="2">
        <f>C21-_xlfn.FORECAST.ETS.CONFINT(A21,$B$2:$B$16,$A$2:$A$16,0.95,1,1)</f>
        <v>4.4261625395523714</v>
      </c>
      <c r="E21" s="2">
        <f>C21+_xlfn.FORECAST.ETS.CONFINT(A21,$B$2:$B$16,$A$2:$A$16,0.95,1,1)</f>
        <v>12.453751122904631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F421-5145-4C27-824C-3EC5C5322D5C}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">
        <v>43514</v>
      </c>
      <c r="B1">
        <v>3</v>
      </c>
    </row>
    <row r="2" spans="1:2" x14ac:dyDescent="0.25">
      <c r="A2" s="1">
        <v>43515</v>
      </c>
      <c r="B2">
        <v>6</v>
      </c>
    </row>
    <row r="3" spans="1:2" x14ac:dyDescent="0.25">
      <c r="A3" s="1">
        <v>43516</v>
      </c>
      <c r="B3">
        <v>7</v>
      </c>
    </row>
    <row r="4" spans="1:2" x14ac:dyDescent="0.25">
      <c r="A4" s="1">
        <v>43517</v>
      </c>
      <c r="B4">
        <v>7</v>
      </c>
    </row>
    <row r="5" spans="1:2" x14ac:dyDescent="0.25">
      <c r="A5" s="1">
        <v>43518</v>
      </c>
      <c r="B5">
        <v>5</v>
      </c>
    </row>
    <row r="6" spans="1:2" x14ac:dyDescent="0.25">
      <c r="A6" s="1">
        <v>43519</v>
      </c>
      <c r="B6">
        <v>5</v>
      </c>
    </row>
    <row r="7" spans="1:2" x14ac:dyDescent="0.25">
      <c r="A7" s="1">
        <v>43520</v>
      </c>
      <c r="B7">
        <v>6</v>
      </c>
    </row>
    <row r="8" spans="1:2" x14ac:dyDescent="0.25">
      <c r="A8" s="1">
        <v>43521</v>
      </c>
      <c r="B8">
        <f>_xlfn.FORECAST.LINEAR(A8,$B$1:$B7,$A$1:$A7)</f>
        <v>6.2857142857146755</v>
      </c>
    </row>
    <row r="9" spans="1:2" x14ac:dyDescent="0.25">
      <c r="A9" s="1">
        <v>43522</v>
      </c>
      <c r="B9">
        <f>_xlfn.FORECAST.LINEAR(A9,$B$1:$B8,$A$1:$A8)</f>
        <v>6.464285714286234</v>
      </c>
    </row>
    <row r="10" spans="1:2" x14ac:dyDescent="0.25">
      <c r="A10" s="1">
        <v>43523</v>
      </c>
      <c r="B10">
        <f>_xlfn.FORECAST.LINEAR(A10,$B$1:$B9,$A$1:$A9)</f>
        <v>6.6428571428577925</v>
      </c>
    </row>
    <row r="11" spans="1:2" x14ac:dyDescent="0.25">
      <c r="A11" s="1">
        <v>43524</v>
      </c>
      <c r="B11">
        <f>_xlfn.FORECAST.LINEAR(A11,$B$1:$B10,$A$1:$A10)</f>
        <v>6.821428571429351</v>
      </c>
    </row>
    <row r="12" spans="1:2" x14ac:dyDescent="0.25">
      <c r="A12" s="1">
        <v>43525</v>
      </c>
      <c r="B12">
        <f>_xlfn.FORECAST.LINEAR(A12,$B$1:$B11,$A$1:$A11)</f>
        <v>7.0000000000009095</v>
      </c>
    </row>
    <row r="13" spans="1:2" x14ac:dyDescent="0.25">
      <c r="A13" s="1">
        <v>43526</v>
      </c>
      <c r="B13">
        <f>_xlfn.FORECAST.LINEAR(A13,$B$1:$B12,$A$1:$A12)</f>
        <v>7.178571428572468</v>
      </c>
    </row>
    <row r="14" spans="1:2" x14ac:dyDescent="0.25">
      <c r="A14" s="1">
        <v>43527</v>
      </c>
      <c r="B14">
        <f>_xlfn.FORECAST.LINEAR(A14,$B$1:$B13,$A$1:$A13)</f>
        <v>7.3571428571440265</v>
      </c>
    </row>
    <row r="15" spans="1:2" x14ac:dyDescent="0.25">
      <c r="A15" s="1">
        <v>43528</v>
      </c>
      <c r="B15">
        <f>_xlfn.FORECAST.LINEAR(A15,$B$1:$B14,$A$1:$A14)</f>
        <v>7.535714285715585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 Horia Catalin</dc:creator>
  <cp:lastModifiedBy>Nuta Horia Catalin</cp:lastModifiedBy>
  <dcterms:created xsi:type="dcterms:W3CDTF">2019-12-11T16:43:33Z</dcterms:created>
  <dcterms:modified xsi:type="dcterms:W3CDTF">2019-12-11T17:00:23Z</dcterms:modified>
</cp:coreProperties>
</file>